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4305" yWindow="555" windowWidth="18195" windowHeight="9315" tabRatio="612"/>
  </bookViews>
  <sheets>
    <sheet name="Test Summary" sheetId="28" r:id="rId1"/>
    <sheet name="1.Business Rules" sheetId="3" r:id="rId2"/>
    <sheet name="2.1 Proposer" sheetId="2" r:id="rId3"/>
    <sheet name="2.2 Additional Driver" sheetId="21" r:id="rId4"/>
    <sheet name="2.3 Claims" sheetId="22" r:id="rId5"/>
    <sheet name="2.4 Convictions" sheetId="27" r:id="rId6"/>
    <sheet name="2.5 Vehicle" sheetId="23" r:id="rId7"/>
    <sheet name="2.6 Policy" sheetId="29" r:id="rId8"/>
    <sheet name="3. Mandatory Tags" sheetId="20" r:id="rId9"/>
    <sheet name="4. Comparison Tests" sheetId="8" r:id="rId10"/>
    <sheet name="5. Known Issues" sheetId="30" r:id="rId11"/>
    <sheet name="6. Inbound Test" sheetId="14" r:id="rId12"/>
    <sheet name="7. Outbounding" sheetId="7" r:id="rId13"/>
    <sheet name="8. Features" sheetId="34" r:id="rId14"/>
    <sheet name="9. Images and Copy" sheetId="35" r:id="rId15"/>
    <sheet name="10.Deeplink + Meerkovo" sheetId="11" r:id="rId16"/>
    <sheet name="CCRs" sheetId="10" r:id="rId17"/>
    <sheet name="Defect Log" sheetId="13" r:id="rId18"/>
    <sheet name="occupation codes" sheetId="26" r:id="rId19"/>
    <sheet name="business codes" sheetId="36" r:id="rId20"/>
    <sheet name="modification codes" sheetId="37" r:id="rId21"/>
    <sheet name="conviction codes" sheetId="38" r:id="rId22"/>
    <sheet name="car codes" sheetId="32" r:id="rId23"/>
  </sheets>
  <externalReferences>
    <externalReference r:id="rId24"/>
  </externalReferences>
  <definedNames>
    <definedName name="_xlnm._FilterDatabase" localSheetId="1" hidden="1">'1.Business Rules'!#REF!</definedName>
    <definedName name="_xlnm._FilterDatabase" localSheetId="2" hidden="1">'2.1 Proposer'!$G$2:$I$2</definedName>
    <definedName name="_xlnm._FilterDatabase" localSheetId="3" hidden="1">'2.2 Additional Driver'!$G$2:$I$2</definedName>
    <definedName name="_xlnm._FilterDatabase" localSheetId="4" hidden="1">'2.3 Claims'!$G$2:$I$2</definedName>
    <definedName name="_xlnm._FilterDatabase" localSheetId="5" hidden="1">'2.4 Convictions'!$G$2:$I$2</definedName>
    <definedName name="_xlnm._FilterDatabase" localSheetId="6" hidden="1">'2.5 Vehicle'!$G$2:$I$2</definedName>
    <definedName name="_xlnm._FilterDatabase" localSheetId="7" hidden="1">'2.6 Policy'!$G$2:$I$2</definedName>
    <definedName name="_xlnm._FilterDatabase" localSheetId="8" hidden="1">'3. Mandatory Tags'!$G$2:$I$2</definedName>
    <definedName name="_xlnm._FilterDatabase" localSheetId="9" hidden="1">'4. Comparison Tests'!#REF!</definedName>
    <definedName name="_xlnm._FilterDatabase" localSheetId="10" hidden="1">'5. Known Issues'!$G$2:$I$2</definedName>
    <definedName name="_xlnm._FilterDatabase" localSheetId="11" hidden="1">'6. Inbound Test'!$G$2:$I$2</definedName>
    <definedName name="_xlnm._FilterDatabase" localSheetId="12" hidden="1">'7. Outbounding'!$D$2:$F$2</definedName>
    <definedName name="_xlnm._FilterDatabase" localSheetId="13" hidden="1">'8. Features'!$F$2:$H$2</definedName>
    <definedName name="_xlnm._FilterDatabase" localSheetId="14" hidden="1">'9. Images and Copy'!$E$2:$G$2</definedName>
    <definedName name="_xlnm._FilterDatabase" localSheetId="19" hidden="1">'business codes'!#REF!</definedName>
    <definedName name="_xlnm._FilterDatabase" localSheetId="22" hidden="1">'car codes'!$A$1:$B$1</definedName>
    <definedName name="_xlnm._FilterDatabase" localSheetId="21" hidden="1">'conviction codes'!#REF!</definedName>
    <definedName name="_xlnm._FilterDatabase" localSheetId="20" hidden="1">'modification codes'!#REF!</definedName>
    <definedName name="_xlnm._FilterDatabase" localSheetId="18" hidden="1">'occupation codes'!#REF!</definedName>
    <definedName name="_xlnm._FilterDatabase" localSheetId="0" hidden="1">'Test Summary'!$B$4:$I$23</definedName>
    <definedName name="RawCodes">[1]RawCodes!$A$2:$K$907</definedName>
  </definedNames>
  <calcPr calcId="145621"/>
</workbook>
</file>

<file path=xl/calcChain.xml><?xml version="1.0" encoding="utf-8"?>
<calcChain xmlns="http://schemas.openxmlformats.org/spreadsheetml/2006/main">
  <c r="D10" i="28" l="1"/>
  <c r="I23" i="28"/>
  <c r="I21" i="28"/>
  <c r="G14" i="28"/>
  <c r="F14" i="28"/>
  <c r="E14" i="28"/>
  <c r="H14" i="28" s="1"/>
  <c r="I14" i="28" s="1"/>
  <c r="D14" i="28"/>
  <c r="G13" i="28"/>
  <c r="H13" i="28" s="1"/>
  <c r="I13" i="28" s="1"/>
  <c r="F13" i="28"/>
  <c r="E13" i="28"/>
  <c r="D13" i="28"/>
  <c r="G12" i="28"/>
  <c r="F12" i="28"/>
  <c r="E12" i="28"/>
  <c r="H12" i="28" s="1"/>
  <c r="I12" i="28" s="1"/>
  <c r="D12" i="28"/>
  <c r="G11" i="28"/>
  <c r="F11" i="28"/>
  <c r="E11" i="28"/>
  <c r="H11" i="28" s="1"/>
  <c r="D11" i="28"/>
  <c r="G10" i="28"/>
  <c r="F10" i="28"/>
  <c r="E10" i="28"/>
  <c r="H10" i="28" s="1"/>
  <c r="I10" i="28" s="1"/>
  <c r="G9" i="28"/>
  <c r="D9" i="28"/>
  <c r="G8" i="28"/>
  <c r="F8" i="28"/>
  <c r="E8" i="28"/>
  <c r="H8" i="28" s="1"/>
  <c r="I8" i="28" s="1"/>
  <c r="D8" i="28"/>
  <c r="G7" i="28"/>
  <c r="F7" i="28"/>
  <c r="E7" i="28"/>
  <c r="H7" i="28" s="1"/>
  <c r="I7" i="28" s="1"/>
  <c r="D7" i="28"/>
  <c r="D6" i="28"/>
  <c r="D15" i="28" l="1"/>
  <c r="I11" i="28"/>
  <c r="G78" i="37"/>
  <c r="H77" i="37"/>
  <c r="G77" i="37"/>
  <c r="H76" i="37"/>
  <c r="G76" i="37"/>
  <c r="H75" i="37"/>
  <c r="G75" i="37"/>
  <c r="H74" i="37"/>
  <c r="G74" i="37"/>
  <c r="H73" i="37"/>
  <c r="G73" i="37"/>
  <c r="H72" i="37"/>
  <c r="G72" i="37"/>
  <c r="H71" i="37"/>
  <c r="G71" i="37"/>
  <c r="H70" i="37"/>
  <c r="G70" i="37"/>
  <c r="H69" i="37"/>
  <c r="G69" i="37"/>
  <c r="H68" i="37"/>
  <c r="G68" i="37"/>
  <c r="H67" i="37"/>
  <c r="G67" i="37"/>
  <c r="H66" i="37"/>
  <c r="G66" i="37"/>
  <c r="H65" i="37"/>
  <c r="G65" i="37"/>
  <c r="H64" i="37"/>
  <c r="G64" i="37"/>
  <c r="H63" i="37"/>
  <c r="G63" i="37"/>
  <c r="H62" i="37"/>
  <c r="G62" i="37"/>
  <c r="H61" i="37"/>
  <c r="G61" i="37"/>
  <c r="H60" i="37"/>
  <c r="G60" i="37"/>
  <c r="H59" i="37"/>
  <c r="G59" i="37"/>
  <c r="H58" i="37"/>
  <c r="G58" i="37"/>
  <c r="H57" i="37"/>
  <c r="G57" i="37"/>
  <c r="H56" i="37"/>
  <c r="G56" i="37"/>
  <c r="H55" i="37"/>
  <c r="G55" i="37"/>
  <c r="H54" i="37"/>
  <c r="G54" i="37"/>
  <c r="H53" i="37"/>
  <c r="G53" i="37"/>
  <c r="H52" i="37"/>
  <c r="G52" i="37"/>
  <c r="H51" i="37"/>
  <c r="G51" i="37"/>
  <c r="H50" i="37"/>
  <c r="G50" i="37"/>
  <c r="H49" i="37"/>
  <c r="G49" i="37"/>
  <c r="G48" i="37"/>
  <c r="G47" i="37"/>
  <c r="G46" i="37"/>
  <c r="G45" i="37"/>
  <c r="G44" i="37"/>
  <c r="G43" i="37"/>
  <c r="G42" i="37"/>
  <c r="G41" i="37"/>
  <c r="H40" i="37"/>
  <c r="G40" i="37"/>
  <c r="H39" i="37"/>
  <c r="G39" i="37"/>
  <c r="H38" i="37"/>
  <c r="G38" i="37"/>
  <c r="H37" i="37"/>
  <c r="G37" i="37"/>
  <c r="H36" i="37"/>
  <c r="G36" i="37"/>
  <c r="H35" i="37"/>
  <c r="G35" i="37"/>
  <c r="G34" i="37"/>
  <c r="H33" i="37"/>
  <c r="G33" i="37"/>
  <c r="H32" i="37"/>
  <c r="G32" i="37"/>
  <c r="H31" i="37"/>
  <c r="G31" i="37"/>
  <c r="H30" i="37"/>
  <c r="G30" i="37"/>
  <c r="H29" i="37"/>
  <c r="G29" i="37"/>
  <c r="H28" i="37"/>
  <c r="G28" i="37"/>
  <c r="H27" i="37"/>
  <c r="G27" i="37"/>
  <c r="H26" i="37"/>
  <c r="G26" i="37"/>
  <c r="H25" i="37"/>
  <c r="G25" i="37"/>
  <c r="H24" i="37"/>
  <c r="G24" i="37"/>
  <c r="H23" i="37"/>
  <c r="G23" i="37"/>
  <c r="H22" i="37"/>
  <c r="G22" i="37"/>
  <c r="H21" i="37"/>
  <c r="G21" i="37"/>
  <c r="H20" i="37"/>
  <c r="G20" i="37"/>
  <c r="H19" i="37"/>
  <c r="G19" i="37"/>
  <c r="H18" i="37"/>
  <c r="G18" i="37"/>
  <c r="H17" i="37"/>
  <c r="G17" i="37"/>
  <c r="H16" i="37"/>
  <c r="G16" i="37"/>
  <c r="H15" i="37"/>
  <c r="G15" i="37"/>
  <c r="H14" i="37"/>
  <c r="G14" i="37"/>
  <c r="H13" i="37"/>
  <c r="G13" i="37"/>
  <c r="H12" i="37"/>
  <c r="G12" i="37"/>
  <c r="H11" i="37"/>
  <c r="G11" i="37"/>
  <c r="H10" i="37"/>
  <c r="G10" i="37"/>
  <c r="H9" i="37"/>
  <c r="G9" i="37"/>
  <c r="H8" i="37"/>
  <c r="G8" i="37"/>
  <c r="H7" i="37"/>
  <c r="G7" i="37"/>
  <c r="H6" i="37"/>
  <c r="G6" i="37"/>
  <c r="H5" i="37"/>
  <c r="G5" i="37"/>
  <c r="H4" i="37"/>
  <c r="H1" i="37" s="1"/>
  <c r="G4" i="37"/>
  <c r="G1" i="37" s="1"/>
  <c r="H3" i="37"/>
  <c r="G3" i="37"/>
  <c r="I1" i="37"/>
  <c r="B1" i="37"/>
  <c r="I1" i="21" l="1"/>
  <c r="H1" i="21"/>
  <c r="G1" i="21"/>
  <c r="B1" i="21"/>
  <c r="I354" i="2"/>
  <c r="I1" i="2" s="1"/>
  <c r="H354" i="2"/>
  <c r="H1" i="2" s="1"/>
  <c r="G354" i="2"/>
  <c r="G1" i="2" s="1"/>
  <c r="B1" i="2"/>
  <c r="J1" i="2" l="1"/>
  <c r="I1" i="38"/>
  <c r="H1" i="38"/>
  <c r="G1" i="38"/>
  <c r="B1" i="38"/>
  <c r="I1" i="36"/>
  <c r="H1" i="36"/>
  <c r="G1" i="36"/>
  <c r="B1" i="36"/>
  <c r="I1" i="26"/>
  <c r="H1" i="26"/>
  <c r="G1" i="26"/>
  <c r="B1" i="26"/>
  <c r="D5" i="35" l="1"/>
  <c r="B1" i="13" l="1"/>
  <c r="B1" i="10"/>
  <c r="B1" i="11"/>
  <c r="B1" i="35"/>
  <c r="B1" i="7"/>
  <c r="B1" i="14"/>
  <c r="I1" i="7"/>
  <c r="H1" i="7"/>
  <c r="G1" i="7"/>
  <c r="B1" i="30"/>
  <c r="E1" i="8" l="1"/>
  <c r="D1" i="8"/>
  <c r="C1" i="8"/>
  <c r="B1" i="8"/>
  <c r="G1" i="35" l="1"/>
  <c r="F1" i="35"/>
  <c r="F9" i="28" s="1"/>
  <c r="E1" i="35"/>
  <c r="E9" i="28" s="1"/>
  <c r="H9" i="28" l="1"/>
  <c r="I9" i="28" s="1"/>
  <c r="B1" i="34"/>
  <c r="F1" i="34"/>
  <c r="G1" i="34"/>
  <c r="H1" i="34"/>
  <c r="H1" i="29" l="1"/>
  <c r="I1" i="29"/>
  <c r="G1" i="29"/>
  <c r="B1" i="29"/>
  <c r="D1" i="3" l="1"/>
  <c r="F1" i="3"/>
  <c r="E1" i="3"/>
  <c r="B1" i="3"/>
  <c r="I1" i="30"/>
  <c r="H1" i="30"/>
  <c r="G1" i="30"/>
  <c r="B1" i="23" l="1"/>
  <c r="B1" i="27"/>
  <c r="B1" i="20" l="1"/>
  <c r="I1" i="23"/>
  <c r="H1" i="23"/>
  <c r="G1" i="23"/>
  <c r="I1" i="27"/>
  <c r="H1" i="27"/>
  <c r="G1" i="27"/>
  <c r="H1" i="22"/>
  <c r="I1" i="22"/>
  <c r="G1" i="22"/>
  <c r="B1" i="22"/>
  <c r="F6" i="28" l="1"/>
  <c r="F17" i="28" s="1"/>
  <c r="H17" i="28" s="1"/>
  <c r="I17" i="28" s="1"/>
  <c r="E6" i="28"/>
  <c r="E15" i="28" s="1"/>
  <c r="H15" i="28" s="1"/>
  <c r="I15" i="28" s="1"/>
  <c r="G6" i="28"/>
  <c r="G18" i="28" s="1"/>
  <c r="H18" i="28" s="1"/>
  <c r="I18" i="28" s="1"/>
  <c r="I1" i="20"/>
  <c r="H1" i="20"/>
  <c r="G1" i="20"/>
  <c r="H6" i="28" l="1"/>
  <c r="I6" i="28" s="1"/>
  <c r="H16" i="28"/>
  <c r="I16" i="28" s="1"/>
  <c r="I1" i="14"/>
  <c r="G1" i="14"/>
  <c r="H1" i="14"/>
</calcChain>
</file>

<file path=xl/sharedStrings.xml><?xml version="1.0" encoding="utf-8"?>
<sst xmlns="http://schemas.openxmlformats.org/spreadsheetml/2006/main" count="11782" uniqueCount="5935">
  <si>
    <t>Summary of Tests</t>
  </si>
  <si>
    <t>Question Set</t>
  </si>
  <si>
    <t>Business Rules</t>
  </si>
  <si>
    <t>Mandatory Tags</t>
  </si>
  <si>
    <t>Known Issues</t>
  </si>
  <si>
    <t>Outbounding</t>
  </si>
  <si>
    <t>Comparison Tests</t>
  </si>
  <si>
    <t>CCRs</t>
  </si>
  <si>
    <t>Included for Testing</t>
  </si>
  <si>
    <t>Coverage of testing</t>
  </si>
  <si>
    <t>Post Code</t>
  </si>
  <si>
    <t>Address is auto populated based on Post Code &amp; Number</t>
  </si>
  <si>
    <t>House Number/ Name</t>
  </si>
  <si>
    <t>Title</t>
  </si>
  <si>
    <t>Mr</t>
  </si>
  <si>
    <t xml:space="preserve">Mrs </t>
  </si>
  <si>
    <t>Ms</t>
  </si>
  <si>
    <t>Miss</t>
  </si>
  <si>
    <t>Dr male</t>
  </si>
  <si>
    <t>Dr female</t>
  </si>
  <si>
    <t>Forename</t>
  </si>
  <si>
    <t>as input</t>
  </si>
  <si>
    <t>Surname</t>
  </si>
  <si>
    <t>Date of Birth</t>
  </si>
  <si>
    <t>DD/MM/YYYY</t>
  </si>
  <si>
    <t>Marital Status</t>
  </si>
  <si>
    <t>Married</t>
  </si>
  <si>
    <t>Single</t>
  </si>
  <si>
    <t>Common Law Partnered/Cohabiting</t>
  </si>
  <si>
    <t>Divorced</t>
  </si>
  <si>
    <t>Separated</t>
  </si>
  <si>
    <t>Widowed</t>
  </si>
  <si>
    <t>Civil Partnered</t>
  </si>
  <si>
    <t>Employment</t>
  </si>
  <si>
    <t>Employed</t>
  </si>
  <si>
    <t>Houseperson</t>
  </si>
  <si>
    <t>Full/Part-time education</t>
  </si>
  <si>
    <t>Self-employed</t>
  </si>
  <si>
    <t>Retired</t>
  </si>
  <si>
    <t>Unemployed</t>
  </si>
  <si>
    <t>Not employed due to disability</t>
  </si>
  <si>
    <t>Licence Type</t>
  </si>
  <si>
    <t>Period licence held for?</t>
  </si>
  <si>
    <t>&lt;1 year</t>
  </si>
  <si>
    <t>at least 1 year</t>
  </si>
  <si>
    <t>at least 2 years</t>
  </si>
  <si>
    <t>at least 3 years</t>
  </si>
  <si>
    <t>4 years</t>
  </si>
  <si>
    <t>5 years</t>
  </si>
  <si>
    <t>6 years</t>
  </si>
  <si>
    <t>7 years</t>
  </si>
  <si>
    <t>8 years</t>
  </si>
  <si>
    <t>9 years</t>
  </si>
  <si>
    <t>10 years</t>
  </si>
  <si>
    <t>11 years</t>
  </si>
  <si>
    <t>12 years</t>
  </si>
  <si>
    <t>13 years</t>
  </si>
  <si>
    <t>14 years</t>
  </si>
  <si>
    <t>Licence Date Obtained</t>
  </si>
  <si>
    <t>DD MM YYYY</t>
  </si>
  <si>
    <t>Have You Passed Any Driving Qualifications</t>
  </si>
  <si>
    <t>No</t>
  </si>
  <si>
    <t>AA Proficiency</t>
  </si>
  <si>
    <t>Institute of Advance Motorists</t>
  </si>
  <si>
    <t>Pass Plus</t>
  </si>
  <si>
    <t>Date Obtained (driving qualification)</t>
  </si>
  <si>
    <t>MM YYYY</t>
  </si>
  <si>
    <t>Permanent UK Resident Since</t>
  </si>
  <si>
    <t>since birth</t>
  </si>
  <si>
    <t>Home Owner</t>
  </si>
  <si>
    <t>Yes</t>
  </si>
  <si>
    <t>Do You Have Any children Under 16?</t>
  </si>
  <si>
    <t>Use of Other Vehicles</t>
  </si>
  <si>
    <t>No access to any other cars</t>
  </si>
  <si>
    <t>Own another car</t>
  </si>
  <si>
    <t>Named driver on car</t>
  </si>
  <si>
    <t>Company car (including personal use)</t>
  </si>
  <si>
    <t>Company car (excluding personal use)</t>
  </si>
  <si>
    <t>Any medical conditions or disabilities that need to be reported to the DVLA</t>
  </si>
  <si>
    <t>DVLA aware – No restrictions</t>
  </si>
  <si>
    <t>DVLA aware – 1 year restricted license</t>
  </si>
  <si>
    <t>DVLA aware – 2 year restricted license</t>
  </si>
  <si>
    <t>DVLA aware – 3 year restricted license</t>
  </si>
  <si>
    <t>DVLA unaware</t>
  </si>
  <si>
    <t>Other Drivers</t>
  </si>
  <si>
    <t>Any motor accidents or claims in the last 5 years?</t>
  </si>
  <si>
    <t>Any motoring convictions, fixed penalties or disqualifications (including pending prosecutions)</t>
  </si>
  <si>
    <t>Any Non Motoring Criminal Convictions</t>
  </si>
  <si>
    <t>Main telephone number</t>
  </si>
  <si>
    <t>Relationship to Proposer</t>
  </si>
  <si>
    <t>Spouse</t>
  </si>
  <si>
    <t>Common Law Partner/Cohabitee</t>
  </si>
  <si>
    <t>Son/Daughter</t>
  </si>
  <si>
    <t>Parent</t>
  </si>
  <si>
    <t>Other Family</t>
  </si>
  <si>
    <t>Employee</t>
  </si>
  <si>
    <t>Employer</t>
  </si>
  <si>
    <t>Business Partner</t>
  </si>
  <si>
    <t>Other</t>
  </si>
  <si>
    <t>Brother / Sister</t>
  </si>
  <si>
    <t>Civil Partner</t>
  </si>
  <si>
    <t>Claimant</t>
  </si>
  <si>
    <t>full name,title and DOB</t>
  </si>
  <si>
    <t>Type</t>
  </si>
  <si>
    <t>Accident</t>
  </si>
  <si>
    <t>Theft of Vehicle</t>
  </si>
  <si>
    <t>Theft Related Damage</t>
  </si>
  <si>
    <t>Malicious Damage</t>
  </si>
  <si>
    <t xml:space="preserve">Windscreen Only </t>
  </si>
  <si>
    <t>Fire Damage</t>
  </si>
  <si>
    <t>Theft - Sound Equipment</t>
  </si>
  <si>
    <t xml:space="preserve">Theft - Personal Effects </t>
  </si>
  <si>
    <t>Theft - Accessories</t>
  </si>
  <si>
    <t>Storm Damage</t>
  </si>
  <si>
    <t>Riot Damage</t>
  </si>
  <si>
    <t xml:space="preserve">Explosion </t>
  </si>
  <si>
    <t>Date</t>
  </si>
  <si>
    <t>MM/YYYY</t>
  </si>
  <si>
    <t>Damage</t>
  </si>
  <si>
    <t xml:space="preserve">Cost known </t>
  </si>
  <si>
    <t>No damage</t>
  </si>
  <si>
    <t>Write-off</t>
  </si>
  <si>
    <t>Unknown</t>
  </si>
  <si>
    <t>Cost</t>
  </si>
  <si>
    <t>permissible values: £ and numerals only</t>
  </si>
  <si>
    <t>Claim Made</t>
  </si>
  <si>
    <t>Driver</t>
  </si>
  <si>
    <t>List of named drivers on the policy plus Other</t>
  </si>
  <si>
    <t>At Fault</t>
  </si>
  <si>
    <t>Our Driver</t>
  </si>
  <si>
    <t>No Other Vehicle involved</t>
  </si>
  <si>
    <t>Other Party</t>
  </si>
  <si>
    <t>Both Parties</t>
  </si>
  <si>
    <t>Unoccupied Vehicle</t>
  </si>
  <si>
    <t>Any Injuries?</t>
  </si>
  <si>
    <t>Person</t>
  </si>
  <si>
    <t>list of named drivers on the policy</t>
  </si>
  <si>
    <t>Licence Points</t>
  </si>
  <si>
    <t>Ban (months)</t>
  </si>
  <si>
    <t>Fine £</t>
  </si>
  <si>
    <t>Registration Year and Letter</t>
  </si>
  <si>
    <t>All options for reg year and letter</t>
  </si>
  <si>
    <t>Manufacturer</t>
  </si>
  <si>
    <t>All options for manufacturers</t>
  </si>
  <si>
    <t>Model</t>
  </si>
  <si>
    <t>All options for manufacturer's models</t>
  </si>
  <si>
    <t>Style</t>
  </si>
  <si>
    <t>All options for selected cars</t>
  </si>
  <si>
    <t>Engine Capacity</t>
  </si>
  <si>
    <t>All options for engine capacity</t>
  </si>
  <si>
    <t>Trim</t>
  </si>
  <si>
    <t>All options from selected car</t>
  </si>
  <si>
    <t>Transmission</t>
  </si>
  <si>
    <t>seats</t>
  </si>
  <si>
    <t>Alarm/ Immobiliser</t>
  </si>
  <si>
    <t xml:space="preserve">None </t>
  </si>
  <si>
    <t xml:space="preserve">Factory Fitted </t>
  </si>
  <si>
    <t xml:space="preserve">Factory Fitted Thatcham Approved Alarm/Immobiliser     </t>
  </si>
  <si>
    <t xml:space="preserve">Factory Fitted Thatcham Approved Alarm  </t>
  </si>
  <si>
    <t xml:space="preserve">Factory Fitted Non-Thatcham Alarm/Immobiliser    </t>
  </si>
  <si>
    <t xml:space="preserve">Factory Fitted Non-Thatcham Alarm </t>
  </si>
  <si>
    <t>Tracking Device</t>
  </si>
  <si>
    <t>Left/ Right Hand Drive</t>
  </si>
  <si>
    <t>Left</t>
  </si>
  <si>
    <t>Right</t>
  </si>
  <si>
    <t>Is the car imported</t>
  </si>
  <si>
    <t>Modified/ Adapted</t>
  </si>
  <si>
    <t xml:space="preserve">Yes </t>
  </si>
  <si>
    <t>Date of Purchase</t>
  </si>
  <si>
    <t>checkbox option</t>
  </si>
  <si>
    <t>At home</t>
  </si>
  <si>
    <t>Office factory car park</t>
  </si>
  <si>
    <t>Open public car park</t>
  </si>
  <si>
    <t>Secure public car park</t>
  </si>
  <si>
    <t>Street away from home</t>
  </si>
  <si>
    <t>Address where vehicle kept overnight</t>
  </si>
  <si>
    <t>Drive</t>
  </si>
  <si>
    <t>Private Property</t>
  </si>
  <si>
    <t>Locked Compound</t>
  </si>
  <si>
    <t>Vehicle kept at &lt;Postcode&gt;</t>
  </si>
  <si>
    <t>if not kept at &lt;postcode&gt;</t>
  </si>
  <si>
    <t>Main Driver</t>
  </si>
  <si>
    <t>Forename/ Surname of previously entered drivers are the only options available</t>
  </si>
  <si>
    <t>policyholder</t>
  </si>
  <si>
    <t>spouse</t>
  </si>
  <si>
    <t>Company</t>
  </si>
  <si>
    <t>son / daughter</t>
  </si>
  <si>
    <t>parent</t>
  </si>
  <si>
    <t>other family</t>
  </si>
  <si>
    <t>employee</t>
  </si>
  <si>
    <t>employer</t>
  </si>
  <si>
    <t>business partner</t>
  </si>
  <si>
    <t>other</t>
  </si>
  <si>
    <t>Leased Private</t>
  </si>
  <si>
    <t>Leased Company</t>
  </si>
  <si>
    <t>Society or Club</t>
  </si>
  <si>
    <t>yes</t>
  </si>
  <si>
    <t>no</t>
  </si>
  <si>
    <t>Any Driver Had Insurance Declined, Cancelled, Voided or Special Terms Imposed?</t>
  </si>
  <si>
    <t>Use of Vehicle</t>
  </si>
  <si>
    <t>Social, Domestic, Pleasure, Commuting (SDPC)</t>
  </si>
  <si>
    <t>Social, Domestic and Pleasure Only (SDP)</t>
  </si>
  <si>
    <t>SDPC and Business use (proposer only)</t>
  </si>
  <si>
    <t xml:space="preserve">SDPC and Business Use (proposer/ spouse only) </t>
  </si>
  <si>
    <t xml:space="preserve">SDPC and Business Use (any named driver) </t>
  </si>
  <si>
    <t>Cover Type</t>
  </si>
  <si>
    <t>Comprehensive</t>
  </si>
  <si>
    <t>Third Party, Fire and Theft</t>
  </si>
  <si>
    <t>Third Party Only</t>
  </si>
  <si>
    <t>voluntary excess</t>
  </si>
  <si>
    <t>none</t>
  </si>
  <si>
    <t>No Claim Discount (NCD)</t>
  </si>
  <si>
    <t xml:space="preserve">0 years </t>
  </si>
  <si>
    <t>1 year</t>
  </si>
  <si>
    <t xml:space="preserve">2 years </t>
  </si>
  <si>
    <t>3 years</t>
  </si>
  <si>
    <t xml:space="preserve">6 years </t>
  </si>
  <si>
    <t>15 years+</t>
  </si>
  <si>
    <t>Named driver on another car</t>
  </si>
  <si>
    <t>Named driver on a Company car including personal use</t>
  </si>
  <si>
    <t>Named driver on a Company car excluding personal use</t>
  </si>
  <si>
    <t>Source of NCD</t>
  </si>
  <si>
    <t>This vehicle or previous vehicle</t>
  </si>
  <si>
    <t>foreign insurer</t>
  </si>
  <si>
    <t>How Do You Normally Pay For Insurance</t>
  </si>
  <si>
    <t>Monthly</t>
  </si>
  <si>
    <t>In-full</t>
  </si>
  <si>
    <t>Cover Start Date</t>
  </si>
  <si>
    <t>Pass</t>
  </si>
  <si>
    <t>Fail</t>
  </si>
  <si>
    <t>Monday</t>
  </si>
  <si>
    <t>Tuesday</t>
  </si>
  <si>
    <t>Wednesday</t>
  </si>
  <si>
    <t>Thursday</t>
  </si>
  <si>
    <t>Friday</t>
  </si>
  <si>
    <t>Saturday</t>
  </si>
  <si>
    <t>Sunday</t>
  </si>
  <si>
    <t>Bank Holidays</t>
  </si>
  <si>
    <t>Description</t>
  </si>
  <si>
    <t>Expected</t>
  </si>
  <si>
    <t>Deeplink</t>
  </si>
  <si>
    <t>welcome page displayed.</t>
  </si>
  <si>
    <t>Risk created.  
Price page displayed.</t>
  </si>
  <si>
    <t>premium recorded.</t>
  </si>
  <si>
    <t>Use the 'Go to the Insurerlink on the bridging page.</t>
  </si>
  <si>
    <t>All details match and price.</t>
  </si>
  <si>
    <t>Defect Log</t>
  </si>
  <si>
    <t>Priority</t>
  </si>
  <si>
    <t>Actual</t>
  </si>
  <si>
    <t>Expected Fix Date</t>
  </si>
  <si>
    <t>Features</t>
  </si>
  <si>
    <t>Images and Copy</t>
  </si>
  <si>
    <t>Number of Tests</t>
  </si>
  <si>
    <t>Insurer mapping tags</t>
  </si>
  <si>
    <t>Insurer mapping values</t>
  </si>
  <si>
    <t>Tests Passed</t>
  </si>
  <si>
    <t>Tests Failed</t>
  </si>
  <si>
    <t>Tests Not Applicable</t>
  </si>
  <si>
    <t>Occupation</t>
  </si>
  <si>
    <t>Type of Business</t>
  </si>
  <si>
    <t>Use standard ABI List 55</t>
  </si>
  <si>
    <t>Use standard ABI List 11</t>
  </si>
  <si>
    <t>Notes</t>
  </si>
  <si>
    <t>Total</t>
  </si>
  <si>
    <t>Open defects</t>
  </si>
  <si>
    <t>Fixed Defects</t>
  </si>
  <si>
    <t>Failed Retests</t>
  </si>
  <si>
    <t>Open CCRs</t>
  </si>
  <si>
    <t>Fixed CCRs</t>
  </si>
  <si>
    <t>Failed CCRs</t>
  </si>
  <si>
    <t>Rejected CCRs</t>
  </si>
  <si>
    <t>Closed CCRs</t>
  </si>
  <si>
    <t>Incomplete Tests</t>
  </si>
  <si>
    <t>Completed Tests</t>
  </si>
  <si>
    <t>Not Applicable</t>
  </si>
  <si>
    <t>Failed Tests</t>
  </si>
  <si>
    <t>Email</t>
  </si>
  <si>
    <t>Full UK Car Licence</t>
  </si>
  <si>
    <t>Full UK Car Licence 
(automatic only)</t>
  </si>
  <si>
    <t>Provisional UK Car Licence</t>
  </si>
  <si>
    <t>Full EU Licence</t>
  </si>
  <si>
    <t>Full European non-EU Licence</t>
  </si>
  <si>
    <t>Provisional EU Licence</t>
  </si>
  <si>
    <t>Provisional European non-EU Licence</t>
  </si>
  <si>
    <t>Full International Licence</t>
  </si>
  <si>
    <t>Provisional International Licence</t>
  </si>
  <si>
    <t>15 years</t>
  </si>
  <si>
    <t>16 years</t>
  </si>
  <si>
    <t>17 years</t>
  </si>
  <si>
    <t>18 years</t>
  </si>
  <si>
    <t>19 years</t>
  </si>
  <si>
    <t>20 years</t>
  </si>
  <si>
    <t>21 years</t>
  </si>
  <si>
    <t>22 years</t>
  </si>
  <si>
    <t>23 years</t>
  </si>
  <si>
    <t>24 years</t>
  </si>
  <si>
    <t>25 years +</t>
  </si>
  <si>
    <t>How many vehicles are there in your household (including this one)?</t>
  </si>
  <si>
    <t xml:space="preserve">15 years </t>
  </si>
  <si>
    <t xml:space="preserve">16 years </t>
  </si>
  <si>
    <t xml:space="preserve">17 years </t>
  </si>
  <si>
    <t xml:space="preserve">18 years </t>
  </si>
  <si>
    <t xml:space="preserve">19 years </t>
  </si>
  <si>
    <t xml:space="preserve">20 years </t>
  </si>
  <si>
    <t xml:space="preserve">21 years </t>
  </si>
  <si>
    <t xml:space="preserve">22 years </t>
  </si>
  <si>
    <t xml:space="preserve">23 years </t>
  </si>
  <si>
    <t xml:space="preserve">24 years </t>
  </si>
  <si>
    <t>Use standard ABI List 24</t>
  </si>
  <si>
    <t>If conviction code is DRINK related:  were you breathalysed?</t>
  </si>
  <si>
    <t>If yes: what was the breathalyser reading?</t>
  </si>
  <si>
    <t>doors</t>
  </si>
  <si>
    <t>conditional: only asked if customer selects business use</t>
  </si>
  <si>
    <t>locked Garaged</t>
  </si>
  <si>
    <t>unlocked garage</t>
  </si>
  <si>
    <t>street outside home</t>
  </si>
  <si>
    <t>street away from home</t>
  </si>
  <si>
    <t>public car park</t>
  </si>
  <si>
    <t>work car park</t>
  </si>
  <si>
    <t>20 years +</t>
  </si>
  <si>
    <t>TOTAL</t>
  </si>
  <si>
    <t>Bridging Page</t>
  </si>
  <si>
    <t>YES</t>
  </si>
  <si>
    <t>NO</t>
  </si>
  <si>
    <t>1</t>
  </si>
  <si>
    <t>2</t>
  </si>
  <si>
    <t>3</t>
  </si>
  <si>
    <t xml:space="preserve">Protected NCD (required) </t>
  </si>
  <si>
    <t>4</t>
  </si>
  <si>
    <t>5</t>
  </si>
  <si>
    <t>6</t>
  </si>
  <si>
    <t>7</t>
  </si>
  <si>
    <t>8</t>
  </si>
  <si>
    <t>9</t>
  </si>
  <si>
    <t>Closed</t>
  </si>
  <si>
    <t>&lt;occCode&gt;</t>
  </si>
  <si>
    <t>&lt;empCode&gt;</t>
  </si>
  <si>
    <t>AA</t>
  </si>
  <si>
    <t>CC</t>
  </si>
  <si>
    <t>100</t>
  </si>
  <si>
    <t>150</t>
  </si>
  <si>
    <t>200</t>
  </si>
  <si>
    <t>250</t>
  </si>
  <si>
    <t>300</t>
  </si>
  <si>
    <t>350</t>
  </si>
  <si>
    <t>400</t>
  </si>
  <si>
    <t>450</t>
  </si>
  <si>
    <t>500</t>
  </si>
  <si>
    <t>600</t>
  </si>
  <si>
    <t>700</t>
  </si>
  <si>
    <t>800</t>
  </si>
  <si>
    <t>900</t>
  </si>
  <si>
    <t>Firstname</t>
  </si>
  <si>
    <t>DOB</t>
  </si>
  <si>
    <t>New brand mappings</t>
  </si>
  <si>
    <t>001</t>
  </si>
  <si>
    <t>Abattoir Worker</t>
  </si>
  <si>
    <t>01A</t>
  </si>
  <si>
    <t>Abbot</t>
  </si>
  <si>
    <t>02A</t>
  </si>
  <si>
    <t>Abstractor</t>
  </si>
  <si>
    <t>391</t>
  </si>
  <si>
    <t>Accommodation Officer</t>
  </si>
  <si>
    <t>03A</t>
  </si>
  <si>
    <t>Accompanist</t>
  </si>
  <si>
    <t>53D</t>
  </si>
  <si>
    <t>Account Director</t>
  </si>
  <si>
    <t>D77</t>
  </si>
  <si>
    <t>Account Executive</t>
  </si>
  <si>
    <t>D78</t>
  </si>
  <si>
    <t>Account Manager</t>
  </si>
  <si>
    <t>A01</t>
  </si>
  <si>
    <t>Accountant</t>
  </si>
  <si>
    <t>002</t>
  </si>
  <si>
    <t>Accounts Assistant</t>
  </si>
  <si>
    <t>003</t>
  </si>
  <si>
    <t>Accounts Clerk</t>
  </si>
  <si>
    <t>M07</t>
  </si>
  <si>
    <t>Accounts Manager</t>
  </si>
  <si>
    <t>A04</t>
  </si>
  <si>
    <t>Accounts Staff</t>
  </si>
  <si>
    <t>B76</t>
  </si>
  <si>
    <t>Acoustic Engineer</t>
  </si>
  <si>
    <t>04A</t>
  </si>
  <si>
    <t>Acrobat</t>
  </si>
  <si>
    <t>004</t>
  </si>
  <si>
    <t>Actor</t>
  </si>
  <si>
    <t>005</t>
  </si>
  <si>
    <t>Actress</t>
  </si>
  <si>
    <t>A06</t>
  </si>
  <si>
    <t>Actuary</t>
  </si>
  <si>
    <t>006</t>
  </si>
  <si>
    <t>Acupuncturist</t>
  </si>
  <si>
    <t>007</t>
  </si>
  <si>
    <t>Administration Assistant</t>
  </si>
  <si>
    <t>008</t>
  </si>
  <si>
    <t>Administration Clerk</t>
  </si>
  <si>
    <t>M08</t>
  </si>
  <si>
    <t>Administration Manager</t>
  </si>
  <si>
    <t>05A</t>
  </si>
  <si>
    <t>Administration Officer</t>
  </si>
  <si>
    <t>A07</t>
  </si>
  <si>
    <t>Administration Staff</t>
  </si>
  <si>
    <t>009</t>
  </si>
  <si>
    <t>Administrator</t>
  </si>
  <si>
    <t>A25</t>
  </si>
  <si>
    <t>Advertising Agent</t>
  </si>
  <si>
    <t>010</t>
  </si>
  <si>
    <t>Advertising Assistant</t>
  </si>
  <si>
    <t>18C</t>
  </si>
  <si>
    <t>Advertising Buyer</t>
  </si>
  <si>
    <t>011</t>
  </si>
  <si>
    <t>Advertising Clerk</t>
  </si>
  <si>
    <t>680</t>
  </si>
  <si>
    <t>Advertising Contractor</t>
  </si>
  <si>
    <t>77A</t>
  </si>
  <si>
    <t>Advertising Controller</t>
  </si>
  <si>
    <t>81B</t>
  </si>
  <si>
    <t>Advertising Director</t>
  </si>
  <si>
    <t>E27</t>
  </si>
  <si>
    <t>Advertising Executive</t>
  </si>
  <si>
    <t>012</t>
  </si>
  <si>
    <t>Advertising Manager</t>
  </si>
  <si>
    <t>A08</t>
  </si>
  <si>
    <t>Advertising Staff</t>
  </si>
  <si>
    <t>06A</t>
  </si>
  <si>
    <t>Advocate</t>
  </si>
  <si>
    <t>013</t>
  </si>
  <si>
    <t>Aerial Erector</t>
  </si>
  <si>
    <t>014</t>
  </si>
  <si>
    <t>Aerobic Instructor</t>
  </si>
  <si>
    <t>E10</t>
  </si>
  <si>
    <t>Aeronautical Engineer</t>
  </si>
  <si>
    <t>D79</t>
  </si>
  <si>
    <t>Agister</t>
  </si>
  <si>
    <t>B36</t>
  </si>
  <si>
    <t>Agricultural Consultant</t>
  </si>
  <si>
    <t>B37</t>
  </si>
  <si>
    <t>Agricultural Contractor</t>
  </si>
  <si>
    <t>015</t>
  </si>
  <si>
    <t>Agricultural Engineer</t>
  </si>
  <si>
    <t>B38</t>
  </si>
  <si>
    <t>Agricultural Merchant</t>
  </si>
  <si>
    <t>B70</t>
  </si>
  <si>
    <t>Agricultural Worker</t>
  </si>
  <si>
    <t>07A</t>
  </si>
  <si>
    <t>Agriculturalist</t>
  </si>
  <si>
    <t>D80</t>
  </si>
  <si>
    <t>Agronomist</t>
  </si>
  <si>
    <t>A09</t>
  </si>
  <si>
    <t>Air Traffic Controller</t>
  </si>
  <si>
    <t>392</t>
  </si>
  <si>
    <t>Aircraft Buyer</t>
  </si>
  <si>
    <t>A10</t>
  </si>
  <si>
    <t>Aircraft Cabin Crew</t>
  </si>
  <si>
    <t>016</t>
  </si>
  <si>
    <t>Aircraft Designer</t>
  </si>
  <si>
    <t>559</t>
  </si>
  <si>
    <t>Aircraft Engineer</t>
  </si>
  <si>
    <t>08A</t>
  </si>
  <si>
    <t>Aircraft Fitter</t>
  </si>
  <si>
    <t>09A</t>
  </si>
  <si>
    <t>Aircraft Hand</t>
  </si>
  <si>
    <t>B39</t>
  </si>
  <si>
    <t>Aircraft Maintenance Engineer</t>
  </si>
  <si>
    <t>B40</t>
  </si>
  <si>
    <t>Aircraft Surface Finisher</t>
  </si>
  <si>
    <t>10A</t>
  </si>
  <si>
    <t>Airline Broker</t>
  </si>
  <si>
    <t>017</t>
  </si>
  <si>
    <t>Airline Check-in Staff</t>
  </si>
  <si>
    <t>018</t>
  </si>
  <si>
    <t>Airman</t>
  </si>
  <si>
    <t>588</t>
  </si>
  <si>
    <t>Airport Controller</t>
  </si>
  <si>
    <t>M09</t>
  </si>
  <si>
    <t>Airport Manager</t>
  </si>
  <si>
    <t>40A</t>
  </si>
  <si>
    <t>Alarm Fitter</t>
  </si>
  <si>
    <t>019</t>
  </si>
  <si>
    <t>Almoner</t>
  </si>
  <si>
    <t>B41</t>
  </si>
  <si>
    <t>Ambulance Controller</t>
  </si>
  <si>
    <t>A12</t>
  </si>
  <si>
    <t>Ambulance Crew</t>
  </si>
  <si>
    <t>D41</t>
  </si>
  <si>
    <t>Ambulance Driver</t>
  </si>
  <si>
    <t>A34</t>
  </si>
  <si>
    <t>Amusement Arcade Worker</t>
  </si>
  <si>
    <t>020</t>
  </si>
  <si>
    <t>Anaesthetist</t>
  </si>
  <si>
    <t>B42</t>
  </si>
  <si>
    <t>Analytical Chemist</t>
  </si>
  <si>
    <t>021</t>
  </si>
  <si>
    <t>Animal Breeder</t>
  </si>
  <si>
    <t>11A</t>
  </si>
  <si>
    <t>Animator</t>
  </si>
  <si>
    <t>12A</t>
  </si>
  <si>
    <t>Announcer</t>
  </si>
  <si>
    <t>B86</t>
  </si>
  <si>
    <t>Anthropologist</t>
  </si>
  <si>
    <t>A13</t>
  </si>
  <si>
    <t>Antique Dealer</t>
  </si>
  <si>
    <t>41C</t>
  </si>
  <si>
    <t>Antique Renovator</t>
  </si>
  <si>
    <t>53A</t>
  </si>
  <si>
    <t>Appeal/Tribunal Chairman</t>
  </si>
  <si>
    <t>393</t>
  </si>
  <si>
    <t>Applications Engineer</t>
  </si>
  <si>
    <t>394</t>
  </si>
  <si>
    <t>Applications Programmer</t>
  </si>
  <si>
    <t>13A</t>
  </si>
  <si>
    <t>Apprentice</t>
  </si>
  <si>
    <t>D81</t>
  </si>
  <si>
    <t>Aquarist</t>
  </si>
  <si>
    <t>022</t>
  </si>
  <si>
    <t>Arbitrator</t>
  </si>
  <si>
    <t>B84</t>
  </si>
  <si>
    <t>Arborist</t>
  </si>
  <si>
    <t>A14</t>
  </si>
  <si>
    <t>Archaeologist</t>
  </si>
  <si>
    <t>14A</t>
  </si>
  <si>
    <t>Archbishop</t>
  </si>
  <si>
    <t>15A</t>
  </si>
  <si>
    <t>ArchDeacon</t>
  </si>
  <si>
    <t>A15</t>
  </si>
  <si>
    <t>Architect</t>
  </si>
  <si>
    <t>023</t>
  </si>
  <si>
    <t>Architects Technician</t>
  </si>
  <si>
    <t>B43</t>
  </si>
  <si>
    <t>Architectural Surveyor</t>
  </si>
  <si>
    <t>A16</t>
  </si>
  <si>
    <t>Archivist</t>
  </si>
  <si>
    <t>M10</t>
  </si>
  <si>
    <t>Area Manager</t>
  </si>
  <si>
    <t>B44</t>
  </si>
  <si>
    <t>Armourer</t>
  </si>
  <si>
    <t>691</t>
  </si>
  <si>
    <t>Aromatherapist</t>
  </si>
  <si>
    <t>16A</t>
  </si>
  <si>
    <t>Art Buyer</t>
  </si>
  <si>
    <t>024</t>
  </si>
  <si>
    <t>Art Critic</t>
  </si>
  <si>
    <t>A17</t>
  </si>
  <si>
    <t>Art Dealer</t>
  </si>
  <si>
    <t>17A</t>
  </si>
  <si>
    <t>Art Director</t>
  </si>
  <si>
    <t>A74</t>
  </si>
  <si>
    <t>Art Historian</t>
  </si>
  <si>
    <t>B45</t>
  </si>
  <si>
    <t>Art Restorer</t>
  </si>
  <si>
    <t>B46</t>
  </si>
  <si>
    <t>Artexer</t>
  </si>
  <si>
    <t>025</t>
  </si>
  <si>
    <t>Articled Clerk</t>
  </si>
  <si>
    <t>18A</t>
  </si>
  <si>
    <t>Artificial Inseminator</t>
  </si>
  <si>
    <t>B71</t>
  </si>
  <si>
    <t>Artificial Limb Fitter</t>
  </si>
  <si>
    <t>A18</t>
  </si>
  <si>
    <t>Artist</t>
  </si>
  <si>
    <t>20D</t>
  </si>
  <si>
    <t>Artist - Commercial</t>
  </si>
  <si>
    <t>21D</t>
  </si>
  <si>
    <t>Artist - Freelance</t>
  </si>
  <si>
    <t>19A</t>
  </si>
  <si>
    <t>Artist - Portrait</t>
  </si>
  <si>
    <t>20A</t>
  </si>
  <si>
    <t>Artist - Technical</t>
  </si>
  <si>
    <t>C93</t>
  </si>
  <si>
    <t>Asbestos Remover</t>
  </si>
  <si>
    <t>026</t>
  </si>
  <si>
    <t>Asphalter</t>
  </si>
  <si>
    <t>A20</t>
  </si>
  <si>
    <t>Assembly Worker</t>
  </si>
  <si>
    <t>A21</t>
  </si>
  <si>
    <t>Assessor</t>
  </si>
  <si>
    <t>589</t>
  </si>
  <si>
    <t>Assistant Accounts Manager</t>
  </si>
  <si>
    <t>590</t>
  </si>
  <si>
    <t>Assistant Caretaker</t>
  </si>
  <si>
    <t>591</t>
  </si>
  <si>
    <t>Assistant Cook</t>
  </si>
  <si>
    <t>395</t>
  </si>
  <si>
    <t>Assistant Manager</t>
  </si>
  <si>
    <t>592</t>
  </si>
  <si>
    <t>Assistant Nurse</t>
  </si>
  <si>
    <t>593</t>
  </si>
  <si>
    <t>Assistant Teacher</t>
  </si>
  <si>
    <t>52D</t>
  </si>
  <si>
    <t>Associate Director</t>
  </si>
  <si>
    <t>027</t>
  </si>
  <si>
    <t>Astrologer</t>
  </si>
  <si>
    <t>028</t>
  </si>
  <si>
    <t>Astronomer</t>
  </si>
  <si>
    <t>21A</t>
  </si>
  <si>
    <t>Athlete</t>
  </si>
  <si>
    <t>A26</t>
  </si>
  <si>
    <t>Au Pair</t>
  </si>
  <si>
    <t>692</t>
  </si>
  <si>
    <t>Auction Worker</t>
  </si>
  <si>
    <t>A22</t>
  </si>
  <si>
    <t>Auctioneer</t>
  </si>
  <si>
    <t>396</t>
  </si>
  <si>
    <t>Audiologist</t>
  </si>
  <si>
    <t>397</t>
  </si>
  <si>
    <t>Audit Clerk</t>
  </si>
  <si>
    <t>515</t>
  </si>
  <si>
    <t>Audit Manager</t>
  </si>
  <si>
    <t>A23</t>
  </si>
  <si>
    <t>Auditor</t>
  </si>
  <si>
    <t>A24</t>
  </si>
  <si>
    <t>Author</t>
  </si>
  <si>
    <t>029</t>
  </si>
  <si>
    <t>Auto Electrician</t>
  </si>
  <si>
    <t>030</t>
  </si>
  <si>
    <t>Auxiliary Nurse</t>
  </si>
  <si>
    <t>031</t>
  </si>
  <si>
    <t>Bacon Curer</t>
  </si>
  <si>
    <t>22A</t>
  </si>
  <si>
    <t>Bacteriologist</t>
  </si>
  <si>
    <t>B01</t>
  </si>
  <si>
    <t>Baggage Handler</t>
  </si>
  <si>
    <t>B02</t>
  </si>
  <si>
    <t>Bailiff</t>
  </si>
  <si>
    <t>B03</t>
  </si>
  <si>
    <t>Baker</t>
  </si>
  <si>
    <t>560</t>
  </si>
  <si>
    <t>Bakery Assistant</t>
  </si>
  <si>
    <t>681</t>
  </si>
  <si>
    <t>Bakery Manager</t>
  </si>
  <si>
    <t>594</t>
  </si>
  <si>
    <t>Bakery Operator</t>
  </si>
  <si>
    <t>23A</t>
  </si>
  <si>
    <t>Ballistics Expert</t>
  </si>
  <si>
    <t>693</t>
  </si>
  <si>
    <t>Balloonist</t>
  </si>
  <si>
    <t>032</t>
  </si>
  <si>
    <t>Bank Clerk</t>
  </si>
  <si>
    <t>033</t>
  </si>
  <si>
    <t>Bank Manager</t>
  </si>
  <si>
    <t>B47</t>
  </si>
  <si>
    <t>Bank Messenger</t>
  </si>
  <si>
    <t>398</t>
  </si>
  <si>
    <t>Bank Note Checker</t>
  </si>
  <si>
    <t>B04</t>
  </si>
  <si>
    <t>Bank Staff</t>
  </si>
  <si>
    <t>81A</t>
  </si>
  <si>
    <t>Banking Correspondent</t>
  </si>
  <si>
    <t>595</t>
  </si>
  <si>
    <t>Baptist Minister</t>
  </si>
  <si>
    <t>034</t>
  </si>
  <si>
    <t>Bar Manager</t>
  </si>
  <si>
    <t>B05</t>
  </si>
  <si>
    <t>Bar Staff</t>
  </si>
  <si>
    <t>035</t>
  </si>
  <si>
    <t>Bar Steward</t>
  </si>
  <si>
    <t>036</t>
  </si>
  <si>
    <t>Barber</t>
  </si>
  <si>
    <t>24A</t>
  </si>
  <si>
    <t>Bargeman</t>
  </si>
  <si>
    <t>037</t>
  </si>
  <si>
    <t>Barmaid</t>
  </si>
  <si>
    <t>038</t>
  </si>
  <si>
    <t>Barman</t>
  </si>
  <si>
    <t>B06</t>
  </si>
  <si>
    <t>Barrister</t>
  </si>
  <si>
    <t>25A</t>
  </si>
  <si>
    <t>Basket Worker</t>
  </si>
  <si>
    <t>B07</t>
  </si>
  <si>
    <t>Beautician</t>
  </si>
  <si>
    <t>596</t>
  </si>
  <si>
    <t>Beauty Therapist</t>
  </si>
  <si>
    <t>26A</t>
  </si>
  <si>
    <t>BeeKeeper</t>
  </si>
  <si>
    <t>682</t>
  </si>
  <si>
    <t>Betting Shop Clerk</t>
  </si>
  <si>
    <t>039</t>
  </si>
  <si>
    <t>Bill Poster</t>
  </si>
  <si>
    <t>876</t>
  </si>
  <si>
    <t>Bingo Caller</t>
  </si>
  <si>
    <t>694</t>
  </si>
  <si>
    <t>Bingo Hall Staff</t>
  </si>
  <si>
    <t>040</t>
  </si>
  <si>
    <t>Biochemist</t>
  </si>
  <si>
    <t>041</t>
  </si>
  <si>
    <t>Biologist</t>
  </si>
  <si>
    <t>28A</t>
  </si>
  <si>
    <t>Biometrician</t>
  </si>
  <si>
    <t>29A</t>
  </si>
  <si>
    <t>Biophysicist</t>
  </si>
  <si>
    <t>30A</t>
  </si>
  <si>
    <t>Bishop</t>
  </si>
  <si>
    <t>B08</t>
  </si>
  <si>
    <t>Blacksmith</t>
  </si>
  <si>
    <t>597</t>
  </si>
  <si>
    <t>Blind Assembler</t>
  </si>
  <si>
    <t>516</t>
  </si>
  <si>
    <t>Blind Fitter</t>
  </si>
  <si>
    <t>042</t>
  </si>
  <si>
    <t>Blinds Installer</t>
  </si>
  <si>
    <t>B09</t>
  </si>
  <si>
    <t>Boat Builder</t>
  </si>
  <si>
    <t>32A</t>
  </si>
  <si>
    <t>Boatswain</t>
  </si>
  <si>
    <t>598</t>
  </si>
  <si>
    <t>Body Fitter</t>
  </si>
  <si>
    <t>D69</t>
  </si>
  <si>
    <t>Bodyguard</t>
  </si>
  <si>
    <t>476</t>
  </si>
  <si>
    <t>Bodyshop Manager</t>
  </si>
  <si>
    <t>043</t>
  </si>
  <si>
    <t>Boiler Maker</t>
  </si>
  <si>
    <t>B10</t>
  </si>
  <si>
    <t>Boiler Man</t>
  </si>
  <si>
    <t>044</t>
  </si>
  <si>
    <t>Book Binder</t>
  </si>
  <si>
    <t>045</t>
  </si>
  <si>
    <t>Book Seller</t>
  </si>
  <si>
    <t>33A</t>
  </si>
  <si>
    <t>Bookfinisher</t>
  </si>
  <si>
    <t>599</t>
  </si>
  <si>
    <t>Booking Agent</t>
  </si>
  <si>
    <t>C22</t>
  </si>
  <si>
    <t>Booking Clerk</t>
  </si>
  <si>
    <t>Booking Office Clerk</t>
  </si>
  <si>
    <t>399</t>
  </si>
  <si>
    <t>Book-Keeper</t>
  </si>
  <si>
    <t>34A</t>
  </si>
  <si>
    <t>Boom Operator</t>
  </si>
  <si>
    <t>046</t>
  </si>
  <si>
    <t>Botanist</t>
  </si>
  <si>
    <t>35A</t>
  </si>
  <si>
    <t>Bottler</t>
  </si>
  <si>
    <t>695</t>
  </si>
  <si>
    <t>Box Maker</t>
  </si>
  <si>
    <t>B67</t>
  </si>
  <si>
    <t>Box Office Clerk</t>
  </si>
  <si>
    <t>M11</t>
  </si>
  <si>
    <t>Branch Manager</t>
  </si>
  <si>
    <t>047</t>
  </si>
  <si>
    <t>Brewer</t>
  </si>
  <si>
    <t>B48</t>
  </si>
  <si>
    <t>Brewery Manager</t>
  </si>
  <si>
    <t>B12</t>
  </si>
  <si>
    <t>Brewery Worker</t>
  </si>
  <si>
    <t>B13</t>
  </si>
  <si>
    <t>Bricklayer</t>
  </si>
  <si>
    <t>36A</t>
  </si>
  <si>
    <t>Bridgeman</t>
  </si>
  <si>
    <t>37A</t>
  </si>
  <si>
    <t>Bridgemaster</t>
  </si>
  <si>
    <t>048</t>
  </si>
  <si>
    <t>Broadcaster</t>
  </si>
  <si>
    <t>E11</t>
  </si>
  <si>
    <t>Broadcasting Engineer</t>
  </si>
  <si>
    <t>38A</t>
  </si>
  <si>
    <t>Brother (Church)</t>
  </si>
  <si>
    <t>B15</t>
  </si>
  <si>
    <t>Builder</t>
  </si>
  <si>
    <t>049</t>
  </si>
  <si>
    <t>Builders Labourer</t>
  </si>
  <si>
    <t>696</t>
  </si>
  <si>
    <t>Builders Merchant</t>
  </si>
  <si>
    <t>Building Advisor</t>
  </si>
  <si>
    <t>601</t>
  </si>
  <si>
    <t>Building Contractor</t>
  </si>
  <si>
    <t>D47</t>
  </si>
  <si>
    <t>Building Control Officer</t>
  </si>
  <si>
    <t>B49</t>
  </si>
  <si>
    <t>Building Engineer</t>
  </si>
  <si>
    <t>B50</t>
  </si>
  <si>
    <t>Building Estimator</t>
  </si>
  <si>
    <t>050</t>
  </si>
  <si>
    <t>Building Foreman</t>
  </si>
  <si>
    <t>401</t>
  </si>
  <si>
    <t>Building Inspector</t>
  </si>
  <si>
    <t>39A</t>
  </si>
  <si>
    <t>Building Maintenance</t>
  </si>
  <si>
    <t>602</t>
  </si>
  <si>
    <t>Building Manager</t>
  </si>
  <si>
    <t>697</t>
  </si>
  <si>
    <t>Building Site Inspector</t>
  </si>
  <si>
    <t>C70</t>
  </si>
  <si>
    <t>Building Society Agent</t>
  </si>
  <si>
    <t>683</t>
  </si>
  <si>
    <t>Building Society Clerk</t>
  </si>
  <si>
    <t>557</t>
  </si>
  <si>
    <t>Building Society Staff</t>
  </si>
  <si>
    <t>402</t>
  </si>
  <si>
    <t>Building Surveyor</t>
  </si>
  <si>
    <t>B16</t>
  </si>
  <si>
    <t>Bursar</t>
  </si>
  <si>
    <t>B17</t>
  </si>
  <si>
    <t>Bus Conductor</t>
  </si>
  <si>
    <t>051</t>
  </si>
  <si>
    <t>Bus Driver</t>
  </si>
  <si>
    <t>B51</t>
  </si>
  <si>
    <t>Bus Mechanic</t>
  </si>
  <si>
    <t>603</t>
  </si>
  <si>
    <t>Bus Valeter</t>
  </si>
  <si>
    <t>D93</t>
  </si>
  <si>
    <t>Business Analyst</t>
  </si>
  <si>
    <t>B18</t>
  </si>
  <si>
    <t>Business Consultant</t>
  </si>
  <si>
    <t>B21</t>
  </si>
  <si>
    <t>Butcher</t>
  </si>
  <si>
    <t>684</t>
  </si>
  <si>
    <t>Butchery Manager</t>
  </si>
  <si>
    <t>052</t>
  </si>
  <si>
    <t>Butler</t>
  </si>
  <si>
    <t>B22</t>
  </si>
  <si>
    <t>Buyer</t>
  </si>
  <si>
    <t>053</t>
  </si>
  <si>
    <t>Cabinet Maker</t>
  </si>
  <si>
    <t>517</t>
  </si>
  <si>
    <t>Cable Contractor</t>
  </si>
  <si>
    <t>B52</t>
  </si>
  <si>
    <t>Cable Jointer</t>
  </si>
  <si>
    <t>698</t>
  </si>
  <si>
    <t>Cable TV Installer</t>
  </si>
  <si>
    <t>604</t>
  </si>
  <si>
    <t>Cafe Owner</t>
  </si>
  <si>
    <t>605</t>
  </si>
  <si>
    <t>Cafe Staff</t>
  </si>
  <si>
    <t>686</t>
  </si>
  <si>
    <t>Cafe Worker</t>
  </si>
  <si>
    <t>403</t>
  </si>
  <si>
    <t>Calibration Manager</t>
  </si>
  <si>
    <t>CA1</t>
  </si>
  <si>
    <t>Call Centre Manager</t>
  </si>
  <si>
    <t>CA2</t>
  </si>
  <si>
    <t>Call Centre Staff</t>
  </si>
  <si>
    <t>43A</t>
  </si>
  <si>
    <t>Calligrapher</t>
  </si>
  <si>
    <t>B53</t>
  </si>
  <si>
    <t>Camera Repairer</t>
  </si>
  <si>
    <t>054</t>
  </si>
  <si>
    <t>Cameraman</t>
  </si>
  <si>
    <t>B54</t>
  </si>
  <si>
    <t>Canal Boat Broker</t>
  </si>
  <si>
    <t>44A</t>
  </si>
  <si>
    <t>Canon (Church)</t>
  </si>
  <si>
    <t>45A</t>
  </si>
  <si>
    <t>Canvasser</t>
  </si>
  <si>
    <t>46A</t>
  </si>
  <si>
    <t>Captain Merchant Ship</t>
  </si>
  <si>
    <t>606</t>
  </si>
  <si>
    <t>Car Body Repairer</t>
  </si>
  <si>
    <t>055</t>
  </si>
  <si>
    <t>Car Builder</t>
  </si>
  <si>
    <t>607</t>
  </si>
  <si>
    <t>Car Dealer</t>
  </si>
  <si>
    <t>D27</t>
  </si>
  <si>
    <t>Car Delivery Driver</t>
  </si>
  <si>
    <t>C51</t>
  </si>
  <si>
    <t>Car Park Attendant</t>
  </si>
  <si>
    <t>056</t>
  </si>
  <si>
    <t>Car Salesman</t>
  </si>
  <si>
    <t>V05</t>
  </si>
  <si>
    <t>Car Valet</t>
  </si>
  <si>
    <t>608</t>
  </si>
  <si>
    <t>Car Wash Attendant</t>
  </si>
  <si>
    <t>47A</t>
  </si>
  <si>
    <t>Cardinal</t>
  </si>
  <si>
    <t>48A</t>
  </si>
  <si>
    <t>Cardiographer</t>
  </si>
  <si>
    <t>49A</t>
  </si>
  <si>
    <t>Cardiologist</t>
  </si>
  <si>
    <t>C49</t>
  </si>
  <si>
    <t>Care Assistant</t>
  </si>
  <si>
    <t>404</t>
  </si>
  <si>
    <t>Care Manager</t>
  </si>
  <si>
    <t>518</t>
  </si>
  <si>
    <t>Careers Advisor</t>
  </si>
  <si>
    <t>057</t>
  </si>
  <si>
    <t>Careers Officer</t>
  </si>
  <si>
    <t>D75</t>
  </si>
  <si>
    <t>Carer - Non Professional</t>
  </si>
  <si>
    <t>D89</t>
  </si>
  <si>
    <t>Carer - Professional</t>
  </si>
  <si>
    <t>C02</t>
  </si>
  <si>
    <t>Caretaker</t>
  </si>
  <si>
    <t>50A</t>
  </si>
  <si>
    <t>Cargo Handler</t>
  </si>
  <si>
    <t>699</t>
  </si>
  <si>
    <t>Cargo Operator</t>
  </si>
  <si>
    <t>C03</t>
  </si>
  <si>
    <t>Carpenter</t>
  </si>
  <si>
    <t>609</t>
  </si>
  <si>
    <t>Carpenters Assistant</t>
  </si>
  <si>
    <t>Carpet Cleaner</t>
  </si>
  <si>
    <t>610</t>
  </si>
  <si>
    <t>Carpet Retailer</t>
  </si>
  <si>
    <t>C04</t>
  </si>
  <si>
    <t>Carpetfitter</t>
  </si>
  <si>
    <t>701</t>
  </si>
  <si>
    <t>Carphone Fitter</t>
  </si>
  <si>
    <t>C05</t>
  </si>
  <si>
    <t>Cartographer</t>
  </si>
  <si>
    <t>B90</t>
  </si>
  <si>
    <t>Cartoonist</t>
  </si>
  <si>
    <t>B55</t>
  </si>
  <si>
    <t>Cash Point Fitter</t>
  </si>
  <si>
    <t>C06</t>
  </si>
  <si>
    <t>Cashier</t>
  </si>
  <si>
    <t>C07</t>
  </si>
  <si>
    <t>Casual Worker</t>
  </si>
  <si>
    <t>51A</t>
  </si>
  <si>
    <t>Cataloguer</t>
  </si>
  <si>
    <t>C08</t>
  </si>
  <si>
    <t>Caterer</t>
  </si>
  <si>
    <t>B91</t>
  </si>
  <si>
    <t>Catering Consultant</t>
  </si>
  <si>
    <t>611</t>
  </si>
  <si>
    <t>Catering Manager</t>
  </si>
  <si>
    <t>C10</t>
  </si>
  <si>
    <t>Catering Staff</t>
  </si>
  <si>
    <t>059</t>
  </si>
  <si>
    <t>Caulker</t>
  </si>
  <si>
    <t>612</t>
  </si>
  <si>
    <t>Ceiling Contractor</t>
  </si>
  <si>
    <t>52A</t>
  </si>
  <si>
    <t>Ceiling Fitter</t>
  </si>
  <si>
    <t>561</t>
  </si>
  <si>
    <t>Ceiling Fixer</t>
  </si>
  <si>
    <t>613</t>
  </si>
  <si>
    <t>Cellarman</t>
  </si>
  <si>
    <t>519</t>
  </si>
  <si>
    <t>Centre Lathe Operator</t>
  </si>
  <si>
    <t>060</t>
  </si>
  <si>
    <t>Certified Accountant</t>
  </si>
  <si>
    <t>C11</t>
  </si>
  <si>
    <t>Chambermaid</t>
  </si>
  <si>
    <t>061</t>
  </si>
  <si>
    <t>Chandler</t>
  </si>
  <si>
    <t>A91</t>
  </si>
  <si>
    <t>Chaplain</t>
  </si>
  <si>
    <t>405</t>
  </si>
  <si>
    <t>Charge Hand</t>
  </si>
  <si>
    <t>062</t>
  </si>
  <si>
    <t>Charity Worker</t>
  </si>
  <si>
    <t>063</t>
  </si>
  <si>
    <t>Chartered Accountant</t>
  </si>
  <si>
    <t>614</t>
  </si>
  <si>
    <t>Chartered Engineer</t>
  </si>
  <si>
    <t>064</t>
  </si>
  <si>
    <t>Chartered Surveyor</t>
  </si>
  <si>
    <t>D90</t>
  </si>
  <si>
    <t>Chartered Valuer</t>
  </si>
  <si>
    <t>C52</t>
  </si>
  <si>
    <t>Charterer</t>
  </si>
  <si>
    <t>C12</t>
  </si>
  <si>
    <t>Chauffeur</t>
  </si>
  <si>
    <t>877</t>
  </si>
  <si>
    <t>Check-out Assistant</t>
  </si>
  <si>
    <t>C13</t>
  </si>
  <si>
    <t>Chef</t>
  </si>
  <si>
    <t>E12</t>
  </si>
  <si>
    <t>Chemical Engineer</t>
  </si>
  <si>
    <t>065</t>
  </si>
  <si>
    <t>Chemist</t>
  </si>
  <si>
    <t>D50</t>
  </si>
  <si>
    <t>Chicken Chaser</t>
  </si>
  <si>
    <t>066</t>
  </si>
  <si>
    <t>Chicken Sexer</t>
  </si>
  <si>
    <t>615</t>
  </si>
  <si>
    <t>Chief Cashier</t>
  </si>
  <si>
    <t>616</t>
  </si>
  <si>
    <t>Chief Chemist</t>
  </si>
  <si>
    <t>D62</t>
  </si>
  <si>
    <t>Chief Executive</t>
  </si>
  <si>
    <t>54A</t>
  </si>
  <si>
    <t>Child Care Officer (Local Government)</t>
  </si>
  <si>
    <t>C14</t>
  </si>
  <si>
    <t>Child Minder</t>
  </si>
  <si>
    <t>C50</t>
  </si>
  <si>
    <t>Childrens Entertainer</t>
  </si>
  <si>
    <t>C15</t>
  </si>
  <si>
    <t>Chimney Sweep</t>
  </si>
  <si>
    <t>702</t>
  </si>
  <si>
    <t>China Restorer</t>
  </si>
  <si>
    <t>C16</t>
  </si>
  <si>
    <t>Chiropodist</t>
  </si>
  <si>
    <t>068</t>
  </si>
  <si>
    <t>Chiropractor</t>
  </si>
  <si>
    <t>55A</t>
  </si>
  <si>
    <t>Choirmaster</t>
  </si>
  <si>
    <t>069</t>
  </si>
  <si>
    <t>Choreographer</t>
  </si>
  <si>
    <t>56A</t>
  </si>
  <si>
    <t>Chorister</t>
  </si>
  <si>
    <t>57A</t>
  </si>
  <si>
    <t>Church Army Worker</t>
  </si>
  <si>
    <t>98A</t>
  </si>
  <si>
    <t>Church Dean</t>
  </si>
  <si>
    <t>070</t>
  </si>
  <si>
    <t>Church Officer</t>
  </si>
  <si>
    <t>071</t>
  </si>
  <si>
    <t>Church Warden</t>
  </si>
  <si>
    <t>495</t>
  </si>
  <si>
    <t>Cinema Assistant</t>
  </si>
  <si>
    <t>M12</t>
  </si>
  <si>
    <t>Cinema Manager</t>
  </si>
  <si>
    <t>B56</t>
  </si>
  <si>
    <t>Circus Proprietor</t>
  </si>
  <si>
    <t>C17</t>
  </si>
  <si>
    <t>Circus Worker</t>
  </si>
  <si>
    <t>E13</t>
  </si>
  <si>
    <t>Civil Engineer</t>
  </si>
  <si>
    <t>C18</t>
  </si>
  <si>
    <t>Civil Servant</t>
  </si>
  <si>
    <t>072</t>
  </si>
  <si>
    <t>Claims Adjustor</t>
  </si>
  <si>
    <t>073</t>
  </si>
  <si>
    <t>Claims Assessor</t>
  </si>
  <si>
    <t>617</t>
  </si>
  <si>
    <t>Claims Manager</t>
  </si>
  <si>
    <t>D51</t>
  </si>
  <si>
    <t>Clairvoyant</t>
  </si>
  <si>
    <t>59A</t>
  </si>
  <si>
    <t>Clapper</t>
  </si>
  <si>
    <t>D48</t>
  </si>
  <si>
    <t>Classical Musician</t>
  </si>
  <si>
    <t>406</t>
  </si>
  <si>
    <t>Classroom Aide</t>
  </si>
  <si>
    <t>703</t>
  </si>
  <si>
    <t>Clay Pigeon Instructor</t>
  </si>
  <si>
    <t>C20</t>
  </si>
  <si>
    <t>Cleaner</t>
  </si>
  <si>
    <t>562</t>
  </si>
  <si>
    <t>Cleaning Contractor</t>
  </si>
  <si>
    <t>618</t>
  </si>
  <si>
    <t>Cleaning Supervisor</t>
  </si>
  <si>
    <t>074</t>
  </si>
  <si>
    <t>Clergyman</t>
  </si>
  <si>
    <t>075</t>
  </si>
  <si>
    <t>Cleric</t>
  </si>
  <si>
    <t>619</t>
  </si>
  <si>
    <t>Clerical Assistant</t>
  </si>
  <si>
    <t>496</t>
  </si>
  <si>
    <t>Clerical Officer</t>
  </si>
  <si>
    <t>C21</t>
  </si>
  <si>
    <t>Clerk</t>
  </si>
  <si>
    <t>61A</t>
  </si>
  <si>
    <t>Clerk of Court</t>
  </si>
  <si>
    <t>C25</t>
  </si>
  <si>
    <t>Clerk Of Works</t>
  </si>
  <si>
    <t>620</t>
  </si>
  <si>
    <t>Clinical Psychologist</t>
  </si>
  <si>
    <t>076</t>
  </si>
  <si>
    <t>Clock Maker</t>
  </si>
  <si>
    <t>01B</t>
  </si>
  <si>
    <t>Clothing Design Cutter</t>
  </si>
  <si>
    <t>077</t>
  </si>
  <si>
    <t>Coach Builder</t>
  </si>
  <si>
    <t>078</t>
  </si>
  <si>
    <t>Coach Driver</t>
  </si>
  <si>
    <t>B57</t>
  </si>
  <si>
    <t>Coach Sprayer</t>
  </si>
  <si>
    <t>079</t>
  </si>
  <si>
    <t>Coal Merchant</t>
  </si>
  <si>
    <t>64A</t>
  </si>
  <si>
    <t>Coalman</t>
  </si>
  <si>
    <t>C27</t>
  </si>
  <si>
    <t>Coastguard</t>
  </si>
  <si>
    <t>632</t>
  </si>
  <si>
    <t>Cobbler</t>
  </si>
  <si>
    <t>B58</t>
  </si>
  <si>
    <t>Coffee Merchant</t>
  </si>
  <si>
    <t>704</t>
  </si>
  <si>
    <t>Coin Dealer</t>
  </si>
  <si>
    <t>705</t>
  </si>
  <si>
    <t>College Dean</t>
  </si>
  <si>
    <t>621</t>
  </si>
  <si>
    <t>College Lecturer</t>
  </si>
  <si>
    <t>B85</t>
  </si>
  <si>
    <t>College Principal</t>
  </si>
  <si>
    <t>65A</t>
  </si>
  <si>
    <t>College Scout</t>
  </si>
  <si>
    <t>66A</t>
  </si>
  <si>
    <t>Colourist (Maps/Photographs)</t>
  </si>
  <si>
    <t>67A</t>
  </si>
  <si>
    <t>Comedian</t>
  </si>
  <si>
    <t>080</t>
  </si>
  <si>
    <t>Commercial Artist</t>
  </si>
  <si>
    <t>520</t>
  </si>
  <si>
    <t>Commercial Manager</t>
  </si>
  <si>
    <t>081</t>
  </si>
  <si>
    <t>Commercial Traveller</t>
  </si>
  <si>
    <t>C54</t>
  </si>
  <si>
    <t>Commission Agent</t>
  </si>
  <si>
    <t>C29</t>
  </si>
  <si>
    <t>Commissionaire</t>
  </si>
  <si>
    <t>082</t>
  </si>
  <si>
    <t>Commissioned Officer</t>
  </si>
  <si>
    <t>69A</t>
  </si>
  <si>
    <t>Commissioner of Police</t>
  </si>
  <si>
    <t>622</t>
  </si>
  <si>
    <t>Commissioning Engineer</t>
  </si>
  <si>
    <t>C30</t>
  </si>
  <si>
    <t>Commodity Broker</t>
  </si>
  <si>
    <t>C31</t>
  </si>
  <si>
    <t>Commodity Dealer</t>
  </si>
  <si>
    <t>A92</t>
  </si>
  <si>
    <t>Communications Officer</t>
  </si>
  <si>
    <t>687</t>
  </si>
  <si>
    <t>Communications Supervisor</t>
  </si>
  <si>
    <t>623</t>
  </si>
  <si>
    <t>Community Craft Instructor</t>
  </si>
  <si>
    <t>B59</t>
  </si>
  <si>
    <t>Community Nurse</t>
  </si>
  <si>
    <t>083</t>
  </si>
  <si>
    <t>Community Worker</t>
  </si>
  <si>
    <t>70A</t>
  </si>
  <si>
    <t>Companion</t>
  </si>
  <si>
    <t>71A</t>
  </si>
  <si>
    <t>Companion Nurse</t>
  </si>
  <si>
    <t>D61</t>
  </si>
  <si>
    <t>Company Chairman</t>
  </si>
  <si>
    <t>084</t>
  </si>
  <si>
    <t>Company Director</t>
  </si>
  <si>
    <t>C71</t>
  </si>
  <si>
    <t>Company Search Agent</t>
  </si>
  <si>
    <t>C32</t>
  </si>
  <si>
    <t>Company Secretary</t>
  </si>
  <si>
    <t>72A</t>
  </si>
  <si>
    <t>Compiler</t>
  </si>
  <si>
    <t>407</t>
  </si>
  <si>
    <t>Complementary Therapist</t>
  </si>
  <si>
    <t>73A</t>
  </si>
  <si>
    <t>Compliance Officer</t>
  </si>
  <si>
    <t>085</t>
  </si>
  <si>
    <t>Composer</t>
  </si>
  <si>
    <t>C33</t>
  </si>
  <si>
    <t>Compositor</t>
  </si>
  <si>
    <t>086</t>
  </si>
  <si>
    <t>Computer Analyst</t>
  </si>
  <si>
    <t>C55</t>
  </si>
  <si>
    <t>Computer Consultant</t>
  </si>
  <si>
    <t>75A</t>
  </si>
  <si>
    <t>Computer Editor</t>
  </si>
  <si>
    <t>087</t>
  </si>
  <si>
    <t>Computer Engineer</t>
  </si>
  <si>
    <t>688</t>
  </si>
  <si>
    <t>Computer Manager</t>
  </si>
  <si>
    <t>95B</t>
  </si>
  <si>
    <t>Computer Network Controller</t>
  </si>
  <si>
    <t>C56</t>
  </si>
  <si>
    <t>Computer Operator</t>
  </si>
  <si>
    <t>C57</t>
  </si>
  <si>
    <t>Computer Programmer</t>
  </si>
  <si>
    <t>C58</t>
  </si>
  <si>
    <t>Computer Technician</t>
  </si>
  <si>
    <t>76A</t>
  </si>
  <si>
    <t>Conductor</t>
  </si>
  <si>
    <t>521</t>
  </si>
  <si>
    <t>Confectioner</t>
  </si>
  <si>
    <t>B60</t>
  </si>
  <si>
    <t>Conference Manager</t>
  </si>
  <si>
    <t>706</t>
  </si>
  <si>
    <t>Conference Organiser</t>
  </si>
  <si>
    <t>707</t>
  </si>
  <si>
    <t>Conservationist</t>
  </si>
  <si>
    <t>624</t>
  </si>
  <si>
    <t>Conservator</t>
  </si>
  <si>
    <t>689</t>
  </si>
  <si>
    <t>Construction Engineer</t>
  </si>
  <si>
    <t>C35</t>
  </si>
  <si>
    <t>Construction Worker</t>
  </si>
  <si>
    <t>088</t>
  </si>
  <si>
    <t>Consultant</t>
  </si>
  <si>
    <t>C59</t>
  </si>
  <si>
    <t>Consultant Engineer</t>
  </si>
  <si>
    <t>CA3</t>
  </si>
  <si>
    <t>Consumer Scientist</t>
  </si>
  <si>
    <t>477</t>
  </si>
  <si>
    <t>Contract Cleaner</t>
  </si>
  <si>
    <t>625</t>
  </si>
  <si>
    <t>Contract Furnisher</t>
  </si>
  <si>
    <t>497</t>
  </si>
  <si>
    <t>Contract Manager</t>
  </si>
  <si>
    <t>C37</t>
  </si>
  <si>
    <t>Contractor</t>
  </si>
  <si>
    <t>626</t>
  </si>
  <si>
    <t>Contracts Supervisor</t>
  </si>
  <si>
    <t>089</t>
  </si>
  <si>
    <t>Conveyancer</t>
  </si>
  <si>
    <t>090</t>
  </si>
  <si>
    <t>Cook</t>
  </si>
  <si>
    <t>091</t>
  </si>
  <si>
    <t>Cooper</t>
  </si>
  <si>
    <t>78A</t>
  </si>
  <si>
    <t>Copier</t>
  </si>
  <si>
    <t>375</t>
  </si>
  <si>
    <t>Coppersmith</t>
  </si>
  <si>
    <t>80A</t>
  </si>
  <si>
    <t>Copy Typist</t>
  </si>
  <si>
    <t>384</t>
  </si>
  <si>
    <t>Copywriter</t>
  </si>
  <si>
    <t>C38</t>
  </si>
  <si>
    <t>Coroner</t>
  </si>
  <si>
    <t>82A</t>
  </si>
  <si>
    <t>Correspondent Press</t>
  </si>
  <si>
    <t>C72</t>
  </si>
  <si>
    <t>Corrosion Consultant</t>
  </si>
  <si>
    <t>B61</t>
  </si>
  <si>
    <t>Costume Designer</t>
  </si>
  <si>
    <t>C60</t>
  </si>
  <si>
    <t>Costume Jeweller</t>
  </si>
  <si>
    <t>A93</t>
  </si>
  <si>
    <t>Costumier</t>
  </si>
  <si>
    <t>092</t>
  </si>
  <si>
    <t>Council Worker</t>
  </si>
  <si>
    <t>093</t>
  </si>
  <si>
    <t>Counsellor</t>
  </si>
  <si>
    <t>27A</t>
  </si>
  <si>
    <t>Counter Staff</t>
  </si>
  <si>
    <t>708</t>
  </si>
  <si>
    <t>Countryside Ranger</t>
  </si>
  <si>
    <t>498</t>
  </si>
  <si>
    <t>County Councillor</t>
  </si>
  <si>
    <t>C39</t>
  </si>
  <si>
    <t>Courier</t>
  </si>
  <si>
    <t>408</t>
  </si>
  <si>
    <t>Court Officer</t>
  </si>
  <si>
    <t>01E</t>
  </si>
  <si>
    <t>Court Reporter</t>
  </si>
  <si>
    <t>86A</t>
  </si>
  <si>
    <t>Coxswain</t>
  </si>
  <si>
    <t>627</t>
  </si>
  <si>
    <t>Craft Dealer</t>
  </si>
  <si>
    <t>C43</t>
  </si>
  <si>
    <t>Craftsman</t>
  </si>
  <si>
    <t>628</t>
  </si>
  <si>
    <t>Craftswoman</t>
  </si>
  <si>
    <t>094</t>
  </si>
  <si>
    <t>Crane Driver</t>
  </si>
  <si>
    <t>D70</t>
  </si>
  <si>
    <t>Crane Erector</t>
  </si>
  <si>
    <t>C44</t>
  </si>
  <si>
    <t>Crane Operator</t>
  </si>
  <si>
    <t>01F</t>
  </si>
  <si>
    <t>Crash Assessor</t>
  </si>
  <si>
    <t>88A</t>
  </si>
  <si>
    <t>Creative Director</t>
  </si>
  <si>
    <t>522</t>
  </si>
  <si>
    <t>Creche Worker</t>
  </si>
  <si>
    <t>B92</t>
  </si>
  <si>
    <t>Credit Broker</t>
  </si>
  <si>
    <t>C53</t>
  </si>
  <si>
    <t>Credit Controller</t>
  </si>
  <si>
    <t>B62</t>
  </si>
  <si>
    <t>Credit Draper</t>
  </si>
  <si>
    <t>095</t>
  </si>
  <si>
    <t>Credit Manager</t>
  </si>
  <si>
    <t>01G</t>
  </si>
  <si>
    <t>Credit Researcher</t>
  </si>
  <si>
    <t>A94</t>
  </si>
  <si>
    <t>Crematorium Attendant</t>
  </si>
  <si>
    <t>89A</t>
  </si>
  <si>
    <t>Cricketer</t>
  </si>
  <si>
    <t>629</t>
  </si>
  <si>
    <t>Crime Examiner</t>
  </si>
  <si>
    <t>90A</t>
  </si>
  <si>
    <t>Criminologist</t>
  </si>
  <si>
    <t>096</t>
  </si>
  <si>
    <t>Crofter</t>
  </si>
  <si>
    <t>C46</t>
  </si>
  <si>
    <t>Croupier</t>
  </si>
  <si>
    <t>B82</t>
  </si>
  <si>
    <t>Crown Prosecutor</t>
  </si>
  <si>
    <t>92A</t>
  </si>
  <si>
    <t>Curate</t>
  </si>
  <si>
    <t>C47</t>
  </si>
  <si>
    <t>Curator</t>
  </si>
  <si>
    <t>709</t>
  </si>
  <si>
    <t>Currency Trader</t>
  </si>
  <si>
    <t>93A</t>
  </si>
  <si>
    <t>Curtain Hanger</t>
  </si>
  <si>
    <t>690</t>
  </si>
  <si>
    <t>Curtain Maker</t>
  </si>
  <si>
    <t>409</t>
  </si>
  <si>
    <t>Customer Advisor</t>
  </si>
  <si>
    <t>390</t>
  </si>
  <si>
    <t>Customer Liaison Officer</t>
  </si>
  <si>
    <t>94A</t>
  </si>
  <si>
    <t>Customer Service Controller</t>
  </si>
  <si>
    <t>097</t>
  </si>
  <si>
    <t>Customs &amp; Excise Officer</t>
  </si>
  <si>
    <t>098</t>
  </si>
  <si>
    <t>Cutler</t>
  </si>
  <si>
    <t>099</t>
  </si>
  <si>
    <t>Cutter</t>
  </si>
  <si>
    <t>630</t>
  </si>
  <si>
    <t>Cycle Repairer</t>
  </si>
  <si>
    <t>23C</t>
  </si>
  <si>
    <t>Cyclist</t>
  </si>
  <si>
    <t>633</t>
  </si>
  <si>
    <t>Dairy Engineer</t>
  </si>
  <si>
    <t>D01</t>
  </si>
  <si>
    <t>Dairy Worker</t>
  </si>
  <si>
    <t>410</t>
  </si>
  <si>
    <t>Dance Teacher</t>
  </si>
  <si>
    <t>Dancer</t>
  </si>
  <si>
    <t>385</t>
  </si>
  <si>
    <t>Dark Room Technician</t>
  </si>
  <si>
    <t>634</t>
  </si>
  <si>
    <t>Data Administrator</t>
  </si>
  <si>
    <t>635</t>
  </si>
  <si>
    <t>Data Co-Ordinator</t>
  </si>
  <si>
    <t>74A</t>
  </si>
  <si>
    <t>Data Processing Manager</t>
  </si>
  <si>
    <t>563</t>
  </si>
  <si>
    <t>Data Processor</t>
  </si>
  <si>
    <t>523</t>
  </si>
  <si>
    <t>Day Care Officer</t>
  </si>
  <si>
    <t>53C</t>
  </si>
  <si>
    <t>Day Centre Officer</t>
  </si>
  <si>
    <t>D03</t>
  </si>
  <si>
    <t>Dealer - General</t>
  </si>
  <si>
    <t>D44</t>
  </si>
  <si>
    <t>Debt Collector</t>
  </si>
  <si>
    <t>636</t>
  </si>
  <si>
    <t>Debt Councellor</t>
  </si>
  <si>
    <t>101</t>
  </si>
  <si>
    <t>Decorator</t>
  </si>
  <si>
    <t>102</t>
  </si>
  <si>
    <t>Delivery Courier</t>
  </si>
  <si>
    <t>637</t>
  </si>
  <si>
    <t>Delivery Driver</t>
  </si>
  <si>
    <t>D05</t>
  </si>
  <si>
    <t>Delivery Roundsman</t>
  </si>
  <si>
    <t>23D</t>
  </si>
  <si>
    <t>Demolition Contractor</t>
  </si>
  <si>
    <t>D06</t>
  </si>
  <si>
    <t>Demolition Worker</t>
  </si>
  <si>
    <t>103</t>
  </si>
  <si>
    <t>Demonstrator</t>
  </si>
  <si>
    <t>A75</t>
  </si>
  <si>
    <t>Dendrochronologist</t>
  </si>
  <si>
    <t>104</t>
  </si>
  <si>
    <t>Dental Assistant</t>
  </si>
  <si>
    <t>105</t>
  </si>
  <si>
    <t>Dental Hygienist</t>
  </si>
  <si>
    <t>99A</t>
  </si>
  <si>
    <t>Dental Mechanic</t>
  </si>
  <si>
    <t>106</t>
  </si>
  <si>
    <t>Dental Nurse</t>
  </si>
  <si>
    <t>499</t>
  </si>
  <si>
    <t>Dental Surgeon</t>
  </si>
  <si>
    <t>107</t>
  </si>
  <si>
    <t>Dental Technician</t>
  </si>
  <si>
    <t>D92</t>
  </si>
  <si>
    <t>Dental Therapist</t>
  </si>
  <si>
    <t>108</t>
  </si>
  <si>
    <t>Dentist</t>
  </si>
  <si>
    <t>638</t>
  </si>
  <si>
    <t>Deputy Head Teacher</t>
  </si>
  <si>
    <t>639</t>
  </si>
  <si>
    <t>Deputy Manager</t>
  </si>
  <si>
    <t>640</t>
  </si>
  <si>
    <t>Deputy Principal</t>
  </si>
  <si>
    <t>109</t>
  </si>
  <si>
    <t>Dermatologist</t>
  </si>
  <si>
    <t>79A</t>
  </si>
  <si>
    <t>Design Copier</t>
  </si>
  <si>
    <t>641</t>
  </si>
  <si>
    <t>Design Director</t>
  </si>
  <si>
    <t>411</t>
  </si>
  <si>
    <t>Design Engineer</t>
  </si>
  <si>
    <t>642</t>
  </si>
  <si>
    <t>Design Manager</t>
  </si>
  <si>
    <t>D08</t>
  </si>
  <si>
    <t>Designer</t>
  </si>
  <si>
    <t>643</t>
  </si>
  <si>
    <t>Despatch Driver</t>
  </si>
  <si>
    <t>644</t>
  </si>
  <si>
    <t>Despatch Rider</t>
  </si>
  <si>
    <t>110</t>
  </si>
  <si>
    <t>Despatch Worker</t>
  </si>
  <si>
    <t>412</t>
  </si>
  <si>
    <t>Development Manager</t>
  </si>
  <si>
    <t>710</t>
  </si>
  <si>
    <t>Diamond Dealer</t>
  </si>
  <si>
    <t>524</t>
  </si>
  <si>
    <t>Diecaster</t>
  </si>
  <si>
    <t>111</t>
  </si>
  <si>
    <t>Dietician</t>
  </si>
  <si>
    <t>112</t>
  </si>
  <si>
    <t>Dinner Lady</t>
  </si>
  <si>
    <t>113</t>
  </si>
  <si>
    <t>Diplomat</t>
  </si>
  <si>
    <t>08B</t>
  </si>
  <si>
    <t>Director of Environment</t>
  </si>
  <si>
    <t>09B</t>
  </si>
  <si>
    <t>Director of Housing</t>
  </si>
  <si>
    <t>10B</t>
  </si>
  <si>
    <t>Director of Planning</t>
  </si>
  <si>
    <t>D17</t>
  </si>
  <si>
    <t>Disc Jockey</t>
  </si>
  <si>
    <t>11B</t>
  </si>
  <si>
    <t>Dispenser (Pharmacy)</t>
  </si>
  <si>
    <t>711</t>
  </si>
  <si>
    <t>Distillery Worker</t>
  </si>
  <si>
    <t>645</t>
  </si>
  <si>
    <t>Distribution Manager</t>
  </si>
  <si>
    <t>12B</t>
  </si>
  <si>
    <t>Distributor (Leaflets/Circ.)</t>
  </si>
  <si>
    <t>N03</t>
  </si>
  <si>
    <t>District Nurse</t>
  </si>
  <si>
    <t>D19</t>
  </si>
  <si>
    <t>District Valuer</t>
  </si>
  <si>
    <t>D20</t>
  </si>
  <si>
    <t>Diver</t>
  </si>
  <si>
    <t>13B</t>
  </si>
  <si>
    <t>Dock Pilot</t>
  </si>
  <si>
    <t>D21</t>
  </si>
  <si>
    <t>Docker</t>
  </si>
  <si>
    <t>114</t>
  </si>
  <si>
    <t>Dockyard Worker</t>
  </si>
  <si>
    <t>115</t>
  </si>
  <si>
    <t>Doctor</t>
  </si>
  <si>
    <t>646</t>
  </si>
  <si>
    <t>Document Controller</t>
  </si>
  <si>
    <t>564</t>
  </si>
  <si>
    <t>Dog Beautician</t>
  </si>
  <si>
    <t>116</t>
  </si>
  <si>
    <t>Dog Breeder</t>
  </si>
  <si>
    <t>413</t>
  </si>
  <si>
    <t>Dog Groomer</t>
  </si>
  <si>
    <t>14B</t>
  </si>
  <si>
    <t>Dog Handler</t>
  </si>
  <si>
    <t>647</t>
  </si>
  <si>
    <t>Dog Trainer</t>
  </si>
  <si>
    <t>D88</t>
  </si>
  <si>
    <t>Dog Walker</t>
  </si>
  <si>
    <t>A84</t>
  </si>
  <si>
    <t>Dog Warden</t>
  </si>
  <si>
    <t>B93</t>
  </si>
  <si>
    <t>Doll Maker</t>
  </si>
  <si>
    <t>648</t>
  </si>
  <si>
    <t>Domestic Staff</t>
  </si>
  <si>
    <t>649</t>
  </si>
  <si>
    <t>Door Fitter</t>
  </si>
  <si>
    <t>C28</t>
  </si>
  <si>
    <t>Door To Door Collector</t>
  </si>
  <si>
    <t>D24</t>
  </si>
  <si>
    <t>Doorman</t>
  </si>
  <si>
    <t>D39</t>
  </si>
  <si>
    <t>Double Glazing Fitter</t>
  </si>
  <si>
    <t>117</t>
  </si>
  <si>
    <t>Double Glazing Salesman</t>
  </si>
  <si>
    <t>15B</t>
  </si>
  <si>
    <t>Draper</t>
  </si>
  <si>
    <t>D25</t>
  </si>
  <si>
    <t>Draughtsman</t>
  </si>
  <si>
    <t>650</t>
  </si>
  <si>
    <t>Draughtswoman</t>
  </si>
  <si>
    <t>118</t>
  </si>
  <si>
    <t>Drayman</t>
  </si>
  <si>
    <t>16B</t>
  </si>
  <si>
    <t>Dredger Master</t>
  </si>
  <si>
    <t>17B</t>
  </si>
  <si>
    <t>Dredgerman</t>
  </si>
  <si>
    <t>18B</t>
  </si>
  <si>
    <t>Dresser Theatre/Films</t>
  </si>
  <si>
    <t>D26</t>
  </si>
  <si>
    <t>Dressmaker</t>
  </si>
  <si>
    <t>19B</t>
  </si>
  <si>
    <t>Driller (Civil Engineering)</t>
  </si>
  <si>
    <t>712</t>
  </si>
  <si>
    <t>Drilling Technician</t>
  </si>
  <si>
    <t>D43</t>
  </si>
  <si>
    <t>D37</t>
  </si>
  <si>
    <t>Driving Examiner</t>
  </si>
  <si>
    <t>D38</t>
  </si>
  <si>
    <t>Driving Instructor</t>
  </si>
  <si>
    <t>D94</t>
  </si>
  <si>
    <t>Driving Instructor - Advanced</t>
  </si>
  <si>
    <t>D91</t>
  </si>
  <si>
    <t>Driving Instructor (HGV)</t>
  </si>
  <si>
    <t>414</t>
  </si>
  <si>
    <t>Drug Addiction Counsellor</t>
  </si>
  <si>
    <t>651</t>
  </si>
  <si>
    <t>Dry Cleaner</t>
  </si>
  <si>
    <t>525</t>
  </si>
  <si>
    <t>Dryliner</t>
  </si>
  <si>
    <t>119</t>
  </si>
  <si>
    <t>Dustman</t>
  </si>
  <si>
    <t>652</t>
  </si>
  <si>
    <t>Dye Polisher</t>
  </si>
  <si>
    <t>120</t>
  </si>
  <si>
    <t>Dyer</t>
  </si>
  <si>
    <t>E31</t>
  </si>
  <si>
    <t>Earth Moving Contractor</t>
  </si>
  <si>
    <t>653</t>
  </si>
  <si>
    <t>Ecologist</t>
  </si>
  <si>
    <t>E01</t>
  </si>
  <si>
    <t>Economist</t>
  </si>
  <si>
    <t>E02</t>
  </si>
  <si>
    <t>Editor</t>
  </si>
  <si>
    <t>C73</t>
  </si>
  <si>
    <t>Editorial Consultant</t>
  </si>
  <si>
    <t>713</t>
  </si>
  <si>
    <t>Editorial Staff</t>
  </si>
  <si>
    <t>654</t>
  </si>
  <si>
    <t>Education Advisor</t>
  </si>
  <si>
    <t>A95</t>
  </si>
  <si>
    <t>Education Officer</t>
  </si>
  <si>
    <t>415</t>
  </si>
  <si>
    <t>Electrical Contractor</t>
  </si>
  <si>
    <t>21B</t>
  </si>
  <si>
    <t>Electrical Contracts Manager</t>
  </si>
  <si>
    <t>E28</t>
  </si>
  <si>
    <t>Electrical Engineer</t>
  </si>
  <si>
    <t>655</t>
  </si>
  <si>
    <t>Electrical Fitter</t>
  </si>
  <si>
    <t>22B</t>
  </si>
  <si>
    <t>Electrical Process Worker</t>
  </si>
  <si>
    <t>E04</t>
  </si>
  <si>
    <t>Electrician</t>
  </si>
  <si>
    <t>C74</t>
  </si>
  <si>
    <t>Electrologist</t>
  </si>
  <si>
    <t>121</t>
  </si>
  <si>
    <t>Electronic Engineer</t>
  </si>
  <si>
    <t>656</t>
  </si>
  <si>
    <t>Electronics Supervisor</t>
  </si>
  <si>
    <t>657</t>
  </si>
  <si>
    <t>Electronics Technician</t>
  </si>
  <si>
    <t>23B</t>
  </si>
  <si>
    <t>Electroplater</t>
  </si>
  <si>
    <t>24B</t>
  </si>
  <si>
    <t>Electrotyper</t>
  </si>
  <si>
    <t>122</t>
  </si>
  <si>
    <t>Embalmer</t>
  </si>
  <si>
    <t>123</t>
  </si>
  <si>
    <t>Embassy Staff</t>
  </si>
  <si>
    <t>B94</t>
  </si>
  <si>
    <t>Embroiderer</t>
  </si>
  <si>
    <t>25B</t>
  </si>
  <si>
    <t>Embryologist</t>
  </si>
  <si>
    <t>26B</t>
  </si>
  <si>
    <t>Endocrinologist</t>
  </si>
  <si>
    <t>Energy Analyst</t>
  </si>
  <si>
    <t>27B</t>
  </si>
  <si>
    <t>Engine Room Man</t>
  </si>
  <si>
    <t>E09</t>
  </si>
  <si>
    <t>Engineer</t>
  </si>
  <si>
    <t>71C</t>
  </si>
  <si>
    <t>Engineer Stoker</t>
  </si>
  <si>
    <t>28B</t>
  </si>
  <si>
    <t>Engineman</t>
  </si>
  <si>
    <t>E22</t>
  </si>
  <si>
    <t>Engraver</t>
  </si>
  <si>
    <t>E23</t>
  </si>
  <si>
    <t>Enquiry Agent</t>
  </si>
  <si>
    <t>E24</t>
  </si>
  <si>
    <t>Entertainer</t>
  </si>
  <si>
    <t>29B</t>
  </si>
  <si>
    <t>Entomologist</t>
  </si>
  <si>
    <t>A76</t>
  </si>
  <si>
    <t>Environmental Chemist</t>
  </si>
  <si>
    <t>B95</t>
  </si>
  <si>
    <t>Environmental Consultant</t>
  </si>
  <si>
    <t>124</t>
  </si>
  <si>
    <t>Environmental Health Officer</t>
  </si>
  <si>
    <t>C75</t>
  </si>
  <si>
    <t>Equity Agent</t>
  </si>
  <si>
    <t>30B</t>
  </si>
  <si>
    <t>Erector</t>
  </si>
  <si>
    <t>E32</t>
  </si>
  <si>
    <t>Ergonomist</t>
  </si>
  <si>
    <t>31B</t>
  </si>
  <si>
    <t>Escort</t>
  </si>
  <si>
    <t>E25</t>
  </si>
  <si>
    <t>Estate Agent</t>
  </si>
  <si>
    <t>658</t>
  </si>
  <si>
    <t>Estate Manager</t>
  </si>
  <si>
    <t>E29</t>
  </si>
  <si>
    <t>Estimator</t>
  </si>
  <si>
    <t>416</t>
  </si>
  <si>
    <t>Evangelist</t>
  </si>
  <si>
    <t>659</t>
  </si>
  <si>
    <t>Events Organiser</t>
  </si>
  <si>
    <t>32B</t>
  </si>
  <si>
    <t>Examiner</t>
  </si>
  <si>
    <t>417</t>
  </si>
  <si>
    <t>Excursion Manager</t>
  </si>
  <si>
    <t>58A</t>
  </si>
  <si>
    <t>Executive Officer</t>
  </si>
  <si>
    <t>125</t>
  </si>
  <si>
    <t>Exhaust Fitter</t>
  </si>
  <si>
    <t>B96</t>
  </si>
  <si>
    <t>Exhibition Designer</t>
  </si>
  <si>
    <t>126</t>
  </si>
  <si>
    <t>Exhibition Organiser</t>
  </si>
  <si>
    <t>127</t>
  </si>
  <si>
    <t>Exotic Dancer</t>
  </si>
  <si>
    <t>A85</t>
  </si>
  <si>
    <t>Expedition Leader</t>
  </si>
  <si>
    <t>33B</t>
  </si>
  <si>
    <t>Explosives Worker</t>
  </si>
  <si>
    <t>C76</t>
  </si>
  <si>
    <t>Export Consultant</t>
  </si>
  <si>
    <t>714</t>
  </si>
  <si>
    <t>Exporter</t>
  </si>
  <si>
    <t>35B</t>
  </si>
  <si>
    <t>Extra</t>
  </si>
  <si>
    <t>660</t>
  </si>
  <si>
    <t>Extrusion Operator</t>
  </si>
  <si>
    <t>128</t>
  </si>
  <si>
    <t>Fabricator</t>
  </si>
  <si>
    <t>661</t>
  </si>
  <si>
    <t>Factory Canteen Manager</t>
  </si>
  <si>
    <t>I07</t>
  </si>
  <si>
    <t>Factory Inspector</t>
  </si>
  <si>
    <t>662</t>
  </si>
  <si>
    <t>Factory Manager</t>
  </si>
  <si>
    <t>F01</t>
  </si>
  <si>
    <t>Factory Worker</t>
  </si>
  <si>
    <t>F02</t>
  </si>
  <si>
    <t>Fairground Worker</t>
  </si>
  <si>
    <t>B78</t>
  </si>
  <si>
    <t>Falconer</t>
  </si>
  <si>
    <t>565</t>
  </si>
  <si>
    <t>Farm Manager</t>
  </si>
  <si>
    <t>F03</t>
  </si>
  <si>
    <t>Farm Worker</t>
  </si>
  <si>
    <t>F04</t>
  </si>
  <si>
    <t>Farmer</t>
  </si>
  <si>
    <t>386</t>
  </si>
  <si>
    <t>Farrier</t>
  </si>
  <si>
    <t>D09</t>
  </si>
  <si>
    <t>Fashion Designer</t>
  </si>
  <si>
    <t>663</t>
  </si>
  <si>
    <t>Fashion Photographer</t>
  </si>
  <si>
    <t>129</t>
  </si>
  <si>
    <t>Fast Food Delivery Driver</t>
  </si>
  <si>
    <t>715</t>
  </si>
  <si>
    <t>Fast Food Proprieter</t>
  </si>
  <si>
    <t>130</t>
  </si>
  <si>
    <t>Fence Erector</t>
  </si>
  <si>
    <t>34B</t>
  </si>
  <si>
    <t>Fettler (Foundry)</t>
  </si>
  <si>
    <t>131</t>
  </si>
  <si>
    <t>Fibre Glass Moulder</t>
  </si>
  <si>
    <t>A96</t>
  </si>
  <si>
    <t>Field Officer</t>
  </si>
  <si>
    <t>664</t>
  </si>
  <si>
    <t>Figure Painter</t>
  </si>
  <si>
    <t>60A</t>
  </si>
  <si>
    <t>Filing Clerk</t>
  </si>
  <si>
    <t>132</t>
  </si>
  <si>
    <t>Film Director</t>
  </si>
  <si>
    <t>41B</t>
  </si>
  <si>
    <t>Film Gaffer</t>
  </si>
  <si>
    <t>133</t>
  </si>
  <si>
    <t>Film Producer</t>
  </si>
  <si>
    <t>134</t>
  </si>
  <si>
    <t>Film Technician</t>
  </si>
  <si>
    <t>418</t>
  </si>
  <si>
    <t>Finance Director</t>
  </si>
  <si>
    <t>665</t>
  </si>
  <si>
    <t>Finance Manager</t>
  </si>
  <si>
    <t>666</t>
  </si>
  <si>
    <t>Finance Officer</t>
  </si>
  <si>
    <t>F05</t>
  </si>
  <si>
    <t>Financial Advisor</t>
  </si>
  <si>
    <t>419</t>
  </si>
  <si>
    <t>Financial Analyst</t>
  </si>
  <si>
    <t>478</t>
  </si>
  <si>
    <t>Financial Consultant</t>
  </si>
  <si>
    <t>F06</t>
  </si>
  <si>
    <t>Financier</t>
  </si>
  <si>
    <t>36B</t>
  </si>
  <si>
    <t>Finisher</t>
  </si>
  <si>
    <t>B73</t>
  </si>
  <si>
    <t>Fire Officer</t>
  </si>
  <si>
    <t>716</t>
  </si>
  <si>
    <t>Fire Prevention Officer</t>
  </si>
  <si>
    <t>D60</t>
  </si>
  <si>
    <t>Fire Protection Consultant</t>
  </si>
  <si>
    <t>135</t>
  </si>
  <si>
    <t>Firefighter</t>
  </si>
  <si>
    <t>667</t>
  </si>
  <si>
    <t>Fireplace Fitter</t>
  </si>
  <si>
    <t>668</t>
  </si>
  <si>
    <t>Firewood Merchant</t>
  </si>
  <si>
    <t>D97</t>
  </si>
  <si>
    <t>First Aid Instructor</t>
  </si>
  <si>
    <t>669</t>
  </si>
  <si>
    <t>First Aid Worker</t>
  </si>
  <si>
    <t>670</t>
  </si>
  <si>
    <t>Fish Buyer</t>
  </si>
  <si>
    <t>501</t>
  </si>
  <si>
    <t>Fish Filleter</t>
  </si>
  <si>
    <t>136</t>
  </si>
  <si>
    <t>Fish Fryer</t>
  </si>
  <si>
    <t>671</t>
  </si>
  <si>
    <t>Fish Merchant</t>
  </si>
  <si>
    <t>672</t>
  </si>
  <si>
    <t>Fish Worker</t>
  </si>
  <si>
    <t>673</t>
  </si>
  <si>
    <t>Fisheries Inspector</t>
  </si>
  <si>
    <t>F08</t>
  </si>
  <si>
    <t>Fisherman</t>
  </si>
  <si>
    <t>566</t>
  </si>
  <si>
    <t>Fishery Manager</t>
  </si>
  <si>
    <t>F09</t>
  </si>
  <si>
    <t>Fishmonger</t>
  </si>
  <si>
    <t>137</t>
  </si>
  <si>
    <t>Fitness Instructor</t>
  </si>
  <si>
    <t>F10</t>
  </si>
  <si>
    <t>Fitter</t>
  </si>
  <si>
    <t>F11</t>
  </si>
  <si>
    <t>Fitter - Tyre/Exhaust</t>
  </si>
  <si>
    <t>526</t>
  </si>
  <si>
    <t>Flagger</t>
  </si>
  <si>
    <t>86B</t>
  </si>
  <si>
    <t>Fleet Manager</t>
  </si>
  <si>
    <t>138</t>
  </si>
  <si>
    <t>Flight Deck Crew</t>
  </si>
  <si>
    <t>02B</t>
  </si>
  <si>
    <t>Flight Dispatcher</t>
  </si>
  <si>
    <t>420</t>
  </si>
  <si>
    <t>Floor Layer</t>
  </si>
  <si>
    <t>421</t>
  </si>
  <si>
    <t>Floor Manager</t>
  </si>
  <si>
    <t>F12</t>
  </si>
  <si>
    <t>Florist</t>
  </si>
  <si>
    <t>674</t>
  </si>
  <si>
    <t>Flour Miller</t>
  </si>
  <si>
    <t>B97</t>
  </si>
  <si>
    <t>Flower Arranger</t>
  </si>
  <si>
    <t>387</t>
  </si>
  <si>
    <t>Flying Instructor</t>
  </si>
  <si>
    <t>527</t>
  </si>
  <si>
    <t>Foam Convertor</t>
  </si>
  <si>
    <t>422</t>
  </si>
  <si>
    <t>Food Processor</t>
  </si>
  <si>
    <t>56D</t>
  </si>
  <si>
    <t>Footballer - Semi Professional</t>
  </si>
  <si>
    <t>37B</t>
  </si>
  <si>
    <t>Footman</t>
  </si>
  <si>
    <t>502</t>
  </si>
  <si>
    <t>Foreman</t>
  </si>
  <si>
    <t>C77</t>
  </si>
  <si>
    <t>Forensic Scientist</t>
  </si>
  <si>
    <t>B75</t>
  </si>
  <si>
    <t>Forest Ranger</t>
  </si>
  <si>
    <t>F16</t>
  </si>
  <si>
    <t>Forester</t>
  </si>
  <si>
    <t>D28</t>
  </si>
  <si>
    <t>Fork Lift Truck Driver</t>
  </si>
  <si>
    <t>38B</t>
  </si>
  <si>
    <t>Fortune Teller</t>
  </si>
  <si>
    <t>F17</t>
  </si>
  <si>
    <t>Forwarding Agent</t>
  </si>
  <si>
    <t>A97</t>
  </si>
  <si>
    <t>Foster Parent</t>
  </si>
  <si>
    <t>88B</t>
  </si>
  <si>
    <t>Foundry Moulder</t>
  </si>
  <si>
    <t>139</t>
  </si>
  <si>
    <t>Foundry Worker</t>
  </si>
  <si>
    <t>A86</t>
  </si>
  <si>
    <t>Fraud Investigator</t>
  </si>
  <si>
    <t>30D</t>
  </si>
  <si>
    <t>Freelance Photographer</t>
  </si>
  <si>
    <t>140</t>
  </si>
  <si>
    <t>French Polisher</t>
  </si>
  <si>
    <t>676</t>
  </si>
  <si>
    <t>Fruiterer</t>
  </si>
  <si>
    <t>141</t>
  </si>
  <si>
    <t>Fuel Merchant</t>
  </si>
  <si>
    <t>39B</t>
  </si>
  <si>
    <t>Fund Manager</t>
  </si>
  <si>
    <t>F18</t>
  </si>
  <si>
    <t>Fund Raiser</t>
  </si>
  <si>
    <t>142</t>
  </si>
  <si>
    <t>Funeral Director</t>
  </si>
  <si>
    <t>143</t>
  </si>
  <si>
    <t>Funeral Furnisher</t>
  </si>
  <si>
    <t>40B</t>
  </si>
  <si>
    <t>Funfair Employee</t>
  </si>
  <si>
    <t>F19</t>
  </si>
  <si>
    <t>Furnace Man</t>
  </si>
  <si>
    <t>677</t>
  </si>
  <si>
    <t>Furniture Dealer</t>
  </si>
  <si>
    <t>F20</t>
  </si>
  <si>
    <t>Furniture Remover</t>
  </si>
  <si>
    <t>F21</t>
  </si>
  <si>
    <t>Furniture Restorer</t>
  </si>
  <si>
    <t>F24</t>
  </si>
  <si>
    <t>Furrier</t>
  </si>
  <si>
    <t>717</t>
  </si>
  <si>
    <t>Gallery Owner</t>
  </si>
  <si>
    <t>718</t>
  </si>
  <si>
    <t>Gambler</t>
  </si>
  <si>
    <t>G10</t>
  </si>
  <si>
    <t>Gamekeeper</t>
  </si>
  <si>
    <t>C96</t>
  </si>
  <si>
    <t>Gaming Board Inspector</t>
  </si>
  <si>
    <t>719</t>
  </si>
  <si>
    <t>Gaming Club Manager</t>
  </si>
  <si>
    <t>720</t>
  </si>
  <si>
    <t>Gaming Club Proprietor</t>
  </si>
  <si>
    <t>721</t>
  </si>
  <si>
    <t>Garage Attendant</t>
  </si>
  <si>
    <t>423</t>
  </si>
  <si>
    <t>Garage Foreman</t>
  </si>
  <si>
    <t>722</t>
  </si>
  <si>
    <t>Garage Manager</t>
  </si>
  <si>
    <t>B66</t>
  </si>
  <si>
    <t>Garda</t>
  </si>
  <si>
    <t>723</t>
  </si>
  <si>
    <t>Garden Designer</t>
  </si>
  <si>
    <t>G01</t>
  </si>
  <si>
    <t>Gardener</t>
  </si>
  <si>
    <t>144</t>
  </si>
  <si>
    <t>Gas Fitter</t>
  </si>
  <si>
    <t>724</t>
  </si>
  <si>
    <t>Gas Mechanic</t>
  </si>
  <si>
    <t>145</t>
  </si>
  <si>
    <t>Gas Technician</t>
  </si>
  <si>
    <t>D52</t>
  </si>
  <si>
    <t>Gate Keeper</t>
  </si>
  <si>
    <t>784</t>
  </si>
  <si>
    <t>Genealogist</t>
  </si>
  <si>
    <t>146</t>
  </si>
  <si>
    <t>General Manager</t>
  </si>
  <si>
    <t>D22</t>
  </si>
  <si>
    <t>General Practitioner</t>
  </si>
  <si>
    <t>42B</t>
  </si>
  <si>
    <t>Geneticist</t>
  </si>
  <si>
    <t>43B</t>
  </si>
  <si>
    <t>Geographer</t>
  </si>
  <si>
    <t>G09</t>
  </si>
  <si>
    <t>Geologist</t>
  </si>
  <si>
    <t>424</t>
  </si>
  <si>
    <t>Geophysicist</t>
  </si>
  <si>
    <t>44B</t>
  </si>
  <si>
    <t>Geriatrician</t>
  </si>
  <si>
    <t>B79</t>
  </si>
  <si>
    <t>Gilder</t>
  </si>
  <si>
    <t>G03</t>
  </si>
  <si>
    <t>Glass Worker</t>
  </si>
  <si>
    <t>147</t>
  </si>
  <si>
    <t>Glazier</t>
  </si>
  <si>
    <t>G04</t>
  </si>
  <si>
    <t>Goldsmith</t>
  </si>
  <si>
    <t>D68</t>
  </si>
  <si>
    <t>Golf Caddy</t>
  </si>
  <si>
    <t>A77</t>
  </si>
  <si>
    <t>Golf Club Professional</t>
  </si>
  <si>
    <t>45B</t>
  </si>
  <si>
    <t>Golf Coach</t>
  </si>
  <si>
    <t>725</t>
  </si>
  <si>
    <t>Golfer</t>
  </si>
  <si>
    <t>03B</t>
  </si>
  <si>
    <t>Goods Despatcher</t>
  </si>
  <si>
    <t>528</t>
  </si>
  <si>
    <t>Goods Handler</t>
  </si>
  <si>
    <t>D57</t>
  </si>
  <si>
    <t>Governor</t>
  </si>
  <si>
    <t>726</t>
  </si>
  <si>
    <t>Granite Technician</t>
  </si>
  <si>
    <t>D10</t>
  </si>
  <si>
    <t>Graphic Designer</t>
  </si>
  <si>
    <t>B74</t>
  </si>
  <si>
    <t>Graphologist</t>
  </si>
  <si>
    <t>G05</t>
  </si>
  <si>
    <t>Grave Digger</t>
  </si>
  <si>
    <t>727</t>
  </si>
  <si>
    <t>Gravel Merchant</t>
  </si>
  <si>
    <t>148</t>
  </si>
  <si>
    <t>Green Keeper</t>
  </si>
  <si>
    <t>G06</t>
  </si>
  <si>
    <t>Greengrocer</t>
  </si>
  <si>
    <t>728</t>
  </si>
  <si>
    <t>Grocer</t>
  </si>
  <si>
    <t>G07</t>
  </si>
  <si>
    <t>Groom</t>
  </si>
  <si>
    <t>503</t>
  </si>
  <si>
    <t>Ground Worker</t>
  </si>
  <si>
    <t>G08</t>
  </si>
  <si>
    <t>Groundsman</t>
  </si>
  <si>
    <t>149</t>
  </si>
  <si>
    <t>Guard</t>
  </si>
  <si>
    <t>Guest House Proprietor</t>
  </si>
  <si>
    <t>729</t>
  </si>
  <si>
    <t>Guide</t>
  </si>
  <si>
    <t>151</t>
  </si>
  <si>
    <t>Gun Smith</t>
  </si>
  <si>
    <t>152</t>
  </si>
  <si>
    <t>Gynaecologist</t>
  </si>
  <si>
    <t>46B</t>
  </si>
  <si>
    <t>Haematologist</t>
  </si>
  <si>
    <t>75C</t>
  </si>
  <si>
    <t>Hair Stylist</t>
  </si>
  <si>
    <t>Hairdresser</t>
  </si>
  <si>
    <t>529</t>
  </si>
  <si>
    <t>Handyman</t>
  </si>
  <si>
    <t>D82</t>
  </si>
  <si>
    <t>Harbour Master</t>
  </si>
  <si>
    <t>730</t>
  </si>
  <si>
    <t>Hardware Dealer</t>
  </si>
  <si>
    <t>731</t>
  </si>
  <si>
    <t>Haulage Contractor</t>
  </si>
  <si>
    <t>H03</t>
  </si>
  <si>
    <t>Hawker</t>
  </si>
  <si>
    <t>530</t>
  </si>
  <si>
    <t>Head Accurist</t>
  </si>
  <si>
    <t>732</t>
  </si>
  <si>
    <t>Head Greenkeeper</t>
  </si>
  <si>
    <t>A78</t>
  </si>
  <si>
    <t>Head Lad</t>
  </si>
  <si>
    <t>47B</t>
  </si>
  <si>
    <t>Head of Arts</t>
  </si>
  <si>
    <t>48B</t>
  </si>
  <si>
    <t>Head of Trade</t>
  </si>
  <si>
    <t>49B</t>
  </si>
  <si>
    <t>Head of Traffic</t>
  </si>
  <si>
    <t>H11</t>
  </si>
  <si>
    <t>Headteacher</t>
  </si>
  <si>
    <t>567</t>
  </si>
  <si>
    <t>Health Advisor</t>
  </si>
  <si>
    <t>733</t>
  </si>
  <si>
    <t>Health and Safety Consultant</t>
  </si>
  <si>
    <t>376</t>
  </si>
  <si>
    <t>Health And Safety Officer</t>
  </si>
  <si>
    <t>734</t>
  </si>
  <si>
    <t>Health Care Assistant</t>
  </si>
  <si>
    <t>735</t>
  </si>
  <si>
    <t>Health Planner</t>
  </si>
  <si>
    <t>479</t>
  </si>
  <si>
    <t>Health Therapist</t>
  </si>
  <si>
    <t>H05</t>
  </si>
  <si>
    <t>Health Visitor</t>
  </si>
  <si>
    <t>50B</t>
  </si>
  <si>
    <t>Hearing Aid Technician</t>
  </si>
  <si>
    <t>425</t>
  </si>
  <si>
    <t>Hearing Therapist</t>
  </si>
  <si>
    <t>153</t>
  </si>
  <si>
    <t>Heating &amp; Ventilation Engineer</t>
  </si>
  <si>
    <t>154</t>
  </si>
  <si>
    <t>Heating Engineer</t>
  </si>
  <si>
    <t>E14</t>
  </si>
  <si>
    <t>Heating/Ventilation Engineer</t>
  </si>
  <si>
    <t>51B</t>
  </si>
  <si>
    <t>Hedger/Ditcher</t>
  </si>
  <si>
    <t>52B</t>
  </si>
  <si>
    <t>Helmsman</t>
  </si>
  <si>
    <t>155</t>
  </si>
  <si>
    <t>Herbalist</t>
  </si>
  <si>
    <t>53B</t>
  </si>
  <si>
    <t>Herdsman</t>
  </si>
  <si>
    <t>D29</t>
  </si>
  <si>
    <t>HGV Driver</t>
  </si>
  <si>
    <t>736</t>
  </si>
  <si>
    <t>HGV Mechanic</t>
  </si>
  <si>
    <t>D53</t>
  </si>
  <si>
    <t>Highway Inspector</t>
  </si>
  <si>
    <t>D30</t>
  </si>
  <si>
    <t>Hire Car Driver</t>
  </si>
  <si>
    <t>H17</t>
  </si>
  <si>
    <t>Hirer</t>
  </si>
  <si>
    <t>54B</t>
  </si>
  <si>
    <t>Histologist</t>
  </si>
  <si>
    <t>737</t>
  </si>
  <si>
    <t>Historian</t>
  </si>
  <si>
    <t>156</t>
  </si>
  <si>
    <t>Hod Carrier</t>
  </si>
  <si>
    <t>D76</t>
  </si>
  <si>
    <t>Home Economist</t>
  </si>
  <si>
    <t>H06</t>
  </si>
  <si>
    <t>Home Help</t>
  </si>
  <si>
    <t>738</t>
  </si>
  <si>
    <t>Homecare Manager</t>
  </si>
  <si>
    <t>157</t>
  </si>
  <si>
    <t>Homeopath</t>
  </si>
  <si>
    <t>C90</t>
  </si>
  <si>
    <t>Homeworker</t>
  </si>
  <si>
    <t>739</t>
  </si>
  <si>
    <t>Hop Merchant</t>
  </si>
  <si>
    <t>158</t>
  </si>
  <si>
    <t>Horse Breeder</t>
  </si>
  <si>
    <t>14D</t>
  </si>
  <si>
    <t>Horse Dealer (Non Sport)</t>
  </si>
  <si>
    <t>15D</t>
  </si>
  <si>
    <t>Horse Dealer (Sport)</t>
  </si>
  <si>
    <t>H12</t>
  </si>
  <si>
    <t>Horse Riding Instructor</t>
  </si>
  <si>
    <t>161</t>
  </si>
  <si>
    <t>Horse Trader</t>
  </si>
  <si>
    <t>740</t>
  </si>
  <si>
    <t>Horse Trainer</t>
  </si>
  <si>
    <t>C78</t>
  </si>
  <si>
    <t>Horticultural Consultant</t>
  </si>
  <si>
    <t>H07</t>
  </si>
  <si>
    <t>Horticulturalist</t>
  </si>
  <si>
    <t>741</t>
  </si>
  <si>
    <t>Hosiery Mechanic</t>
  </si>
  <si>
    <t>742</t>
  </si>
  <si>
    <t>Hosiery Worker</t>
  </si>
  <si>
    <t>743</t>
  </si>
  <si>
    <t>Hospital Consultant</t>
  </si>
  <si>
    <t>678</t>
  </si>
  <si>
    <t>Hospital Doctor</t>
  </si>
  <si>
    <t>744</t>
  </si>
  <si>
    <t>Hospital Manager</t>
  </si>
  <si>
    <t>745</t>
  </si>
  <si>
    <t>Hospital Orderly</t>
  </si>
  <si>
    <t>55B</t>
  </si>
  <si>
    <t>Hospital Photographer</t>
  </si>
  <si>
    <t>426</t>
  </si>
  <si>
    <t>Hospital Technician</t>
  </si>
  <si>
    <t>A87</t>
  </si>
  <si>
    <t>Hospital Warden</t>
  </si>
  <si>
    <t>746</t>
  </si>
  <si>
    <t>Hospital Worker</t>
  </si>
  <si>
    <t>H08</t>
  </si>
  <si>
    <t>Hostess</t>
  </si>
  <si>
    <t>747</t>
  </si>
  <si>
    <t>Hot Foil Printer</t>
  </si>
  <si>
    <t>B98</t>
  </si>
  <si>
    <t>Hotel Consultant</t>
  </si>
  <si>
    <t>748</t>
  </si>
  <si>
    <t>Hotel Worker</t>
  </si>
  <si>
    <t>162</t>
  </si>
  <si>
    <t>Hotelier</t>
  </si>
  <si>
    <t>427</t>
  </si>
  <si>
    <t>House Parent</t>
  </si>
  <si>
    <t>D83</t>
  </si>
  <si>
    <t>House Sitter</t>
  </si>
  <si>
    <t>163</t>
  </si>
  <si>
    <t>Househusband</t>
  </si>
  <si>
    <t>H10</t>
  </si>
  <si>
    <t>Housekeeper</t>
  </si>
  <si>
    <t>56B</t>
  </si>
  <si>
    <t>Houseman</t>
  </si>
  <si>
    <t>H09</t>
  </si>
  <si>
    <t>Housewife</t>
  </si>
  <si>
    <t>749</t>
  </si>
  <si>
    <t>Housing Assistant</t>
  </si>
  <si>
    <t>164</t>
  </si>
  <si>
    <t>Housing Officer</t>
  </si>
  <si>
    <t>750</t>
  </si>
  <si>
    <t>Housing Supervisor</t>
  </si>
  <si>
    <t>H15</t>
  </si>
  <si>
    <t>Human Resources Manager</t>
  </si>
  <si>
    <t>H16</t>
  </si>
  <si>
    <t>Human Resources Staff</t>
  </si>
  <si>
    <t>H18</t>
  </si>
  <si>
    <t>Hunt Master</t>
  </si>
  <si>
    <t>H19</t>
  </si>
  <si>
    <t>Huntsman</t>
  </si>
  <si>
    <t>751</t>
  </si>
  <si>
    <t>Hydro Geologist</t>
  </si>
  <si>
    <t>568</t>
  </si>
  <si>
    <t>Hygienist</t>
  </si>
  <si>
    <t>752</t>
  </si>
  <si>
    <t>Hypnotherapist</t>
  </si>
  <si>
    <t>A98</t>
  </si>
  <si>
    <t>Hypnotist</t>
  </si>
  <si>
    <t>I01</t>
  </si>
  <si>
    <t>Ice Cream Vendor</t>
  </si>
  <si>
    <t>378</t>
  </si>
  <si>
    <t>Illustrator</t>
  </si>
  <si>
    <t>428</t>
  </si>
  <si>
    <t>Immigration Officer</t>
  </si>
  <si>
    <t>57B</t>
  </si>
  <si>
    <t>Immunologist</t>
  </si>
  <si>
    <t>C79</t>
  </si>
  <si>
    <t>Import Consultant</t>
  </si>
  <si>
    <t>58B</t>
  </si>
  <si>
    <t>Import/Export Dealer</t>
  </si>
  <si>
    <t>753</t>
  </si>
  <si>
    <t>Importer</t>
  </si>
  <si>
    <t>I02</t>
  </si>
  <si>
    <t>Independent Means</t>
  </si>
  <si>
    <t>785</t>
  </si>
  <si>
    <t>Induction Moulder</t>
  </si>
  <si>
    <t>I03</t>
  </si>
  <si>
    <t>Industrial Chemist</t>
  </si>
  <si>
    <t>B99</t>
  </si>
  <si>
    <t>Industrial Consultant</t>
  </si>
  <si>
    <t>D11</t>
  </si>
  <si>
    <t>Industrial Designer</t>
  </si>
  <si>
    <t>786</t>
  </si>
  <si>
    <t>Injection Moulder</t>
  </si>
  <si>
    <t>I04</t>
  </si>
  <si>
    <t>Inland Revenue Officer</t>
  </si>
  <si>
    <t>D95</t>
  </si>
  <si>
    <t>Insolvency Practitioner</t>
  </si>
  <si>
    <t>I05</t>
  </si>
  <si>
    <t>Inspector</t>
  </si>
  <si>
    <t>I09</t>
  </si>
  <si>
    <t>Inspector - Insurance</t>
  </si>
  <si>
    <t>59B</t>
  </si>
  <si>
    <t>Installation Worker</t>
  </si>
  <si>
    <t>60B</t>
  </si>
  <si>
    <t>Instructor</t>
  </si>
  <si>
    <t>429</t>
  </si>
  <si>
    <t>Instrument Engineer</t>
  </si>
  <si>
    <t>I10</t>
  </si>
  <si>
    <t>Instrument Maker</t>
  </si>
  <si>
    <t>531</t>
  </si>
  <si>
    <t>Instrument Supervisor</t>
  </si>
  <si>
    <t>782</t>
  </si>
  <si>
    <t>Instrument Technician</t>
  </si>
  <si>
    <t>165</t>
  </si>
  <si>
    <t>Insurance Assessor</t>
  </si>
  <si>
    <t>61B</t>
  </si>
  <si>
    <t>Insurance Collector</t>
  </si>
  <si>
    <t>787</t>
  </si>
  <si>
    <t>Insurance Consultant</t>
  </si>
  <si>
    <t>166</t>
  </si>
  <si>
    <t>Insurance Inspector</t>
  </si>
  <si>
    <t>167</t>
  </si>
  <si>
    <t>Insurance Representative</t>
  </si>
  <si>
    <t>168</t>
  </si>
  <si>
    <t>Interior Decorator</t>
  </si>
  <si>
    <t>D12</t>
  </si>
  <si>
    <t>Interior Designer</t>
  </si>
  <si>
    <t>I13</t>
  </si>
  <si>
    <t>Interpreter</t>
  </si>
  <si>
    <t>169</t>
  </si>
  <si>
    <t>Interviewer</t>
  </si>
  <si>
    <t>D63</t>
  </si>
  <si>
    <t>Inventor</t>
  </si>
  <si>
    <t>975</t>
  </si>
  <si>
    <t>Investigator</t>
  </si>
  <si>
    <t>D64</t>
  </si>
  <si>
    <t>Investment Advisor</t>
  </si>
  <si>
    <t>788</t>
  </si>
  <si>
    <t>Investment Banker</t>
  </si>
  <si>
    <t>M13</t>
  </si>
  <si>
    <t>Investment Manager</t>
  </si>
  <si>
    <t>62B</t>
  </si>
  <si>
    <t>Invigilator</t>
  </si>
  <si>
    <t>63B</t>
  </si>
  <si>
    <t>Ironer</t>
  </si>
  <si>
    <t>64B</t>
  </si>
  <si>
    <t>Ironer Finisher</t>
  </si>
  <si>
    <t>65B</t>
  </si>
  <si>
    <t>Ironer Presser</t>
  </si>
  <si>
    <t>I14</t>
  </si>
  <si>
    <t>Ironmonger</t>
  </si>
  <si>
    <t>870</t>
  </si>
  <si>
    <t>IT Consultant</t>
  </si>
  <si>
    <t>871</t>
  </si>
  <si>
    <t>IT Manager</t>
  </si>
  <si>
    <t>872</t>
  </si>
  <si>
    <t>IT Trainer</t>
  </si>
  <si>
    <t>66B</t>
  </si>
  <si>
    <t>Itinerant Labourer</t>
  </si>
  <si>
    <t>67B</t>
  </si>
  <si>
    <t>Itinerant Trader</t>
  </si>
  <si>
    <t>170</t>
  </si>
  <si>
    <t>Janitor</t>
  </si>
  <si>
    <t>789</t>
  </si>
  <si>
    <t>Jazz Composer</t>
  </si>
  <si>
    <t>J01</t>
  </si>
  <si>
    <t>Jeweller</t>
  </si>
  <si>
    <t>480</t>
  </si>
  <si>
    <t>Jewellery Consultant</t>
  </si>
  <si>
    <t>J02</t>
  </si>
  <si>
    <t>Jockey</t>
  </si>
  <si>
    <t>J03</t>
  </si>
  <si>
    <t>Joiner</t>
  </si>
  <si>
    <t>790</t>
  </si>
  <si>
    <t>Joinery Consultant</t>
  </si>
  <si>
    <t>68B</t>
  </si>
  <si>
    <t>Jointer</t>
  </si>
  <si>
    <t>J04</t>
  </si>
  <si>
    <t>Journalist</t>
  </si>
  <si>
    <t>26D</t>
  </si>
  <si>
    <t>Journalist - Freelance</t>
  </si>
  <si>
    <t>C80</t>
  </si>
  <si>
    <t>Journalistic Agent</t>
  </si>
  <si>
    <t>J05</t>
  </si>
  <si>
    <t>Judge</t>
  </si>
  <si>
    <t>69B</t>
  </si>
  <si>
    <t>Juggler</t>
  </si>
  <si>
    <t>791</t>
  </si>
  <si>
    <t>Junk Shop Proprietor</t>
  </si>
  <si>
    <t>171</t>
  </si>
  <si>
    <t>Justice Of The Peace</t>
  </si>
  <si>
    <t>172</t>
  </si>
  <si>
    <t>Keep Fit Instructor</t>
  </si>
  <si>
    <t>C94</t>
  </si>
  <si>
    <t>Kennel Hand</t>
  </si>
  <si>
    <t>173</t>
  </si>
  <si>
    <t>Kennel Maid</t>
  </si>
  <si>
    <t>70B</t>
  </si>
  <si>
    <t>Kiln Setter</t>
  </si>
  <si>
    <t>71B</t>
  </si>
  <si>
    <t>Kilnman (Glass/Ceramics)</t>
  </si>
  <si>
    <t>174</t>
  </si>
  <si>
    <t>Kissagram Person</t>
  </si>
  <si>
    <t>175</t>
  </si>
  <si>
    <t>Kitchen Worker</t>
  </si>
  <si>
    <t>K01</t>
  </si>
  <si>
    <t>Knitter</t>
  </si>
  <si>
    <t>795</t>
  </si>
  <si>
    <t>Labelling Operator</t>
  </si>
  <si>
    <t>792</t>
  </si>
  <si>
    <t>Laboratory Analyst</t>
  </si>
  <si>
    <t>430</t>
  </si>
  <si>
    <t>Laboratory Assistant</t>
  </si>
  <si>
    <t>797</t>
  </si>
  <si>
    <t>Laboratory Attendant</t>
  </si>
  <si>
    <t>793</t>
  </si>
  <si>
    <t>Laboratory Manager</t>
  </si>
  <si>
    <t>796</t>
  </si>
  <si>
    <t>Laboratory Operative</t>
  </si>
  <si>
    <t>794</t>
  </si>
  <si>
    <t>Laboratory Supervisor</t>
  </si>
  <si>
    <t>L01</t>
  </si>
  <si>
    <t>Laboratory Technician</t>
  </si>
  <si>
    <t>L02</t>
  </si>
  <si>
    <t>Labourer</t>
  </si>
  <si>
    <t>379</t>
  </si>
  <si>
    <t>Laminator</t>
  </si>
  <si>
    <t>C61</t>
  </si>
  <si>
    <t>Lampshade Maker</t>
  </si>
  <si>
    <t>L12</t>
  </si>
  <si>
    <t>Land Agent</t>
  </si>
  <si>
    <t>C81</t>
  </si>
  <si>
    <t>Land Surveyor</t>
  </si>
  <si>
    <t>798</t>
  </si>
  <si>
    <t>Landlady</t>
  </si>
  <si>
    <t>176</t>
  </si>
  <si>
    <t>Landlord</t>
  </si>
  <si>
    <t>A79</t>
  </si>
  <si>
    <t>Landowner</t>
  </si>
  <si>
    <t>532</t>
  </si>
  <si>
    <t>Landscape Architect</t>
  </si>
  <si>
    <t>L03</t>
  </si>
  <si>
    <t>Landscape Gardener</t>
  </si>
  <si>
    <t>874</t>
  </si>
  <si>
    <t>Landworker</t>
  </si>
  <si>
    <t>431</t>
  </si>
  <si>
    <t>Lathe Operator</t>
  </si>
  <si>
    <t>177</t>
  </si>
  <si>
    <t>Laundry Worker</t>
  </si>
  <si>
    <t>178</t>
  </si>
  <si>
    <t>Lavatory Attendant</t>
  </si>
  <si>
    <t>799</t>
  </si>
  <si>
    <t>Law Clerk</t>
  </si>
  <si>
    <t>Lawn Mower Repairer</t>
  </si>
  <si>
    <t>L05</t>
  </si>
  <si>
    <t>Lawyer</t>
  </si>
  <si>
    <t>801</t>
  </si>
  <si>
    <t>Leaflet Distributor</t>
  </si>
  <si>
    <t>179</t>
  </si>
  <si>
    <t>Leather Worker</t>
  </si>
  <si>
    <t>L06</t>
  </si>
  <si>
    <t>Lecturer</t>
  </si>
  <si>
    <t>802</t>
  </si>
  <si>
    <t>Ledger Clerk</t>
  </si>
  <si>
    <t>803</t>
  </si>
  <si>
    <t>Legal Advisor</t>
  </si>
  <si>
    <t>504</t>
  </si>
  <si>
    <t>Legal Assistant</t>
  </si>
  <si>
    <t>432</t>
  </si>
  <si>
    <t>Legal Executive</t>
  </si>
  <si>
    <t>L07</t>
  </si>
  <si>
    <t>Legal Secretary</t>
  </si>
  <si>
    <t>180</t>
  </si>
  <si>
    <t>Leisure Centre Attendant</t>
  </si>
  <si>
    <t>804</t>
  </si>
  <si>
    <t>Leisure Centre Manager</t>
  </si>
  <si>
    <t>35C</t>
  </si>
  <si>
    <t>Lengthman</t>
  </si>
  <si>
    <t>181</t>
  </si>
  <si>
    <t>Lens Grinder &amp; Polisher</t>
  </si>
  <si>
    <t>805</t>
  </si>
  <si>
    <t>Letting Agent</t>
  </si>
  <si>
    <t>72B</t>
  </si>
  <si>
    <t>Lexicographer</t>
  </si>
  <si>
    <t>C99</t>
  </si>
  <si>
    <t>Liaison Officer</t>
  </si>
  <si>
    <t>L08</t>
  </si>
  <si>
    <t>Librarian</t>
  </si>
  <si>
    <t>817</t>
  </si>
  <si>
    <t>Library Manager</t>
  </si>
  <si>
    <t>182</t>
  </si>
  <si>
    <t>Licensee</t>
  </si>
  <si>
    <t>C62</t>
  </si>
  <si>
    <t>Licensing Consultant</t>
  </si>
  <si>
    <t>54D</t>
  </si>
  <si>
    <t>Life Assurance Salesman</t>
  </si>
  <si>
    <t>L11</t>
  </si>
  <si>
    <t>Lifeguard</t>
  </si>
  <si>
    <t>183</t>
  </si>
  <si>
    <t>Lift Attendant</t>
  </si>
  <si>
    <t>184</t>
  </si>
  <si>
    <t>Lift Engineer</t>
  </si>
  <si>
    <t>818</t>
  </si>
  <si>
    <t>Lighterman</t>
  </si>
  <si>
    <t>D49</t>
  </si>
  <si>
    <t>Lighthouse Keeper</t>
  </si>
  <si>
    <t>819</t>
  </si>
  <si>
    <t>Lighting Designer</t>
  </si>
  <si>
    <t>73B</t>
  </si>
  <si>
    <t>Lighting Director</t>
  </si>
  <si>
    <t>185</t>
  </si>
  <si>
    <t>Lighting Technician</t>
  </si>
  <si>
    <t>820</t>
  </si>
  <si>
    <t>Lime Kiln Attendant</t>
  </si>
  <si>
    <t>875</t>
  </si>
  <si>
    <t>Line Manager</t>
  </si>
  <si>
    <t>186</t>
  </si>
  <si>
    <t>Line Worker</t>
  </si>
  <si>
    <t>74B</t>
  </si>
  <si>
    <t>Linesman</t>
  </si>
  <si>
    <t>187</t>
  </si>
  <si>
    <t>Linguist</t>
  </si>
  <si>
    <t>75B</t>
  </si>
  <si>
    <t>Linotype Operator</t>
  </si>
  <si>
    <t>188</t>
  </si>
  <si>
    <t>Literary Agent</t>
  </si>
  <si>
    <t>821</t>
  </si>
  <si>
    <t>Literary Editor</t>
  </si>
  <si>
    <t>L09</t>
  </si>
  <si>
    <t>Lithographer</t>
  </si>
  <si>
    <t>569</t>
  </si>
  <si>
    <t>Litigation Manager</t>
  </si>
  <si>
    <t>493</t>
  </si>
  <si>
    <t>Loader</t>
  </si>
  <si>
    <t>822</t>
  </si>
  <si>
    <t>Loans Manager</t>
  </si>
  <si>
    <t>383</t>
  </si>
  <si>
    <t>Local Government Officer</t>
  </si>
  <si>
    <t>D58</t>
  </si>
  <si>
    <t>Lock Keeper</t>
  </si>
  <si>
    <t>L10</t>
  </si>
  <si>
    <t>Locksmith</t>
  </si>
  <si>
    <t>24D</t>
  </si>
  <si>
    <t>Locum Doctor</t>
  </si>
  <si>
    <t>823</t>
  </si>
  <si>
    <t>Locum Pharmacist</t>
  </si>
  <si>
    <t>824</t>
  </si>
  <si>
    <t>Log Merchant</t>
  </si>
  <si>
    <t>189</t>
  </si>
  <si>
    <t>Lorry Driver</t>
  </si>
  <si>
    <t>190</t>
  </si>
  <si>
    <t>Loss Adjustor</t>
  </si>
  <si>
    <t>191</t>
  </si>
  <si>
    <t>Loss Assessor</t>
  </si>
  <si>
    <t>192</t>
  </si>
  <si>
    <t>Lumberjack</t>
  </si>
  <si>
    <t>825</t>
  </si>
  <si>
    <t>Machine Fitters Mate</t>
  </si>
  <si>
    <t>826</t>
  </si>
  <si>
    <t>Machine Minder</t>
  </si>
  <si>
    <t>M01</t>
  </si>
  <si>
    <t>Machine Operator</t>
  </si>
  <si>
    <t>481</t>
  </si>
  <si>
    <t>Machine Setter</t>
  </si>
  <si>
    <t>827</t>
  </si>
  <si>
    <t>Machine Technician</t>
  </si>
  <si>
    <t>828</t>
  </si>
  <si>
    <t>Machine Tool Engineer</t>
  </si>
  <si>
    <t>829</t>
  </si>
  <si>
    <t>Machine Tool Fitter</t>
  </si>
  <si>
    <t>M02</t>
  </si>
  <si>
    <t>Machinist</t>
  </si>
  <si>
    <t>830</t>
  </si>
  <si>
    <t>Magician</t>
  </si>
  <si>
    <t>M03</t>
  </si>
  <si>
    <t>Magistrate</t>
  </si>
  <si>
    <t>193</t>
  </si>
  <si>
    <t>Magistrates Clerk</t>
  </si>
  <si>
    <t>831</t>
  </si>
  <si>
    <t>Maid</t>
  </si>
  <si>
    <t>76B</t>
  </si>
  <si>
    <t>Mail Order Worker</t>
  </si>
  <si>
    <t>832</t>
  </si>
  <si>
    <t>Maintenance Engineer</t>
  </si>
  <si>
    <t>482</t>
  </si>
  <si>
    <t>Maintenance Fitter</t>
  </si>
  <si>
    <t>433</t>
  </si>
  <si>
    <t>Maintenance Man</t>
  </si>
  <si>
    <t>833</t>
  </si>
  <si>
    <t>Maintenance Manager</t>
  </si>
  <si>
    <t>M04</t>
  </si>
  <si>
    <t>Maintenance Staff</t>
  </si>
  <si>
    <t>77B</t>
  </si>
  <si>
    <t>Maitre D Hotel</t>
  </si>
  <si>
    <t>505</t>
  </si>
  <si>
    <t>Make Up Artist</t>
  </si>
  <si>
    <t>834</t>
  </si>
  <si>
    <t>Make Up Supervisor</t>
  </si>
  <si>
    <t>M05</t>
  </si>
  <si>
    <t>Management Consultant</t>
  </si>
  <si>
    <t>835</t>
  </si>
  <si>
    <t>Management Trainee</t>
  </si>
  <si>
    <t>M06</t>
  </si>
  <si>
    <t>Manager</t>
  </si>
  <si>
    <t>M19</t>
  </si>
  <si>
    <t>Manager - Sports</t>
  </si>
  <si>
    <t>78B</t>
  </si>
  <si>
    <t>Managing Clerk</t>
  </si>
  <si>
    <t>194</t>
  </si>
  <si>
    <t>Managing Director</t>
  </si>
  <si>
    <t>195</t>
  </si>
  <si>
    <t>Manicurist</t>
  </si>
  <si>
    <t>M23</t>
  </si>
  <si>
    <t>Manufacturing Agent</t>
  </si>
  <si>
    <t>79B</t>
  </si>
  <si>
    <t>Manufacturing Engineer</t>
  </si>
  <si>
    <t>836</t>
  </si>
  <si>
    <t>Manufacturing Technician</t>
  </si>
  <si>
    <t>27D</t>
  </si>
  <si>
    <t>Map Maker</t>
  </si>
  <si>
    <t>837</t>
  </si>
  <si>
    <t>Map Mounter</t>
  </si>
  <si>
    <t>838</t>
  </si>
  <si>
    <t>Marble Finisher</t>
  </si>
  <si>
    <t>839</t>
  </si>
  <si>
    <t>Marble Mason</t>
  </si>
  <si>
    <t>C85</t>
  </si>
  <si>
    <t>Marine Broker</t>
  </si>
  <si>
    <t>C63</t>
  </si>
  <si>
    <t>Marine Consultant</t>
  </si>
  <si>
    <t>840</t>
  </si>
  <si>
    <t>Marine Electrician</t>
  </si>
  <si>
    <t>E15</t>
  </si>
  <si>
    <t>Marine Engineer</t>
  </si>
  <si>
    <t>841</t>
  </si>
  <si>
    <t>Marine Geologist</t>
  </si>
  <si>
    <t>196</t>
  </si>
  <si>
    <t>Marine Pilot</t>
  </si>
  <si>
    <t>570</t>
  </si>
  <si>
    <t>Marine Surveyor</t>
  </si>
  <si>
    <t>M24</t>
  </si>
  <si>
    <t>Market Gardener</t>
  </si>
  <si>
    <t>843</t>
  </si>
  <si>
    <t>Market Research Assistant</t>
  </si>
  <si>
    <t>M25</t>
  </si>
  <si>
    <t>Market Researcher</t>
  </si>
  <si>
    <t>M26</t>
  </si>
  <si>
    <t>Market Trader</t>
  </si>
  <si>
    <t>844</t>
  </si>
  <si>
    <t>Marketing Agent</t>
  </si>
  <si>
    <t>197</t>
  </si>
  <si>
    <t>Marketing Assistant</t>
  </si>
  <si>
    <t>846</t>
  </si>
  <si>
    <t>Marketing Consultant</t>
  </si>
  <si>
    <t>845</t>
  </si>
  <si>
    <t>Marketing Co-ordinator</t>
  </si>
  <si>
    <t>847</t>
  </si>
  <si>
    <t>Marketing Director</t>
  </si>
  <si>
    <t>198</t>
  </si>
  <si>
    <t>Marketing Executive</t>
  </si>
  <si>
    <t>199</t>
  </si>
  <si>
    <t>Marketing Manager</t>
  </si>
  <si>
    <t>848</t>
  </si>
  <si>
    <t>Marquee Erector</t>
  </si>
  <si>
    <t>849</t>
  </si>
  <si>
    <t>Massage Therapist</t>
  </si>
  <si>
    <t>Masseur</t>
  </si>
  <si>
    <t>201</t>
  </si>
  <si>
    <t>Masseuse</t>
  </si>
  <si>
    <t>850</t>
  </si>
  <si>
    <t>Master Mariner</t>
  </si>
  <si>
    <t>D84</t>
  </si>
  <si>
    <t>Master of Ceremonies</t>
  </si>
  <si>
    <t>M53</t>
  </si>
  <si>
    <t>Master Of Foxhounds</t>
  </si>
  <si>
    <t>851</t>
  </si>
  <si>
    <t>Materials Controller</t>
  </si>
  <si>
    <t>852</t>
  </si>
  <si>
    <t>Materials Manager</t>
  </si>
  <si>
    <t>853</t>
  </si>
  <si>
    <t>Mathematician</t>
  </si>
  <si>
    <t>434</t>
  </si>
  <si>
    <t>Matron</t>
  </si>
  <si>
    <t>854</t>
  </si>
  <si>
    <t>Mattress Maker</t>
  </si>
  <si>
    <t>S50</t>
  </si>
  <si>
    <t>Mature Student - Living At Home</t>
  </si>
  <si>
    <t>S51</t>
  </si>
  <si>
    <t>Mature Student - Living Away</t>
  </si>
  <si>
    <t>855</t>
  </si>
  <si>
    <t>Meat Inspector</t>
  </si>
  <si>
    <t>856</t>
  </si>
  <si>
    <t>Meat Wholesaler</t>
  </si>
  <si>
    <t>M29</t>
  </si>
  <si>
    <t>Mechanic</t>
  </si>
  <si>
    <t>80B</t>
  </si>
  <si>
    <t>Mechanical Designer</t>
  </si>
  <si>
    <t>E16</t>
  </si>
  <si>
    <t>Mechanical Engineer</t>
  </si>
  <si>
    <t>783</t>
  </si>
  <si>
    <t>Mechanical Technician</t>
  </si>
  <si>
    <t>857</t>
  </si>
  <si>
    <t>Medal Dealer</t>
  </si>
  <si>
    <t>91A</t>
  </si>
  <si>
    <t>Media Critic</t>
  </si>
  <si>
    <t>82B</t>
  </si>
  <si>
    <t>Media Planner</t>
  </si>
  <si>
    <t>858</t>
  </si>
  <si>
    <t>Medical Advisor</t>
  </si>
  <si>
    <t>859</t>
  </si>
  <si>
    <t>Medical Assistant</t>
  </si>
  <si>
    <t>C36</t>
  </si>
  <si>
    <t>Medical Consultant</t>
  </si>
  <si>
    <t>06B</t>
  </si>
  <si>
    <t>Medical Diagnostician</t>
  </si>
  <si>
    <t>B35</t>
  </si>
  <si>
    <t>Medical Officer</t>
  </si>
  <si>
    <t>860</t>
  </si>
  <si>
    <t>Medical Physicist</t>
  </si>
  <si>
    <t>B34</t>
  </si>
  <si>
    <t>Medical Practitioner</t>
  </si>
  <si>
    <t>861</t>
  </si>
  <si>
    <t>Medical Researcher</t>
  </si>
  <si>
    <t>435</t>
  </si>
  <si>
    <t>Medical Secretary</t>
  </si>
  <si>
    <t>S48</t>
  </si>
  <si>
    <t>Medical Student - Living At Home</t>
  </si>
  <si>
    <t>S49</t>
  </si>
  <si>
    <t>Medical Student - Living Away</t>
  </si>
  <si>
    <t>862</t>
  </si>
  <si>
    <t>Medical Supplier</t>
  </si>
  <si>
    <t>863</t>
  </si>
  <si>
    <t>Medical Technician</t>
  </si>
  <si>
    <t>M45</t>
  </si>
  <si>
    <t>Member Of Parliament</t>
  </si>
  <si>
    <t>864</t>
  </si>
  <si>
    <t>Merchandiser</t>
  </si>
  <si>
    <t>865</t>
  </si>
  <si>
    <t>Merchant Banker</t>
  </si>
  <si>
    <t>202</t>
  </si>
  <si>
    <t>Merchant Seaman</t>
  </si>
  <si>
    <t>M34</t>
  </si>
  <si>
    <t>Messenger</t>
  </si>
  <si>
    <t>203</t>
  </si>
  <si>
    <t>Metal Dealer</t>
  </si>
  <si>
    <t>571</t>
  </si>
  <si>
    <t>Metal Engineer</t>
  </si>
  <si>
    <t>506</t>
  </si>
  <si>
    <t>Metal Polisher</t>
  </si>
  <si>
    <t>M50</t>
  </si>
  <si>
    <t>Metal Worker</t>
  </si>
  <si>
    <t>M35</t>
  </si>
  <si>
    <t>Metallurgist</t>
  </si>
  <si>
    <t>M36</t>
  </si>
  <si>
    <t>Meteorologist</t>
  </si>
  <si>
    <t>M37</t>
  </si>
  <si>
    <t>Meter Reader</t>
  </si>
  <si>
    <t>204</t>
  </si>
  <si>
    <t>Microbiologist</t>
  </si>
  <si>
    <t>507</t>
  </si>
  <si>
    <t>Microfilm Operator</t>
  </si>
  <si>
    <t>83B</t>
  </si>
  <si>
    <t>Microscopist</t>
  </si>
  <si>
    <t>M38</t>
  </si>
  <si>
    <t>Midwife</t>
  </si>
  <si>
    <t>C97</t>
  </si>
  <si>
    <t>Milklady</t>
  </si>
  <si>
    <t>205</t>
  </si>
  <si>
    <t>Milkman</t>
  </si>
  <si>
    <t>866</t>
  </si>
  <si>
    <t>Mill Operator</t>
  </si>
  <si>
    <t>206</t>
  </si>
  <si>
    <t>Mill Worker</t>
  </si>
  <si>
    <t>207</t>
  </si>
  <si>
    <t>Miller</t>
  </si>
  <si>
    <t>M39</t>
  </si>
  <si>
    <t>Milliner</t>
  </si>
  <si>
    <t>B80</t>
  </si>
  <si>
    <t>Millwright</t>
  </si>
  <si>
    <t>M40</t>
  </si>
  <si>
    <t>Miner</t>
  </si>
  <si>
    <t>208</t>
  </si>
  <si>
    <t>Mineralologist</t>
  </si>
  <si>
    <t>A88</t>
  </si>
  <si>
    <t>Minibus Driver</t>
  </si>
  <si>
    <t>209</t>
  </si>
  <si>
    <t>Minicab Driver</t>
  </si>
  <si>
    <t>867</t>
  </si>
  <si>
    <t>Mining Consultant</t>
  </si>
  <si>
    <t>E17</t>
  </si>
  <si>
    <t>Mining Engineer</t>
  </si>
  <si>
    <t>M41</t>
  </si>
  <si>
    <t>Minister Of Religion</t>
  </si>
  <si>
    <t>84B</t>
  </si>
  <si>
    <t>Minister Of The Crown</t>
  </si>
  <si>
    <t>B81</t>
  </si>
  <si>
    <t>Missionary</t>
  </si>
  <si>
    <t>C09</t>
  </si>
  <si>
    <t>Mobile Caterer</t>
  </si>
  <si>
    <t>D18</t>
  </si>
  <si>
    <t>Mobile Disc Jockey</t>
  </si>
  <si>
    <t>868</t>
  </si>
  <si>
    <t>Mobile Disco Owner</t>
  </si>
  <si>
    <t>210</t>
  </si>
  <si>
    <t>Mobile Hairdresser</t>
  </si>
  <si>
    <t>A80</t>
  </si>
  <si>
    <t>Mobile Motor Mechanic</t>
  </si>
  <si>
    <t>211</t>
  </si>
  <si>
    <t>Mobile Service Engineer</t>
  </si>
  <si>
    <t>M42</t>
  </si>
  <si>
    <t>869</t>
  </si>
  <si>
    <t>Model Maker</t>
  </si>
  <si>
    <t>85B</t>
  </si>
  <si>
    <t>Moderator</t>
  </si>
  <si>
    <t>754</t>
  </si>
  <si>
    <t>Money Broker</t>
  </si>
  <si>
    <t>806</t>
  </si>
  <si>
    <t>Money Dealer</t>
  </si>
  <si>
    <t>M51</t>
  </si>
  <si>
    <t>Moneylender</t>
  </si>
  <si>
    <t>D85</t>
  </si>
  <si>
    <t>Monk</t>
  </si>
  <si>
    <t>873</t>
  </si>
  <si>
    <t>Monumental Sculptor</t>
  </si>
  <si>
    <t>807</t>
  </si>
  <si>
    <t>Mooring Contractor</t>
  </si>
  <si>
    <t>212</t>
  </si>
  <si>
    <t>Mortgage Broker</t>
  </si>
  <si>
    <t>808</t>
  </si>
  <si>
    <t>Mortgage Consultant</t>
  </si>
  <si>
    <t>213</t>
  </si>
  <si>
    <t>Mortician</t>
  </si>
  <si>
    <t>809</t>
  </si>
  <si>
    <t>Motor Dealer</t>
  </si>
  <si>
    <t>214</t>
  </si>
  <si>
    <t>Motor Engineer</t>
  </si>
  <si>
    <t>810</t>
  </si>
  <si>
    <t>Motor Fitter</t>
  </si>
  <si>
    <t>215</t>
  </si>
  <si>
    <t>Motor Mechanic</t>
  </si>
  <si>
    <t>28D</t>
  </si>
  <si>
    <t>Motor Racing Driver</t>
  </si>
  <si>
    <t>811</t>
  </si>
  <si>
    <t>Motor Racing Organiser</t>
  </si>
  <si>
    <t>M44</t>
  </si>
  <si>
    <t>Motor Trader</t>
  </si>
  <si>
    <t>89B</t>
  </si>
  <si>
    <t>Moulding Process Technician</t>
  </si>
  <si>
    <t>812</t>
  </si>
  <si>
    <t>Museum Assistant</t>
  </si>
  <si>
    <t>813</t>
  </si>
  <si>
    <t>Museum Attendant</t>
  </si>
  <si>
    <t>814</t>
  </si>
  <si>
    <t>Museum Consultant</t>
  </si>
  <si>
    <t>436</t>
  </si>
  <si>
    <t>Museum Technician</t>
  </si>
  <si>
    <t>91B</t>
  </si>
  <si>
    <t>Music Producer</t>
  </si>
  <si>
    <t>508</t>
  </si>
  <si>
    <t>Music Teacher</t>
  </si>
  <si>
    <t>815</t>
  </si>
  <si>
    <t>Music Therapist</t>
  </si>
  <si>
    <t>816</t>
  </si>
  <si>
    <t>Music Wholesaler</t>
  </si>
  <si>
    <t>92B</t>
  </si>
  <si>
    <t>Musical Arranger</t>
  </si>
  <si>
    <t>M46</t>
  </si>
  <si>
    <t>Musician</t>
  </si>
  <si>
    <t>29D</t>
  </si>
  <si>
    <t>Musician - Amateur</t>
  </si>
  <si>
    <t>N08</t>
  </si>
  <si>
    <t>Nanny</t>
  </si>
  <si>
    <t>94B</t>
  </si>
  <si>
    <t>Naturalist</t>
  </si>
  <si>
    <t>C82</t>
  </si>
  <si>
    <t>Naturopath</t>
  </si>
  <si>
    <t>216</t>
  </si>
  <si>
    <t>Navigator</t>
  </si>
  <si>
    <t>N01</t>
  </si>
  <si>
    <t>Negotiator</t>
  </si>
  <si>
    <t>217</t>
  </si>
  <si>
    <t>Neurologist</t>
  </si>
  <si>
    <t>N11</t>
  </si>
  <si>
    <t>Newsagent</t>
  </si>
  <si>
    <t>96B</t>
  </si>
  <si>
    <t>Newsreader</t>
  </si>
  <si>
    <t>878</t>
  </si>
  <si>
    <t>Night Porter</t>
  </si>
  <si>
    <t>218</t>
  </si>
  <si>
    <t>Night Watchman</t>
  </si>
  <si>
    <t>219</t>
  </si>
  <si>
    <t>Non Commissioned Officer</t>
  </si>
  <si>
    <t>26C</t>
  </si>
  <si>
    <t>Non Professional Footballer</t>
  </si>
  <si>
    <t>62A</t>
  </si>
  <si>
    <t>Non Professional Sports Coach</t>
  </si>
  <si>
    <t>43D</t>
  </si>
  <si>
    <t>Not Employed Due to Disability</t>
  </si>
  <si>
    <t>220</t>
  </si>
  <si>
    <t>Not In Employment</t>
  </si>
  <si>
    <t>221</t>
  </si>
  <si>
    <t>Notary Public</t>
  </si>
  <si>
    <t>222</t>
  </si>
  <si>
    <t>Nuclear Scientist</t>
  </si>
  <si>
    <t>N09</t>
  </si>
  <si>
    <t>Nun</t>
  </si>
  <si>
    <t>N02</t>
  </si>
  <si>
    <t>Nurse</t>
  </si>
  <si>
    <t>97B</t>
  </si>
  <si>
    <t>Nursemaid</t>
  </si>
  <si>
    <t>437</t>
  </si>
  <si>
    <t>Nursery Assistant</t>
  </si>
  <si>
    <t>N10</t>
  </si>
  <si>
    <t>Nursery Nurse</t>
  </si>
  <si>
    <t>879</t>
  </si>
  <si>
    <t>Nursery Worker</t>
  </si>
  <si>
    <t>N05</t>
  </si>
  <si>
    <t>Nurseryman</t>
  </si>
  <si>
    <t>533</t>
  </si>
  <si>
    <t>Nursing Assistant</t>
  </si>
  <si>
    <t>880</t>
  </si>
  <si>
    <t>Nursing Auxilliary</t>
  </si>
  <si>
    <t>572</t>
  </si>
  <si>
    <t>Nursing Manager</t>
  </si>
  <si>
    <t>54C</t>
  </si>
  <si>
    <t>Nursing Officer</t>
  </si>
  <si>
    <t>D66</t>
  </si>
  <si>
    <t>Nursing Sister</t>
  </si>
  <si>
    <t>755</t>
  </si>
  <si>
    <t>Nutritionist</t>
  </si>
  <si>
    <t>98B</t>
  </si>
  <si>
    <t>Obstetrician</t>
  </si>
  <si>
    <t>C64</t>
  </si>
  <si>
    <t>Occupational Health Consultant</t>
  </si>
  <si>
    <t>D54</t>
  </si>
  <si>
    <t>Occupational Health Nurse</t>
  </si>
  <si>
    <t>223</t>
  </si>
  <si>
    <t>Occupational Therapist</t>
  </si>
  <si>
    <t>224</t>
  </si>
  <si>
    <t>Oculist</t>
  </si>
  <si>
    <t>881</t>
  </si>
  <si>
    <t>Off Shore Surveyor</t>
  </si>
  <si>
    <t>882</t>
  </si>
  <si>
    <t>Office Administrator</t>
  </si>
  <si>
    <t>225</t>
  </si>
  <si>
    <t>Office Manager</t>
  </si>
  <si>
    <t>883</t>
  </si>
  <si>
    <t>Oil Broker</t>
  </si>
  <si>
    <t>534</t>
  </si>
  <si>
    <t>Oil Rig Crew</t>
  </si>
  <si>
    <t>884</t>
  </si>
  <si>
    <t>Opera Singer</t>
  </si>
  <si>
    <t>885</t>
  </si>
  <si>
    <t>Operations Director</t>
  </si>
  <si>
    <t>99B</t>
  </si>
  <si>
    <t>Operations Engineer</t>
  </si>
  <si>
    <t>226</t>
  </si>
  <si>
    <t>Operations Manager</t>
  </si>
  <si>
    <t>438</t>
  </si>
  <si>
    <t>Operations Supervisor</t>
  </si>
  <si>
    <t>01C</t>
  </si>
  <si>
    <t>Opthalmic Surgeon</t>
  </si>
  <si>
    <t>573</t>
  </si>
  <si>
    <t>Opthalmic Technician</t>
  </si>
  <si>
    <t>886</t>
  </si>
  <si>
    <t>Optical Advisor</t>
  </si>
  <si>
    <t>380</t>
  </si>
  <si>
    <t>Optical Assistant</t>
  </si>
  <si>
    <t>535</t>
  </si>
  <si>
    <t>Optical Technician</t>
  </si>
  <si>
    <t>O02</t>
  </si>
  <si>
    <t>Optician</t>
  </si>
  <si>
    <t>A89</t>
  </si>
  <si>
    <t>Optometrist</t>
  </si>
  <si>
    <t>02C</t>
  </si>
  <si>
    <t>Orchestra Leader</t>
  </si>
  <si>
    <t>887</t>
  </si>
  <si>
    <t>Orchestral Violinist</t>
  </si>
  <si>
    <t>888</t>
  </si>
  <si>
    <t>Order Clerk</t>
  </si>
  <si>
    <t>03C</t>
  </si>
  <si>
    <t>Orderly</t>
  </si>
  <si>
    <t>227</t>
  </si>
  <si>
    <t>Organist</t>
  </si>
  <si>
    <t>889</t>
  </si>
  <si>
    <t>Ornamental Blacksmith</t>
  </si>
  <si>
    <t>C91</t>
  </si>
  <si>
    <t>Ornithologist</t>
  </si>
  <si>
    <t>890</t>
  </si>
  <si>
    <t>Orthopaedic Technician</t>
  </si>
  <si>
    <t>756</t>
  </si>
  <si>
    <t>Orthoptist</t>
  </si>
  <si>
    <t>O03</t>
  </si>
  <si>
    <t>Osteopath</t>
  </si>
  <si>
    <t>228</t>
  </si>
  <si>
    <t>Ostler</t>
  </si>
  <si>
    <t>891</t>
  </si>
  <si>
    <t>Outdoor Pursuits Instructor</t>
  </si>
  <si>
    <t>439</t>
  </si>
  <si>
    <t>Outfitter</t>
  </si>
  <si>
    <t>892</t>
  </si>
  <si>
    <t>Outreach Worker</t>
  </si>
  <si>
    <t>893</t>
  </si>
  <si>
    <t>Overhead Line Instructor</t>
  </si>
  <si>
    <t>894</t>
  </si>
  <si>
    <t>Overhead Lineman</t>
  </si>
  <si>
    <t>895</t>
  </si>
  <si>
    <t>Overlocker</t>
  </si>
  <si>
    <t>896</t>
  </si>
  <si>
    <t>Overseas Mailer</t>
  </si>
  <si>
    <t>897</t>
  </si>
  <si>
    <t>Overwriter</t>
  </si>
  <si>
    <t>898</t>
  </si>
  <si>
    <t>Packaging Consultant</t>
  </si>
  <si>
    <t>P01</t>
  </si>
  <si>
    <t>Packer</t>
  </si>
  <si>
    <t>899</t>
  </si>
  <si>
    <t>Paediatrician</t>
  </si>
  <si>
    <t>D55</t>
  </si>
  <si>
    <t>Pager Operator</t>
  </si>
  <si>
    <t>C83</t>
  </si>
  <si>
    <t>Paint Consultant</t>
  </si>
  <si>
    <t>229</t>
  </si>
  <si>
    <t>Paint Sprayer</t>
  </si>
  <si>
    <t>01H</t>
  </si>
  <si>
    <t>Paint Technologist</t>
  </si>
  <si>
    <t>P02</t>
  </si>
  <si>
    <t>Painter</t>
  </si>
  <si>
    <t>P03</t>
  </si>
  <si>
    <t>Painter And Decorator</t>
  </si>
  <si>
    <t>B89</t>
  </si>
  <si>
    <t>Palaeobotanist</t>
  </si>
  <si>
    <t>D56</t>
  </si>
  <si>
    <t>Palaeontologist</t>
  </si>
  <si>
    <t>381</t>
  </si>
  <si>
    <t>Pallet Maker</t>
  </si>
  <si>
    <t>230</t>
  </si>
  <si>
    <t>Panel Beater</t>
  </si>
  <si>
    <t>Paper Mill Worker</t>
  </si>
  <si>
    <t>D59</t>
  </si>
  <si>
    <t>Parachute Packer</t>
  </si>
  <si>
    <t>231</t>
  </si>
  <si>
    <t>Paramedic</t>
  </si>
  <si>
    <t>232</t>
  </si>
  <si>
    <t>Park Attendant</t>
  </si>
  <si>
    <t>233</t>
  </si>
  <si>
    <t>Park Keeper</t>
  </si>
  <si>
    <t>901</t>
  </si>
  <si>
    <t>Park Ranger</t>
  </si>
  <si>
    <t>902</t>
  </si>
  <si>
    <t>Partition Erector</t>
  </si>
  <si>
    <t>903</t>
  </si>
  <si>
    <t>Parts Man</t>
  </si>
  <si>
    <t>483</t>
  </si>
  <si>
    <t>Parts Manager</t>
  </si>
  <si>
    <t>536</t>
  </si>
  <si>
    <t>Parts Supervisor</t>
  </si>
  <si>
    <t>P05</t>
  </si>
  <si>
    <t>Party Planner</t>
  </si>
  <si>
    <t>537</t>
  </si>
  <si>
    <t>Pasteuriser</t>
  </si>
  <si>
    <t>904</t>
  </si>
  <si>
    <t>Pastry Chef</t>
  </si>
  <si>
    <t>757</t>
  </si>
  <si>
    <t>Patent Agent</t>
  </si>
  <si>
    <t>538</t>
  </si>
  <si>
    <t>Patent Attorney</t>
  </si>
  <si>
    <t>440</t>
  </si>
  <si>
    <t>Pathologist</t>
  </si>
  <si>
    <t>C92</t>
  </si>
  <si>
    <t>Patrol Person</t>
  </si>
  <si>
    <t>P41</t>
  </si>
  <si>
    <t>Patrolman</t>
  </si>
  <si>
    <t>905</t>
  </si>
  <si>
    <t>Pattern Cutter</t>
  </si>
  <si>
    <t>P06</t>
  </si>
  <si>
    <t>Pattern Maker</t>
  </si>
  <si>
    <t>906</t>
  </si>
  <si>
    <t>Pattern Weaver</t>
  </si>
  <si>
    <t>907</t>
  </si>
  <si>
    <t>Paviour</t>
  </si>
  <si>
    <t>P07</t>
  </si>
  <si>
    <t>Pawnbroker</t>
  </si>
  <si>
    <t>908</t>
  </si>
  <si>
    <t>Payment Officer</t>
  </si>
  <si>
    <t>574</t>
  </si>
  <si>
    <t>Payroll Assistant</t>
  </si>
  <si>
    <t>910</t>
  </si>
  <si>
    <t>Payroll Clerk</t>
  </si>
  <si>
    <t>911</t>
  </si>
  <si>
    <t>Payroll Manager</t>
  </si>
  <si>
    <t>912</t>
  </si>
  <si>
    <t>Payroll Supervisor</t>
  </si>
  <si>
    <t>913</t>
  </si>
  <si>
    <t>Pearl Stringer</t>
  </si>
  <si>
    <t>P52</t>
  </si>
  <si>
    <t>Pedicurist</t>
  </si>
  <si>
    <t>914</t>
  </si>
  <si>
    <t>Pensions Consultant</t>
  </si>
  <si>
    <t>915</t>
  </si>
  <si>
    <t>Pensions Manager</t>
  </si>
  <si>
    <t>P08</t>
  </si>
  <si>
    <t>Personal Assistant</t>
  </si>
  <si>
    <t>P09</t>
  </si>
  <si>
    <t>Personnel Administrator</t>
  </si>
  <si>
    <t>234</t>
  </si>
  <si>
    <t>Personnel Manager</t>
  </si>
  <si>
    <t>235</t>
  </si>
  <si>
    <t>Personnel Officer</t>
  </si>
  <si>
    <t>P10</t>
  </si>
  <si>
    <t>Pest Control</t>
  </si>
  <si>
    <t>236</t>
  </si>
  <si>
    <t>Pest Controller</t>
  </si>
  <si>
    <t>916</t>
  </si>
  <si>
    <t>Pet Minder</t>
  </si>
  <si>
    <t>P11</t>
  </si>
  <si>
    <t>Petrol Station Attendant</t>
  </si>
  <si>
    <t>441</t>
  </si>
  <si>
    <t>Petroleum Engineer</t>
  </si>
  <si>
    <t>917</t>
  </si>
  <si>
    <t>Petty Officer</t>
  </si>
  <si>
    <t>918</t>
  </si>
  <si>
    <t>Pharmaceutical Assistant</t>
  </si>
  <si>
    <t>P12</t>
  </si>
  <si>
    <t>Pharmacist</t>
  </si>
  <si>
    <t>919</t>
  </si>
  <si>
    <t>Pharmacy Manager</t>
  </si>
  <si>
    <t>920</t>
  </si>
  <si>
    <t>Pharmacy Technician</t>
  </si>
  <si>
    <t>B87</t>
  </si>
  <si>
    <t>Philatelist</t>
  </si>
  <si>
    <t>P50</t>
  </si>
  <si>
    <t>Phlebotomist</t>
  </si>
  <si>
    <t>237</t>
  </si>
  <si>
    <t>Photo Engraver</t>
  </si>
  <si>
    <t>921</t>
  </si>
  <si>
    <t>Photo Laboratory Assistant</t>
  </si>
  <si>
    <t>922</t>
  </si>
  <si>
    <t>Photo Technician</t>
  </si>
  <si>
    <t>A99</t>
  </si>
  <si>
    <t>Photocopy Machine Technician</t>
  </si>
  <si>
    <t>P13</t>
  </si>
  <si>
    <t>Photographer</t>
  </si>
  <si>
    <t>P47</t>
  </si>
  <si>
    <t>Photographer - Location</t>
  </si>
  <si>
    <t>05C</t>
  </si>
  <si>
    <t>Photographer - Press</t>
  </si>
  <si>
    <t>33D</t>
  </si>
  <si>
    <t>Photographer - Press (Local)</t>
  </si>
  <si>
    <t>06C</t>
  </si>
  <si>
    <t>Photographer - Shop Owner</t>
  </si>
  <si>
    <t>34D</t>
  </si>
  <si>
    <t>Photographer - Street</t>
  </si>
  <si>
    <t>P15</t>
  </si>
  <si>
    <t>Photographer - Studio</t>
  </si>
  <si>
    <t>C84</t>
  </si>
  <si>
    <t>Photographic Agent</t>
  </si>
  <si>
    <t>923</t>
  </si>
  <si>
    <t>Physician</t>
  </si>
  <si>
    <t>238</t>
  </si>
  <si>
    <t>Physicist</t>
  </si>
  <si>
    <t>388</t>
  </si>
  <si>
    <t>Physiologist</t>
  </si>
  <si>
    <t>P16</t>
  </si>
  <si>
    <t>Physiotherapist</t>
  </si>
  <si>
    <t>924</t>
  </si>
  <si>
    <t>Piano Teacher</t>
  </si>
  <si>
    <t>P17</t>
  </si>
  <si>
    <t>Piano Tuner</t>
  </si>
  <si>
    <t>239</t>
  </si>
  <si>
    <t>Picker</t>
  </si>
  <si>
    <t>925</t>
  </si>
  <si>
    <t>Picture Editor</t>
  </si>
  <si>
    <t>240</t>
  </si>
  <si>
    <t>Picture Framer</t>
  </si>
  <si>
    <t>42C</t>
  </si>
  <si>
    <t>Picture Renovator</t>
  </si>
  <si>
    <t>926</t>
  </si>
  <si>
    <t>Picture Researcher</t>
  </si>
  <si>
    <t>927</t>
  </si>
  <si>
    <t>Pig Man</t>
  </si>
  <si>
    <t>928</t>
  </si>
  <si>
    <t>Pig Manager</t>
  </si>
  <si>
    <t>241</t>
  </si>
  <si>
    <t>Pilot</t>
  </si>
  <si>
    <t>08C</t>
  </si>
  <si>
    <t>Pilot Helicopter</t>
  </si>
  <si>
    <t>09C</t>
  </si>
  <si>
    <t>Pilot Test</t>
  </si>
  <si>
    <t>509</t>
  </si>
  <si>
    <t>Pipe Fitter</t>
  </si>
  <si>
    <t>758</t>
  </si>
  <si>
    <t>Pipe Inspector</t>
  </si>
  <si>
    <t>929</t>
  </si>
  <si>
    <t>Pipe Insulator</t>
  </si>
  <si>
    <t>P48</t>
  </si>
  <si>
    <t>Pipe Layer</t>
  </si>
  <si>
    <t>575</t>
  </si>
  <si>
    <t>Planning Engineer</t>
  </si>
  <si>
    <t>930</t>
  </si>
  <si>
    <t>Planning Manager</t>
  </si>
  <si>
    <t>539</t>
  </si>
  <si>
    <t>Planning Officer</t>
  </si>
  <si>
    <t>931</t>
  </si>
  <si>
    <t>Planning Technician</t>
  </si>
  <si>
    <t>932</t>
  </si>
  <si>
    <t>Plant Attendant</t>
  </si>
  <si>
    <t>10C</t>
  </si>
  <si>
    <t>Plant Breeder</t>
  </si>
  <si>
    <t>D33</t>
  </si>
  <si>
    <t>Plant Driver</t>
  </si>
  <si>
    <t>933</t>
  </si>
  <si>
    <t>Plant Engineer</t>
  </si>
  <si>
    <t>934</t>
  </si>
  <si>
    <t>Plant Fitter</t>
  </si>
  <si>
    <t>442</t>
  </si>
  <si>
    <t>Plant Manager</t>
  </si>
  <si>
    <t>935</t>
  </si>
  <si>
    <t>Plant Operator</t>
  </si>
  <si>
    <t>P18</t>
  </si>
  <si>
    <t>Plasterer</t>
  </si>
  <si>
    <t>484</t>
  </si>
  <si>
    <t>Plastics Consultant</t>
  </si>
  <si>
    <t>540</t>
  </si>
  <si>
    <t>Plastics Engineer</t>
  </si>
  <si>
    <t>936</t>
  </si>
  <si>
    <t>Plate Layer</t>
  </si>
  <si>
    <t>443</t>
  </si>
  <si>
    <t>Plater</t>
  </si>
  <si>
    <t>541</t>
  </si>
  <si>
    <t>Playgroup Assistant</t>
  </si>
  <si>
    <t>444</t>
  </si>
  <si>
    <t>Playgroup Leader</t>
  </si>
  <si>
    <t>11C</t>
  </si>
  <si>
    <t>Playwright</t>
  </si>
  <si>
    <t>P19</t>
  </si>
  <si>
    <t>Plumber</t>
  </si>
  <si>
    <t>C98</t>
  </si>
  <si>
    <t>Plumbing &amp; Heating Engineer</t>
  </si>
  <si>
    <t>C95</t>
  </si>
  <si>
    <t>Podiatrist</t>
  </si>
  <si>
    <t>36C</t>
  </si>
  <si>
    <t>Pointsman</t>
  </si>
  <si>
    <t>12C</t>
  </si>
  <si>
    <t>Police - Civilian</t>
  </si>
  <si>
    <t>P53</t>
  </si>
  <si>
    <t>Police Community Support Officer</t>
  </si>
  <si>
    <t>P20</t>
  </si>
  <si>
    <t>Police Officer</t>
  </si>
  <si>
    <t>937</t>
  </si>
  <si>
    <t>Polisher</t>
  </si>
  <si>
    <t>242</t>
  </si>
  <si>
    <t>Pool Attendant</t>
  </si>
  <si>
    <t>P43</t>
  </si>
  <si>
    <t>Pools Collector</t>
  </si>
  <si>
    <t>31D</t>
  </si>
  <si>
    <t>Port Officer</t>
  </si>
  <si>
    <t>P21</t>
  </si>
  <si>
    <t>Porter</t>
  </si>
  <si>
    <t>938</t>
  </si>
  <si>
    <t>Portfolio Manager</t>
  </si>
  <si>
    <t>939</t>
  </si>
  <si>
    <t>Post Card Seller</t>
  </si>
  <si>
    <t>18D</t>
  </si>
  <si>
    <t>Post Graduate Student Living at Home</t>
  </si>
  <si>
    <t>19D</t>
  </si>
  <si>
    <t>Post Graduate Student Living Away from Home</t>
  </si>
  <si>
    <t>244</t>
  </si>
  <si>
    <t>Post Office Counter Clerk</t>
  </si>
  <si>
    <t>940</t>
  </si>
  <si>
    <t>Post Sorter</t>
  </si>
  <si>
    <t>13C</t>
  </si>
  <si>
    <t>Post/Telegraph Officer</t>
  </si>
  <si>
    <t>245</t>
  </si>
  <si>
    <t>Postman</t>
  </si>
  <si>
    <t>B27</t>
  </si>
  <si>
    <t>Postmaster</t>
  </si>
  <si>
    <t>246</t>
  </si>
  <si>
    <t>Postwoman</t>
  </si>
  <si>
    <t>759</t>
  </si>
  <si>
    <t>Potato Merchant</t>
  </si>
  <si>
    <t>P24</t>
  </si>
  <si>
    <t>Potter</t>
  </si>
  <si>
    <t>15C</t>
  </si>
  <si>
    <t>Poultry Worker</t>
  </si>
  <si>
    <t>445</t>
  </si>
  <si>
    <t>Practice Manager</t>
  </si>
  <si>
    <t>941</t>
  </si>
  <si>
    <t>Preacher</t>
  </si>
  <si>
    <t>16C</t>
  </si>
  <si>
    <t>Precious Metal Merchant</t>
  </si>
  <si>
    <t>446</t>
  </si>
  <si>
    <t>Precision Engineer</t>
  </si>
  <si>
    <t>B65</t>
  </si>
  <si>
    <t>Premises Security Installers</t>
  </si>
  <si>
    <t>83A</t>
  </si>
  <si>
    <t>Press Correspondent</t>
  </si>
  <si>
    <t>576</t>
  </si>
  <si>
    <t>Press Officer</t>
  </si>
  <si>
    <t>510</t>
  </si>
  <si>
    <t>Press Operator</t>
  </si>
  <si>
    <t>35D</t>
  </si>
  <si>
    <t>Press Photographer - Freelance</t>
  </si>
  <si>
    <t>36D</t>
  </si>
  <si>
    <t>Press Photographer - National</t>
  </si>
  <si>
    <t>17C</t>
  </si>
  <si>
    <t>Press Producer</t>
  </si>
  <si>
    <t>942</t>
  </si>
  <si>
    <t>Press Setter</t>
  </si>
  <si>
    <t>943</t>
  </si>
  <si>
    <t>Presser</t>
  </si>
  <si>
    <t>247</t>
  </si>
  <si>
    <t>Priest</t>
  </si>
  <si>
    <t>19C</t>
  </si>
  <si>
    <t>Principal</t>
  </si>
  <si>
    <t>248</t>
  </si>
  <si>
    <t>Print Finisher</t>
  </si>
  <si>
    <t>P25</t>
  </si>
  <si>
    <t>Printer</t>
  </si>
  <si>
    <t>20C</t>
  </si>
  <si>
    <t>Printing Press Operator</t>
  </si>
  <si>
    <t>944</t>
  </si>
  <si>
    <t>Prison Chaplain</t>
  </si>
  <si>
    <t>P26</t>
  </si>
  <si>
    <t>Prison Officer</t>
  </si>
  <si>
    <t>17D</t>
  </si>
  <si>
    <t>Private Detective</t>
  </si>
  <si>
    <t>P44</t>
  </si>
  <si>
    <t>Private Investigator</t>
  </si>
  <si>
    <t>21C</t>
  </si>
  <si>
    <t>Privy Councillor</t>
  </si>
  <si>
    <t>P27</t>
  </si>
  <si>
    <t>Probation Officer</t>
  </si>
  <si>
    <t>945</t>
  </si>
  <si>
    <t>Probation Worker</t>
  </si>
  <si>
    <t>485</t>
  </si>
  <si>
    <t>Process Engineer</t>
  </si>
  <si>
    <t>946</t>
  </si>
  <si>
    <t>Process Operator</t>
  </si>
  <si>
    <t>P28</t>
  </si>
  <si>
    <t>Process Worker</t>
  </si>
  <si>
    <t>Procurator Fiscal</t>
  </si>
  <si>
    <t>447</t>
  </si>
  <si>
    <t>Produce Supervisor</t>
  </si>
  <si>
    <t>P29</t>
  </si>
  <si>
    <t>Producer</t>
  </si>
  <si>
    <t>22C</t>
  </si>
  <si>
    <t>Product Designer</t>
  </si>
  <si>
    <t>948</t>
  </si>
  <si>
    <t>Product Installer</t>
  </si>
  <si>
    <t>448</t>
  </si>
  <si>
    <t>Product Manager</t>
  </si>
  <si>
    <t>449</t>
  </si>
  <si>
    <t>Production Engineer</t>
  </si>
  <si>
    <t>949</t>
  </si>
  <si>
    <t>Production Hand</t>
  </si>
  <si>
    <t>M52</t>
  </si>
  <si>
    <t>Production Manager</t>
  </si>
  <si>
    <t>542</t>
  </si>
  <si>
    <t>Production Planner</t>
  </si>
  <si>
    <t>24C</t>
  </si>
  <si>
    <t>Professional Apprentice Footballer</t>
  </si>
  <si>
    <t>P30</t>
  </si>
  <si>
    <t>Professional Boxer</t>
  </si>
  <si>
    <t>32D</t>
  </si>
  <si>
    <t>Professional Cricketer</t>
  </si>
  <si>
    <t>37D</t>
  </si>
  <si>
    <t>Professional Cyclist</t>
  </si>
  <si>
    <t>25C</t>
  </si>
  <si>
    <t>Professional Footballer</t>
  </si>
  <si>
    <t>63A</t>
  </si>
  <si>
    <t>Professional Sports Coach</t>
  </si>
  <si>
    <t>P34</t>
  </si>
  <si>
    <t>Professional Wrestler</t>
  </si>
  <si>
    <t>251</t>
  </si>
  <si>
    <t>Professor</t>
  </si>
  <si>
    <t>950</t>
  </si>
  <si>
    <t>Progress Chaser</t>
  </si>
  <si>
    <t>252</t>
  </si>
  <si>
    <t>Progress Clerk</t>
  </si>
  <si>
    <t>951</t>
  </si>
  <si>
    <t>Project Co-ordinator</t>
  </si>
  <si>
    <t>253</t>
  </si>
  <si>
    <t>Project Engineer</t>
  </si>
  <si>
    <t>577</t>
  </si>
  <si>
    <t>Project Leader</t>
  </si>
  <si>
    <t>254</t>
  </si>
  <si>
    <t>Project Manager</t>
  </si>
  <si>
    <t>952</t>
  </si>
  <si>
    <t>Project Worker</t>
  </si>
  <si>
    <t>P35</t>
  </si>
  <si>
    <t>Projectionist</t>
  </si>
  <si>
    <t>P36</t>
  </si>
  <si>
    <t>Promoter</t>
  </si>
  <si>
    <t>40D</t>
  </si>
  <si>
    <t>Promoter - Entertainments</t>
  </si>
  <si>
    <t>P37</t>
  </si>
  <si>
    <t>Promoter - Racing</t>
  </si>
  <si>
    <t>P38</t>
  </si>
  <si>
    <t>Promoter - Ring Sports</t>
  </si>
  <si>
    <t>41D</t>
  </si>
  <si>
    <t>Promoter - Sports</t>
  </si>
  <si>
    <t>511</t>
  </si>
  <si>
    <t>Proof Reader</t>
  </si>
  <si>
    <t>255</t>
  </si>
  <si>
    <t>Property Buyer</t>
  </si>
  <si>
    <t>256</t>
  </si>
  <si>
    <t>Property Dealer</t>
  </si>
  <si>
    <t>P49</t>
  </si>
  <si>
    <t>Property Developer</t>
  </si>
  <si>
    <t>257</t>
  </si>
  <si>
    <t>Property Manager</t>
  </si>
  <si>
    <t>258</t>
  </si>
  <si>
    <t>Property Valuer</t>
  </si>
  <si>
    <t>259</t>
  </si>
  <si>
    <t>Proprietor</t>
  </si>
  <si>
    <t>P51</t>
  </si>
  <si>
    <t>Prosthetist</t>
  </si>
  <si>
    <t>260</t>
  </si>
  <si>
    <t>Psychiatrist</t>
  </si>
  <si>
    <t>A90</t>
  </si>
  <si>
    <t>Psychoanalyst</t>
  </si>
  <si>
    <t>953</t>
  </si>
  <si>
    <t>Psychodynamic Counsellor</t>
  </si>
  <si>
    <t>261</t>
  </si>
  <si>
    <t>Psychologist</t>
  </si>
  <si>
    <t>262</t>
  </si>
  <si>
    <t>Psychotherapist</t>
  </si>
  <si>
    <t>486</t>
  </si>
  <si>
    <t>Public House Manager</t>
  </si>
  <si>
    <t>P39</t>
  </si>
  <si>
    <t>Public Relations Officer</t>
  </si>
  <si>
    <t>P42</t>
  </si>
  <si>
    <t>Publican</t>
  </si>
  <si>
    <t>Publicity Manager</t>
  </si>
  <si>
    <t>P40</t>
  </si>
  <si>
    <t>Publisher</t>
  </si>
  <si>
    <t>760</t>
  </si>
  <si>
    <t>Publishing Manager</t>
  </si>
  <si>
    <t>954</t>
  </si>
  <si>
    <t>Purchase Clerk</t>
  </si>
  <si>
    <t>955</t>
  </si>
  <si>
    <t>Purchase Ledger Clerk</t>
  </si>
  <si>
    <t>578</t>
  </si>
  <si>
    <t>Purchasing Assistant</t>
  </si>
  <si>
    <t>956</t>
  </si>
  <si>
    <t>Purchasing Manager</t>
  </si>
  <si>
    <t>263</t>
  </si>
  <si>
    <t>Purser</t>
  </si>
  <si>
    <t>Q01</t>
  </si>
  <si>
    <t>Quality Controller</t>
  </si>
  <si>
    <t>543</t>
  </si>
  <si>
    <t>Quality Engineer</t>
  </si>
  <si>
    <t>957</t>
  </si>
  <si>
    <t>Quality Inspector</t>
  </si>
  <si>
    <t>544</t>
  </si>
  <si>
    <t>Quality Manager</t>
  </si>
  <si>
    <t>545</t>
  </si>
  <si>
    <t>Quality Technician</t>
  </si>
  <si>
    <t>Q02</t>
  </si>
  <si>
    <t>Quantity Surveyor</t>
  </si>
  <si>
    <t>264</t>
  </si>
  <si>
    <t>Quarry Worker</t>
  </si>
  <si>
    <t>265</t>
  </si>
  <si>
    <t>Queens Counsel</t>
  </si>
  <si>
    <t>266</t>
  </si>
  <si>
    <t>Rabbi</t>
  </si>
  <si>
    <t>761</t>
  </si>
  <si>
    <t>Racehorse Groom</t>
  </si>
  <si>
    <t>29C</t>
  </si>
  <si>
    <t>Racing Motorcyclist</t>
  </si>
  <si>
    <t>R01</t>
  </si>
  <si>
    <t>Racing Organiser</t>
  </si>
  <si>
    <t>30C</t>
  </si>
  <si>
    <t>Radar Mechanic</t>
  </si>
  <si>
    <t>762</t>
  </si>
  <si>
    <t>Radio Controller</t>
  </si>
  <si>
    <t>267</t>
  </si>
  <si>
    <t>Radio Director</t>
  </si>
  <si>
    <t>958</t>
  </si>
  <si>
    <t>Radio Engineer</t>
  </si>
  <si>
    <t>31C</t>
  </si>
  <si>
    <t>Radio Helpline Coordinator</t>
  </si>
  <si>
    <t>32C</t>
  </si>
  <si>
    <t>Radio Mechanic</t>
  </si>
  <si>
    <t>579</t>
  </si>
  <si>
    <t>Radio Operator</t>
  </si>
  <si>
    <t>268</t>
  </si>
  <si>
    <t>Radio Presenter</t>
  </si>
  <si>
    <t>269</t>
  </si>
  <si>
    <t>Radio Producer</t>
  </si>
  <si>
    <t>R02</t>
  </si>
  <si>
    <t>Radiographer</t>
  </si>
  <si>
    <t>451</t>
  </si>
  <si>
    <t>Radiologist</t>
  </si>
  <si>
    <t>33C</t>
  </si>
  <si>
    <t>Radiotherapist</t>
  </si>
  <si>
    <t>34C</t>
  </si>
  <si>
    <t>Railman</t>
  </si>
  <si>
    <t>959</t>
  </si>
  <si>
    <t>Rally Driver</t>
  </si>
  <si>
    <t>960</t>
  </si>
  <si>
    <t>Ramp Agent</t>
  </si>
  <si>
    <t>38C</t>
  </si>
  <si>
    <t>Reactor Attendant</t>
  </si>
  <si>
    <t>40C</t>
  </si>
  <si>
    <t>Reader</t>
  </si>
  <si>
    <t>39C</t>
  </si>
  <si>
    <t>Reader Compositor</t>
  </si>
  <si>
    <t>R04</t>
  </si>
  <si>
    <t>Receptionist</t>
  </si>
  <si>
    <t>961</t>
  </si>
  <si>
    <t>Records Supervisor</t>
  </si>
  <si>
    <t>962</t>
  </si>
  <si>
    <t>Recovery Vehicle Coordinator</t>
  </si>
  <si>
    <t>R13</t>
  </si>
  <si>
    <t>Recruitment Consultant</t>
  </si>
  <si>
    <t>270</t>
  </si>
  <si>
    <t>Rector</t>
  </si>
  <si>
    <t>R15</t>
  </si>
  <si>
    <t>Referee</t>
  </si>
  <si>
    <t>494</t>
  </si>
  <si>
    <t>Refit Merchandiser</t>
  </si>
  <si>
    <t>764</t>
  </si>
  <si>
    <t>Reflexologist</t>
  </si>
  <si>
    <t>963</t>
  </si>
  <si>
    <t>Refractory Engineer</t>
  </si>
  <si>
    <t>763</t>
  </si>
  <si>
    <t>Refrigeration Engineer</t>
  </si>
  <si>
    <t>R05</t>
  </si>
  <si>
    <t>Refuse Collector</t>
  </si>
  <si>
    <t>42D</t>
  </si>
  <si>
    <t>Registered Disabled</t>
  </si>
  <si>
    <t>R06</t>
  </si>
  <si>
    <t>Registrar</t>
  </si>
  <si>
    <t>964</t>
  </si>
  <si>
    <t>Regulator</t>
  </si>
  <si>
    <t>965</t>
  </si>
  <si>
    <t>Relocation Agent</t>
  </si>
  <si>
    <t>966</t>
  </si>
  <si>
    <t>Remedial Therapist</t>
  </si>
  <si>
    <t>765</t>
  </si>
  <si>
    <t>Rent Collector</t>
  </si>
  <si>
    <t>D67</t>
  </si>
  <si>
    <t>Rent Officer</t>
  </si>
  <si>
    <t>967</t>
  </si>
  <si>
    <t>Repair Man</t>
  </si>
  <si>
    <t>R07</t>
  </si>
  <si>
    <t>Reporter</t>
  </si>
  <si>
    <t>44D</t>
  </si>
  <si>
    <t>Reporter - Freelance</t>
  </si>
  <si>
    <t>968</t>
  </si>
  <si>
    <t>Reprographic Assistant</t>
  </si>
  <si>
    <t>90B</t>
  </si>
  <si>
    <t>Rescue Worker</t>
  </si>
  <si>
    <t>969</t>
  </si>
  <si>
    <t>Research Analyst</t>
  </si>
  <si>
    <t>43C</t>
  </si>
  <si>
    <t>Research Assistant</t>
  </si>
  <si>
    <t>C65</t>
  </si>
  <si>
    <t>Research Consultant</t>
  </si>
  <si>
    <t>452</t>
  </si>
  <si>
    <t>Research Director</t>
  </si>
  <si>
    <t>487</t>
  </si>
  <si>
    <t>Research Scientist</t>
  </si>
  <si>
    <t>453</t>
  </si>
  <si>
    <t>Research Technician</t>
  </si>
  <si>
    <t>R08</t>
  </si>
  <si>
    <t>Researcher</t>
  </si>
  <si>
    <t>R14</t>
  </si>
  <si>
    <t>Re-Settlement Officer</t>
  </si>
  <si>
    <t>A81</t>
  </si>
  <si>
    <t>Resin Caster</t>
  </si>
  <si>
    <t>271</t>
  </si>
  <si>
    <t>Restaurant Manager</t>
  </si>
  <si>
    <t>272</t>
  </si>
  <si>
    <t>Restaurateur</t>
  </si>
  <si>
    <t>273</t>
  </si>
  <si>
    <t>Restorer</t>
  </si>
  <si>
    <t>R09</t>
  </si>
  <si>
    <t>970</t>
  </si>
  <si>
    <t>Revenue Clerk</t>
  </si>
  <si>
    <t>454</t>
  </si>
  <si>
    <t>Revenue Officer</t>
  </si>
  <si>
    <t>44C</t>
  </si>
  <si>
    <t>Rheumatologist</t>
  </si>
  <si>
    <t>R10</t>
  </si>
  <si>
    <t>Rig Worker</t>
  </si>
  <si>
    <t>275</t>
  </si>
  <si>
    <t>Rigger</t>
  </si>
  <si>
    <t>45C</t>
  </si>
  <si>
    <t>Riverman</t>
  </si>
  <si>
    <t>276</t>
  </si>
  <si>
    <t>Riveter</t>
  </si>
  <si>
    <t>B28</t>
  </si>
  <si>
    <t>Road Safety Officer</t>
  </si>
  <si>
    <t>389</t>
  </si>
  <si>
    <t>Road Sweeper</t>
  </si>
  <si>
    <t>277</t>
  </si>
  <si>
    <t>Road Worker</t>
  </si>
  <si>
    <t>580</t>
  </si>
  <si>
    <t>Roof Tiler</t>
  </si>
  <si>
    <t>R12</t>
  </si>
  <si>
    <t>Roofer</t>
  </si>
  <si>
    <t>971</t>
  </si>
  <si>
    <t>Rose Grower</t>
  </si>
  <si>
    <t>278</t>
  </si>
  <si>
    <t>Royal Marine</t>
  </si>
  <si>
    <t>46C</t>
  </si>
  <si>
    <t>Rubber Worker</t>
  </si>
  <si>
    <t>C66</t>
  </si>
  <si>
    <t>Rug Maker</t>
  </si>
  <si>
    <t>27C</t>
  </si>
  <si>
    <t>Rugby Player</t>
  </si>
  <si>
    <t>38D</t>
  </si>
  <si>
    <t>Rugby Player - Amateur</t>
  </si>
  <si>
    <t>39D</t>
  </si>
  <si>
    <t>Rugby Player - Professional</t>
  </si>
  <si>
    <t>279</t>
  </si>
  <si>
    <t>Saddler</t>
  </si>
  <si>
    <t>512</t>
  </si>
  <si>
    <t>Safety Officer</t>
  </si>
  <si>
    <t>280</t>
  </si>
  <si>
    <t>Sail Maker</t>
  </si>
  <si>
    <t>455</t>
  </si>
  <si>
    <t>Sales Administrator</t>
  </si>
  <si>
    <t>S04</t>
  </si>
  <si>
    <t>Sales Assistant</t>
  </si>
  <si>
    <t>456</t>
  </si>
  <si>
    <t>Sales Director</t>
  </si>
  <si>
    <t>E18</t>
  </si>
  <si>
    <t>Sales Engineer</t>
  </si>
  <si>
    <t>281</t>
  </si>
  <si>
    <t>Sales Executive</t>
  </si>
  <si>
    <t>282</t>
  </si>
  <si>
    <t>Sales Manager</t>
  </si>
  <si>
    <t>283</t>
  </si>
  <si>
    <t>Sales Representative</t>
  </si>
  <si>
    <t>457</t>
  </si>
  <si>
    <t>Sales Support</t>
  </si>
  <si>
    <t>D73</t>
  </si>
  <si>
    <t>Sales Woman</t>
  </si>
  <si>
    <t>284</t>
  </si>
  <si>
    <t>Salesman</t>
  </si>
  <si>
    <t>47C</t>
  </si>
  <si>
    <t>Salvage Dealer</t>
  </si>
  <si>
    <t>48C</t>
  </si>
  <si>
    <t>Salvage Hand</t>
  </si>
  <si>
    <t>49C</t>
  </si>
  <si>
    <t>Sample Hand</t>
  </si>
  <si>
    <t>285</t>
  </si>
  <si>
    <t>Sand Blaster</t>
  </si>
  <si>
    <t>50C</t>
  </si>
  <si>
    <t>Sand Merchant</t>
  </si>
  <si>
    <t>286</t>
  </si>
  <si>
    <t>Saw Miller</t>
  </si>
  <si>
    <t>51C</t>
  </si>
  <si>
    <t>Sawyer</t>
  </si>
  <si>
    <t>S05</t>
  </si>
  <si>
    <t>Scaffolder</t>
  </si>
  <si>
    <t>52C</t>
  </si>
  <si>
    <t>Scenehand</t>
  </si>
  <si>
    <t>84A</t>
  </si>
  <si>
    <t>School Counsellor</t>
  </si>
  <si>
    <t>458</t>
  </si>
  <si>
    <t>School Crossing Warden</t>
  </si>
  <si>
    <t>B68</t>
  </si>
  <si>
    <t>School Inspector</t>
  </si>
  <si>
    <t>74C</t>
  </si>
  <si>
    <t>School Student</t>
  </si>
  <si>
    <t>766</t>
  </si>
  <si>
    <t>Scientific Officer</t>
  </si>
  <si>
    <t>S06</t>
  </si>
  <si>
    <t>Scientist</t>
  </si>
  <si>
    <t>22D</t>
  </si>
  <si>
    <t>Scientist - Atomic Energy</t>
  </si>
  <si>
    <t>287</t>
  </si>
  <si>
    <t>Scrap Dealer</t>
  </si>
  <si>
    <t>288</t>
  </si>
  <si>
    <t>Screen Printer</t>
  </si>
  <si>
    <t>289</t>
  </si>
  <si>
    <t>Screen Writer</t>
  </si>
  <si>
    <t>S07</t>
  </si>
  <si>
    <t>Script Writer</t>
  </si>
  <si>
    <t>S08</t>
  </si>
  <si>
    <t>Sculptor</t>
  </si>
  <si>
    <t>290</t>
  </si>
  <si>
    <t>Seaman</t>
  </si>
  <si>
    <t>291</t>
  </si>
  <si>
    <t>Seamstress</t>
  </si>
  <si>
    <t>292</t>
  </si>
  <si>
    <t>Second Hand Dealer</t>
  </si>
  <si>
    <t>S09</t>
  </si>
  <si>
    <t>Secretary</t>
  </si>
  <si>
    <t>459</t>
  </si>
  <si>
    <t>Secretary And PA</t>
  </si>
  <si>
    <t>C67</t>
  </si>
  <si>
    <t>Security Consultant</t>
  </si>
  <si>
    <t>546</t>
  </si>
  <si>
    <t>Security Controller</t>
  </si>
  <si>
    <t>S10</t>
  </si>
  <si>
    <t>Security Guard</t>
  </si>
  <si>
    <t>S11</t>
  </si>
  <si>
    <t>Security Officer</t>
  </si>
  <si>
    <t>293</t>
  </si>
  <si>
    <t>Seedsman</t>
  </si>
  <si>
    <t>294</t>
  </si>
  <si>
    <t>Servant</t>
  </si>
  <si>
    <t>E19</t>
  </si>
  <si>
    <t>Service Engineer</t>
  </si>
  <si>
    <t>E20</t>
  </si>
  <si>
    <t>Service Engineer (Non-Mobile)</t>
  </si>
  <si>
    <t>547</t>
  </si>
  <si>
    <t>Service Manager</t>
  </si>
  <si>
    <t>55C</t>
  </si>
  <si>
    <t>Setter</t>
  </si>
  <si>
    <t>56C</t>
  </si>
  <si>
    <t>Sewage Worker</t>
  </si>
  <si>
    <t>460</t>
  </si>
  <si>
    <t>Share Dealer</t>
  </si>
  <si>
    <t>295</t>
  </si>
  <si>
    <t>Sheet Metal Worker</t>
  </si>
  <si>
    <t>296</t>
  </si>
  <si>
    <t>Shelf Filler</t>
  </si>
  <si>
    <t>767</t>
  </si>
  <si>
    <t>Shelter Warden</t>
  </si>
  <si>
    <t>297</t>
  </si>
  <si>
    <t>Shepherd</t>
  </si>
  <si>
    <t>298</t>
  </si>
  <si>
    <t>Sheriff</t>
  </si>
  <si>
    <t>299</t>
  </si>
  <si>
    <t>Sheriff Clerk</t>
  </si>
  <si>
    <t>Sheriff Principal</t>
  </si>
  <si>
    <t>301</t>
  </si>
  <si>
    <t>Sheriffs Officer</t>
  </si>
  <si>
    <t>581</t>
  </si>
  <si>
    <t>Shift Controller</t>
  </si>
  <si>
    <t>B83</t>
  </si>
  <si>
    <t>Ship Broker</t>
  </si>
  <si>
    <t>302</t>
  </si>
  <si>
    <t>Ship Builder</t>
  </si>
  <si>
    <t>C23</t>
  </si>
  <si>
    <t>Shipping Clerk</t>
  </si>
  <si>
    <t>488</t>
  </si>
  <si>
    <t>Shipping Officer</t>
  </si>
  <si>
    <t>303</t>
  </si>
  <si>
    <t>Shipwright</t>
  </si>
  <si>
    <t>S13</t>
  </si>
  <si>
    <t>Shipyard Worker</t>
  </si>
  <si>
    <t>B69</t>
  </si>
  <si>
    <t>Shoe Maker</t>
  </si>
  <si>
    <t>304</t>
  </si>
  <si>
    <t>Shoe Repairer</t>
  </si>
  <si>
    <t>768</t>
  </si>
  <si>
    <t>Shooting Instructor</t>
  </si>
  <si>
    <t>S14</t>
  </si>
  <si>
    <t>Shop Assistant</t>
  </si>
  <si>
    <t>S17</t>
  </si>
  <si>
    <t>Shop Fitter</t>
  </si>
  <si>
    <t>305</t>
  </si>
  <si>
    <t>Shop Keeper</t>
  </si>
  <si>
    <t>306</t>
  </si>
  <si>
    <t>Shop Manager</t>
  </si>
  <si>
    <t>58C</t>
  </si>
  <si>
    <t>Shorthand Writer</t>
  </si>
  <si>
    <t>307</t>
  </si>
  <si>
    <t>Shot Blaster</t>
  </si>
  <si>
    <t>B72</t>
  </si>
  <si>
    <t>Show Jumper</t>
  </si>
  <si>
    <t>S39</t>
  </si>
  <si>
    <t>Showman</t>
  </si>
  <si>
    <t>308</t>
  </si>
  <si>
    <t>Shunter</t>
  </si>
  <si>
    <t>A82</t>
  </si>
  <si>
    <t>Sign Maker</t>
  </si>
  <si>
    <t>309</t>
  </si>
  <si>
    <t>Signalman</t>
  </si>
  <si>
    <t>S18</t>
  </si>
  <si>
    <t>Signwriter</t>
  </si>
  <si>
    <t>59C</t>
  </si>
  <si>
    <t>Silversmith</t>
  </si>
  <si>
    <t>60C</t>
  </si>
  <si>
    <t>Singer</t>
  </si>
  <si>
    <t>548</t>
  </si>
  <si>
    <t>Site Agent</t>
  </si>
  <si>
    <t>461</t>
  </si>
  <si>
    <t>Site Engineer</t>
  </si>
  <si>
    <t>549</t>
  </si>
  <si>
    <t>Skipper</t>
  </si>
  <si>
    <t>310</t>
  </si>
  <si>
    <t>Slater</t>
  </si>
  <si>
    <t>311</t>
  </si>
  <si>
    <t>Slaughterman</t>
  </si>
  <si>
    <t>312</t>
  </si>
  <si>
    <t>Smallholder</t>
  </si>
  <si>
    <t>61C</t>
  </si>
  <si>
    <t>Smelter</t>
  </si>
  <si>
    <t>28C</t>
  </si>
  <si>
    <t>Snooker Player</t>
  </si>
  <si>
    <t>S19</t>
  </si>
  <si>
    <t>Social Worker</t>
  </si>
  <si>
    <t>63C</t>
  </si>
  <si>
    <t>Sociolagist</t>
  </si>
  <si>
    <t>462</t>
  </si>
  <si>
    <t>Software Consultant</t>
  </si>
  <si>
    <t>463</t>
  </si>
  <si>
    <t>Software Engineer</t>
  </si>
  <si>
    <t>D96</t>
  </si>
  <si>
    <t>Solar Panel Installer And Repairer</t>
  </si>
  <si>
    <t>313</t>
  </si>
  <si>
    <t>Soldier</t>
  </si>
  <si>
    <t>S20</t>
  </si>
  <si>
    <t>Solicitor</t>
  </si>
  <si>
    <t>314</t>
  </si>
  <si>
    <t>Song Writer</t>
  </si>
  <si>
    <t>S21</t>
  </si>
  <si>
    <t>Sorter</t>
  </si>
  <si>
    <t>64C</t>
  </si>
  <si>
    <t>Sound Editor</t>
  </si>
  <si>
    <t>315</t>
  </si>
  <si>
    <t>Sound Engineer</t>
  </si>
  <si>
    <t>65C</t>
  </si>
  <si>
    <t>Sound Mixer</t>
  </si>
  <si>
    <t>550</t>
  </si>
  <si>
    <t>Sound Technician</t>
  </si>
  <si>
    <t>769</t>
  </si>
  <si>
    <t>Special Constable</t>
  </si>
  <si>
    <t>B32</t>
  </si>
  <si>
    <t>Special Needs Assistant</t>
  </si>
  <si>
    <t>316</t>
  </si>
  <si>
    <t>Speech Therapist</t>
  </si>
  <si>
    <t>66C</t>
  </si>
  <si>
    <t>Sports Administrator</t>
  </si>
  <si>
    <t>S40</t>
  </si>
  <si>
    <t>Sports Centre Attendant</t>
  </si>
  <si>
    <t>317</t>
  </si>
  <si>
    <t>Sports Coach</t>
  </si>
  <si>
    <t>770</t>
  </si>
  <si>
    <t>Sports Commentator</t>
  </si>
  <si>
    <t>67C</t>
  </si>
  <si>
    <t>Sports Equipment Repairer</t>
  </si>
  <si>
    <t>318</t>
  </si>
  <si>
    <t>Sportsman</t>
  </si>
  <si>
    <t>319</t>
  </si>
  <si>
    <t>Sportswoman</t>
  </si>
  <si>
    <t>582</t>
  </si>
  <si>
    <t>Spring Maker</t>
  </si>
  <si>
    <t>S24</t>
  </si>
  <si>
    <t>Stable Hand</t>
  </si>
  <si>
    <t>489</t>
  </si>
  <si>
    <t>Staff Nurse</t>
  </si>
  <si>
    <t>320</t>
  </si>
  <si>
    <t>Stage Director</t>
  </si>
  <si>
    <t>322</t>
  </si>
  <si>
    <t>Stage Manager</t>
  </si>
  <si>
    <t>323</t>
  </si>
  <si>
    <t>Stage Mover</t>
  </si>
  <si>
    <t>68C</t>
  </si>
  <si>
    <t>Stamp Dealer</t>
  </si>
  <si>
    <t>69C</t>
  </si>
  <si>
    <t>State Enrolled Nurse</t>
  </si>
  <si>
    <t>70C</t>
  </si>
  <si>
    <t>State Registered Nurse</t>
  </si>
  <si>
    <t>M20</t>
  </si>
  <si>
    <t>Station Manager</t>
  </si>
  <si>
    <t>S43</t>
  </si>
  <si>
    <t>Stationer</t>
  </si>
  <si>
    <t>S25</t>
  </si>
  <si>
    <t>Statistician</t>
  </si>
  <si>
    <t>324</t>
  </si>
  <si>
    <t>Steel Erector</t>
  </si>
  <si>
    <t>S41</t>
  </si>
  <si>
    <t>Steel Worker</t>
  </si>
  <si>
    <t>S26</t>
  </si>
  <si>
    <t>Steeplejack</t>
  </si>
  <si>
    <t>513</t>
  </si>
  <si>
    <t>Stenographer</t>
  </si>
  <si>
    <t>S27</t>
  </si>
  <si>
    <t>Stevedore</t>
  </si>
  <si>
    <t>325</t>
  </si>
  <si>
    <t>Steward</t>
  </si>
  <si>
    <t>326</t>
  </si>
  <si>
    <t>Stewardess</t>
  </si>
  <si>
    <t>S29</t>
  </si>
  <si>
    <t>Stock Controller</t>
  </si>
  <si>
    <t>97A</t>
  </si>
  <si>
    <t>Stock Exchange Dealer</t>
  </si>
  <si>
    <t>551</t>
  </si>
  <si>
    <t>Stock Manager</t>
  </si>
  <si>
    <t>S30</t>
  </si>
  <si>
    <t>Stockbroker</t>
  </si>
  <si>
    <t>327</t>
  </si>
  <si>
    <t>Stockman</t>
  </si>
  <si>
    <t>771</t>
  </si>
  <si>
    <t>Stocktaker</t>
  </si>
  <si>
    <t>552</t>
  </si>
  <si>
    <t>Stone Cutter</t>
  </si>
  <si>
    <t>B77</t>
  </si>
  <si>
    <t>Stone Sawyer</t>
  </si>
  <si>
    <t>S31</t>
  </si>
  <si>
    <t>Stonemason</t>
  </si>
  <si>
    <t>587</t>
  </si>
  <si>
    <t>Store Detective</t>
  </si>
  <si>
    <t>72C</t>
  </si>
  <si>
    <t>Store Keeper</t>
  </si>
  <si>
    <t>328</t>
  </si>
  <si>
    <t>Storeman</t>
  </si>
  <si>
    <t>73C</t>
  </si>
  <si>
    <t>Stores Controller</t>
  </si>
  <si>
    <t>329</t>
  </si>
  <si>
    <t>Storewoman</t>
  </si>
  <si>
    <t>D71</t>
  </si>
  <si>
    <t>Street Entertainer</t>
  </si>
  <si>
    <t>S33</t>
  </si>
  <si>
    <t>Street Trader</t>
  </si>
  <si>
    <t>330</t>
  </si>
  <si>
    <t>Stud Hand</t>
  </si>
  <si>
    <t>S44</t>
  </si>
  <si>
    <t>Student - Living at Home</t>
  </si>
  <si>
    <t>S45</t>
  </si>
  <si>
    <t>Student - Living Away</t>
  </si>
  <si>
    <t>85A</t>
  </si>
  <si>
    <t>Student Counseller</t>
  </si>
  <si>
    <t>S52</t>
  </si>
  <si>
    <t>Student Nurse - Living At Home</t>
  </si>
  <si>
    <t>S53</t>
  </si>
  <si>
    <t>Student Nurse - Living Away</t>
  </si>
  <si>
    <t>S46</t>
  </si>
  <si>
    <t>Student Teacher - Living At Home</t>
  </si>
  <si>
    <t>S47</t>
  </si>
  <si>
    <t>Student Teacher - Living Away</t>
  </si>
  <si>
    <t>553</t>
  </si>
  <si>
    <t>Studio Manager</t>
  </si>
  <si>
    <t>B33</t>
  </si>
  <si>
    <t>Sub-Postmaster</t>
  </si>
  <si>
    <t>583</t>
  </si>
  <si>
    <t>Sub-Postmistress</t>
  </si>
  <si>
    <t>76C</t>
  </si>
  <si>
    <t>Superintendent</t>
  </si>
  <si>
    <t>S42</t>
  </si>
  <si>
    <t>Supervisor</t>
  </si>
  <si>
    <t>514</t>
  </si>
  <si>
    <t>Supply Teacher</t>
  </si>
  <si>
    <t>77C</t>
  </si>
  <si>
    <t>Support Worker</t>
  </si>
  <si>
    <t>S36</t>
  </si>
  <si>
    <t>Surgeon</t>
  </si>
  <si>
    <t>45D</t>
  </si>
  <si>
    <t>Surgeon - N.H.S.</t>
  </si>
  <si>
    <t>46D</t>
  </si>
  <si>
    <t>Surgeon - Non  N.H.S.</t>
  </si>
  <si>
    <t>S37</t>
  </si>
  <si>
    <t>Surveyor</t>
  </si>
  <si>
    <t>S38</t>
  </si>
  <si>
    <t>Surveyor - Chartered</t>
  </si>
  <si>
    <t>332</t>
  </si>
  <si>
    <t>Systems Analyst</t>
  </si>
  <si>
    <t>584</t>
  </si>
  <si>
    <t>Systems Engineer</t>
  </si>
  <si>
    <t>464</t>
  </si>
  <si>
    <t>Systems Manager</t>
  </si>
  <si>
    <t>C86</t>
  </si>
  <si>
    <t>Tachograph Analyst</t>
  </si>
  <si>
    <t>554</t>
  </si>
  <si>
    <t>Tacker</t>
  </si>
  <si>
    <t>T01</t>
  </si>
  <si>
    <t>Tailor</t>
  </si>
  <si>
    <t>B88</t>
  </si>
  <si>
    <t>Tank Farm Operative</t>
  </si>
  <si>
    <t>976</t>
  </si>
  <si>
    <t>Tanker Driver</t>
  </si>
  <si>
    <t>333</t>
  </si>
  <si>
    <t>Tanner</t>
  </si>
  <si>
    <t>78C</t>
  </si>
  <si>
    <t>Tape Librarian</t>
  </si>
  <si>
    <t>79C</t>
  </si>
  <si>
    <t>Tape Operator</t>
  </si>
  <si>
    <t>977</t>
  </si>
  <si>
    <t>Tarmacer</t>
  </si>
  <si>
    <t>D74</t>
  </si>
  <si>
    <t>Tarot Reader/Palmistry Expert</t>
  </si>
  <si>
    <t>31A</t>
  </si>
  <si>
    <t>Taster</t>
  </si>
  <si>
    <t>772</t>
  </si>
  <si>
    <t>Tattooist</t>
  </si>
  <si>
    <t>978</t>
  </si>
  <si>
    <t>Tax Advisor</t>
  </si>
  <si>
    <t>490</t>
  </si>
  <si>
    <t>Tax Analyst</t>
  </si>
  <si>
    <t>979</t>
  </si>
  <si>
    <t>Tax Assistant</t>
  </si>
  <si>
    <t>334</t>
  </si>
  <si>
    <t>Tax Consultant</t>
  </si>
  <si>
    <t>I08</t>
  </si>
  <si>
    <t>Tax Inspector</t>
  </si>
  <si>
    <t>980</t>
  </si>
  <si>
    <t>Tax Manager</t>
  </si>
  <si>
    <t>981</t>
  </si>
  <si>
    <t>Tax Officer</t>
  </si>
  <si>
    <t>982</t>
  </si>
  <si>
    <t>Taxi Controller</t>
  </si>
  <si>
    <t>D34</t>
  </si>
  <si>
    <t>Taxi Driver</t>
  </si>
  <si>
    <t>T02</t>
  </si>
  <si>
    <t>Taxidermist</t>
  </si>
  <si>
    <t>335</t>
  </si>
  <si>
    <t>Tea Blender</t>
  </si>
  <si>
    <t>336</t>
  </si>
  <si>
    <t>Tea Taster</t>
  </si>
  <si>
    <t>T03</t>
  </si>
  <si>
    <t>Teacher</t>
  </si>
  <si>
    <t>465</t>
  </si>
  <si>
    <t>Teachers Assistant</t>
  </si>
  <si>
    <t>983</t>
  </si>
  <si>
    <t>Technical Advisor</t>
  </si>
  <si>
    <t>984</t>
  </si>
  <si>
    <t>Technical Analyst</t>
  </si>
  <si>
    <t>985</t>
  </si>
  <si>
    <t>Technical Assistant</t>
  </si>
  <si>
    <t>337</t>
  </si>
  <si>
    <t>Technical Author</t>
  </si>
  <si>
    <t>986</t>
  </si>
  <si>
    <t>Technical Clerk</t>
  </si>
  <si>
    <t>987</t>
  </si>
  <si>
    <t>Technical Co-ordinator</t>
  </si>
  <si>
    <t>988</t>
  </si>
  <si>
    <t>Technical Director</t>
  </si>
  <si>
    <t>989</t>
  </si>
  <si>
    <t>Technical Editor</t>
  </si>
  <si>
    <t>990</t>
  </si>
  <si>
    <t>Technical Engineer</t>
  </si>
  <si>
    <t>773</t>
  </si>
  <si>
    <t>Technical Illustrator</t>
  </si>
  <si>
    <t>774</t>
  </si>
  <si>
    <t>Technical Instructor</t>
  </si>
  <si>
    <t>991</t>
  </si>
  <si>
    <t>Technical Liaison Engineer</t>
  </si>
  <si>
    <t>992</t>
  </si>
  <si>
    <t>Technical Manager</t>
  </si>
  <si>
    <t>14C</t>
  </si>
  <si>
    <t>Technician</t>
  </si>
  <si>
    <t>T04</t>
  </si>
  <si>
    <t>Technician - Performing Arts</t>
  </si>
  <si>
    <t>80C</t>
  </si>
  <si>
    <t>Technologist</t>
  </si>
  <si>
    <t>D65</t>
  </si>
  <si>
    <t>Telecommunication Consultant</t>
  </si>
  <si>
    <t>338</t>
  </si>
  <si>
    <t>Telecommunications Engineer</t>
  </si>
  <si>
    <t>993</t>
  </si>
  <si>
    <t>Telecommunications Manager</t>
  </si>
  <si>
    <t>994</t>
  </si>
  <si>
    <t>Telegraphist</t>
  </si>
  <si>
    <t>995</t>
  </si>
  <si>
    <t>Telemarketeer</t>
  </si>
  <si>
    <t>339</t>
  </si>
  <si>
    <t>Telephone Engineer</t>
  </si>
  <si>
    <t>T05</t>
  </si>
  <si>
    <t>Telephonist</t>
  </si>
  <si>
    <t>S02</t>
  </si>
  <si>
    <t>Telesales Person</t>
  </si>
  <si>
    <t>340</t>
  </si>
  <si>
    <t>Television Director</t>
  </si>
  <si>
    <t>341</t>
  </si>
  <si>
    <t>Television Engineer</t>
  </si>
  <si>
    <t>342</t>
  </si>
  <si>
    <t>Television Presenter</t>
  </si>
  <si>
    <t>343</t>
  </si>
  <si>
    <t>Television Producer</t>
  </si>
  <si>
    <t>92C</t>
  </si>
  <si>
    <t>Television Set Builder</t>
  </si>
  <si>
    <t>775</t>
  </si>
  <si>
    <t>Telex Operator</t>
  </si>
  <si>
    <t>996</t>
  </si>
  <si>
    <t>Temperature Time Recorder</t>
  </si>
  <si>
    <t>997</t>
  </si>
  <si>
    <t>Tennis Coach</t>
  </si>
  <si>
    <t>D86</t>
  </si>
  <si>
    <t>Terrier</t>
  </si>
  <si>
    <t>81C</t>
  </si>
  <si>
    <t>Test Driver</t>
  </si>
  <si>
    <t>82C</t>
  </si>
  <si>
    <t>Test Engineer</t>
  </si>
  <si>
    <t>998</t>
  </si>
  <si>
    <t>Textile Consultant</t>
  </si>
  <si>
    <t>999</t>
  </si>
  <si>
    <t>Textile Engineer</t>
  </si>
  <si>
    <t>A35</t>
  </si>
  <si>
    <t>Textile Technician</t>
  </si>
  <si>
    <t>T06</t>
  </si>
  <si>
    <t>Textile Worker</t>
  </si>
  <si>
    <t>344</t>
  </si>
  <si>
    <t>Thatcher</t>
  </si>
  <si>
    <t>07B</t>
  </si>
  <si>
    <t>Theatre Director</t>
  </si>
  <si>
    <t>345</t>
  </si>
  <si>
    <t>Theatre Manager</t>
  </si>
  <si>
    <t>A36</t>
  </si>
  <si>
    <t>Theatre Technician</t>
  </si>
  <si>
    <t>346</t>
  </si>
  <si>
    <t>Theatrical Agent</t>
  </si>
  <si>
    <t>83C</t>
  </si>
  <si>
    <t>Theme Park Worker</t>
  </si>
  <si>
    <t>466</t>
  </si>
  <si>
    <t>Therapist</t>
  </si>
  <si>
    <t>491</t>
  </si>
  <si>
    <t>Thermal Engineer</t>
  </si>
  <si>
    <t>A37</t>
  </si>
  <si>
    <t>Thermal Insulator</t>
  </si>
  <si>
    <t>C88</t>
  </si>
  <si>
    <t>Ticket Agent</t>
  </si>
  <si>
    <t>37C</t>
  </si>
  <si>
    <t>Ticket Collector</t>
  </si>
  <si>
    <t>T07</t>
  </si>
  <si>
    <t>Ticket Inspector</t>
  </si>
  <si>
    <t>T24</t>
  </si>
  <si>
    <t>Tiler</t>
  </si>
  <si>
    <t>A38</t>
  </si>
  <si>
    <t>Timber Inspector</t>
  </si>
  <si>
    <t>A39</t>
  </si>
  <si>
    <t>Timber Worker</t>
  </si>
  <si>
    <t>85C</t>
  </si>
  <si>
    <t>Time and Motion Analyst</t>
  </si>
  <si>
    <t>T08</t>
  </si>
  <si>
    <t>Tobacconist</t>
  </si>
  <si>
    <t>972</t>
  </si>
  <si>
    <t>Toll Collector</t>
  </si>
  <si>
    <t>T09</t>
  </si>
  <si>
    <t>Tool Maker</t>
  </si>
  <si>
    <t>382</t>
  </si>
  <si>
    <t>Tool Setter</t>
  </si>
  <si>
    <t>A40</t>
  </si>
  <si>
    <t>Tour Agent</t>
  </si>
  <si>
    <t>347</t>
  </si>
  <si>
    <t>Tour Guide</t>
  </si>
  <si>
    <t>A41</t>
  </si>
  <si>
    <t>Town Clerk</t>
  </si>
  <si>
    <t>467</t>
  </si>
  <si>
    <t>Town Planner</t>
  </si>
  <si>
    <t>T10</t>
  </si>
  <si>
    <t>Toy Maker</t>
  </si>
  <si>
    <t>A83</t>
  </si>
  <si>
    <t>Toy Trader</t>
  </si>
  <si>
    <t>A42</t>
  </si>
  <si>
    <t>Track Worker</t>
  </si>
  <si>
    <t>A43</t>
  </si>
  <si>
    <t>Tractor Driver</t>
  </si>
  <si>
    <t>A44</t>
  </si>
  <si>
    <t>Tractor Mechanic</t>
  </si>
  <si>
    <t>A45</t>
  </si>
  <si>
    <t>Trade Mark Agent</t>
  </si>
  <si>
    <t>T23</t>
  </si>
  <si>
    <t>Trade Union Official</t>
  </si>
  <si>
    <t>348</t>
  </si>
  <si>
    <t>Trading Standards Officer</t>
  </si>
  <si>
    <t>A46</t>
  </si>
  <si>
    <t>Traffic Clerk</t>
  </si>
  <si>
    <t>04B</t>
  </si>
  <si>
    <t>Traffic Despatcher</t>
  </si>
  <si>
    <t>A47</t>
  </si>
  <si>
    <t>Traffic Engineer</t>
  </si>
  <si>
    <t>A48</t>
  </si>
  <si>
    <t>Traffic Officer</t>
  </si>
  <si>
    <t>A49</t>
  </si>
  <si>
    <t>Traffic Planner</t>
  </si>
  <si>
    <t>A50</t>
  </si>
  <si>
    <t>Traffic Supervisor</t>
  </si>
  <si>
    <t>T11</t>
  </si>
  <si>
    <t>Traffic Warden</t>
  </si>
  <si>
    <t>05B</t>
  </si>
  <si>
    <t>Train Despatcher</t>
  </si>
  <si>
    <t>D35</t>
  </si>
  <si>
    <t>Train Driver</t>
  </si>
  <si>
    <t>87B</t>
  </si>
  <si>
    <t>Train Motorman</t>
  </si>
  <si>
    <t>T25</t>
  </si>
  <si>
    <t>Trainee Computer Programmer</t>
  </si>
  <si>
    <t>555</t>
  </si>
  <si>
    <t>Trainee Manager</t>
  </si>
  <si>
    <t>T12</t>
  </si>
  <si>
    <t>Trainer</t>
  </si>
  <si>
    <t>A51</t>
  </si>
  <si>
    <t>Training Advisor</t>
  </si>
  <si>
    <t>A52</t>
  </si>
  <si>
    <t>Training Assistant</t>
  </si>
  <si>
    <t>A53</t>
  </si>
  <si>
    <t>Training Consultant</t>
  </si>
  <si>
    <t>A54</t>
  </si>
  <si>
    <t>Training Co-ordinator</t>
  </si>
  <si>
    <t>A55</t>
  </si>
  <si>
    <t>Training Instructor</t>
  </si>
  <si>
    <t>468</t>
  </si>
  <si>
    <t>Training Manager</t>
  </si>
  <si>
    <t>T16</t>
  </si>
  <si>
    <t>Training Officer</t>
  </si>
  <si>
    <t>A56</t>
  </si>
  <si>
    <t>Transcriber</t>
  </si>
  <si>
    <t>T17</t>
  </si>
  <si>
    <t>Translator</t>
  </si>
  <si>
    <t>86C</t>
  </si>
  <si>
    <t>Transmission Controller</t>
  </si>
  <si>
    <t>A57</t>
  </si>
  <si>
    <t>Transport Clerk</t>
  </si>
  <si>
    <t>A58</t>
  </si>
  <si>
    <t>Transport Consultant</t>
  </si>
  <si>
    <t>469</t>
  </si>
  <si>
    <t>Transport Controller</t>
  </si>
  <si>
    <t>470</t>
  </si>
  <si>
    <t>Transport Engineer</t>
  </si>
  <si>
    <t>M21</t>
  </si>
  <si>
    <t>Transport Manager</t>
  </si>
  <si>
    <t>349</t>
  </si>
  <si>
    <t>Transport Officer</t>
  </si>
  <si>
    <t>A59</t>
  </si>
  <si>
    <t>Transport Planner</t>
  </si>
  <si>
    <t>87C</t>
  </si>
  <si>
    <t>Transport Policeman</t>
  </si>
  <si>
    <t>T18</t>
  </si>
  <si>
    <t>Travel Agent</t>
  </si>
  <si>
    <t>A60</t>
  </si>
  <si>
    <t>Travel Clerk</t>
  </si>
  <si>
    <t>Travel Consultant</t>
  </si>
  <si>
    <t>351</t>
  </si>
  <si>
    <t>Travel Courier</t>
  </si>
  <si>
    <t>A61</t>
  </si>
  <si>
    <t>Travel Guide</t>
  </si>
  <si>
    <t>A62</t>
  </si>
  <si>
    <t>Travel Guide Writer</t>
  </si>
  <si>
    <t>A63</t>
  </si>
  <si>
    <t>Travel Representative</t>
  </si>
  <si>
    <t>88C</t>
  </si>
  <si>
    <t>Travelling Salesman/Woman</t>
  </si>
  <si>
    <t>89C</t>
  </si>
  <si>
    <t>Trawler Hand</t>
  </si>
  <si>
    <t>A64</t>
  </si>
  <si>
    <t>Treasurer</t>
  </si>
  <si>
    <t>352</t>
  </si>
  <si>
    <t>Tree Feller</t>
  </si>
  <si>
    <t>T20</t>
  </si>
  <si>
    <t>Tree Surgeon</t>
  </si>
  <si>
    <t>C87</t>
  </si>
  <si>
    <t>Trichologist</t>
  </si>
  <si>
    <t>T21</t>
  </si>
  <si>
    <t>Trinity House Pilot</t>
  </si>
  <si>
    <t>A65</t>
  </si>
  <si>
    <t>Trout Farmer</t>
  </si>
  <si>
    <t>90C</t>
  </si>
  <si>
    <t>Truck Driver</t>
  </si>
  <si>
    <t>C68</t>
  </si>
  <si>
    <t>T-Shirt Printer</t>
  </si>
  <si>
    <t>776</t>
  </si>
  <si>
    <t>Tug Skipper</t>
  </si>
  <si>
    <t>353</t>
  </si>
  <si>
    <t>Tunneller</t>
  </si>
  <si>
    <t>A03</t>
  </si>
  <si>
    <t>Turf Accountant</t>
  </si>
  <si>
    <t>A66</t>
  </si>
  <si>
    <t>Turkey Farmer</t>
  </si>
  <si>
    <t>354</t>
  </si>
  <si>
    <t>Turner</t>
  </si>
  <si>
    <t>355</t>
  </si>
  <si>
    <t>Tutor</t>
  </si>
  <si>
    <t>A67</t>
  </si>
  <si>
    <t>TV And Video Installer</t>
  </si>
  <si>
    <t>A68</t>
  </si>
  <si>
    <t>TV And Video Repairer</t>
  </si>
  <si>
    <t>91C</t>
  </si>
  <si>
    <t>TV Announcer</t>
  </si>
  <si>
    <t>47D</t>
  </si>
  <si>
    <t>TV Broadcasting Technician</t>
  </si>
  <si>
    <t>A69</t>
  </si>
  <si>
    <t>TV Editor</t>
  </si>
  <si>
    <t>356</t>
  </si>
  <si>
    <t>Typesetter</t>
  </si>
  <si>
    <t>A70</t>
  </si>
  <si>
    <t>Typewriter Engineer</t>
  </si>
  <si>
    <t>T22</t>
  </si>
  <si>
    <t>Typist</t>
  </si>
  <si>
    <t>93C</t>
  </si>
  <si>
    <t>Typographer</t>
  </si>
  <si>
    <t>A71</t>
  </si>
  <si>
    <t>Tyre Builder</t>
  </si>
  <si>
    <t>357</t>
  </si>
  <si>
    <t>Tyre Fitter</t>
  </si>
  <si>
    <t>A72</t>
  </si>
  <si>
    <t>Tyre Inspector</t>
  </si>
  <si>
    <t>A73</t>
  </si>
  <si>
    <t>Tyre Technician</t>
  </si>
  <si>
    <t>25D</t>
  </si>
  <si>
    <t>Tyre/Exhaust Fitter</t>
  </si>
  <si>
    <t>U06</t>
  </si>
  <si>
    <t>Umpire</t>
  </si>
  <si>
    <t>48D</t>
  </si>
  <si>
    <t>Undergraduate Student - Living At Home</t>
  </si>
  <si>
    <t>49D</t>
  </si>
  <si>
    <t>Undergraduate Student - Living Away from Home</t>
  </si>
  <si>
    <t>U01</t>
  </si>
  <si>
    <t>Undertaker</t>
  </si>
  <si>
    <t>U02</t>
  </si>
  <si>
    <t>Underwriter</t>
  </si>
  <si>
    <t>U03</t>
  </si>
  <si>
    <t>16D</t>
  </si>
  <si>
    <t>University Dean</t>
  </si>
  <si>
    <t>94C</t>
  </si>
  <si>
    <t>University Reader</t>
  </si>
  <si>
    <t>U04</t>
  </si>
  <si>
    <t>Upholsterer</t>
  </si>
  <si>
    <t>U05</t>
  </si>
  <si>
    <t>Usher</t>
  </si>
  <si>
    <t>95C</t>
  </si>
  <si>
    <t>Valet</t>
  </si>
  <si>
    <t>V01</t>
  </si>
  <si>
    <t>Valuer</t>
  </si>
  <si>
    <t>777</t>
  </si>
  <si>
    <t>Valve Technician</t>
  </si>
  <si>
    <t>D46</t>
  </si>
  <si>
    <t>Van Driver</t>
  </si>
  <si>
    <t>96C</t>
  </si>
  <si>
    <t>Van Salesman</t>
  </si>
  <si>
    <t>V02</t>
  </si>
  <si>
    <t>VDU Operator</t>
  </si>
  <si>
    <t>358</t>
  </si>
  <si>
    <t>Vehicle Assessor</t>
  </si>
  <si>
    <t>68A</t>
  </si>
  <si>
    <t>Vehicle Bodybuilder</t>
  </si>
  <si>
    <t>97C</t>
  </si>
  <si>
    <t>Vehicle Delivery Agent</t>
  </si>
  <si>
    <t>E21</t>
  </si>
  <si>
    <t>Vehicle Engineer</t>
  </si>
  <si>
    <t>471</t>
  </si>
  <si>
    <t>Vehicle Technician</t>
  </si>
  <si>
    <t>778</t>
  </si>
  <si>
    <t>Vending Machine Filler</t>
  </si>
  <si>
    <t>779</t>
  </si>
  <si>
    <t>Vending Machine Technician</t>
  </si>
  <si>
    <t>D72</t>
  </si>
  <si>
    <t>Ventriloquist</t>
  </si>
  <si>
    <t>472</t>
  </si>
  <si>
    <t>Verger</t>
  </si>
  <si>
    <t>V07</t>
  </si>
  <si>
    <t>Veterinary Assistant</t>
  </si>
  <si>
    <t>98C</t>
  </si>
  <si>
    <t>Veterinary Nurse</t>
  </si>
  <si>
    <t>V04</t>
  </si>
  <si>
    <t>Veterinary Surgeon</t>
  </si>
  <si>
    <t>359</t>
  </si>
  <si>
    <t>Vicar</t>
  </si>
  <si>
    <t>99C</t>
  </si>
  <si>
    <t>Video Supplier</t>
  </si>
  <si>
    <t>01D</t>
  </si>
  <si>
    <t>Videotape Engineer</t>
  </si>
  <si>
    <t>492</t>
  </si>
  <si>
    <t>Violin Maker</t>
  </si>
  <si>
    <t>02D</t>
  </si>
  <si>
    <t>Vision Control Manager</t>
  </si>
  <si>
    <t>03D</t>
  </si>
  <si>
    <t>Vision Mixer</t>
  </si>
  <si>
    <t>V06</t>
  </si>
  <si>
    <t>Voluntary Worker</t>
  </si>
  <si>
    <t>04D</t>
  </si>
  <si>
    <t>Vulcanologist</t>
  </si>
  <si>
    <t>C24</t>
  </si>
  <si>
    <t>Wages Clerk</t>
  </si>
  <si>
    <t>360</t>
  </si>
  <si>
    <t>Waiter</t>
  </si>
  <si>
    <t>361</t>
  </si>
  <si>
    <t>Waitress</t>
  </si>
  <si>
    <t>05D</t>
  </si>
  <si>
    <t>Warden</t>
  </si>
  <si>
    <t>06D</t>
  </si>
  <si>
    <t>Wardrobe Mistress</t>
  </si>
  <si>
    <t>473</t>
  </si>
  <si>
    <t>Warehouse Manager</t>
  </si>
  <si>
    <t>362</t>
  </si>
  <si>
    <t>Warehouseman</t>
  </si>
  <si>
    <t>363</t>
  </si>
  <si>
    <t>Warehousewoman</t>
  </si>
  <si>
    <t>364</t>
  </si>
  <si>
    <t>Waste Dealer</t>
  </si>
  <si>
    <t>07D</t>
  </si>
  <si>
    <t>Waste Disposal Worker</t>
  </si>
  <si>
    <t>55D</t>
  </si>
  <si>
    <t>Waste Paper Merchant</t>
  </si>
  <si>
    <t>W02</t>
  </si>
  <si>
    <t>Watchmaker</t>
  </si>
  <si>
    <t>D87</t>
  </si>
  <si>
    <t>Water Diviner</t>
  </si>
  <si>
    <t>365</t>
  </si>
  <si>
    <t>Weaver</t>
  </si>
  <si>
    <t>W09</t>
  </si>
  <si>
    <t>Web Designer</t>
  </si>
  <si>
    <t>50D</t>
  </si>
  <si>
    <t>Web Developer</t>
  </si>
  <si>
    <t>51D</t>
  </si>
  <si>
    <t>Web Programmer</t>
  </si>
  <si>
    <t>780</t>
  </si>
  <si>
    <t>Weighbridge Clerk</t>
  </si>
  <si>
    <t>781</t>
  </si>
  <si>
    <t>Weighbridge Operator</t>
  </si>
  <si>
    <t>W04</t>
  </si>
  <si>
    <t>Welder</t>
  </si>
  <si>
    <t>585</t>
  </si>
  <si>
    <t>Welfare Assistant</t>
  </si>
  <si>
    <t>366</t>
  </si>
  <si>
    <t>Welfare Officer</t>
  </si>
  <si>
    <t>474</t>
  </si>
  <si>
    <t>Welfare Rights Officer</t>
  </si>
  <si>
    <t>367</t>
  </si>
  <si>
    <t>Wheel Clamper</t>
  </si>
  <si>
    <t>08D</t>
  </si>
  <si>
    <t>Wheelwright</t>
  </si>
  <si>
    <t>09D</t>
  </si>
  <si>
    <t>Whisky Blender</t>
  </si>
  <si>
    <t>D36</t>
  </si>
  <si>
    <t>Wholesale Newspaper Delivery Driver</t>
  </si>
  <si>
    <t>10D</t>
  </si>
  <si>
    <t>Will Writer</t>
  </si>
  <si>
    <t>W05</t>
  </si>
  <si>
    <t>Window Cleaner</t>
  </si>
  <si>
    <t>368</t>
  </si>
  <si>
    <t>Window Dresser</t>
  </si>
  <si>
    <t>F22</t>
  </si>
  <si>
    <t>Windscreen Fitter</t>
  </si>
  <si>
    <t>369</t>
  </si>
  <si>
    <t>Wine Merchant</t>
  </si>
  <si>
    <t>370</t>
  </si>
  <si>
    <t>Wood Carver</t>
  </si>
  <si>
    <t>371</t>
  </si>
  <si>
    <t>Wood Cutter</t>
  </si>
  <si>
    <t>11D</t>
  </si>
  <si>
    <t>Wood Machinist</t>
  </si>
  <si>
    <t>372</t>
  </si>
  <si>
    <t>Wood Worker</t>
  </si>
  <si>
    <t>C69</t>
  </si>
  <si>
    <t>Word Processing Operator</t>
  </si>
  <si>
    <t>12D</t>
  </si>
  <si>
    <t>Work Study Analyst</t>
  </si>
  <si>
    <t>586</t>
  </si>
  <si>
    <t>Works Manager</t>
  </si>
  <si>
    <t>W06</t>
  </si>
  <si>
    <t>Writer</t>
  </si>
  <si>
    <t>B63</t>
  </si>
  <si>
    <t>Yacht Master</t>
  </si>
  <si>
    <t>13D</t>
  </si>
  <si>
    <t>Yard Man</t>
  </si>
  <si>
    <t>556</t>
  </si>
  <si>
    <t>Yard Manager</t>
  </si>
  <si>
    <t>Y01</t>
  </si>
  <si>
    <t>Yoga Teacher</t>
  </si>
  <si>
    <t>475</t>
  </si>
  <si>
    <t>Youth Hostel Warden</t>
  </si>
  <si>
    <t>373</t>
  </si>
  <si>
    <t>Youth Worker</t>
  </si>
  <si>
    <t>Z01</t>
  </si>
  <si>
    <t>Zoo Keeper</t>
  </si>
  <si>
    <t>B64</t>
  </si>
  <si>
    <t>Zoo Manager</t>
  </si>
  <si>
    <t>374</t>
  </si>
  <si>
    <t>Zoologist</t>
  </si>
  <si>
    <t>C89</t>
  </si>
  <si>
    <t>Zoology Consultant</t>
  </si>
  <si>
    <t>H01</t>
  </si>
  <si>
    <t>Abattoir</t>
  </si>
  <si>
    <t>Accountancy</t>
  </si>
  <si>
    <t>Actuarial Consultancy</t>
  </si>
  <si>
    <t>Acupuncture</t>
  </si>
  <si>
    <t>Addressing/Circularising Services</t>
  </si>
  <si>
    <t>Adjuster</t>
  </si>
  <si>
    <t>Advertising</t>
  </si>
  <si>
    <t>Aerial Manufacturer</t>
  </si>
  <si>
    <t>Aerial Photography</t>
  </si>
  <si>
    <t>Aerial Supplier</t>
  </si>
  <si>
    <t>Aerial Survey</t>
  </si>
  <si>
    <t>Aerospace Industry</t>
  </si>
  <si>
    <t>Agricultural Produce Distribution</t>
  </si>
  <si>
    <t>Agriculture</t>
  </si>
  <si>
    <t>Air Conditioning</t>
  </si>
  <si>
    <t>Aircraft Construction</t>
  </si>
  <si>
    <t>Aircraft Maintenance</t>
  </si>
  <si>
    <t>Aircraft Repair</t>
  </si>
  <si>
    <t>Airline</t>
  </si>
  <si>
    <t>Airport Services</t>
  </si>
  <si>
    <t>Ambulance Authority</t>
  </si>
  <si>
    <t>Amusement</t>
  </si>
  <si>
    <t>Amusement Arcade</t>
  </si>
  <si>
    <t>Amusement Machine Supplier</t>
  </si>
  <si>
    <t>Animal Breeding</t>
  </si>
  <si>
    <t>Animal Feeds</t>
  </si>
  <si>
    <t>Animal Rescue Home</t>
  </si>
  <si>
    <t>Animal Training</t>
  </si>
  <si>
    <t>Anthropology</t>
  </si>
  <si>
    <t>Antique Restoration</t>
  </si>
  <si>
    <t>Antiques</t>
  </si>
  <si>
    <t>Arable Farming</t>
  </si>
  <si>
    <t>Arbitration</t>
  </si>
  <si>
    <t>Architecture</t>
  </si>
  <si>
    <t>Armed Forces - Foreign</t>
  </si>
  <si>
    <t>Armed Forces - Republic Of Ireland</t>
  </si>
  <si>
    <t>Armed Forces - USA</t>
  </si>
  <si>
    <t>Art</t>
  </si>
  <si>
    <t>Art Gallery</t>
  </si>
  <si>
    <t>Art Restoration</t>
  </si>
  <si>
    <t>Art Valuation</t>
  </si>
  <si>
    <t>Asphalt Contractor</t>
  </si>
  <si>
    <t>Astrology</t>
  </si>
  <si>
    <t>Astronomy</t>
  </si>
  <si>
    <t>Auction House</t>
  </si>
  <si>
    <t>Auditors</t>
  </si>
  <si>
    <t>Auxiliary Plant</t>
  </si>
  <si>
    <t>Baby Food Manufacturer</t>
  </si>
  <si>
    <t>Baby Goods Manufacturer</t>
  </si>
  <si>
    <t>Baby Goods Shop</t>
  </si>
  <si>
    <t>Bagpipe Maker</t>
  </si>
  <si>
    <t>Bakers Supplies</t>
  </si>
  <si>
    <t>Bakery</t>
  </si>
  <si>
    <t>Banking</t>
  </si>
  <si>
    <t>Barrel Makers</t>
  </si>
  <si>
    <t>Bathroom Design</t>
  </si>
  <si>
    <t>Bathroom Installation</t>
  </si>
  <si>
    <t>Beauticians</t>
  </si>
  <si>
    <t>Beauty Salon</t>
  </si>
  <si>
    <t>Bed And Breakfast - Licensed</t>
  </si>
  <si>
    <t>Bed And Breakfast - Unlicensed</t>
  </si>
  <si>
    <t>Betting Shop</t>
  </si>
  <si>
    <t>Bicycle Manufacture</t>
  </si>
  <si>
    <t>Bingo Hall</t>
  </si>
  <si>
    <t>Blast Cleaning</t>
  </si>
  <si>
    <t>Blind Installation</t>
  </si>
  <si>
    <t>Blind Manufacturer</t>
  </si>
  <si>
    <t>Boarding Kennel</t>
  </si>
  <si>
    <t>Boat Hirer</t>
  </si>
  <si>
    <t>Bookmaker - Off Course</t>
  </si>
  <si>
    <t>Bookmaker - On Course</t>
  </si>
  <si>
    <t>Booksellers</t>
  </si>
  <si>
    <t>Bottled Gas Supplier</t>
  </si>
  <si>
    <t>Brass Foundry</t>
  </si>
  <si>
    <t>Breakdown Recovery</t>
  </si>
  <si>
    <t>Breeding</t>
  </si>
  <si>
    <t>Brewery</t>
  </si>
  <si>
    <t>Brewery Transport</t>
  </si>
  <si>
    <t>Brick Manufacturer</t>
  </si>
  <si>
    <t>Brick Supplier</t>
  </si>
  <si>
    <t>British Army</t>
  </si>
  <si>
    <t>Broadcasting</t>
  </si>
  <si>
    <t>Building Society</t>
  </si>
  <si>
    <t>Building Trade</t>
  </si>
  <si>
    <t>Business Consultancy</t>
  </si>
  <si>
    <t>Business Systems</t>
  </si>
  <si>
    <t>Business Training</t>
  </si>
  <si>
    <t>Butchers</t>
  </si>
  <si>
    <t>Cable Manufacturer</t>
  </si>
  <si>
    <t>Cable TV Installation</t>
  </si>
  <si>
    <t>Cafe</t>
  </si>
  <si>
    <t>Camp Site</t>
  </si>
  <si>
    <t>Candle Dealer</t>
  </si>
  <si>
    <t>Car Accessory Dealer</t>
  </si>
  <si>
    <t>Car Delivery</t>
  </si>
  <si>
    <t>Car Hire</t>
  </si>
  <si>
    <t>Car Park Operator</t>
  </si>
  <si>
    <t>Car Sales</t>
  </si>
  <si>
    <t>Car Valeting</t>
  </si>
  <si>
    <t>Caravan Hirer</t>
  </si>
  <si>
    <t>Caravan Park - Residential</t>
  </si>
  <si>
    <t>Caravan Sales</t>
  </si>
  <si>
    <t>Caravan Service</t>
  </si>
  <si>
    <t>Caravan Site</t>
  </si>
  <si>
    <t>Carpentry</t>
  </si>
  <si>
    <t>Carpet Fitting</t>
  </si>
  <si>
    <t>Cartography</t>
  </si>
  <si>
    <t>Cash &amp; Carry</t>
  </si>
  <si>
    <t>Casino</t>
  </si>
  <si>
    <t>Cask Maker</t>
  </si>
  <si>
    <t>Catalogue Co-ordination</t>
  </si>
  <si>
    <t>Catalogue Distribution</t>
  </si>
  <si>
    <t>Catering - Licensed</t>
  </si>
  <si>
    <t>Catering - Unlicensed</t>
  </si>
  <si>
    <t>Cattery</t>
  </si>
  <si>
    <t>Cement Suppliers</t>
  </si>
  <si>
    <t>Central Heating Services</t>
  </si>
  <si>
    <t>Charity</t>
  </si>
  <si>
    <t>Chartering</t>
  </si>
  <si>
    <t>Chemical Industry</t>
  </si>
  <si>
    <t>Chemical Manufacturer</t>
  </si>
  <si>
    <t>Chemist Shop</t>
  </si>
  <si>
    <t>Child Minding</t>
  </si>
  <si>
    <t>Childrens Home</t>
  </si>
  <si>
    <t>Childrens Panel</t>
  </si>
  <si>
    <t>Chimney Sweeping</t>
  </si>
  <si>
    <t>Chiropody</t>
  </si>
  <si>
    <t>Choreography</t>
  </si>
  <si>
    <t>Church</t>
  </si>
  <si>
    <t>Church Army</t>
  </si>
  <si>
    <t>Cinema</t>
  </si>
  <si>
    <t>Circus</t>
  </si>
  <si>
    <t>Citizens Advice Bureau</t>
  </si>
  <si>
    <t>Civil Aviation</t>
  </si>
  <si>
    <t>Civil Engineering</t>
  </si>
  <si>
    <t>Civil Service</t>
  </si>
  <si>
    <t>Cleaning Services</t>
  </si>
  <si>
    <t>Clerical Services</t>
  </si>
  <si>
    <t>Clock &amp; Watch Manufacturer</t>
  </si>
  <si>
    <t>Clock &amp; Watch Repair</t>
  </si>
  <si>
    <t>Clothing Manufacturer</t>
  </si>
  <si>
    <t>Clothing Trade</t>
  </si>
  <si>
    <t>Club</t>
  </si>
  <si>
    <t>Coach Hirer</t>
  </si>
  <si>
    <t>Coachbuilder</t>
  </si>
  <si>
    <t>Coal Industry</t>
  </si>
  <si>
    <t>Coffee Shop</t>
  </si>
  <si>
    <t>Coin &amp; Medal Dealer</t>
  </si>
  <si>
    <t>Cold Store</t>
  </si>
  <si>
    <t>Commissioners For Oaths</t>
  </si>
  <si>
    <t>Commodities</t>
  </si>
  <si>
    <t>Commodity Brokerage</t>
  </si>
  <si>
    <t>Communications</t>
  </si>
  <si>
    <t>Community Service</t>
  </si>
  <si>
    <t>Computer Aided Design</t>
  </si>
  <si>
    <t>Computer Distribution</t>
  </si>
  <si>
    <t>Computer Sales</t>
  </si>
  <si>
    <t>Computer Services</t>
  </si>
  <si>
    <t>Computer Supplies</t>
  </si>
  <si>
    <t>Computers</t>
  </si>
  <si>
    <t>Computers - Hardware</t>
  </si>
  <si>
    <t>Computers - Software</t>
  </si>
  <si>
    <t>Concrete Supplier</t>
  </si>
  <si>
    <t>Confectionery Manufacturer</t>
  </si>
  <si>
    <t>Construction Industry</t>
  </si>
  <si>
    <t>Consulting Engineering</t>
  </si>
  <si>
    <t>Contact Lens Manufacturer</t>
  </si>
  <si>
    <t>Container Hire</t>
  </si>
  <si>
    <t>Conveyancers</t>
  </si>
  <si>
    <t>Corporate Hospitality</t>
  </si>
  <si>
    <t>Cosmetics</t>
  </si>
  <si>
    <t>Costumiers</t>
  </si>
  <si>
    <t>Cotton Mill</t>
  </si>
  <si>
    <t>Country Court</t>
  </si>
  <si>
    <t>Courier Services</t>
  </si>
  <si>
    <t>Crane Hire</t>
  </si>
  <si>
    <t>Crane Manufacturer</t>
  </si>
  <si>
    <t>Crop Spraying</t>
  </si>
  <si>
    <t>Customs and Excise</t>
  </si>
  <si>
    <t>Cutlery Craftsmen</t>
  </si>
  <si>
    <t>Cycle Hire</t>
  </si>
  <si>
    <t>Cycle Shop</t>
  </si>
  <si>
    <t>Dairy</t>
  </si>
  <si>
    <t>Dairy Farming</t>
  </si>
  <si>
    <t>Dance Band</t>
  </si>
  <si>
    <t>Data Processing</t>
  </si>
  <si>
    <t>Data Protection</t>
  </si>
  <si>
    <t>Dating Agency</t>
  </si>
  <si>
    <t>Day Centre</t>
  </si>
  <si>
    <t>Debt Collection</t>
  </si>
  <si>
    <t>Decorating</t>
  </si>
  <si>
    <t>Delicatessen</t>
  </si>
  <si>
    <t>Delivery Service</t>
  </si>
  <si>
    <t>Demolition</t>
  </si>
  <si>
    <t>Dentistry</t>
  </si>
  <si>
    <t>Department Store</t>
  </si>
  <si>
    <t>Design Consultancy</t>
  </si>
  <si>
    <t>Desktop Publishing Services</t>
  </si>
  <si>
    <t>Despatch Services</t>
  </si>
  <si>
    <t>Discotheque</t>
  </si>
  <si>
    <t>Distillers</t>
  </si>
  <si>
    <t>Distribution</t>
  </si>
  <si>
    <t>DIY Store</t>
  </si>
  <si>
    <t>Dock Authority</t>
  </si>
  <si>
    <t>Domestic Appliance Maintenance</t>
  </si>
  <si>
    <t>Domestic Service</t>
  </si>
  <si>
    <t>Double Glazing</t>
  </si>
  <si>
    <t>Drainage</t>
  </si>
  <si>
    <t>Drapery</t>
  </si>
  <si>
    <t>Driving Authority</t>
  </si>
  <si>
    <t>Driving Instruction</t>
  </si>
  <si>
    <t>Driving School</t>
  </si>
  <si>
    <t>Dry Cleaning</t>
  </si>
  <si>
    <t>Dry Lining</t>
  </si>
  <si>
    <t>Earth Removers</t>
  </si>
  <si>
    <t>Ecology</t>
  </si>
  <si>
    <t>Education</t>
  </si>
  <si>
    <t>Education - Private</t>
  </si>
  <si>
    <t>Education - State</t>
  </si>
  <si>
    <t>Effluent Disposal</t>
  </si>
  <si>
    <t>Egg Merchants</t>
  </si>
  <si>
    <t>Electrical Appliance Manufacturer</t>
  </si>
  <si>
    <t>Electrical Contractors</t>
  </si>
  <si>
    <t>Electrical Goods Consultancy</t>
  </si>
  <si>
    <t>Electricity Industry</t>
  </si>
  <si>
    <t>Electronics</t>
  </si>
  <si>
    <t>Embossers</t>
  </si>
  <si>
    <t>Emergency Services</t>
  </si>
  <si>
    <t>Employment Agency</t>
  </si>
  <si>
    <t>Energy Conservation</t>
  </si>
  <si>
    <t>Energy Consultancy</t>
  </si>
  <si>
    <t>Energy Supplier</t>
  </si>
  <si>
    <t>Engineering</t>
  </si>
  <si>
    <t>Engineering Consultants</t>
  </si>
  <si>
    <t>Engraving</t>
  </si>
  <si>
    <t>Entertainment</t>
  </si>
  <si>
    <t>Environmental Health</t>
  </si>
  <si>
    <t>Estate Agency</t>
  </si>
  <si>
    <t>Excavation</t>
  </si>
  <si>
    <t>Exhibition Centre</t>
  </si>
  <si>
    <t>Exhibition Organisers</t>
  </si>
  <si>
    <t>Export</t>
  </si>
  <si>
    <t>Export Agency</t>
  </si>
  <si>
    <t>Fabric Manufacturer</t>
  </si>
  <si>
    <t>Fabrications</t>
  </si>
  <si>
    <t>Fairground</t>
  </si>
  <si>
    <t>Falconry</t>
  </si>
  <si>
    <t>Fancy Goods</t>
  </si>
  <si>
    <t>Fancy Goods Importer</t>
  </si>
  <si>
    <t>Farming</t>
  </si>
  <si>
    <t>Fascia Board Installer</t>
  </si>
  <si>
    <t>Fashion</t>
  </si>
  <si>
    <t>Fashion Design</t>
  </si>
  <si>
    <t>Fashion House</t>
  </si>
  <si>
    <t>Fast Food</t>
  </si>
  <si>
    <t>Fencing Manufacturer</t>
  </si>
  <si>
    <t>Ferry Service</t>
  </si>
  <si>
    <t>Fertilizer Manufacturer</t>
  </si>
  <si>
    <t>Fibre Glass Manufacturer</t>
  </si>
  <si>
    <t>Filling Station</t>
  </si>
  <si>
    <t>Film Manufacturing</t>
  </si>
  <si>
    <t>Film Processing</t>
  </si>
  <si>
    <t>Film Production</t>
  </si>
  <si>
    <t>Finance Company</t>
  </si>
  <si>
    <t>Financial Advisors</t>
  </si>
  <si>
    <t>Financial Services</t>
  </si>
  <si>
    <t>Fire Protection</t>
  </si>
  <si>
    <t>Fire Service</t>
  </si>
  <si>
    <t>Fireplace Installer</t>
  </si>
  <si>
    <t>Fireplace Manufacturer</t>
  </si>
  <si>
    <t>Fish &amp; Chip Shop</t>
  </si>
  <si>
    <t>Fish Farm</t>
  </si>
  <si>
    <t>Fish Merchants</t>
  </si>
  <si>
    <t>Fisheries</t>
  </si>
  <si>
    <t>Fishing</t>
  </si>
  <si>
    <t>Fishing Rights</t>
  </si>
  <si>
    <t>Fitted Bedroom Installer</t>
  </si>
  <si>
    <t>Fitted Kitchen Installer</t>
  </si>
  <si>
    <t>Flooring Construction</t>
  </si>
  <si>
    <t>Flooring Installer</t>
  </si>
  <si>
    <t>Flooring Services</t>
  </si>
  <si>
    <t>Florists</t>
  </si>
  <si>
    <t>Flying School</t>
  </si>
  <si>
    <t>Food Exporter</t>
  </si>
  <si>
    <t>Food Importer</t>
  </si>
  <si>
    <t>Food Manufacturer</t>
  </si>
  <si>
    <t>Food Production</t>
  </si>
  <si>
    <t>Food Store</t>
  </si>
  <si>
    <t>Football Pools</t>
  </si>
  <si>
    <t>Forestry</t>
  </si>
  <si>
    <t>Fostering/Adoption Agency</t>
  </si>
  <si>
    <t>Foundry</t>
  </si>
  <si>
    <t>Freezer Centre</t>
  </si>
  <si>
    <t>Freight</t>
  </si>
  <si>
    <t>Freight Agents</t>
  </si>
  <si>
    <t>Freight Forwarders</t>
  </si>
  <si>
    <t>French Polishing</t>
  </si>
  <si>
    <t>Friendly Society</t>
  </si>
  <si>
    <t>Frozen Food Distribution</t>
  </si>
  <si>
    <t>Fuel Distribution</t>
  </si>
  <si>
    <t>Funfair</t>
  </si>
  <si>
    <t>Fur Trade</t>
  </si>
  <si>
    <t>Furniture Installer</t>
  </si>
  <si>
    <t>Furniture Manufacture</t>
  </si>
  <si>
    <t>Furniture Repair</t>
  </si>
  <si>
    <t>Furniture Sales</t>
  </si>
  <si>
    <t>Furniture Store</t>
  </si>
  <si>
    <t>Furniture Storer</t>
  </si>
  <si>
    <t>Furriers</t>
  </si>
  <si>
    <t>Gambling</t>
  </si>
  <si>
    <t>Game Breeders</t>
  </si>
  <si>
    <t>058</t>
  </si>
  <si>
    <t>Garage</t>
  </si>
  <si>
    <t>Garden Centre</t>
  </si>
  <si>
    <t>Gardening</t>
  </si>
  <si>
    <t>Gas - Offshore</t>
  </si>
  <si>
    <t>Gas Exploration</t>
  </si>
  <si>
    <t>Gas Industry</t>
  </si>
  <si>
    <t>Genealogy</t>
  </si>
  <si>
    <t>General Dealer</t>
  </si>
  <si>
    <t>General Store</t>
  </si>
  <si>
    <t>Gift Shop</t>
  </si>
  <si>
    <t>Glass Manufacture</t>
  </si>
  <si>
    <t>Glaziers</t>
  </si>
  <si>
    <t>Golf Club</t>
  </si>
  <si>
    <t>Government - Foreign</t>
  </si>
  <si>
    <t>Government - Republic Of Ireland</t>
  </si>
  <si>
    <t>Government - UK</t>
  </si>
  <si>
    <t>Gown Trade</t>
  </si>
  <si>
    <t>Grain Merchants</t>
  </si>
  <si>
    <t>Grain Mill</t>
  </si>
  <si>
    <t>Graphic Design</t>
  </si>
  <si>
    <t>Graphology</t>
  </si>
  <si>
    <t>Greeting Card Manufacturer</t>
  </si>
  <si>
    <t>Greeting Card Sales</t>
  </si>
  <si>
    <t>Greyhound Racing</t>
  </si>
  <si>
    <t>Greyhounds</t>
  </si>
  <si>
    <t>Grit Blasters</t>
  </si>
  <si>
    <t>Ground Maintenance</t>
  </si>
  <si>
    <t>Guest House - Licensed</t>
  </si>
  <si>
    <t>Guest House - Unlicensed</t>
  </si>
  <si>
    <t>Guttering Installer</t>
  </si>
  <si>
    <t>Gymnasium</t>
  </si>
  <si>
    <t>Hairdressing</t>
  </si>
  <si>
    <t>Harbour Authority</t>
  </si>
  <si>
    <t>067</t>
  </si>
  <si>
    <t>Harbour Board</t>
  </si>
  <si>
    <t>Hardware Manufacturer</t>
  </si>
  <si>
    <t>Hardware Retailer</t>
  </si>
  <si>
    <t>Haulage Contractors</t>
  </si>
  <si>
    <t>Health Authority</t>
  </si>
  <si>
    <t>Health Care - NHS</t>
  </si>
  <si>
    <t>Health Care - Private</t>
  </si>
  <si>
    <t>Health Centre</t>
  </si>
  <si>
    <t>Health Club</t>
  </si>
  <si>
    <t>Health Products Distribution</t>
  </si>
  <si>
    <t>Heating Consultant</t>
  </si>
  <si>
    <t>Heating Services</t>
  </si>
  <si>
    <t>Hire Purchase</t>
  </si>
  <si>
    <t>HM Forces</t>
  </si>
  <si>
    <t>Hobby Shop</t>
  </si>
  <si>
    <t>Holiday Accommodation</t>
  </si>
  <si>
    <t>Holiday Camp</t>
  </si>
  <si>
    <t>Holiday Centre</t>
  </si>
  <si>
    <t>Home Help Services</t>
  </si>
  <si>
    <t>Honey Producer</t>
  </si>
  <si>
    <t>Horses</t>
  </si>
  <si>
    <t>Horticulture</t>
  </si>
  <si>
    <t>Hospital</t>
  </si>
  <si>
    <t>Hotel - Licensed</t>
  </si>
  <si>
    <t>Hotel - Unlicensed</t>
  </si>
  <si>
    <t>House Builders</t>
  </si>
  <si>
    <t>Housing Association</t>
  </si>
  <si>
    <t>Housing Developers</t>
  </si>
  <si>
    <t>Hypermarket</t>
  </si>
  <si>
    <t>Ice Cream</t>
  </si>
  <si>
    <t>Ice Cream Manufacturer</t>
  </si>
  <si>
    <t>Ice Cream Shop</t>
  </si>
  <si>
    <t>Ice Merchant</t>
  </si>
  <si>
    <t>Ice Rink</t>
  </si>
  <si>
    <t>Import</t>
  </si>
  <si>
    <t>Importers</t>
  </si>
  <si>
    <t>Industrial Building Manufacturer</t>
  </si>
  <si>
    <t>Industrial Relations</t>
  </si>
  <si>
    <t>Information Technology</t>
  </si>
  <si>
    <t>Inland Revenue</t>
  </si>
  <si>
    <t>Inn</t>
  </si>
  <si>
    <t>Inspection Services</t>
  </si>
  <si>
    <t>Instant Print Services</t>
  </si>
  <si>
    <t>Insulation Engineers</t>
  </si>
  <si>
    <t>Insurance</t>
  </si>
  <si>
    <t>Insurance Advisor</t>
  </si>
  <si>
    <t>Insurance Broker</t>
  </si>
  <si>
    <t>Insurance Company</t>
  </si>
  <si>
    <t>Interior Design</t>
  </si>
  <si>
    <t>Investment</t>
  </si>
  <si>
    <t>Iron Foundry</t>
  </si>
  <si>
    <t>Ironing Services</t>
  </si>
  <si>
    <t>Jam &amp; Preserve Manufacturer</t>
  </si>
  <si>
    <t>Jewellers</t>
  </si>
  <si>
    <t>Jewellery</t>
  </si>
  <si>
    <t>Jewellery Manufacturer</t>
  </si>
  <si>
    <t>Joinery</t>
  </si>
  <si>
    <t>Keep Fit</t>
  </si>
  <si>
    <t>Kennels</t>
  </si>
  <si>
    <t>Kitchen Equipment Manufacturer</t>
  </si>
  <si>
    <t>Kitchen Manufacturer</t>
  </si>
  <si>
    <t>Kitchen Planners</t>
  </si>
  <si>
    <t>Knitwear Manufacturer</t>
  </si>
  <si>
    <t>Laboratory</t>
  </si>
  <si>
    <t>Ladder Manufacturer</t>
  </si>
  <si>
    <t>Land Clearance</t>
  </si>
  <si>
    <t>Land Draining</t>
  </si>
  <si>
    <t>Landscaping</t>
  </si>
  <si>
    <t>Lathe Manufacturer</t>
  </si>
  <si>
    <t>Launderette</t>
  </si>
  <si>
    <t>Laundry</t>
  </si>
  <si>
    <t>Law and Order</t>
  </si>
  <si>
    <t>Lawnmowers &amp; Garden Machinery</t>
  </si>
  <si>
    <t>Lawyers</t>
  </si>
  <si>
    <t>Leasing Company</t>
  </si>
  <si>
    <t>Legal System</t>
  </si>
  <si>
    <t>Leisure Centre</t>
  </si>
  <si>
    <t>Leisure Goods</t>
  </si>
  <si>
    <t>Lens Manufacturer</t>
  </si>
  <si>
    <t>Library</t>
  </si>
  <si>
    <t>Life Assurance</t>
  </si>
  <si>
    <t>Lift Installers</t>
  </si>
  <si>
    <t>Lift Maintenance</t>
  </si>
  <si>
    <t>Lighting</t>
  </si>
  <si>
    <t>Lighting Installers</t>
  </si>
  <si>
    <t>Linen Hire</t>
  </si>
  <si>
    <t>Livery Stables</t>
  </si>
  <si>
    <t>Livestock Carriers</t>
  </si>
  <si>
    <t>Livestock Farming</t>
  </si>
  <si>
    <t>Local Government</t>
  </si>
  <si>
    <t>Local Government Authority</t>
  </si>
  <si>
    <t>Local Newspaper</t>
  </si>
  <si>
    <t>Locksmiths</t>
  </si>
  <si>
    <t>Loft Insulation</t>
  </si>
  <si>
    <t>Log And Firewood</t>
  </si>
  <si>
    <t>Loss Adjusting</t>
  </si>
  <si>
    <t>LPG Suppliers</t>
  </si>
  <si>
    <t>Machine Tool Supplier</t>
  </si>
  <si>
    <t>Machinery Dealers</t>
  </si>
  <si>
    <t>Mail Order</t>
  </si>
  <si>
    <t>Mail Order Supplier</t>
  </si>
  <si>
    <t>Maintenance Services</t>
  </si>
  <si>
    <t>Management Consultancy</t>
  </si>
  <si>
    <t>Management Training</t>
  </si>
  <si>
    <t>Mantle Trade</t>
  </si>
  <si>
    <t>Manufacturing</t>
  </si>
  <si>
    <t>Manufacturing Chemist</t>
  </si>
  <si>
    <t>Marina</t>
  </si>
  <si>
    <t>Market Garden</t>
  </si>
  <si>
    <t>Market Gardeners</t>
  </si>
  <si>
    <t>Market Research</t>
  </si>
  <si>
    <t>Market Trading</t>
  </si>
  <si>
    <t>Marketing</t>
  </si>
  <si>
    <t>Marriage Guidance</t>
  </si>
  <si>
    <t>Material Manufacturer</t>
  </si>
  <si>
    <t>Mattress Manufacturer</t>
  </si>
  <si>
    <t>Meat Market</t>
  </si>
  <si>
    <t>Meat Products</t>
  </si>
  <si>
    <t>Mechanical Handling</t>
  </si>
  <si>
    <t>Medical research</t>
  </si>
  <si>
    <t>Medical Suppliers</t>
  </si>
  <si>
    <t>Meditation</t>
  </si>
  <si>
    <t>Merchant Navy</t>
  </si>
  <si>
    <t>Metal Founders</t>
  </si>
  <si>
    <t>Metal Treatment</t>
  </si>
  <si>
    <t>Microfilm Services</t>
  </si>
  <si>
    <t>Military Police</t>
  </si>
  <si>
    <t>Milk Delivery</t>
  </si>
  <si>
    <t>Mining</t>
  </si>
  <si>
    <t>Mobile Food</t>
  </si>
  <si>
    <t>Mobile Shop</t>
  </si>
  <si>
    <t>Model Manufacturer</t>
  </si>
  <si>
    <t>Moneylenders</t>
  </si>
  <si>
    <t>Monumental Masons</t>
  </si>
  <si>
    <t>Motor Factor/Parts</t>
  </si>
  <si>
    <t>Motor Manufacture</t>
  </si>
  <si>
    <t>Motor Organisation</t>
  </si>
  <si>
    <t>Motor Trade</t>
  </si>
  <si>
    <t>Motorcar Racing</t>
  </si>
  <si>
    <t>Motorcycle Racing</t>
  </si>
  <si>
    <t>Motorcycle Trade</t>
  </si>
  <si>
    <t>Motoring Organisation</t>
  </si>
  <si>
    <t>Museums</t>
  </si>
  <si>
    <t>Music Publisher</t>
  </si>
  <si>
    <t>Music Retailer</t>
  </si>
  <si>
    <t>Music School</t>
  </si>
  <si>
    <t>Musical Instrument Manufacturer</t>
  </si>
  <si>
    <t>National Newspaper</t>
  </si>
  <si>
    <t>National Trust</t>
  </si>
  <si>
    <t>National Trust For Scotland</t>
  </si>
  <si>
    <t>Newsagents</t>
  </si>
  <si>
    <t>Newspaper Wholesaler</t>
  </si>
  <si>
    <t>Night Club</t>
  </si>
  <si>
    <t>Noise Control</t>
  </si>
  <si>
    <t>None - Household Duties</t>
  </si>
  <si>
    <t>None - Not Employed due to Disability</t>
  </si>
  <si>
    <t>None - Retired</t>
  </si>
  <si>
    <t>None - Student</t>
  </si>
  <si>
    <t>None - Unemployed</t>
  </si>
  <si>
    <t>Notaries</t>
  </si>
  <si>
    <t>Nuclear Energy</t>
  </si>
  <si>
    <t>Nursery</t>
  </si>
  <si>
    <t>Nursery School</t>
  </si>
  <si>
    <t>Nursing Home</t>
  </si>
  <si>
    <t>Oceanographic Survey</t>
  </si>
  <si>
    <t>Off Licence</t>
  </si>
  <si>
    <t>Off Licence Store</t>
  </si>
  <si>
    <t>Office Equipment Repairer</t>
  </si>
  <si>
    <t>Office Equipment Supplier</t>
  </si>
  <si>
    <t>Office Fitters</t>
  </si>
  <si>
    <t>Office Services</t>
  </si>
  <si>
    <t>Oil - Offshore</t>
  </si>
  <si>
    <t>Oil Company</t>
  </si>
  <si>
    <t>Oil Exploration</t>
  </si>
  <si>
    <t>Oil Terminal Operator</t>
  </si>
  <si>
    <t>Opinion Polls</t>
  </si>
  <si>
    <t>Optical Services</t>
  </si>
  <si>
    <t>Orchestra</t>
  </si>
  <si>
    <t>Organ Building</t>
  </si>
  <si>
    <t>Outdoor Pursuits</t>
  </si>
  <si>
    <t>Overall Hire &amp; Maintenance</t>
  </si>
  <si>
    <t>Packers And Storers</t>
  </si>
  <si>
    <t>Paint Manufacturer</t>
  </si>
  <si>
    <t>Paint Spraying</t>
  </si>
  <si>
    <t>Painting</t>
  </si>
  <si>
    <t>Painting and Decorating</t>
  </si>
  <si>
    <t>Painting Contractor</t>
  </si>
  <si>
    <t>Panel Beating</t>
  </si>
  <si>
    <t>Paper Manufacture</t>
  </si>
  <si>
    <t>Paperbag And Sack Manufacturer</t>
  </si>
  <si>
    <t>Parcel Delivery</t>
  </si>
  <si>
    <t>Passenger Transport</t>
  </si>
  <si>
    <t>Patent Office</t>
  </si>
  <si>
    <t>Performing Arts</t>
  </si>
  <si>
    <t>Personnel Consultancy</t>
  </si>
  <si>
    <t>Pest And Vermin Control</t>
  </si>
  <si>
    <t>Pet Feed</t>
  </si>
  <si>
    <t>Pet Services</t>
  </si>
  <si>
    <t>Pet Shop</t>
  </si>
  <si>
    <t>Petrochemical Industry</t>
  </si>
  <si>
    <t>Petrol Pump Maintenance</t>
  </si>
  <si>
    <t>Petrol Station</t>
  </si>
  <si>
    <t>Pharmaceutical Supplier</t>
  </si>
  <si>
    <t>Pharmacy</t>
  </si>
  <si>
    <t>Photo Engraving</t>
  </si>
  <si>
    <t>Photo Processing And Printing</t>
  </si>
  <si>
    <t>Photographic Equipment Repairs</t>
  </si>
  <si>
    <t>Photography</t>
  </si>
  <si>
    <t>Physiotherapy</t>
  </si>
  <si>
    <t>Piano Sales And Repairs</t>
  </si>
  <si>
    <t>Piano Tuning</t>
  </si>
  <si>
    <t>Picture Framing</t>
  </si>
  <si>
    <t>Pig Farming</t>
  </si>
  <si>
    <t>Pipe Cleaning</t>
  </si>
  <si>
    <t>Pizza Delivery</t>
  </si>
  <si>
    <t>Planning Consultancy</t>
  </si>
  <si>
    <t>Plant Hire</t>
  </si>
  <si>
    <t>Plant Manufacturer</t>
  </si>
  <si>
    <t>Plant Sales</t>
  </si>
  <si>
    <t>Plastic Sheeting Manufacturer</t>
  </si>
  <si>
    <t>Plastics Manufacture</t>
  </si>
  <si>
    <t>Playground Equipment Manufacturer</t>
  </si>
  <si>
    <t>Plumbers Merchant</t>
  </si>
  <si>
    <t>Plumbing</t>
  </si>
  <si>
    <t>Plumbing &amp; Heating</t>
  </si>
  <si>
    <t>Political Consultancy</t>
  </si>
  <si>
    <t>Political Party</t>
  </si>
  <si>
    <t>Pollution Control</t>
  </si>
  <si>
    <t>Polytechnic</t>
  </si>
  <si>
    <t>Pony Trap</t>
  </si>
  <si>
    <t>Pool Table Manufacturer</t>
  </si>
  <si>
    <t>Pool Table Repairer</t>
  </si>
  <si>
    <t>Pool Table Sales</t>
  </si>
  <si>
    <t>Pop Group</t>
  </si>
  <si>
    <t>Port Authority</t>
  </si>
  <si>
    <t>Portable Building</t>
  </si>
  <si>
    <t>Post Office</t>
  </si>
  <si>
    <t>Pottery</t>
  </si>
  <si>
    <t>Poultry Farm</t>
  </si>
  <si>
    <t>Poultry Farming</t>
  </si>
  <si>
    <t>Pre-Stressed Concrete Manufacturer</t>
  </si>
  <si>
    <t>Presentation Materials Supplier</t>
  </si>
  <si>
    <t>Press Cutting Agency</t>
  </si>
  <si>
    <t>Pressure Cleaning</t>
  </si>
  <si>
    <t>Print Type Services</t>
  </si>
  <si>
    <t>Printing</t>
  </si>
  <si>
    <t>Printing Engineering Services</t>
  </si>
  <si>
    <t>Prison Service</t>
  </si>
  <si>
    <t>Private Hire</t>
  </si>
  <si>
    <t>Private Investigation</t>
  </si>
  <si>
    <t>Private School</t>
  </si>
  <si>
    <t>Process Engraving</t>
  </si>
  <si>
    <t>Produce Importers</t>
  </si>
  <si>
    <t>Project Management</t>
  </si>
  <si>
    <t>Promotional Consultancy</t>
  </si>
  <si>
    <t>Property Consultants</t>
  </si>
  <si>
    <t>Property Developers</t>
  </si>
  <si>
    <t>Property Letting</t>
  </si>
  <si>
    <t>Property Owner</t>
  </si>
  <si>
    <t>Property Services</t>
  </si>
  <si>
    <t>Protective Clothing Manufacturer</t>
  </si>
  <si>
    <t>Protective Clothing Supplier</t>
  </si>
  <si>
    <t>Psychiatry</t>
  </si>
  <si>
    <t>Psychology</t>
  </si>
  <si>
    <t>Psychotherapy</t>
  </si>
  <si>
    <t>Public Address System Supplier</t>
  </si>
  <si>
    <t>Public Hire</t>
  </si>
  <si>
    <t>Public Hirer</t>
  </si>
  <si>
    <t>Public House</t>
  </si>
  <si>
    <t>Public Relation Consultancy</t>
  </si>
  <si>
    <t>Public School</t>
  </si>
  <si>
    <t>Public Transport</t>
  </si>
  <si>
    <t>Publishing</t>
  </si>
  <si>
    <t>Publishing - Local Press</t>
  </si>
  <si>
    <t>Publishing - National Press</t>
  </si>
  <si>
    <t>Quality Assurance</t>
  </si>
  <si>
    <t>Quantity Surveyors</t>
  </si>
  <si>
    <t>Quarry</t>
  </si>
  <si>
    <t>Quarrying</t>
  </si>
  <si>
    <t>Race Course</t>
  </si>
  <si>
    <t>Racehorses</t>
  </si>
  <si>
    <t>Racing Or Rallies</t>
  </si>
  <si>
    <t>Racing Stable</t>
  </si>
  <si>
    <t>Radiator Repairs</t>
  </si>
  <si>
    <t>Radiator Sales</t>
  </si>
  <si>
    <t>Radio Production</t>
  </si>
  <si>
    <t>Radiography</t>
  </si>
  <si>
    <t>Rag Merchants</t>
  </si>
  <si>
    <t>Railway</t>
  </si>
  <si>
    <t>Rating And Valuation</t>
  </si>
  <si>
    <t>Record Company</t>
  </si>
  <si>
    <t>Record Shop</t>
  </si>
  <si>
    <t>Recording Services</t>
  </si>
  <si>
    <t>Recovery Services</t>
  </si>
  <si>
    <t>Recruitment Agency</t>
  </si>
  <si>
    <t>Recycling</t>
  </si>
  <si>
    <t>Refrigeration</t>
  </si>
  <si>
    <t>Refuse Collection</t>
  </si>
  <si>
    <t>Refuse Treatment</t>
  </si>
  <si>
    <t>Reinforced Concrete Manufacturer</t>
  </si>
  <si>
    <t>Religion</t>
  </si>
  <si>
    <t>Removal Contractors</t>
  </si>
  <si>
    <t>Remover And Storer</t>
  </si>
  <si>
    <t>Rescue Services</t>
  </si>
  <si>
    <t>Residential Home</t>
  </si>
  <si>
    <t>Restaurant - Licensed</t>
  </si>
  <si>
    <t>Restaurant - Unlicensed</t>
  </si>
  <si>
    <t>Retailer - Mobile</t>
  </si>
  <si>
    <t>Retailing</t>
  </si>
  <si>
    <t>Riding School</t>
  </si>
  <si>
    <t>Ring Sports</t>
  </si>
  <si>
    <t>River Authority</t>
  </si>
  <si>
    <t>Road Haulage</t>
  </si>
  <si>
    <t>Road Repair</t>
  </si>
  <si>
    <t>Road Surfacing</t>
  </si>
  <si>
    <t>Robotics Manufacturer</t>
  </si>
  <si>
    <t>Roller Shutter Manufacturer</t>
  </si>
  <si>
    <t>Roofing Services</t>
  </si>
  <si>
    <t>Rope Merchant</t>
  </si>
  <si>
    <t>Roughcasters</t>
  </si>
  <si>
    <t>Royal Air Force</t>
  </si>
  <si>
    <t>Royal Mint</t>
  </si>
  <si>
    <t>Royal Navy</t>
  </si>
  <si>
    <t>RSPCA</t>
  </si>
  <si>
    <t>Rubbish Disposal</t>
  </si>
  <si>
    <t>Rubble Removers</t>
  </si>
  <si>
    <t>Rustproofing Services</t>
  </si>
  <si>
    <t>Saddlers And Harness Makers</t>
  </si>
  <si>
    <t>Safe Installation And Removal</t>
  </si>
  <si>
    <t>Safe Manufacturer</t>
  </si>
  <si>
    <t>Safety Consultancy</t>
  </si>
  <si>
    <t>Safety Equipment Supplier</t>
  </si>
  <si>
    <t>Sail Makers And Repairers</t>
  </si>
  <si>
    <t>Sailing Equipment Supplier</t>
  </si>
  <si>
    <t>Salvage</t>
  </si>
  <si>
    <t>Sample Distribution</t>
  </si>
  <si>
    <t>Sample Distributors</t>
  </si>
  <si>
    <t>Sand And Gravel Merchants</t>
  </si>
  <si>
    <t>Sand Blasters</t>
  </si>
  <si>
    <t>Satellite TV And Equipment Suppliers</t>
  </si>
  <si>
    <t>Satellite TV Installers</t>
  </si>
  <si>
    <t>Saw Sales And Repairs</t>
  </si>
  <si>
    <t>Sawmill</t>
  </si>
  <si>
    <t>Scaffolding Erection</t>
  </si>
  <si>
    <t>Scaffolding Hire</t>
  </si>
  <si>
    <t>School</t>
  </si>
  <si>
    <t>School For Performing Arts</t>
  </si>
  <si>
    <t>Scientific Research</t>
  </si>
  <si>
    <t>Scrap Disposal</t>
  </si>
  <si>
    <t>Scrap Metal Merchants</t>
  </si>
  <si>
    <t>Screen Printing</t>
  </si>
  <si>
    <t>Screenwriting</t>
  </si>
  <si>
    <t>Sculptors</t>
  </si>
  <si>
    <t>Secondhand Dealers</t>
  </si>
  <si>
    <t>Secretarial Services</t>
  </si>
  <si>
    <t>Secretarial Training</t>
  </si>
  <si>
    <t>Security Equipment</t>
  </si>
  <si>
    <t>Security Services</t>
  </si>
  <si>
    <t>Seedsmen</t>
  </si>
  <si>
    <t>Self Catering Accommodation</t>
  </si>
  <si>
    <t>Self Drive Hire</t>
  </si>
  <si>
    <t>Sewage</t>
  </si>
  <si>
    <t>Sharpening Services</t>
  </si>
  <si>
    <t>Sheet Metal Work</t>
  </si>
  <si>
    <t>Sheriff Officers</t>
  </si>
  <si>
    <t>Ship Building And Repair</t>
  </si>
  <si>
    <t>Ship Chandlery</t>
  </si>
  <si>
    <t>Ship Painting</t>
  </si>
  <si>
    <t>Shipbroking</t>
  </si>
  <si>
    <t>Shipping And Forwarding Agency</t>
  </si>
  <si>
    <t>Shipping Company</t>
  </si>
  <si>
    <t>Shipyard</t>
  </si>
  <si>
    <t>Shoe Manufacturers</t>
  </si>
  <si>
    <t>Shoe Repair</t>
  </si>
  <si>
    <t>Shoe Shop</t>
  </si>
  <si>
    <t>Shooting Rights</t>
  </si>
  <si>
    <t>Shop Fitting</t>
  </si>
  <si>
    <t>Shopping Centre</t>
  </si>
  <si>
    <t>Shot Blasters</t>
  </si>
  <si>
    <t>Shutter Manufacturer</t>
  </si>
  <si>
    <t>Sightseeing Tours Operator</t>
  </si>
  <si>
    <t>Sign Making</t>
  </si>
  <si>
    <t>Signwriting</t>
  </si>
  <si>
    <t>Site Clearance</t>
  </si>
  <si>
    <t>Site Investigation</t>
  </si>
  <si>
    <t>Skating Rink</t>
  </si>
  <si>
    <t>Ski Centre</t>
  </si>
  <si>
    <t>Skip Hire</t>
  </si>
  <si>
    <t>Skip Maintenance</t>
  </si>
  <si>
    <t>Slaughterhouse</t>
  </si>
  <si>
    <t>Slimming Distribution</t>
  </si>
  <si>
    <t>Snack Bar</t>
  </si>
  <si>
    <t>Snooker Club</t>
  </si>
  <si>
    <t>Social Club</t>
  </si>
  <si>
    <t>Social Services</t>
  </si>
  <si>
    <t>Soft Drinks Manufacturer</t>
  </si>
  <si>
    <t>Soft Drinks Supplier</t>
  </si>
  <si>
    <t>Soil Engineers</t>
  </si>
  <si>
    <t>Solar Panel Manufacturer</t>
  </si>
  <si>
    <t>Solar Panel Supplier</t>
  </si>
  <si>
    <t>Solicitors</t>
  </si>
  <si>
    <t>Sound Proofing</t>
  </si>
  <si>
    <t>Spinners</t>
  </si>
  <si>
    <t>Sports</t>
  </si>
  <si>
    <t>Sports - Non Professional</t>
  </si>
  <si>
    <t>Sports - Professional</t>
  </si>
  <si>
    <t>Sports Centre</t>
  </si>
  <si>
    <t>Sports Club</t>
  </si>
  <si>
    <t>Sports Club - Professonal</t>
  </si>
  <si>
    <t>Sports Goods Shop</t>
  </si>
  <si>
    <t>Sports Ground</t>
  </si>
  <si>
    <t>Sports Promotion</t>
  </si>
  <si>
    <t>Sportswear Manufacturer</t>
  </si>
  <si>
    <t>Sportswear Supplier</t>
  </si>
  <si>
    <t>Stables</t>
  </si>
  <si>
    <t>Stamp Dealers</t>
  </si>
  <si>
    <t>Stamp Manufacturer</t>
  </si>
  <si>
    <t>Stamp Supplier Stationers</t>
  </si>
  <si>
    <t>State School</t>
  </si>
  <si>
    <t>Stationers</t>
  </si>
  <si>
    <t>Steel Industry</t>
  </si>
  <si>
    <t>Steel Stockholders</t>
  </si>
  <si>
    <t>Sterilizing Services</t>
  </si>
  <si>
    <t>Stockbroking</t>
  </si>
  <si>
    <t>Stonemasonry</t>
  </si>
  <si>
    <t>Street Trading</t>
  </si>
  <si>
    <t>Structural Engineering</t>
  </si>
  <si>
    <t>Studio</t>
  </si>
  <si>
    <t>Sunbed</t>
  </si>
  <si>
    <t>Supermarket</t>
  </si>
  <si>
    <t>Surveying</t>
  </si>
  <si>
    <t>Surveyors</t>
  </si>
  <si>
    <t>Suspended Ceiling Repairer</t>
  </si>
  <si>
    <t>Swimming Pool</t>
  </si>
  <si>
    <t>Tailor And Outfitter</t>
  </si>
  <si>
    <t>Take Away Food Supplier</t>
  </si>
  <si>
    <t>Tank Cleaning Services</t>
  </si>
  <si>
    <t>Tarpaulin Manufacturer</t>
  </si>
  <si>
    <t>Tarpaulin Suppliers</t>
  </si>
  <si>
    <t>Tattoo Parlour/Clinic</t>
  </si>
  <si>
    <t>Tax Consultancy</t>
  </si>
  <si>
    <t>Taxi Service</t>
  </si>
  <si>
    <t>Taxidermy</t>
  </si>
  <si>
    <t>Tea Importer</t>
  </si>
  <si>
    <t>Tea Merchant</t>
  </si>
  <si>
    <t>Tea Room</t>
  </si>
  <si>
    <t>Technical College</t>
  </si>
  <si>
    <t>Telecommunication Equipment Suppliers</t>
  </si>
  <si>
    <t>Telecommunications</t>
  </si>
  <si>
    <t>Telemarketing</t>
  </si>
  <si>
    <t>Telephone Answering Service</t>
  </si>
  <si>
    <t>Telesales</t>
  </si>
  <si>
    <t>Television</t>
  </si>
  <si>
    <t>Television Hire</t>
  </si>
  <si>
    <t>Television Production</t>
  </si>
  <si>
    <t>Television Repairer</t>
  </si>
  <si>
    <t>Television Sales</t>
  </si>
  <si>
    <t>Tent And Marquee Hirer</t>
  </si>
  <si>
    <t>Territorial Army</t>
  </si>
  <si>
    <t>Textile Manufacturer</t>
  </si>
  <si>
    <t>Thatching</t>
  </si>
  <si>
    <t>Theatre</t>
  </si>
  <si>
    <t>Theatrical Suppliers</t>
  </si>
  <si>
    <t>Theme Park</t>
  </si>
  <si>
    <t>Tilers</t>
  </si>
  <si>
    <t>Timber Importers</t>
  </si>
  <si>
    <t>Timber Merchants</t>
  </si>
  <si>
    <t>Timber Preservation</t>
  </si>
  <si>
    <t>Timeshare Operators</t>
  </si>
  <si>
    <t>Tobacco Importer</t>
  </si>
  <si>
    <t>Tobacco Manufacturer</t>
  </si>
  <si>
    <t>Tomato Grower</t>
  </si>
  <si>
    <t>Tool Hire</t>
  </si>
  <si>
    <t>Tour Operator</t>
  </si>
  <si>
    <t>Tourist Board</t>
  </si>
  <si>
    <t>Tourist Information</t>
  </si>
  <si>
    <t>Towel Supplier</t>
  </si>
  <si>
    <t>Toy And Game Manufacturer</t>
  </si>
  <si>
    <t>Toy And Game Supplier</t>
  </si>
  <si>
    <t>Trade Association</t>
  </si>
  <si>
    <t>Trade Demonstration</t>
  </si>
  <si>
    <t>Trade Union</t>
  </si>
  <si>
    <t>Trading Estate</t>
  </si>
  <si>
    <t>Trading Standards Enforcement</t>
  </si>
  <si>
    <t>Trailer Manufacturer</t>
  </si>
  <si>
    <t>Trailer Supplier</t>
  </si>
  <si>
    <t>Training Company</t>
  </si>
  <si>
    <t>Training Consultancy</t>
  </si>
  <si>
    <t>Translators</t>
  </si>
  <si>
    <t>Transport - PSV</t>
  </si>
  <si>
    <t>Transport - Road</t>
  </si>
  <si>
    <t>Travel And Tourism</t>
  </si>
  <si>
    <t>Trinity House</t>
  </si>
  <si>
    <t>Trust Company</t>
  </si>
  <si>
    <t>Tupperware</t>
  </si>
  <si>
    <t>Turf Accountants</t>
  </si>
  <si>
    <t>TV And Radio</t>
  </si>
  <si>
    <t>TV And Video Rental</t>
  </si>
  <si>
    <t>Typewriter Services</t>
  </si>
  <si>
    <t>Tyre Dealer</t>
  </si>
  <si>
    <t>Tyre Manufacturer</t>
  </si>
  <si>
    <t>Tyre Supplier And Fitting</t>
  </si>
  <si>
    <t>Underwater Inspection</t>
  </si>
  <si>
    <t>Underwriting Agency</t>
  </si>
  <si>
    <t>Uniform Manufacturer</t>
  </si>
  <si>
    <t>University</t>
  </si>
  <si>
    <t>Upholstery</t>
  </si>
  <si>
    <t>Vacuum Cleaner Repairs And Service</t>
  </si>
  <si>
    <t>Valuation</t>
  </si>
  <si>
    <t>Van And Lorry Hirer</t>
  </si>
  <si>
    <t>Vehicle Hire - Self Drive</t>
  </si>
  <si>
    <t>Vehicle Repairer</t>
  </si>
  <si>
    <t>Vending Machine Manufacturer</t>
  </si>
  <si>
    <t>Vending Machine Supplier</t>
  </si>
  <si>
    <t>Vending Services</t>
  </si>
  <si>
    <t>Veneering</t>
  </si>
  <si>
    <t>Venetian Blind Manufacturer</t>
  </si>
  <si>
    <t>Venetian Blind Supplier</t>
  </si>
  <si>
    <t>Ventilation</t>
  </si>
  <si>
    <t>Vermin Control</t>
  </si>
  <si>
    <t>Veterinary</t>
  </si>
  <si>
    <t>Veterinary Supplies</t>
  </si>
  <si>
    <t>Veterinary Surgeons</t>
  </si>
  <si>
    <t>Video Hire</t>
  </si>
  <si>
    <t>Video Services</t>
  </si>
  <si>
    <t>Vineyard</t>
  </si>
  <si>
    <t>Voluntary Organisation</t>
  </si>
  <si>
    <t>Wallpaper Manufacturer/Supplier</t>
  </si>
  <si>
    <t>Washing Machine Repairs And Servicing</t>
  </si>
  <si>
    <t>Waste Disposal</t>
  </si>
  <si>
    <t>Waste Paper</t>
  </si>
  <si>
    <t>Water Industry</t>
  </si>
  <si>
    <t>Water Sports Centre</t>
  </si>
  <si>
    <t>Waterproof Cover Manufacturer</t>
  </si>
  <si>
    <t>Waterproof Cover Supplier</t>
  </si>
  <si>
    <t>Weather Forecasting</t>
  </si>
  <si>
    <t>Weather Services</t>
  </si>
  <si>
    <t>Weights And Measures</t>
  </si>
  <si>
    <t>Welding</t>
  </si>
  <si>
    <t>Welfare Organisation</t>
  </si>
  <si>
    <t>Whisky Blenders</t>
  </si>
  <si>
    <t>Wholesaler</t>
  </si>
  <si>
    <t>Window Cleaning</t>
  </si>
  <si>
    <t>Wine And Spirit Merchants</t>
  </si>
  <si>
    <t>Wine Bar</t>
  </si>
  <si>
    <t>Wine Makers</t>
  </si>
  <si>
    <t>Wire Rope Manufacturer</t>
  </si>
  <si>
    <t>Wood Carving</t>
  </si>
  <si>
    <t>Wood Preservation</t>
  </si>
  <si>
    <t>Woodshavings Contractor</t>
  </si>
  <si>
    <t>Woodworking</t>
  </si>
  <si>
    <t>Woodworm And Dry Rot Control</t>
  </si>
  <si>
    <t>Woollen Goods Manufacturer</t>
  </si>
  <si>
    <t>Woollen Goods Shop</t>
  </si>
  <si>
    <t>Woollen Mill</t>
  </si>
  <si>
    <t>Wrought Iron Manufacturer</t>
  </si>
  <si>
    <t>Yacht Building</t>
  </si>
  <si>
    <t>Yacht Chandlery</t>
  </si>
  <si>
    <t>Yacht Service And Management</t>
  </si>
  <si>
    <t>Yarn Spinning</t>
  </si>
  <si>
    <t>Youth Hostel Organisation</t>
  </si>
  <si>
    <t>Youth Organisation</t>
  </si>
  <si>
    <t>Zoo Operator</t>
  </si>
  <si>
    <t>GE</t>
  </si>
  <si>
    <t>Wider Wheels</t>
  </si>
  <si>
    <t>GD</t>
  </si>
  <si>
    <t>Wider Tyres</t>
  </si>
  <si>
    <t>HX</t>
  </si>
  <si>
    <t xml:space="preserve">Wheelchair Lift/ramp/winch </t>
  </si>
  <si>
    <t>HW</t>
  </si>
  <si>
    <t xml:space="preserve">Wheelchair Clamps/straps </t>
  </si>
  <si>
    <t>GC</t>
  </si>
  <si>
    <t>Wheel Trims</t>
  </si>
  <si>
    <t>GA</t>
  </si>
  <si>
    <t>Wheel Spacers</t>
  </si>
  <si>
    <t>CB</t>
  </si>
  <si>
    <t>Uprated Brakes (Specify Details)</t>
  </si>
  <si>
    <t>HH</t>
  </si>
  <si>
    <t xml:space="preserve">Upholstery Changes </t>
  </si>
  <si>
    <t>AJ</t>
  </si>
  <si>
    <t xml:space="preserve">Turbocharging </t>
  </si>
  <si>
    <t>AI</t>
  </si>
  <si>
    <t>Transmission Changes (man/auto) (Specify Details)</t>
  </si>
  <si>
    <t>HM</t>
  </si>
  <si>
    <t>Tow Bar</t>
  </si>
  <si>
    <t>HV</t>
  </si>
  <si>
    <t xml:space="preserve">Tinted Windows </t>
  </si>
  <si>
    <t>BA</t>
  </si>
  <si>
    <t>Suspension Changes (Please Specify)</t>
  </si>
  <si>
    <t>AH</t>
  </si>
  <si>
    <t xml:space="preserve">Supercharging </t>
  </si>
  <si>
    <t>HK</t>
  </si>
  <si>
    <t>Sunroof</t>
  </si>
  <si>
    <t>EE</t>
  </si>
  <si>
    <t xml:space="preserve">Strengthening Brackets </t>
  </si>
  <si>
    <t>AG</t>
  </si>
  <si>
    <t xml:space="preserve">Standard Engine Replacement </t>
  </si>
  <si>
    <t>HC</t>
  </si>
  <si>
    <t>Spot Lights</t>
  </si>
  <si>
    <t>HJ</t>
  </si>
  <si>
    <t xml:space="preserve">Sports Steering Wheel </t>
  </si>
  <si>
    <t>DB</t>
  </si>
  <si>
    <t xml:space="preserve">Side Stripes </t>
  </si>
  <si>
    <t>FE</t>
  </si>
  <si>
    <t xml:space="preserve">Side Skirts / Sill Skirts </t>
  </si>
  <si>
    <t>HO</t>
  </si>
  <si>
    <t>Roof Rack</t>
  </si>
  <si>
    <t>HI</t>
  </si>
  <si>
    <t xml:space="preserve">Replacement Seats </t>
  </si>
  <si>
    <t>HT</t>
  </si>
  <si>
    <t xml:space="preserve">Removal Of Seats </t>
  </si>
  <si>
    <t>FC</t>
  </si>
  <si>
    <t>Rear Valance</t>
  </si>
  <si>
    <t>FA</t>
  </si>
  <si>
    <t>Rear Spoiler/Aerofoil</t>
  </si>
  <si>
    <t>FB</t>
  </si>
  <si>
    <t>Rear Roof Spoiler</t>
  </si>
  <si>
    <t>HD</t>
  </si>
  <si>
    <t>Rally Lights</t>
  </si>
  <si>
    <t>HY</t>
  </si>
  <si>
    <t xml:space="preserve">Parking Sensors </t>
  </si>
  <si>
    <t>DD</t>
  </si>
  <si>
    <t xml:space="preserve">Non-standard Respray </t>
  </si>
  <si>
    <t>AF</t>
  </si>
  <si>
    <t xml:space="preserve">Non-standard Engine </t>
  </si>
  <si>
    <t>DH</t>
  </si>
  <si>
    <t xml:space="preserve">Non Standard Paint Work </t>
  </si>
  <si>
    <t>AN</t>
  </si>
  <si>
    <t xml:space="preserve">Nitrous Oxide Kit Fitted </t>
  </si>
  <si>
    <t>DE</t>
  </si>
  <si>
    <t>Murals</t>
  </si>
  <si>
    <t>AE</t>
  </si>
  <si>
    <t>Miscellaneous Engine Alterations (Specify Details)</t>
  </si>
  <si>
    <t>AK</t>
  </si>
  <si>
    <t xml:space="preserve">Lpg Conversion </t>
  </si>
  <si>
    <t>HL</t>
  </si>
  <si>
    <t xml:space="preserve">Locking Wheel Nuts </t>
  </si>
  <si>
    <t>HE</t>
  </si>
  <si>
    <t xml:space="preserve">High Level Or Extra Brake Lights </t>
  </si>
  <si>
    <t>BB</t>
  </si>
  <si>
    <t>Hand Controls</t>
  </si>
  <si>
    <t>AL</t>
  </si>
  <si>
    <t xml:space="preserve">Gearing Change </t>
  </si>
  <si>
    <t>FD</t>
  </si>
  <si>
    <t>Front Spolier/Air Dam</t>
  </si>
  <si>
    <t>HB</t>
  </si>
  <si>
    <t>Fog Lights</t>
  </si>
  <si>
    <t>EA</t>
  </si>
  <si>
    <t>Flared Wings</t>
  </si>
  <si>
    <t>EB</t>
  </si>
  <si>
    <t>Flared Wheel Arches</t>
  </si>
  <si>
    <t>ED</t>
  </si>
  <si>
    <t>Fibreglass Panels</t>
  </si>
  <si>
    <t>AD</t>
  </si>
  <si>
    <t>Exhaust System Changes</t>
  </si>
  <si>
    <t>HZ</t>
  </si>
  <si>
    <t xml:space="preserve">Emergency Services Blue Light </t>
  </si>
  <si>
    <t>CA</t>
  </si>
  <si>
    <t>Dual Control</t>
  </si>
  <si>
    <t>HA</t>
  </si>
  <si>
    <t>Driving Lights</t>
  </si>
  <si>
    <t>DA</t>
  </si>
  <si>
    <t xml:space="preserve">Decals / Stickers </t>
  </si>
  <si>
    <t>HG</t>
  </si>
  <si>
    <t xml:space="preserve">Dashboard Changes </t>
  </si>
  <si>
    <t>FF</t>
  </si>
  <si>
    <t>Complete Bodykit</t>
  </si>
  <si>
    <t>AC</t>
  </si>
  <si>
    <t>Chipped/Engine Management Details</t>
  </si>
  <si>
    <t>HF</t>
  </si>
  <si>
    <t xml:space="preserve">Car Phone </t>
  </si>
  <si>
    <t>HN</t>
  </si>
  <si>
    <t>Bull Bars</t>
  </si>
  <si>
    <t>Braided Brake Hoses</t>
  </si>
  <si>
    <t>AB</t>
  </si>
  <si>
    <t>Bored Out Engine (Specify Details)</t>
  </si>
  <si>
    <t>EC</t>
  </si>
  <si>
    <t>Bonnet Bulge</t>
  </si>
  <si>
    <t>Blueprinted</t>
  </si>
  <si>
    <t>DC</t>
  </si>
  <si>
    <t xml:space="preserve">Badges Indicating Increased Performance </t>
  </si>
  <si>
    <t>HS</t>
  </si>
  <si>
    <t xml:space="preserve">Altered Pedal Configuration </t>
  </si>
  <si>
    <t>GB</t>
  </si>
  <si>
    <t>Alloy Wheels</t>
  </si>
  <si>
    <t>AO</t>
  </si>
  <si>
    <t xml:space="preserve">Air Filter </t>
  </si>
  <si>
    <t>HR</t>
  </si>
  <si>
    <t xml:space="preserve">Air Conditioning </t>
  </si>
  <si>
    <t>AM</t>
  </si>
  <si>
    <t xml:space="preserve">After-market Exhaust System Approved For Road Use </t>
  </si>
  <si>
    <t>EF</t>
  </si>
  <si>
    <t xml:space="preserve">Additional Windows </t>
  </si>
  <si>
    <t>Actual Result</t>
  </si>
  <si>
    <t>F# Test</t>
  </si>
  <si>
    <t>AC10</t>
  </si>
  <si>
    <t>AC20</t>
  </si>
  <si>
    <t>AC30</t>
  </si>
  <si>
    <t>AC99</t>
  </si>
  <si>
    <t>BA10</t>
  </si>
  <si>
    <t>BA20</t>
  </si>
  <si>
    <t>BA30</t>
  </si>
  <si>
    <t>BA99</t>
  </si>
  <si>
    <t>CD10</t>
  </si>
  <si>
    <t>CD20</t>
  </si>
  <si>
    <t>CD30</t>
  </si>
  <si>
    <t>CD40</t>
  </si>
  <si>
    <t>CD50</t>
  </si>
  <si>
    <t>CD60</t>
  </si>
  <si>
    <t>CD70</t>
  </si>
  <si>
    <t>CD80</t>
  </si>
  <si>
    <t>CD90</t>
  </si>
  <si>
    <t>CD99</t>
  </si>
  <si>
    <t>CU10</t>
  </si>
  <si>
    <t>CU20</t>
  </si>
  <si>
    <t>CU30</t>
  </si>
  <si>
    <t>CU40</t>
  </si>
  <si>
    <t>CU50</t>
  </si>
  <si>
    <t>CU60</t>
  </si>
  <si>
    <t>CU80</t>
  </si>
  <si>
    <t>DD10</t>
  </si>
  <si>
    <t>DD20</t>
  </si>
  <si>
    <t>DD30</t>
  </si>
  <si>
    <t>DD40</t>
  </si>
  <si>
    <t>DD50</t>
  </si>
  <si>
    <t>DD60</t>
  </si>
  <si>
    <t>DD70</t>
  </si>
  <si>
    <t>DD80</t>
  </si>
  <si>
    <t>DD90</t>
  </si>
  <si>
    <t>DR10</t>
  </si>
  <si>
    <t>DR20</t>
  </si>
  <si>
    <t>DR30</t>
  </si>
  <si>
    <t>DR40</t>
  </si>
  <si>
    <t>DR50</t>
  </si>
  <si>
    <t>DR60</t>
  </si>
  <si>
    <t>DR70</t>
  </si>
  <si>
    <t>DR80</t>
  </si>
  <si>
    <t>DR90</t>
  </si>
  <si>
    <t>IN10</t>
  </si>
  <si>
    <t>LC10</t>
  </si>
  <si>
    <t>LC20</t>
  </si>
  <si>
    <t>LC30</t>
  </si>
  <si>
    <t>LC40</t>
  </si>
  <si>
    <t>LC50</t>
  </si>
  <si>
    <t>MS10</t>
  </si>
  <si>
    <t>MS20</t>
  </si>
  <si>
    <t>MS30</t>
  </si>
  <si>
    <t>MS40</t>
  </si>
  <si>
    <t>MS50</t>
  </si>
  <si>
    <t>MS60</t>
  </si>
  <si>
    <t>MS70</t>
  </si>
  <si>
    <t>MS80</t>
  </si>
  <si>
    <t>MS90</t>
  </si>
  <si>
    <t>MS99</t>
  </si>
  <si>
    <t>MW10</t>
  </si>
  <si>
    <t>PC10</t>
  </si>
  <si>
    <t>PC20</t>
  </si>
  <si>
    <t>PC30</t>
  </si>
  <si>
    <t>PL10</t>
  </si>
  <si>
    <t>PL20</t>
  </si>
  <si>
    <t>PL30</t>
  </si>
  <si>
    <t>PL40</t>
  </si>
  <si>
    <t>PL50</t>
  </si>
  <si>
    <t>SP10</t>
  </si>
  <si>
    <t>SP20</t>
  </si>
  <si>
    <t>SP30</t>
  </si>
  <si>
    <t>SP40</t>
  </si>
  <si>
    <t>SP50</t>
  </si>
  <si>
    <t>SP60</t>
  </si>
  <si>
    <t>TS10</t>
  </si>
  <si>
    <t>TS20</t>
  </si>
  <si>
    <t>TS30</t>
  </si>
  <si>
    <t>TS40</t>
  </si>
  <si>
    <t>TS50</t>
  </si>
  <si>
    <t>TS60</t>
  </si>
  <si>
    <t>TS70</t>
  </si>
  <si>
    <t>TT99</t>
  </si>
  <si>
    <t>UT10</t>
  </si>
  <si>
    <t>UT20</t>
  </si>
  <si>
    <t>UT30</t>
  </si>
  <si>
    <t>UT40</t>
  </si>
  <si>
    <t>UT50</t>
  </si>
  <si>
    <t>AC10 Failing To Stop After An Accident</t>
  </si>
  <si>
    <t>AC20 Failing To Give Particulars Or Report In 24</t>
  </si>
  <si>
    <t>AC30 Undefined Accident Offences</t>
  </si>
  <si>
    <t>AC99 Unknown Accident Offence</t>
  </si>
  <si>
    <t>BA10 Driving While Disqualified By Order Of Cour</t>
  </si>
  <si>
    <t>BA20 Driving While Disqualified As Under Age</t>
  </si>
  <si>
    <t>BA30 Attempting To Drive While Disqualified</t>
  </si>
  <si>
    <t>BA99 Unknown Disqualified Driver Offence</t>
  </si>
  <si>
    <t>CD10 Driving Without Due Care And Attention</t>
  </si>
  <si>
    <t>CD20 Driving Without Reasonable Consideration</t>
  </si>
  <si>
    <t>CD30 Driving Without Due Care &amp; Attention</t>
  </si>
  <si>
    <t>CD40 Causing Death - Driving When Unfit - Drink</t>
  </si>
  <si>
    <t>CD50 Causing Death - Driving When Unfit - Drugs</t>
  </si>
  <si>
    <t>CD60 Causing Death - Driving Over Alcohol Limit</t>
  </si>
  <si>
    <t>CD70 Causing Death - Driving &amp; Specimen Refused</t>
  </si>
  <si>
    <t>CD80 Causing Death -Careless/Inconsiderate Drivi</t>
  </si>
  <si>
    <t>CD90 Causing Death-Driving Unlicensed/Uninsured/</t>
  </si>
  <si>
    <t>CD99 Unknown Careless Driving Offence</t>
  </si>
  <si>
    <t>CU10 Defective Brakes</t>
  </si>
  <si>
    <t>CU20 Dangerous Use (Not Brakes, Steering Or Tyre</t>
  </si>
  <si>
    <t>CU30 Defective Tyres</t>
  </si>
  <si>
    <t>CU40 Defective Steering</t>
  </si>
  <si>
    <t>CU50 Dangerous Load</t>
  </si>
  <si>
    <t>CU60 Undefined Construction And Use Failure</t>
  </si>
  <si>
    <t>CU80 Use Mobile Phone</t>
  </si>
  <si>
    <t>DD10 Dangerous Driving</t>
  </si>
  <si>
    <t>DD20 Dangerous Speed</t>
  </si>
  <si>
    <t>DD30 Reckless Driving</t>
  </si>
  <si>
    <t>DD40 Combination Of Dangerous, Speed Or Reckless</t>
  </si>
  <si>
    <t>DD50 Death By Dangerous Driving</t>
  </si>
  <si>
    <t>DD60 Culpable Homicide While Driving</t>
  </si>
  <si>
    <t>DD70 Death By Reckless Driving</t>
  </si>
  <si>
    <t>DD80 Causing Death By Dangerous Driving</t>
  </si>
  <si>
    <t>DD90 Furious Driving</t>
  </si>
  <si>
    <t>DR10 Driving With Alcohol Level Above Limit</t>
  </si>
  <si>
    <t>DR20 Driving While Unfit Through Drink</t>
  </si>
  <si>
    <t>DR30 Driving Then Failing To Supply A Specimen</t>
  </si>
  <si>
    <t>DR40 In Charge Of A Vehicle - Alcohol Above Limi</t>
  </si>
  <si>
    <t>DR50 In Charge Of A Vehicle - Unfit Through Drin</t>
  </si>
  <si>
    <t>DR60 Failure - Provide Specimen Other Than Drivi</t>
  </si>
  <si>
    <t>DR70 Failing To Provide Specimen For Breath Test</t>
  </si>
  <si>
    <t>DR80 Driving When Unfit Through Drugs</t>
  </si>
  <si>
    <t>DR90 In Charge Of Vehicle When Unfit Through Dru</t>
  </si>
  <si>
    <t>IN10 Driving Uninsured</t>
  </si>
  <si>
    <t>LC10 Driving Without A Licence</t>
  </si>
  <si>
    <t>LC20 Driving Not In Accordance With A Licence</t>
  </si>
  <si>
    <t>LC30 Driving After Making A False Declaration</t>
  </si>
  <si>
    <t>LC40 Driving Failed To Notify Of A Disability</t>
  </si>
  <si>
    <t>LC50 Driving After Licence Revoked Medical Groun</t>
  </si>
  <si>
    <t>MS10 Leaving A Vehicle In A Dangerous Position</t>
  </si>
  <si>
    <t>MS20 Unlawful Pillion Riding</t>
  </si>
  <si>
    <t>MS30 Playstreet Offences</t>
  </si>
  <si>
    <t>MS40 Driving - Uncorrected Eyesight/Refusing Tes</t>
  </si>
  <si>
    <t>MS50 Motor Racing On The Highway</t>
  </si>
  <si>
    <t>MS60 Offences Not Covered By Other Codes</t>
  </si>
  <si>
    <t>MS70 Driving With Uncorrected Defective Eyesight</t>
  </si>
  <si>
    <t>MS80 Refusing To Submit To An Eyesight Test</t>
  </si>
  <si>
    <t>MS90 Failure To Give Information As To Driver Id</t>
  </si>
  <si>
    <t>MS99 Unknown Miscellaneous Offence</t>
  </si>
  <si>
    <t>MW10 Contravening Special Road Regulations</t>
  </si>
  <si>
    <t>PC10 Pedestrian Crossing (Undefined)</t>
  </si>
  <si>
    <t>PC20 Moving Vehicle And Pedestrian Crossing</t>
  </si>
  <si>
    <t>PC30 Stationary Vehicle And Pedestrian Crossing</t>
  </si>
  <si>
    <t>PL10 Driving Without 'L' Plates</t>
  </si>
  <si>
    <t>PL20 Driving Unaccompanied</t>
  </si>
  <si>
    <t>PL30 Carrying A Person Not Qualified</t>
  </si>
  <si>
    <t>PL40 Drawing Unauthorised Trailer</t>
  </si>
  <si>
    <t>PL50 Undefined Provisional Offence</t>
  </si>
  <si>
    <t>SP10 Speeding, Goods Vehicle</t>
  </si>
  <si>
    <t>SP20 Speeding (Not Goods Or Passenger)</t>
  </si>
  <si>
    <t>SP30 Exceeding Statutory Speed Limit</t>
  </si>
  <si>
    <t>SP40 Exceeding Passenger Vehicle Speed Limit</t>
  </si>
  <si>
    <t>SP50 Exceeding Motorway Limit</t>
  </si>
  <si>
    <t>SP60 Undefined Speeding Offence</t>
  </si>
  <si>
    <t>TS10 Traffic Lights Offence</t>
  </si>
  <si>
    <t>TS20 Double White Line Offence</t>
  </si>
  <si>
    <t>TS30 Stop Sign Offence</t>
  </si>
  <si>
    <t>TS40 Traffic Constable Offence</t>
  </si>
  <si>
    <t>TS50 Traffic Signs (Excl Lights, Stop, Lines)</t>
  </si>
  <si>
    <t>TS60 School Crossing Offence</t>
  </si>
  <si>
    <t>TS70 Undefined Traffic Signs Or Direction</t>
  </si>
  <si>
    <t xml:space="preserve">TT99 Totting Up Disqualification </t>
  </si>
  <si>
    <t>UT10 Taking And Driving Away</t>
  </si>
  <si>
    <t>UT20 Stealing A Vehicle</t>
  </si>
  <si>
    <t>UT30 Going Equipped To Steal Or Take Away</t>
  </si>
  <si>
    <t>UT40 Taking, Riding, Knowingly Driving</t>
  </si>
  <si>
    <t>UT50 Aggravated Taking Of A Vehicle</t>
  </si>
  <si>
    <t>Lightning Damage</t>
  </si>
  <si>
    <t>% Resolved</t>
  </si>
  <si>
    <t>Defects</t>
  </si>
  <si>
    <t>Rejected</t>
  </si>
  <si>
    <t>Defect Statuses</t>
  </si>
  <si>
    <t>CCR Statuses</t>
  </si>
  <si>
    <t>Open</t>
  </si>
  <si>
    <t>Fixed</t>
  </si>
  <si>
    <t>Failed Retest</t>
  </si>
  <si>
    <t>Failed</t>
  </si>
  <si>
    <t>Private Mileage</t>
  </si>
  <si>
    <t>Where is the car kept during the day?</t>
  </si>
  <si>
    <t>Relationship to proposer</t>
  </si>
  <si>
    <t>Registered Keeper</t>
  </si>
  <si>
    <t>Legal Owner</t>
  </si>
  <si>
    <t>Relationsip to proposer</t>
  </si>
  <si>
    <t>Named Driver Experience</t>
  </si>
  <si>
    <t>Named Driver Experience Years</t>
  </si>
  <si>
    <t>company vehicle</t>
  </si>
  <si>
    <t>Address</t>
  </si>
  <si>
    <t>Nuttree Farm
Low Road
Harleston
IP20 9PQ</t>
  </si>
  <si>
    <t>Flat 1
45 Wilbury Road
Hove
BN3 3PB</t>
  </si>
  <si>
    <t>Stable Cottage Newmoor Hall
Longframlington
Morpeth
NE65 8EQ</t>
  </si>
  <si>
    <t>Flat 102
Grampian House
North Mall
London
N9 0EF</t>
  </si>
  <si>
    <t>Apartment 3
Ty Gambig
Clos yr Wylan
Barry
CF62 5DF</t>
  </si>
  <si>
    <t>0/1
133 Finlay Drive
Glasgow
G31 2SE</t>
  </si>
  <si>
    <t>1 Tower Hill Villa
Goose Green
Gomshall
Guildford
GU5 9LL</t>
  </si>
  <si>
    <t>April Cottage
Margate Cross
Tirril
Penrith
CA10 2LN</t>
  </si>
  <si>
    <t>Flat 1
Clarendon House 1-3
Albert Road
Plymouth
PL2 1AP</t>
  </si>
  <si>
    <t>Cemetary Lodge
173 Leicester Road
Loughborough
LE11 2AF</t>
  </si>
  <si>
    <t>YES / NO</t>
  </si>
  <si>
    <t>Not purchased yet</t>
  </si>
  <si>
    <t>Business Mileage</t>
  </si>
  <si>
    <t>Vehicle Value</t>
  </si>
  <si>
    <t>KX07 VXM</t>
  </si>
  <si>
    <t>RA03TVV</t>
  </si>
  <si>
    <t>07025303</t>
  </si>
  <si>
    <t>or since MM/YYYY</t>
  </si>
  <si>
    <t>Brand Name:</t>
  </si>
  <si>
    <t>Employment Status</t>
  </si>
  <si>
    <t>Extracted Data</t>
  </si>
  <si>
    <t>Merged Data</t>
  </si>
  <si>
    <t>Run #</t>
  </si>
  <si>
    <t>Line #</t>
  </si>
  <si>
    <t>Match?</t>
  </si>
  <si>
    <t>Data</t>
  </si>
  <si>
    <t>Pass/Fail</t>
  </si>
  <si>
    <t>Accident - injury</t>
  </si>
  <si>
    <t>Abi</t>
  </si>
  <si>
    <t>Registration</t>
  </si>
  <si>
    <t>Make</t>
  </si>
  <si>
    <t>Style ABI</t>
  </si>
  <si>
    <t>Engine</t>
  </si>
  <si>
    <t>Doors</t>
  </si>
  <si>
    <t>?</t>
  </si>
  <si>
    <t>BMW</t>
  </si>
  <si>
    <t>Estate</t>
  </si>
  <si>
    <t>03</t>
  </si>
  <si>
    <t>Manual</t>
  </si>
  <si>
    <t>Automatic</t>
  </si>
  <si>
    <t>Test</t>
  </si>
  <si>
    <t>10 Brambridge
Eastleigh
SO50 6HZ</t>
  </si>
  <si>
    <t>27 A Langley Lane
Shipley
BD17 7LH</t>
  </si>
  <si>
    <t>North Wing
The Old Rectory
The Street
Albury
Guildford
GU5 9AX</t>
  </si>
  <si>
    <t>Basement Flat
32 Fernlea Road
London
SW12 9RN</t>
  </si>
  <si>
    <t>Breakdown Cover</t>
  </si>
  <si>
    <t>Motor Legal Protection</t>
  </si>
  <si>
    <t>Protected NCD</t>
  </si>
  <si>
    <t>Courtesy Car</t>
  </si>
  <si>
    <t>Driving Abroad</t>
  </si>
  <si>
    <t>Loss Of Keys Cover</t>
  </si>
  <si>
    <t>Personal Effects Cover</t>
  </si>
  <si>
    <t>Sound Equipment Cover</t>
  </si>
  <si>
    <t>Windscreen Cover</t>
  </si>
  <si>
    <t>Personal Accident Cover</t>
  </si>
  <si>
    <t>Image</t>
  </si>
  <si>
    <t>Small</t>
  </si>
  <si>
    <t>Large</t>
  </si>
  <si>
    <t>Brand Name</t>
  </si>
  <si>
    <t>How can your policy be bought?</t>
  </si>
  <si>
    <t>Quote a reference number on bridging page?</t>
  </si>
  <si>
    <t>Telephone Number</t>
  </si>
  <si>
    <t>Call Centre Opening Hours</t>
  </si>
  <si>
    <t>Legal Footer</t>
  </si>
  <si>
    <t>Standard Wording</t>
  </si>
  <si>
    <t>TEST URL</t>
  </si>
  <si>
    <t>LIVE URL</t>
  </si>
  <si>
    <t>Broker Code</t>
  </si>
  <si>
    <t>Other Benefits</t>
  </si>
  <si>
    <t>Convictions</t>
  </si>
  <si>
    <t>Modifications</t>
  </si>
  <si>
    <t>Occupations</t>
  </si>
  <si>
    <t>Business Codes</t>
  </si>
  <si>
    <t>Brand Code:</t>
  </si>
  <si>
    <t>Use an appropriate link to open the welcome page in CtM for product.</t>
  </si>
  <si>
    <t>Create a quote using risk details appropriate for brand to quote.</t>
  </si>
  <si>
    <t>If the brand does not quote, use the quote finder tool and change the risk where necessary.</t>
  </si>
  <si>
    <t>Brand quotes for the risk.</t>
  </si>
  <si>
    <t>Record the annual premium for brand</t>
  </si>
  <si>
    <t>Select the buy now option for brand</t>
  </si>
  <si>
    <t>Bridging page displayed.
The premium displayed on the price page matches that displayed on the bridging page for brand</t>
  </si>
  <si>
    <t>Landing Page opens for the brand</t>
  </si>
  <si>
    <t>See that the clients information has been transferred and that the price is the same on the brand landing page as displayed on the CTM price page and bridging page.</t>
  </si>
  <si>
    <t>Number</t>
  </si>
  <si>
    <t>Status</t>
  </si>
  <si>
    <t>Mingle Story</t>
  </si>
  <si>
    <t>Owner
(CTM)</t>
  </si>
  <si>
    <t>Owner
(BRAND)</t>
  </si>
  <si>
    <t>ATTENTION!</t>
  </si>
  <si>
    <t>All the stuff in this area is here to help the automated testing scripts work.
It is probably not a good idea to mess around with it, unless you know what you are doing!</t>
  </si>
  <si>
    <t>date:Time</t>
  </si>
  <si>
    <t>M</t>
  </si>
  <si>
    <t>S</t>
  </si>
  <si>
    <t>C</t>
  </si>
  <si>
    <t xml:space="preserve">D </t>
  </si>
  <si>
    <t>A</t>
  </si>
  <si>
    <t>W</t>
  </si>
  <si>
    <t>B</t>
  </si>
  <si>
    <t>E</t>
  </si>
  <si>
    <t>H</t>
  </si>
  <si>
    <t>F</t>
  </si>
  <si>
    <t>R</t>
  </si>
  <si>
    <t>U</t>
  </si>
  <si>
    <t>N</t>
  </si>
  <si>
    <t>P</t>
  </si>
  <si>
    <t xml:space="preserve"> </t>
  </si>
  <si>
    <t>13</t>
  </si>
  <si>
    <t>12</t>
  </si>
  <si>
    <t>false</t>
  </si>
  <si>
    <t>true</t>
  </si>
  <si>
    <t>002
F</t>
  </si>
  <si>
    <t>003
M</t>
  </si>
  <si>
    <t>004
F</t>
  </si>
  <si>
    <t>005
F</t>
  </si>
  <si>
    <t>001
M</t>
  </si>
  <si>
    <t>001
F</t>
  </si>
  <si>
    <t>YYYY-MM-DDT00:00:00</t>
  </si>
  <si>
    <t xml:space="preserve">xs:dateTime format example  1996-03-18T00:00:00 </t>
  </si>
  <si>
    <t xml:space="preserve">date:Time For 1 years plus licence, please set licence date in above format to exact number of years from date of birth </t>
  </si>
  <si>
    <t>no tag required</t>
  </si>
  <si>
    <t>no tags required</t>
  </si>
  <si>
    <t>see also completion of health type node which is required, details in mandatory tags</t>
  </si>
  <si>
    <t>See xsd</t>
  </si>
  <si>
    <t>set telephoneTypeID to 3AJPQ7C4, if none supplied send empty tag</t>
  </si>
  <si>
    <t>F
1</t>
  </si>
  <si>
    <t>not required</t>
  </si>
  <si>
    <t>&lt;age&gt;</t>
  </si>
  <si>
    <t>//insuredParty/numberOfVehiclesAccessTo</t>
  </si>
  <si>
    <t>One year before cover date</t>
  </si>
  <si>
    <t>Date Diagnosed</t>
  </si>
  <si>
    <t>DVLA Notified</t>
  </si>
  <si>
    <t>TRUE or FALSE</t>
  </si>
  <si>
    <t>Licence Expiry Date</t>
  </si>
  <si>
    <t>Leave tag blank</t>
  </si>
  <si>
    <t>Have DVLA issued a restricted licence?</t>
  </si>
  <si>
    <t>We don't ask this question, so should be left blank.</t>
  </si>
  <si>
    <t>Should be true for all "DVLA Aware" answers except "no restrictions".</t>
  </si>
  <si>
    <t>Medical Conditon ID</t>
  </si>
  <si>
    <t>0</t>
  </si>
  <si>
    <t>We don't ask this question, so should default to 0.</t>
  </si>
  <si>
    <t>//insuredParty/accessToOtherVehicles</t>
  </si>
  <si>
    <t>Manually check that there is only one insuredParty instance.</t>
  </si>
  <si>
    <t>//conviction/pending</t>
  </si>
  <si>
    <t>//insuredParty/dob</t>
  </si>
  <si>
    <t>//insuredParty/maritalStatusID</t>
  </si>
  <si>
    <t>//insuredParty/licenceTypeID</t>
  </si>
  <si>
    <t>//insuredParty/licenceTypeID
//insuredParty/licenceRestrictionsID</t>
  </si>
  <si>
    <t>insuredParty licenceRestrictionsID set to 1</t>
  </si>
  <si>
    <t>//insuredParty/dateLicenceObtained</t>
  </si>
  <si>
    <t>//insuredParty/ukResidenceYears</t>
  </si>
  <si>
    <t>//insuredParty/criminalOffence</t>
  </si>
  <si>
    <t>MSW3</t>
  </si>
  <si>
    <t>More Than Smart Wheels</t>
  </si>
  <si>
    <t>//insuredParty/TitleID
//insuredParty/sex</t>
  </si>
  <si>
    <t>//insuredParty/email</t>
  </si>
  <si>
    <t>//telephone/telephoneNumber</t>
  </si>
  <si>
    <t>O</t>
  </si>
  <si>
    <t>J</t>
  </si>
  <si>
    <t xml:space="preserve">For 1 years plus licence, please set licence date in above format to exact number of years from date of birth </t>
  </si>
  <si>
    <t xml:space="preserve">false
</t>
  </si>
  <si>
    <t xml:space="preserve">true
</t>
  </si>
  <si>
    <t>//insuredParty/relationshipID</t>
  </si>
  <si>
    <t>//occupation/employmentStatusID</t>
  </si>
  <si>
    <t>//occupation/occupationID</t>
  </si>
  <si>
    <t>//occupation/employersBusinessID</t>
  </si>
  <si>
    <t>xs:dateTime format example  1996-03-18T00:00:00 . Set dd to 01</t>
  </si>
  <si>
    <t>T
true</t>
  </si>
  <si>
    <t>M
true</t>
  </si>
  <si>
    <t>V
true</t>
  </si>
  <si>
    <t>W
false</t>
  </si>
  <si>
    <t>F
true</t>
  </si>
  <si>
    <t>S
true</t>
  </si>
  <si>
    <t>R
true</t>
  </si>
  <si>
    <t>X
true</t>
  </si>
  <si>
    <t>2
true
true</t>
  </si>
  <si>
    <t>1
true
true</t>
  </si>
  <si>
    <t>4
false
true</t>
  </si>
  <si>
    <t>7
true
true</t>
  </si>
  <si>
    <t>2
true
false</t>
  </si>
  <si>
    <t>1
true
false</t>
  </si>
  <si>
    <t>4
false
false</t>
  </si>
  <si>
    <t>7
true
false</t>
  </si>
  <si>
    <t>COMP</t>
  </si>
  <si>
    <t>not available</t>
  </si>
  <si>
    <t>included as standard</t>
  </si>
  <si>
    <t>£34.33</t>
  </si>
  <si>
    <t>£24.99</t>
  </si>
  <si>
    <t>&gt;5 years</t>
  </si>
  <si>
    <t>Online and Telephone</t>
  </si>
  <si>
    <t>0345 072 4422</t>
  </si>
  <si>
    <t>08:00 to 21:00</t>
  </si>
  <si>
    <t>08:00 to 17:00</t>
  </si>
  <si>
    <t>09:00 to 17:00</t>
  </si>
  <si>
    <t>No fines or premium increases in the first year based on your driving style</t>
  </si>
  <si>
    <t>No curfews or mileage limits - you choose your mileage and it's easy to top up if you need to</t>
  </si>
  <si>
    <t>All customers, whatever your age, get the option of a free courtesy car when you use one of our recommended repairers (excludes total loss)</t>
  </si>
  <si>
    <t>24/7 emergency assistance and claims line as standard</t>
  </si>
  <si>
    <t>Your quote may have been based on a number of assumptions, please check your details before purchasing.</t>
  </si>
  <si>
    <t xml:space="preserve">http://212.102.211.196/TES_Aggregator/Aggregator.asmx </t>
  </si>
  <si>
    <t>TBC</t>
  </si>
  <si>
    <t>Telematics</t>
  </si>
  <si>
    <t>Telematics Strapline</t>
  </si>
  <si>
    <t>Telematics Text (Bridging Page)</t>
  </si>
  <si>
    <t>You must use the App on your iPhone or Android to monitor your driving</t>
  </si>
  <si>
    <t>Telematics - What is it?
It’s a way for insurers to understand your driving behaviours so they can offer discounts to those who demonstrate safe driving. They may record things like your speed, braking and accelerating habits, road type, distance and time of day of your journeys so that they can offer you a more accurate.</t>
  </si>
  <si>
    <t>&lt;conCode&gt;</t>
  </si>
  <si>
    <t>//conviction/offenceCodeID</t>
  </si>
  <si>
    <t>//conviction/dateOfConviction</t>
  </si>
  <si>
    <t>//conviction/points</t>
  </si>
  <si>
    <t>//conviction/banLengthInMonths</t>
  </si>
  <si>
    <t>//conviction/fine</t>
  </si>
  <si>
    <t>see tab</t>
  </si>
  <si>
    <t>93</t>
  </si>
  <si>
    <t>92</t>
  </si>
  <si>
    <t>91</t>
  </si>
  <si>
    <t>95</t>
  </si>
  <si>
    <t>NB security type node can be multiple instances</t>
  </si>
  <si>
    <t>set to cover date</t>
  </si>
  <si>
    <t>Not available</t>
  </si>
  <si>
    <t>I</t>
  </si>
  <si>
    <t>Correspondance address</t>
  </si>
  <si>
    <t>garageAddressType</t>
  </si>
  <si>
    <t>address fields (see xsd)</t>
  </si>
  <si>
    <t>Garaging address</t>
  </si>
  <si>
    <t>driver instance - true or false (can only be on one driver)</t>
  </si>
  <si>
    <t>D</t>
  </si>
  <si>
    <t>002 Manual</t>
  </si>
  <si>
    <t>001 Automatic</t>
  </si>
  <si>
    <t>Diesel</t>
  </si>
  <si>
    <t>Petrol</t>
  </si>
  <si>
    <t>Fuel Type</t>
  </si>
  <si>
    <t>002 Petrol</t>
  </si>
  <si>
    <t>001 Diesel</t>
  </si>
  <si>
    <t>//vehicle/registrationNumber</t>
  </si>
  <si>
    <t>//vehicle/abiCode</t>
  </si>
  <si>
    <t>//vehicle/vehicleMake</t>
  </si>
  <si>
    <t>//vehicle/vehicleCC</t>
  </si>
  <si>
    <t>//vehicle/bodyTypeID</t>
  </si>
  <si>
    <t>//vehicle/fuelTypeID</t>
  </si>
  <si>
    <t>//vehicle/gearboxTypeID</t>
  </si>
  <si>
    <t>//vehicle/numberOfSeats</t>
  </si>
  <si>
    <t>//vehicle/numberOfDoors</t>
  </si>
  <si>
    <t>//vehicle/leftHandDrive</t>
  </si>
  <si>
    <t>//vehicle/imported</t>
  </si>
  <si>
    <t>//vehicle/value</t>
  </si>
  <si>
    <t>//vehicle/modifiedWhilstOwned</t>
  </si>
  <si>
    <t>//vehicle/annualMileage</t>
  </si>
  <si>
    <t>//vehicle/dateOfPurchase</t>
  </si>
  <si>
    <t>//vehicle/overnightParkingID</t>
  </si>
  <si>
    <t>//vehicle/keeperID</t>
  </si>
  <si>
    <t>//vehicle/ownerID</t>
  </si>
  <si>
    <t>//vehicle/vehicleModel</t>
  </si>
  <si>
    <t>//security/securityID</t>
  </si>
  <si>
    <t>ABI Code</t>
  </si>
  <si>
    <t>added to annual mileage</t>
  </si>
  <si>
    <t>//insuredParty[@instance="1"]/mainDriver
//insuredParty[@instance="2"]/mainDriver</t>
  </si>
  <si>
    <t>true
false</t>
  </si>
  <si>
    <t>01</t>
  </si>
  <si>
    <t>Set to the same value for all drivers</t>
  </si>
  <si>
    <t>04</t>
  </si>
  <si>
    <t>18</t>
  </si>
  <si>
    <t>20</t>
  </si>
  <si>
    <t>02</t>
  </si>
  <si>
    <t>50</t>
  </si>
  <si>
    <t>1000</t>
  </si>
  <si>
    <t>10</t>
  </si>
  <si>
    <t>11</t>
  </si>
  <si>
    <t>14</t>
  </si>
  <si>
    <t>15</t>
  </si>
  <si>
    <t>16</t>
  </si>
  <si>
    <t>17</t>
  </si>
  <si>
    <t>19</t>
  </si>
  <si>
    <t>See otherVehicleNCDTypeID</t>
  </si>
  <si>
    <t>//insuredParty/insurancePreviouslyRefused</t>
  </si>
  <si>
    <t>//insuredParty/vehicleUseID</t>
  </si>
  <si>
    <t>//cover/coverRequiredID</t>
  </si>
  <si>
    <t>//cover/voluntaryExcess</t>
  </si>
  <si>
    <t>//cover/coverStartDate</t>
  </si>
  <si>
    <t>//ncd/ncdYears</t>
  </si>
  <si>
    <t>//ncd/protectedNCD</t>
  </si>
  <si>
    <t>&lt;styleCode&gt;</t>
  </si>
  <si>
    <t>See Mingle</t>
  </si>
  <si>
    <t>MANUAL</t>
  </si>
  <si>
    <t>CTM Code</t>
  </si>
  <si>
    <t>CTM Description</t>
  </si>
  <si>
    <t>Actual Code</t>
  </si>
  <si>
    <t>Actual Description</t>
  </si>
  <si>
    <t>Decline?</t>
  </si>
  <si>
    <t>243</t>
  </si>
  <si>
    <t>249</t>
  </si>
  <si>
    <t>274</t>
  </si>
  <si>
    <t>160</t>
  </si>
  <si>
    <t>321</t>
  </si>
  <si>
    <t>331</t>
  </si>
  <si>
    <t>842</t>
  </si>
  <si>
    <t>377</t>
  </si>
  <si>
    <t>909</t>
  </si>
  <si>
    <t>947</t>
  </si>
  <si>
    <t>558</t>
  </si>
  <si>
    <t>631</t>
  </si>
  <si>
    <t>675</t>
  </si>
  <si>
    <t>679</t>
  </si>
  <si>
    <t>685</t>
  </si>
  <si>
    <t>159</t>
  </si>
  <si>
    <t>70</t>
  </si>
  <si>
    <t>84</t>
  </si>
  <si>
    <t>decline</t>
  </si>
  <si>
    <t>78</t>
  </si>
  <si>
    <t>83</t>
  </si>
  <si>
    <t>71</t>
  </si>
  <si>
    <t>48</t>
  </si>
  <si>
    <t>86</t>
  </si>
  <si>
    <t>49</t>
  </si>
  <si>
    <t>57</t>
  </si>
  <si>
    <t>21</t>
  </si>
  <si>
    <t>79</t>
  </si>
  <si>
    <t>22</t>
  </si>
  <si>
    <t>23</t>
  </si>
  <si>
    <t>61</t>
  </si>
  <si>
    <t>62</t>
  </si>
  <si>
    <t>24</t>
  </si>
  <si>
    <t>25</t>
  </si>
  <si>
    <t>26</t>
  </si>
  <si>
    <t>27</t>
  </si>
  <si>
    <t>28</t>
  </si>
  <si>
    <t>29</t>
  </si>
  <si>
    <t>74</t>
  </si>
  <si>
    <t>30</t>
  </si>
  <si>
    <t>31</t>
  </si>
  <si>
    <t>35</t>
  </si>
  <si>
    <t>32</t>
  </si>
  <si>
    <t>33</t>
  </si>
  <si>
    <t>34</t>
  </si>
  <si>
    <t>36</t>
  </si>
  <si>
    <t>37</t>
  </si>
  <si>
    <t>38</t>
  </si>
  <si>
    <t>75</t>
  </si>
  <si>
    <t>39</t>
  </si>
  <si>
    <t>40</t>
  </si>
  <si>
    <t>41</t>
  </si>
  <si>
    <t>42</t>
  </si>
  <si>
    <t>43</t>
  </si>
  <si>
    <t>45</t>
  </si>
  <si>
    <t>76</t>
  </si>
  <si>
    <t>77</t>
  </si>
  <si>
    <t>46</t>
  </si>
  <si>
    <t>47</t>
  </si>
  <si>
    <t>//insuredParty/forename</t>
  </si>
  <si>
    <t>//insuredParty/surname</t>
  </si>
  <si>
    <t>//Claim/atFault set to true</t>
  </si>
  <si>
    <t>//Claim/atFault set to false</t>
  </si>
  <si>
    <t>//Claim/dateOfClaim</t>
  </si>
  <si>
    <t>//Claim/totalCost</t>
  </si>
  <si>
    <t>For Claim type of Accident or Other</t>
  </si>
  <si>
    <t>//Claim/ClaimDetailsID
//Claim/atFault
//Claim/injuryInvolved</t>
  </si>
  <si>
    <t>Was NCD affected when the declared Claim was made?</t>
  </si>
  <si>
    <t>//Claim/ncdAffected</t>
  </si>
  <si>
    <t>//Claim/injuryInvolved</t>
  </si>
  <si>
    <t>//Claim/claimTypeID</t>
  </si>
  <si>
    <t>//Claim/claimTypeID
//Claim/atFault</t>
  </si>
  <si>
    <t/>
  </si>
  <si>
    <t>Aaron</t>
  </si>
  <si>
    <t>One</t>
  </si>
  <si>
    <t>1990-01-01T00:00:00</t>
  </si>
  <si>
    <t>2014-02-01T00:00:00</t>
  </si>
  <si>
    <t>False</t>
  </si>
  <si>
    <t>01733345678</t>
  </si>
  <si>
    <t>1733345678</t>
  </si>
  <si>
    <t>oliver.neal@emailreaction.org</t>
  </si>
  <si>
    <t>True</t>
  </si>
  <si>
    <t>1995</t>
  </si>
  <si>
    <t>2013-03-01T00:00:00</t>
  </si>
  <si>
    <t>2012-03-01T00:00:00</t>
  </si>
  <si>
    <t>2011-02-01T00:00:00</t>
  </si>
  <si>
    <t>2006-09-11T00:00:00</t>
  </si>
  <si>
    <t>2010-09-11T00:00:00</t>
  </si>
  <si>
    <t>1980-10-08T00:00:00</t>
  </si>
  <si>
    <t>2007-09-11T00:00:00</t>
  </si>
  <si>
    <t>2008-09-11T00:00:00</t>
  </si>
  <si>
    <t>2009-09-11T00:00:00</t>
  </si>
  <si>
    <t>2005-09-11T00:00:00</t>
  </si>
  <si>
    <t>2004-09-11T00:00:00</t>
  </si>
  <si>
    <t>2002-09-11T00:00:00</t>
  </si>
  <si>
    <t>2003-09-11T00:00:00</t>
  </si>
  <si>
    <t>2001-09-11T00:00:00</t>
  </si>
  <si>
    <t>2000-09-11T00:00:00</t>
  </si>
  <si>
    <t>1999-09-11T00:00:00</t>
  </si>
  <si>
    <t>1998-09-11T00:00:00</t>
  </si>
  <si>
    <t>MANUAL CHECK</t>
  </si>
  <si>
    <t>//Claim/claimStatusID</t>
  </si>
  <si>
    <t>Esme</t>
  </si>
  <si>
    <t>Five</t>
  </si>
  <si>
    <t>//health/dvlaNotified</t>
  </si>
  <si>
    <t>//qualification/qualificationID</t>
  </si>
  <si>
    <t>//insuredParty/titleID
//insuredParty/sex</t>
  </si>
  <si>
    <t>4
F</t>
  </si>
  <si>
    <t>5
F</t>
  </si>
  <si>
    <t>3
M</t>
  </si>
  <si>
    <t>2
F</t>
  </si>
  <si>
    <t>1
M</t>
  </si>
  <si>
    <t>1
F</t>
  </si>
  <si>
    <t>//qualification/datePassed</t>
  </si>
  <si>
    <t>DG</t>
  </si>
  <si>
    <t>A9</t>
  </si>
  <si>
    <t>B9</t>
  </si>
  <si>
    <t>C9</t>
  </si>
  <si>
    <t>D9</t>
  </si>
  <si>
    <t>E9</t>
  </si>
  <si>
    <t>F9</t>
  </si>
  <si>
    <t>G9</t>
  </si>
  <si>
    <t>H9</t>
  </si>
  <si>
    <t>80</t>
  </si>
  <si>
    <t>//health/dateDiagnosed</t>
  </si>
  <si>
    <t>//health/licenceExpiryDate</t>
  </si>
  <si>
    <t>//health/licenceIssued</t>
  </si>
  <si>
    <t>//health/medicalConditionID</t>
  </si>
  <si>
    <t>2012-01-01T00:00:00</t>
  </si>
  <si>
    <t>True
false</t>
  </si>
  <si>
    <t>7025303</t>
  </si>
  <si>
    <t>5000</t>
  </si>
  <si>
    <t>2014-09-20T00:00:00</t>
  </si>
  <si>
    <t>false
false</t>
  </si>
  <si>
    <t>False
false</t>
  </si>
  <si>
    <t>4999</t>
  </si>
  <si>
    <t>true
true</t>
  </si>
  <si>
    <t>True
true</t>
  </si>
  <si>
    <t>false
true</t>
  </si>
  <si>
    <t>False
true</t>
  </si>
  <si>
    <t>MANUAL TEST</t>
  </si>
  <si>
    <t>8
2</t>
  </si>
  <si>
    <t>9
3</t>
  </si>
  <si>
    <t>13
4</t>
  </si>
  <si>
    <t>12
5</t>
  </si>
  <si>
    <t>false
6</t>
  </si>
  <si>
    <t>//insuredParty/licenceRestrictionsID
//health/medicalConditionID</t>
  </si>
  <si>
    <t>//health/dvlaNotified
//health/medicalConditionID</t>
  </si>
  <si>
    <t>1989-10-08T00:00:00</t>
  </si>
  <si>
    <t>2010-10-08T00:00:00</t>
  </si>
  <si>
    <t>False
6</t>
  </si>
  <si>
    <t>No drivers under 26 years old (proposer or additional driver)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</si>
</sst>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 #,##0.00_-;_-* &quot;-&quot;??_-;_-@_-"/>
    <numFmt numFmtId="164" formatCode="&quot;£&quot;#,##0"/>
    <numFmt numFmtId="165" formatCode="m/d/yy"/>
  </numFmts>
  <fonts count="84">
    <font>
      <sz val="11"/>
      <color theme="1"/>
      <name val="Calibri"/>
      <family val="2"/>
      <scheme val="minor"/>
    </font>
    <font>
      <sz val="11"/>
      <color theme="0"/>
      <name val="Calibri"/>
      <family val="2"/>
      <scheme val="minor"/>
    </font>
    <font>
      <sz val="10"/>
      <name val="Arial"/>
      <family val="2"/>
    </font>
    <font>
      <u/>
      <sz val="10"/>
      <color indexed="12"/>
      <name val="Arial"/>
      <family val="2"/>
    </font>
    <font>
      <sz val="11"/>
      <name val="Arial"/>
      <family val="2"/>
    </font>
    <font>
      <sz val="11"/>
      <color indexed="60"/>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19"/>
      <name val="Calibri"/>
      <family val="2"/>
    </font>
    <font>
      <b/>
      <sz val="11"/>
      <color indexed="63"/>
      <name val="Calibri"/>
      <family val="2"/>
    </font>
    <font>
      <b/>
      <sz val="18"/>
      <color indexed="62"/>
      <name val="Cambria"/>
      <family val="2"/>
    </font>
    <font>
      <b/>
      <sz val="11"/>
      <color indexed="60"/>
      <name val="Calibri"/>
      <family val="2"/>
    </font>
    <font>
      <sz val="11"/>
      <color indexed="10"/>
      <name val="Calibri"/>
      <family val="2"/>
    </font>
    <font>
      <sz val="10"/>
      <name val="Trebuchet MS"/>
      <family val="2"/>
    </font>
    <font>
      <b/>
      <sz val="10"/>
      <name val="Trebuchet MS"/>
      <family val="2"/>
    </font>
    <font>
      <sz val="8"/>
      <name val="Arial"/>
      <family val="2"/>
    </font>
    <font>
      <b/>
      <sz val="11"/>
      <name val="Trebuchet MS"/>
      <family val="2"/>
    </font>
    <font>
      <sz val="11"/>
      <name val="Trebuchet MS"/>
      <family val="2"/>
    </font>
    <font>
      <sz val="8"/>
      <color indexed="8"/>
      <name val="Arial"/>
      <family val="2"/>
    </font>
    <font>
      <sz val="10"/>
      <name val="Times New Roman"/>
      <family val="1"/>
    </font>
    <font>
      <sz val="11"/>
      <color indexed="8"/>
      <name val="Arial"/>
      <family val="2"/>
    </font>
    <font>
      <b/>
      <sz val="24"/>
      <color indexed="8"/>
      <name val="Arial"/>
      <family val="2"/>
    </font>
    <font>
      <sz val="11"/>
      <color indexed="9"/>
      <name val="Arial"/>
      <family val="2"/>
    </font>
    <font>
      <sz val="11"/>
      <color indexed="8"/>
      <name val="Arial"/>
      <family val="1"/>
    </font>
    <font>
      <b/>
      <sz val="11"/>
      <color indexed="9"/>
      <name val="Arial"/>
      <family val="2"/>
    </font>
    <font>
      <b/>
      <sz val="18"/>
      <name val="Wingdings"/>
      <charset val="2"/>
    </font>
    <font>
      <b/>
      <i/>
      <sz val="18"/>
      <color indexed="9"/>
      <name val="Arial"/>
      <family val="2"/>
    </font>
    <font>
      <sz val="9"/>
      <color theme="1"/>
      <name val="Calibri"/>
      <family val="2"/>
      <scheme val="minor"/>
    </font>
    <font>
      <sz val="11"/>
      <name val="Calibri"/>
      <family val="2"/>
      <scheme val="minor"/>
    </font>
    <font>
      <sz val="11"/>
      <color theme="1"/>
      <name val="Calibri"/>
      <family val="2"/>
      <scheme val="minor"/>
    </font>
    <font>
      <b/>
      <sz val="10"/>
      <name val="Arial"/>
      <family val="2"/>
    </font>
    <font>
      <sz val="10"/>
      <name val="Arial"/>
      <family val="2"/>
      <charset val="1"/>
    </font>
    <font>
      <sz val="11"/>
      <color indexed="8"/>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8"/>
      <name val="Calibri"/>
      <family val="2"/>
    </font>
    <font>
      <u/>
      <sz val="10"/>
      <color theme="10"/>
      <name val="Arial"/>
      <family val="2"/>
      <charset val="1"/>
    </font>
    <font>
      <sz val="10"/>
      <name val="Arial"/>
      <family val="2"/>
    </font>
    <font>
      <sz val="10"/>
      <color indexed="12"/>
      <name val="Trebuchet MS"/>
      <family val="2"/>
    </font>
    <font>
      <b/>
      <sz val="11"/>
      <color theme="0"/>
      <name val="Calibri"/>
      <family val="2"/>
      <scheme val="minor"/>
    </font>
    <font>
      <b/>
      <sz val="11"/>
      <color theme="1"/>
      <name val="Calibri"/>
      <family val="2"/>
      <scheme val="minor"/>
    </font>
    <font>
      <b/>
      <sz val="11"/>
      <name val="Calibri"/>
      <family val="2"/>
      <scheme val="minor"/>
    </font>
    <font>
      <b/>
      <sz val="14"/>
      <color theme="0"/>
      <name val="Calibri"/>
      <family val="2"/>
      <scheme val="minor"/>
    </font>
    <font>
      <sz val="9"/>
      <name val="Calibri"/>
      <family val="2"/>
      <scheme val="minor"/>
    </font>
    <font>
      <b/>
      <sz val="12"/>
      <color theme="1"/>
      <name val="Calibri"/>
      <family val="2"/>
      <scheme val="minor"/>
    </font>
    <font>
      <u/>
      <sz val="11"/>
      <color theme="1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sz val="10"/>
      <color indexed="18"/>
      <name val="Arial"/>
      <family val="2"/>
    </font>
    <font>
      <b/>
      <u/>
      <sz val="10"/>
      <name val="Arial"/>
      <family val="2"/>
    </font>
    <font>
      <sz val="10"/>
      <name val="Mic Shell Dlg"/>
      <charset val="1"/>
    </font>
    <font>
      <u/>
      <sz val="10"/>
      <color indexed="12"/>
      <name val="Mic Shell Dlg"/>
      <charset val="1"/>
    </font>
    <font>
      <sz val="10"/>
      <name val="Arial"/>
      <family val="2"/>
    </font>
    <font>
      <b/>
      <sz val="9"/>
      <color theme="1"/>
      <name val="Calibri"/>
      <family val="2"/>
      <scheme val="minor"/>
    </font>
    <font>
      <sz val="10"/>
      <color rgb="FF0101BF"/>
      <name val="Trebuchet MS"/>
      <family val="2"/>
    </font>
    <font>
      <sz val="10"/>
      <name val="Arial"/>
      <family val="2"/>
    </font>
    <font>
      <b/>
      <sz val="12"/>
      <name val="Calibri"/>
      <family val="2"/>
      <scheme val="minor"/>
    </font>
    <font>
      <sz val="10"/>
      <name val="Arial"/>
      <family val="2"/>
    </font>
    <font>
      <sz val="10"/>
      <name val="Arial"/>
      <family val="2"/>
    </font>
    <font>
      <sz val="11"/>
      <color theme="1"/>
      <name val="Trebuchet MS"/>
      <family val="2"/>
    </font>
    <font>
      <b/>
      <sz val="9"/>
      <name val="Calibri"/>
      <family val="2"/>
      <scheme val="minor"/>
    </font>
    <font>
      <b/>
      <sz val="11"/>
      <color theme="1"/>
      <name val="Trebuchet MS"/>
      <family val="2"/>
    </font>
  </fonts>
  <fills count="102">
    <fill>
      <patternFill patternType="none"/>
    </fill>
    <fill>
      <patternFill patternType="gray125"/>
    </fill>
    <fill>
      <patternFill patternType="solid">
        <fgColor theme="6" tint="0.39997558519241921"/>
        <bgColor indexed="65"/>
      </patternFill>
    </fill>
    <fill>
      <patternFill patternType="solid">
        <fgColor indexed="22"/>
      </patternFill>
    </fill>
    <fill>
      <patternFill patternType="solid">
        <fgColor indexed="47"/>
      </patternFill>
    </fill>
    <fill>
      <patternFill patternType="solid">
        <fgColor indexed="26"/>
      </patternFill>
    </fill>
    <fill>
      <patternFill patternType="solid">
        <fgColor indexed="27"/>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55"/>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8"/>
      </patternFill>
    </fill>
    <fill>
      <patternFill patternType="solid">
        <fgColor indexed="22"/>
        <bgColor indexed="64"/>
      </patternFill>
    </fill>
    <fill>
      <patternFill patternType="solid">
        <fgColor indexed="51"/>
      </patternFill>
    </fill>
    <fill>
      <patternFill patternType="solid">
        <fgColor indexed="9"/>
        <bgColor indexed="64"/>
      </patternFill>
    </fill>
    <fill>
      <patternFill patternType="solid">
        <fgColor indexed="42"/>
      </patternFill>
    </fill>
    <fill>
      <patternFill patternType="solid">
        <fgColor indexed="42"/>
        <bgColor indexed="64"/>
      </patternFill>
    </fill>
    <fill>
      <patternFill patternType="solid">
        <fgColor indexed="57"/>
        <bgColor indexed="64"/>
      </patternFill>
    </fill>
    <fill>
      <patternFill patternType="solid">
        <fgColor indexed="26"/>
        <bgColor indexed="64"/>
      </patternFill>
    </fill>
    <fill>
      <patternFill patternType="solid">
        <fgColor indexed="44"/>
        <bgColor indexed="64"/>
      </patternFill>
    </fill>
    <fill>
      <patternFill patternType="solid">
        <fgColor indexed="30"/>
        <bgColor indexed="64"/>
      </patternFill>
    </fill>
    <fill>
      <patternFill patternType="solid">
        <fgColor rgb="FF0070C0"/>
        <bgColor indexed="64"/>
      </patternFill>
    </fill>
    <fill>
      <patternFill patternType="solid">
        <fgColor theme="0" tint="-0.249977111117893"/>
        <bgColor indexed="64"/>
      </patternFill>
    </fill>
    <fill>
      <gradientFill degree="270">
        <stop position="0">
          <color theme="0"/>
        </stop>
        <stop position="1">
          <color theme="4"/>
        </stop>
      </gradientFill>
    </fill>
    <fill>
      <patternFill patternType="solid">
        <fgColor indexed="31"/>
      </patternFill>
    </fill>
    <fill>
      <patternFill patternType="solid">
        <fgColor indexed="46"/>
      </patternFill>
    </fill>
    <fill>
      <patternFill patternType="solid">
        <fgColor indexed="11"/>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gradientFill degree="270">
        <stop position="0">
          <color theme="0"/>
        </stop>
        <stop position="1">
          <color rgb="FF669900"/>
        </stop>
      </gradientFill>
    </fill>
    <fill>
      <gradientFill degree="270">
        <stop position="0">
          <color theme="0"/>
        </stop>
        <stop position="1">
          <color rgb="FFC00000"/>
        </stop>
      </gradientFill>
    </fill>
    <fill>
      <gradientFill degree="270">
        <stop position="0">
          <color theme="0"/>
        </stop>
        <stop position="1">
          <color rgb="FFFFFF00"/>
        </stop>
      </gradient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5D9F1"/>
        <bgColor indexed="64"/>
      </patternFill>
    </fill>
    <fill>
      <patternFill patternType="solid">
        <fgColor theme="3" tint="0.79998168889431442"/>
        <bgColor indexed="64"/>
      </patternFill>
    </fill>
    <fill>
      <patternFill patternType="solid">
        <fgColor theme="0"/>
        <bgColor indexed="64"/>
      </patternFill>
    </fill>
    <fill>
      <patternFill patternType="solid">
        <fgColor rgb="FF3399FF"/>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rgb="FFFF0000"/>
        <bgColor indexed="64"/>
      </patternFill>
    </fill>
    <fill>
      <patternFill patternType="solid">
        <fgColor rgb="FFFFFF00"/>
        <bgColor indexed="64"/>
      </patternFill>
    </fill>
  </fills>
  <borders count="11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54"/>
      </left>
      <right style="thin">
        <color indexed="54"/>
      </right>
      <top style="thin">
        <color indexed="54"/>
      </top>
      <bottom style="thin">
        <color indexed="54"/>
      </bottom>
      <diagonal/>
    </border>
    <border>
      <left/>
      <right/>
      <top/>
      <bottom style="thick">
        <color indexed="49"/>
      </bottom>
      <diagonal/>
    </border>
    <border>
      <left/>
      <right/>
      <top/>
      <bottom style="medium">
        <color indexed="49"/>
      </bottom>
      <diagonal/>
    </border>
    <border>
      <left/>
      <right/>
      <top/>
      <bottom style="double">
        <color indexed="52"/>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top/>
      <bottom style="thin">
        <color indexed="64"/>
      </bottom>
      <diagonal/>
    </border>
    <border>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2"/>
      </left>
      <right style="thin">
        <color indexed="62"/>
      </right>
      <top style="thin">
        <color indexed="62"/>
      </top>
      <bottom style="thin">
        <color indexed="62"/>
      </bottom>
      <diagonal/>
    </border>
    <border>
      <left/>
      <right style="thin">
        <color indexed="64"/>
      </right>
      <top/>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style="thin">
        <color indexed="62"/>
      </left>
      <right style="thin">
        <color indexed="62"/>
      </right>
      <top style="thin">
        <color indexed="62"/>
      </top>
      <bottom style="thin">
        <color indexed="62"/>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thin">
        <color indexed="62"/>
      </left>
      <right style="thin">
        <color indexed="62"/>
      </right>
      <top style="thin">
        <color indexed="62"/>
      </top>
      <bottom style="thin">
        <color indexed="62"/>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thin">
        <color indexed="62"/>
      </left>
      <right style="thin">
        <color indexed="62"/>
      </right>
      <top style="thin">
        <color indexed="62"/>
      </top>
      <bottom style="thin">
        <color indexed="62"/>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thin">
        <color indexed="62"/>
      </left>
      <right style="thin">
        <color indexed="62"/>
      </right>
      <top style="thin">
        <color indexed="62"/>
      </top>
      <bottom style="thin">
        <color indexed="62"/>
      </bottom>
      <diagonal/>
    </border>
    <border>
      <left/>
      <right style="thin">
        <color auto="1"/>
      </right>
      <top style="thin">
        <color auto="1"/>
      </top>
      <bottom style="thin">
        <color auto="1"/>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style="thin">
        <color indexed="62"/>
      </left>
      <right style="thin">
        <color indexed="62"/>
      </right>
      <top style="thin">
        <color indexed="62"/>
      </top>
      <bottom style="thin">
        <color indexed="62"/>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right/>
      <top style="thin">
        <color indexed="49"/>
      </top>
      <bottom style="double">
        <color indexed="49"/>
      </bottom>
      <diagonal/>
    </border>
  </borders>
  <cellStyleXfs count="3416">
    <xf numFmtId="0" fontId="0" fillId="0" borderId="0"/>
    <xf numFmtId="0" fontId="1" fillId="2" borderId="0" applyNumberFormat="0" applyBorder="0" applyAlignment="0" applyProtection="0"/>
    <xf numFmtId="0" fontId="2" fillId="0" borderId="0" applyNumberFormat="0" applyFont="0" applyFill="0" applyBorder="0" applyAlignment="0" applyProtection="0"/>
    <xf numFmtId="165" fontId="28" fillId="0" borderId="0"/>
    <xf numFmtId="165" fontId="28"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6" applyNumberFormat="0" applyAlignment="0" applyProtection="0"/>
    <xf numFmtId="0" fontId="9" fillId="11" borderId="7" applyNumberFormat="0" applyAlignment="0" applyProtection="0"/>
    <xf numFmtId="0" fontId="29" fillId="18" borderId="8"/>
    <xf numFmtId="0" fontId="30" fillId="5" borderId="0"/>
    <xf numFmtId="0" fontId="31" fillId="19" borderId="0"/>
    <xf numFmtId="0" fontId="27" fillId="20" borderId="1" applyProtection="0">
      <alignment vertical="center" wrapText="1"/>
    </xf>
    <xf numFmtId="0" fontId="4" fillId="20" borderId="0" applyBorder="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5" fillId="4" borderId="6" applyNumberFormat="0" applyAlignment="0" applyProtection="0"/>
    <xf numFmtId="0" fontId="16" fillId="0" borderId="11" applyNumberFormat="0" applyFill="0" applyAlignment="0" applyProtection="0"/>
    <xf numFmtId="0" fontId="17" fillId="8" borderId="0" applyNumberFormat="0" applyBorder="0" applyAlignment="0" applyProtection="0"/>
    <xf numFmtId="0" fontId="2" fillId="0" borderId="0"/>
    <xf numFmtId="0" fontId="2" fillId="0" borderId="0"/>
    <xf numFmtId="0" fontId="32" fillId="0" borderId="0"/>
    <xf numFmtId="0" fontId="2" fillId="0" borderId="0"/>
    <xf numFmtId="0" fontId="2" fillId="0" borderId="0"/>
    <xf numFmtId="0" fontId="2" fillId="5" borderId="12" applyNumberFormat="0" applyFont="0" applyAlignment="0" applyProtection="0"/>
    <xf numFmtId="0" fontId="18" fillId="17" borderId="13" applyNumberFormat="0" applyAlignment="0" applyProtection="0"/>
    <xf numFmtId="0" fontId="27" fillId="22" borderId="1" applyProtection="0">
      <alignment horizontal="center" vertical="center" wrapText="1"/>
      <protection locked="0" hidden="1"/>
    </xf>
    <xf numFmtId="0" fontId="33" fillId="23" borderId="0" applyProtection="0">
      <alignment horizontal="center" vertical="center" wrapText="1"/>
      <protection locked="0" hidden="1"/>
    </xf>
    <xf numFmtId="0" fontId="34" fillId="0" borderId="0">
      <alignment horizontal="center" vertical="center"/>
    </xf>
    <xf numFmtId="49" fontId="24" fillId="24" borderId="1">
      <alignment vertical="center" wrapText="1"/>
    </xf>
    <xf numFmtId="0" fontId="35" fillId="25" borderId="0" applyProtection="0">
      <alignment horizontal="center" vertical="center"/>
      <protection locked="0" hidden="1"/>
    </xf>
    <xf numFmtId="0" fontId="2" fillId="0" borderId="0">
      <alignment horizontal="left" wrapText="1"/>
    </xf>
    <xf numFmtId="0" fontId="33" fillId="26" borderId="0" applyProtection="0">
      <alignment horizontal="center" vertical="center"/>
      <protection locked="0" hidden="1"/>
    </xf>
    <xf numFmtId="0" fontId="19" fillId="0" borderId="0" applyNumberFormat="0" applyFill="0" applyBorder="0" applyAlignment="0" applyProtection="0"/>
    <xf numFmtId="0" fontId="20" fillId="0" borderId="14" applyNumberFormat="0" applyFill="0" applyAlignment="0" applyProtection="0"/>
    <xf numFmtId="0" fontId="21" fillId="0" borderId="0" applyNumberFormat="0" applyFill="0" applyBorder="0" applyAlignment="0" applyProtection="0"/>
    <xf numFmtId="0" fontId="30" fillId="5" borderId="0"/>
    <xf numFmtId="0" fontId="41" fillId="30" borderId="0" applyNumberFormat="0" applyBorder="0" applyAlignment="0" applyProtection="0"/>
    <xf numFmtId="0" fontId="41" fillId="16" borderId="0" applyNumberFormat="0" applyBorder="0" applyAlignment="0" applyProtection="0"/>
    <xf numFmtId="0" fontId="41" fillId="21" borderId="0" applyNumberFormat="0" applyBorder="0" applyAlignment="0" applyProtection="0"/>
    <xf numFmtId="0" fontId="41" fillId="31" borderId="0" applyNumberFormat="0" applyBorder="0" applyAlignment="0" applyProtection="0"/>
    <xf numFmtId="0" fontId="41" fillId="6" borderId="0" applyNumberFormat="0" applyBorder="0" applyAlignment="0" applyProtection="0"/>
    <xf numFmtId="0" fontId="41" fillId="4" borderId="0" applyNumberFormat="0" applyBorder="0" applyAlignment="0" applyProtection="0"/>
    <xf numFmtId="0" fontId="41" fillId="9" borderId="0" applyNumberFormat="0" applyBorder="0" applyAlignment="0" applyProtection="0"/>
    <xf numFmtId="0" fontId="41" fillId="7" borderId="0" applyNumberFormat="0" applyBorder="0" applyAlignment="0" applyProtection="0"/>
    <xf numFmtId="0" fontId="41" fillId="32" borderId="0" applyNumberFormat="0" applyBorder="0" applyAlignment="0" applyProtection="0"/>
    <xf numFmtId="0" fontId="41" fillId="31" borderId="0" applyNumberFormat="0" applyBorder="0" applyAlignment="0" applyProtection="0"/>
    <xf numFmtId="0" fontId="41" fillId="9" borderId="0" applyNumberFormat="0" applyBorder="0" applyAlignment="0" applyProtection="0"/>
    <xf numFmtId="0" fontId="41" fillId="19" borderId="0" applyNumberFormat="0" applyBorder="0" applyAlignment="0" applyProtection="0"/>
    <xf numFmtId="0" fontId="6" fillId="33" borderId="0" applyNumberFormat="0" applyBorder="0" applyAlignment="0" applyProtection="0"/>
    <xf numFmtId="0" fontId="6" fillId="32"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6" fillId="34" borderId="0" applyNumberFormat="0" applyBorder="0" applyAlignment="0" applyProtection="0"/>
    <xf numFmtId="0" fontId="8" fillId="3" borderId="6" applyNumberFormat="0" applyAlignment="0" applyProtection="0"/>
    <xf numFmtId="0" fontId="42" fillId="0" borderId="18" applyNumberFormat="0" applyFill="0" applyAlignment="0" applyProtection="0"/>
    <xf numFmtId="0" fontId="48" fillId="0" borderId="0" applyNumberFormat="0" applyFont="0" applyFill="0" applyBorder="0" applyAlignment="0" applyProtection="0"/>
    <xf numFmtId="0" fontId="43" fillId="0" borderId="19" applyNumberFormat="0" applyFill="0" applyAlignment="0" applyProtection="0"/>
    <xf numFmtId="0" fontId="44" fillId="0" borderId="20" applyNumberFormat="0" applyFill="0" applyAlignment="0" applyProtection="0"/>
    <xf numFmtId="0" fontId="44" fillId="0" borderId="0" applyNumberFormat="0" applyFill="0" applyBorder="0" applyAlignment="0" applyProtection="0"/>
    <xf numFmtId="0" fontId="47" fillId="0" borderId="0" applyNumberFormat="0" applyFill="0" applyBorder="0" applyAlignment="0" applyProtection="0">
      <alignment vertical="top"/>
      <protection locked="0"/>
    </xf>
    <xf numFmtId="0" fontId="47" fillId="0" borderId="0" applyNumberFormat="0" applyFill="0" applyBorder="0" applyAlignment="0" applyProtection="0">
      <alignment vertical="top"/>
      <protection locked="0"/>
    </xf>
    <xf numFmtId="0" fontId="5" fillId="8"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38" fillId="0" borderId="0"/>
    <xf numFmtId="0" fontId="38" fillId="0" borderId="0"/>
    <xf numFmtId="0" fontId="40" fillId="0" borderId="0"/>
    <xf numFmtId="0" fontId="2" fillId="0" borderId="0"/>
    <xf numFmtId="0" fontId="2" fillId="0" borderId="0"/>
    <xf numFmtId="0" fontId="2" fillId="0" borderId="0"/>
    <xf numFmtId="0" fontId="2" fillId="5" borderId="21" applyNumberFormat="0" applyFont="0" applyAlignment="0" applyProtection="0"/>
    <xf numFmtId="0" fontId="2" fillId="5" borderId="21" applyNumberFormat="0" applyFont="0" applyAlignment="0" applyProtection="0"/>
    <xf numFmtId="0" fontId="18" fillId="3" borderId="13" applyNumberFormat="0" applyAlignment="0" applyProtection="0"/>
    <xf numFmtId="0" fontId="45" fillId="0" borderId="0" applyNumberFormat="0" applyFill="0" applyBorder="0" applyAlignment="0" applyProtection="0"/>
    <xf numFmtId="0" fontId="46" fillId="0" borderId="22" applyNumberFormat="0" applyFill="0" applyAlignment="0" applyProtection="0"/>
    <xf numFmtId="0" fontId="48" fillId="5" borderId="12" applyNumberFormat="0" applyFont="0" applyAlignment="0" applyProtection="0"/>
    <xf numFmtId="0" fontId="48" fillId="0" borderId="0">
      <alignment horizontal="left" wrapText="1"/>
    </xf>
    <xf numFmtId="0" fontId="38" fillId="0" borderId="0"/>
    <xf numFmtId="0" fontId="1" fillId="2" borderId="0" applyNumberFormat="0" applyBorder="0" applyAlignment="0" applyProtection="0"/>
    <xf numFmtId="0" fontId="2"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4" borderId="0" applyNumberFormat="0" applyBorder="0" applyAlignment="0" applyProtection="0"/>
    <xf numFmtId="0" fontId="8" fillId="17" borderId="6" applyNumberFormat="0" applyAlignment="0" applyProtection="0"/>
    <xf numFmtId="0" fontId="4" fillId="20" borderId="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7" fillId="8" borderId="0" applyNumberFormat="0" applyBorder="0" applyAlignment="0" applyProtection="0"/>
    <xf numFmtId="0" fontId="2" fillId="0" borderId="0"/>
    <xf numFmtId="0" fontId="2" fillId="0" borderId="0"/>
    <xf numFmtId="0" fontId="2" fillId="0" borderId="0"/>
    <xf numFmtId="0" fontId="2" fillId="5" borderId="12" applyNumberFormat="0" applyFont="0" applyAlignment="0" applyProtection="0"/>
    <xf numFmtId="0" fontId="18" fillId="17" borderId="13" applyNumberFormat="0" applyAlignment="0" applyProtection="0"/>
    <xf numFmtId="49" fontId="24" fillId="24" borderId="1">
      <alignment vertical="center" wrapText="1"/>
    </xf>
    <xf numFmtId="0" fontId="2" fillId="0" borderId="0">
      <alignment horizontal="left" wrapText="1"/>
    </xf>
    <xf numFmtId="0" fontId="19" fillId="0" borderId="0" applyNumberFormat="0" applyFill="0" applyBorder="0" applyAlignment="0" applyProtection="0"/>
    <xf numFmtId="0" fontId="20" fillId="0" borderId="14" applyNumberFormat="0" applyFill="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38" fillId="0" borderId="0"/>
    <xf numFmtId="0" fontId="38" fillId="0" borderId="0"/>
    <xf numFmtId="0" fontId="2" fillId="5" borderId="21" applyNumberFormat="0" applyFont="0" applyAlignment="0" applyProtection="0"/>
    <xf numFmtId="0" fontId="2" fillId="5" borderId="12" applyNumberFormat="0" applyFont="0" applyAlignment="0" applyProtection="0"/>
    <xf numFmtId="0" fontId="2" fillId="0" borderId="0">
      <alignment horizontal="left" wrapText="1"/>
    </xf>
    <xf numFmtId="0" fontId="48"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6" applyNumberFormat="0" applyAlignment="0" applyProtection="0"/>
    <xf numFmtId="0" fontId="9" fillId="11" borderId="7" applyNumberFormat="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15" fillId="4" borderId="6" applyNumberFormat="0" applyAlignment="0" applyProtection="0"/>
    <xf numFmtId="0" fontId="16" fillId="0" borderId="11" applyNumberFormat="0" applyFill="0" applyAlignment="0" applyProtection="0"/>
    <xf numFmtId="0" fontId="17" fillId="8" borderId="0" applyNumberFormat="0" applyBorder="0" applyAlignment="0" applyProtection="0"/>
    <xf numFmtId="0" fontId="2" fillId="5" borderId="12" applyNumberFormat="0" applyFont="0" applyAlignment="0" applyProtection="0"/>
    <xf numFmtId="0" fontId="18" fillId="17" borderId="13" applyNumberFormat="0" applyAlignment="0" applyProtection="0"/>
    <xf numFmtId="0" fontId="19" fillId="0" borderId="0" applyNumberFormat="0" applyFill="0" applyBorder="0" applyAlignment="0" applyProtection="0"/>
    <xf numFmtId="0" fontId="20" fillId="0" borderId="14" applyNumberFormat="0" applyFill="0" applyAlignment="0" applyProtection="0"/>
    <xf numFmtId="0" fontId="21" fillId="0" borderId="0" applyNumberFormat="0" applyFill="0" applyBorder="0" applyAlignment="0" applyProtection="0"/>
    <xf numFmtId="0" fontId="38" fillId="0" borderId="0"/>
    <xf numFmtId="0" fontId="18" fillId="55" borderId="13" applyNumberFormat="0" applyAlignment="0" applyProtection="0"/>
    <xf numFmtId="0" fontId="41" fillId="43" borderId="0" applyNumberFormat="0" applyBorder="0" applyAlignment="0" applyProtection="0"/>
    <xf numFmtId="0" fontId="2" fillId="0" borderId="0"/>
    <xf numFmtId="0" fontId="2" fillId="0" borderId="0"/>
    <xf numFmtId="0" fontId="41" fillId="43" borderId="0" applyNumberFormat="0" applyBorder="0" applyAlignment="0" applyProtection="0"/>
    <xf numFmtId="0" fontId="44" fillId="0" borderId="20" applyNumberFormat="0" applyFill="0" applyAlignment="0" applyProtection="0"/>
    <xf numFmtId="0" fontId="6" fillId="44" borderId="0" applyNumberFormat="0" applyBorder="0" applyAlignment="0" applyProtection="0"/>
    <xf numFmtId="0" fontId="9" fillId="56" borderId="7" applyNumberFormat="0" applyAlignment="0" applyProtection="0"/>
    <xf numFmtId="0" fontId="6" fillId="54" borderId="0" applyNumberFormat="0" applyBorder="0" applyAlignment="0" applyProtection="0"/>
    <xf numFmtId="0" fontId="41" fillId="37" borderId="0" applyNumberFormat="0" applyBorder="0" applyAlignment="0" applyProtection="0"/>
    <xf numFmtId="165" fontId="28" fillId="0" borderId="0"/>
    <xf numFmtId="165" fontId="28" fillId="0" borderId="0"/>
    <xf numFmtId="0" fontId="2" fillId="5" borderId="12" applyNumberFormat="0" applyFont="0" applyAlignment="0" applyProtection="0"/>
    <xf numFmtId="0" fontId="2" fillId="0" borderId="0"/>
    <xf numFmtId="0" fontId="2" fillId="5" borderId="12" applyNumberFormat="0" applyFont="0" applyAlignment="0" applyProtection="0"/>
    <xf numFmtId="165" fontId="28" fillId="0" borderId="0"/>
    <xf numFmtId="165" fontId="28" fillId="0" borderId="0"/>
    <xf numFmtId="0" fontId="2" fillId="0" borderId="0"/>
    <xf numFmtId="0" fontId="2" fillId="0" borderId="0"/>
    <xf numFmtId="165" fontId="28" fillId="0" borderId="0"/>
    <xf numFmtId="165" fontId="28" fillId="0" borderId="0"/>
    <xf numFmtId="0" fontId="2" fillId="0" borderId="0"/>
    <xf numFmtId="0" fontId="2" fillId="5" borderId="12" applyNumberFormat="0" applyFont="0" applyAlignment="0" applyProtection="0"/>
    <xf numFmtId="0" fontId="2" fillId="0" borderId="0">
      <alignment horizontal="left" wrapText="1"/>
    </xf>
    <xf numFmtId="0" fontId="2" fillId="0" borderId="0"/>
    <xf numFmtId="0" fontId="2" fillId="5" borderId="12" applyNumberFormat="0" applyFont="0" applyAlignment="0" applyProtection="0"/>
    <xf numFmtId="0" fontId="2" fillId="0" borderId="0"/>
    <xf numFmtId="0" fontId="2" fillId="0" borderId="0">
      <alignment horizontal="left" wrapText="1"/>
    </xf>
    <xf numFmtId="165" fontId="28" fillId="0" borderId="0"/>
    <xf numFmtId="165" fontId="28" fillId="0" borderId="0"/>
    <xf numFmtId="0" fontId="2" fillId="0" borderId="0"/>
    <xf numFmtId="0" fontId="2" fillId="5" borderId="12" applyNumberFormat="0" applyFont="0" applyAlignment="0" applyProtection="0"/>
    <xf numFmtId="165" fontId="28" fillId="0" borderId="0"/>
    <xf numFmtId="165" fontId="28" fillId="0" borderId="0"/>
    <xf numFmtId="0" fontId="2" fillId="5" borderId="12" applyNumberFormat="0" applyFont="0" applyAlignment="0" applyProtection="0"/>
    <xf numFmtId="0" fontId="2" fillId="0" borderId="0"/>
    <xf numFmtId="0" fontId="2" fillId="5" borderId="12" applyNumberFormat="0" applyFont="0" applyAlignment="0" applyProtection="0"/>
    <xf numFmtId="0" fontId="2" fillId="0" borderId="0">
      <alignment horizontal="left" wrapText="1"/>
    </xf>
    <xf numFmtId="165" fontId="28" fillId="0" borderId="0"/>
    <xf numFmtId="165" fontId="28"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6" fillId="47" borderId="0" applyNumberFormat="0" applyBorder="0" applyAlignment="0" applyProtection="0"/>
    <xf numFmtId="0" fontId="43" fillId="0" borderId="19" applyNumberFormat="0" applyFill="0" applyAlignment="0" applyProtection="0"/>
    <xf numFmtId="0" fontId="41" fillId="40" borderId="0" applyNumberFormat="0" applyBorder="0" applyAlignment="0" applyProtection="0"/>
    <xf numFmtId="0" fontId="41" fillId="45" borderId="0" applyNumberFormat="0" applyBorder="0" applyAlignment="0" applyProtection="0"/>
    <xf numFmtId="0" fontId="6" fillId="52" borderId="0" applyNumberFormat="0" applyBorder="0" applyAlignment="0" applyProtection="0"/>
    <xf numFmtId="0" fontId="46" fillId="0" borderId="22" applyNumberFormat="0" applyFill="0" applyAlignment="0" applyProtection="0"/>
    <xf numFmtId="0" fontId="42" fillId="0" borderId="18" applyNumberFormat="0" applyFill="0" applyAlignment="0" applyProtection="0"/>
    <xf numFmtId="0" fontId="6" fillId="45" borderId="0" applyNumberFormat="0" applyBorder="0" applyAlignment="0" applyProtection="0"/>
    <xf numFmtId="0" fontId="44" fillId="0" borderId="0" applyNumberFormat="0" applyFill="0" applyBorder="0" applyAlignment="0" applyProtection="0"/>
    <xf numFmtId="0" fontId="41" fillId="46" borderId="0" applyNumberFormat="0" applyBorder="0" applyAlignment="0" applyProtection="0"/>
    <xf numFmtId="0" fontId="6" fillId="50" borderId="0" applyNumberFormat="0" applyBorder="0" applyAlignment="0" applyProtection="0"/>
    <xf numFmtId="0" fontId="6" fillId="53" borderId="0" applyNumberFormat="0" applyBorder="0" applyAlignment="0" applyProtection="0"/>
    <xf numFmtId="0" fontId="41" fillId="0" borderId="0"/>
    <xf numFmtId="0" fontId="41" fillId="38" borderId="0" applyNumberFormat="0" applyBorder="0" applyAlignment="0" applyProtection="0"/>
    <xf numFmtId="0" fontId="5" fillId="57" borderId="0" applyNumberFormat="0" applyBorder="0" applyAlignment="0" applyProtection="0"/>
    <xf numFmtId="0" fontId="41" fillId="58" borderId="21" applyNumberFormat="0" applyAlignment="0" applyProtection="0"/>
    <xf numFmtId="0" fontId="15" fillId="42" borderId="6" applyNumberFormat="0" applyAlignment="0" applyProtection="0"/>
    <xf numFmtId="0" fontId="7" fillId="38" borderId="0" applyNumberFormat="0" applyBorder="0" applyAlignment="0" applyProtection="0"/>
    <xf numFmtId="0" fontId="41" fillId="44" borderId="0" applyNumberFormat="0" applyBorder="0" applyAlignment="0" applyProtection="0"/>
    <xf numFmtId="0" fontId="41" fillId="39" borderId="0" applyNumberFormat="0" applyBorder="0" applyAlignment="0" applyProtection="0"/>
    <xf numFmtId="0" fontId="6" fillId="51" borderId="0" applyNumberFormat="0" applyBorder="0" applyAlignment="0" applyProtection="0"/>
    <xf numFmtId="0" fontId="41" fillId="42" borderId="0" applyNumberFormat="0" applyBorder="0" applyAlignment="0" applyProtection="0"/>
    <xf numFmtId="0" fontId="2" fillId="0" borderId="0"/>
    <xf numFmtId="0" fontId="6" fillId="49" borderId="0" applyNumberFormat="0" applyBorder="0" applyAlignment="0" applyProtection="0"/>
    <xf numFmtId="0" fontId="41" fillId="41" borderId="0" applyNumberFormat="0" applyBorder="0" applyAlignment="0" applyProtection="0"/>
    <xf numFmtId="0" fontId="11" fillId="39"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45" fillId="0" borderId="0" applyNumberFormat="0" applyFill="0" applyBorder="0" applyAlignment="0" applyProtection="0"/>
    <xf numFmtId="0" fontId="41" fillId="40" borderId="0" applyNumberFormat="0" applyBorder="0" applyAlignment="0" applyProtection="0"/>
    <xf numFmtId="0" fontId="8" fillId="55" borderId="6" applyNumberFormat="0" applyAlignment="0" applyProtection="0"/>
    <xf numFmtId="0" fontId="6" fillId="48" borderId="0" applyNumberFormat="0" applyBorder="0" applyAlignment="0" applyProtection="0"/>
    <xf numFmtId="0" fontId="2" fillId="0" borderId="0" applyNumberFormat="0" applyFont="0" applyFill="0" applyBorder="0" applyAlignment="0" applyProtection="0"/>
    <xf numFmtId="0" fontId="48" fillId="0" borderId="0"/>
    <xf numFmtId="0" fontId="2" fillId="0" borderId="0" applyNumberFormat="0" applyFont="0" applyFill="0" applyBorder="0" applyAlignment="0" applyProtection="0"/>
    <xf numFmtId="0" fontId="2" fillId="0" borderId="0"/>
    <xf numFmtId="0" fontId="2" fillId="0" borderId="0" applyNumberFormat="0" applyFont="0" applyFill="0" applyBorder="0" applyAlignment="0" applyProtection="0"/>
    <xf numFmtId="0" fontId="2" fillId="0" borderId="0"/>
    <xf numFmtId="0" fontId="56" fillId="0" borderId="0" applyNumberFormat="0" applyFill="0" applyBorder="0" applyAlignment="0" applyProtection="0"/>
    <xf numFmtId="0" fontId="2" fillId="0" borderId="0" applyNumberFormat="0" applyFont="0" applyFill="0" applyBorder="0" applyAlignment="0" applyProtection="0"/>
    <xf numFmtId="0" fontId="57" fillId="0" borderId="0" applyNumberFormat="0" applyFill="0" applyBorder="0" applyAlignment="0" applyProtection="0"/>
    <xf numFmtId="0" fontId="58" fillId="0" borderId="25" applyNumberFormat="0" applyFill="0" applyAlignment="0" applyProtection="0"/>
    <xf numFmtId="0" fontId="59" fillId="0" borderId="26" applyNumberFormat="0" applyFill="0" applyAlignment="0" applyProtection="0"/>
    <xf numFmtId="0" fontId="60" fillId="0" borderId="27" applyNumberFormat="0" applyFill="0" applyAlignment="0" applyProtection="0"/>
    <xf numFmtId="0" fontId="60" fillId="0" borderId="0" applyNumberFormat="0" applyFill="0" applyBorder="0" applyAlignment="0" applyProtection="0"/>
    <xf numFmtId="0" fontId="61" fillId="62" borderId="0" applyNumberFormat="0" applyBorder="0" applyAlignment="0" applyProtection="0"/>
    <xf numFmtId="0" fontId="62" fillId="63" borderId="0" applyNumberFormat="0" applyBorder="0" applyAlignment="0" applyProtection="0"/>
    <xf numFmtId="0" fontId="63" fillId="64" borderId="0" applyNumberFormat="0" applyBorder="0" applyAlignment="0" applyProtection="0"/>
    <xf numFmtId="0" fontId="64" fillId="65" borderId="28" applyNumberFormat="0" applyAlignment="0" applyProtection="0"/>
    <xf numFmtId="0" fontId="65" fillId="66" borderId="29" applyNumberFormat="0" applyAlignment="0" applyProtection="0"/>
    <xf numFmtId="0" fontId="66" fillId="66" borderId="28" applyNumberFormat="0" applyAlignment="0" applyProtection="0"/>
    <xf numFmtId="0" fontId="67" fillId="0" borderId="30" applyNumberFormat="0" applyFill="0" applyAlignment="0" applyProtection="0"/>
    <xf numFmtId="0" fontId="50" fillId="67" borderId="31" applyNumberFormat="0" applyAlignment="0" applyProtection="0"/>
    <xf numFmtId="0" fontId="68" fillId="0" borderId="0" applyNumberFormat="0" applyFill="0" applyBorder="0" applyAlignment="0" applyProtection="0"/>
    <xf numFmtId="0" fontId="38" fillId="68" borderId="32" applyNumberFormat="0" applyFont="0" applyAlignment="0" applyProtection="0"/>
    <xf numFmtId="0" fontId="69" fillId="0" borderId="0" applyNumberFormat="0" applyFill="0" applyBorder="0" applyAlignment="0" applyProtection="0"/>
    <xf numFmtId="0" fontId="51" fillId="0" borderId="33" applyNumberFormat="0" applyFill="0" applyAlignment="0" applyProtection="0"/>
    <xf numFmtId="0" fontId="1" fillId="69" borderId="0" applyNumberFormat="0" applyBorder="0" applyAlignment="0" applyProtection="0"/>
    <xf numFmtId="0" fontId="38" fillId="70" borderId="0" applyNumberFormat="0" applyBorder="0" applyAlignment="0" applyProtection="0"/>
    <xf numFmtId="0" fontId="38" fillId="71" borderId="0" applyNumberFormat="0" applyBorder="0" applyAlignment="0" applyProtection="0"/>
    <xf numFmtId="0" fontId="1" fillId="72" borderId="0" applyNumberFormat="0" applyBorder="0" applyAlignment="0" applyProtection="0"/>
    <xf numFmtId="0" fontId="1" fillId="73" borderId="0" applyNumberFormat="0" applyBorder="0" applyAlignment="0" applyProtection="0"/>
    <xf numFmtId="0" fontId="38" fillId="74" borderId="0" applyNumberFormat="0" applyBorder="0" applyAlignment="0" applyProtection="0"/>
    <xf numFmtId="0" fontId="38" fillId="75" borderId="0" applyNumberFormat="0" applyBorder="0" applyAlignment="0" applyProtection="0"/>
    <xf numFmtId="0" fontId="1" fillId="76" borderId="0" applyNumberFormat="0" applyBorder="0" applyAlignment="0" applyProtection="0"/>
    <xf numFmtId="0" fontId="1" fillId="77" borderId="0" applyNumberFormat="0" applyBorder="0" applyAlignment="0" applyProtection="0"/>
    <xf numFmtId="0" fontId="38" fillId="78" borderId="0" applyNumberFormat="0" applyBorder="0" applyAlignment="0" applyProtection="0"/>
    <xf numFmtId="0" fontId="38" fillId="79" borderId="0" applyNumberFormat="0" applyBorder="0" applyAlignment="0" applyProtection="0"/>
    <xf numFmtId="0" fontId="1" fillId="80" borderId="0" applyNumberFormat="0" applyBorder="0" applyAlignment="0" applyProtection="0"/>
    <xf numFmtId="0" fontId="38" fillId="81" borderId="0" applyNumberFormat="0" applyBorder="0" applyAlignment="0" applyProtection="0"/>
    <xf numFmtId="0" fontId="38" fillId="82" borderId="0" applyNumberFormat="0" applyBorder="0" applyAlignment="0" applyProtection="0"/>
    <xf numFmtId="0" fontId="1" fillId="83" borderId="0" applyNumberFormat="0" applyBorder="0" applyAlignment="0" applyProtection="0"/>
    <xf numFmtId="0" fontId="1" fillId="84" borderId="0" applyNumberFormat="0" applyBorder="0" applyAlignment="0" applyProtection="0"/>
    <xf numFmtId="0" fontId="38" fillId="85" borderId="0" applyNumberFormat="0" applyBorder="0" applyAlignment="0" applyProtection="0"/>
    <xf numFmtId="0" fontId="38" fillId="86" borderId="0" applyNumberFormat="0" applyBorder="0" applyAlignment="0" applyProtection="0"/>
    <xf numFmtId="0" fontId="1" fillId="87" borderId="0" applyNumberFormat="0" applyBorder="0" applyAlignment="0" applyProtection="0"/>
    <xf numFmtId="0" fontId="1" fillId="88" borderId="0" applyNumberFormat="0" applyBorder="0" applyAlignment="0" applyProtection="0"/>
    <xf numFmtId="0" fontId="38" fillId="89" borderId="0" applyNumberFormat="0" applyBorder="0" applyAlignment="0" applyProtection="0"/>
    <xf numFmtId="0" fontId="38" fillId="90" borderId="0" applyNumberFormat="0" applyBorder="0" applyAlignment="0" applyProtection="0"/>
    <xf numFmtId="0" fontId="1" fillId="91" borderId="0" applyNumberFormat="0" applyBorder="0" applyAlignment="0" applyProtection="0"/>
    <xf numFmtId="0" fontId="6" fillId="36" borderId="0" applyNumberFormat="0" applyBorder="0" applyAlignment="0" applyProtection="0"/>
    <xf numFmtId="0" fontId="33" fillId="25" borderId="0" applyNumberFormat="0" applyBorder="0" applyAlignment="0" applyProtection="0"/>
    <xf numFmtId="0" fontId="6" fillId="12" borderId="0" applyNumberFormat="0" applyBorder="0" applyAlignment="0" applyProtection="0"/>
    <xf numFmtId="0" fontId="70" fillId="0" borderId="0" applyNumberFormat="0" applyBorder="0" applyProtection="0">
      <alignment vertical="center" wrapText="1"/>
    </xf>
    <xf numFmtId="0" fontId="29" fillId="25" borderId="34"/>
    <xf numFmtId="0" fontId="30" fillId="7" borderId="0"/>
    <xf numFmtId="0" fontId="31" fillId="12" borderId="0"/>
    <xf numFmtId="0" fontId="71" fillId="0" borderId="0" applyNumberFormat="0" applyFill="0" applyBorder="0" applyAlignment="0" applyProtection="0">
      <alignment vertical="top"/>
      <protection locked="0"/>
    </xf>
    <xf numFmtId="0" fontId="29" fillId="0" borderId="0"/>
    <xf numFmtId="0" fontId="73" fillId="0" borderId="0" applyNumberFormat="0" applyFill="0" applyBorder="0" applyAlignment="0" applyProtection="0">
      <alignment vertical="top"/>
      <protection locked="0"/>
    </xf>
    <xf numFmtId="0" fontId="72" fillId="0" borderId="0"/>
    <xf numFmtId="0" fontId="2" fillId="5" borderId="21" applyNumberFormat="0" applyFont="0" applyAlignment="0" applyProtection="0"/>
    <xf numFmtId="0" fontId="2" fillId="0" borderId="0">
      <alignment horizontal="left" wrapText="1"/>
    </xf>
    <xf numFmtId="0" fontId="38" fillId="0" borderId="0"/>
    <xf numFmtId="0" fontId="41" fillId="19" borderId="0" applyNumberFormat="0" applyBorder="0" applyAlignment="0" applyProtection="0"/>
    <xf numFmtId="0" fontId="6" fillId="35" borderId="0" applyNumberFormat="0" applyBorder="0" applyAlignment="0" applyProtection="0"/>
    <xf numFmtId="0" fontId="41" fillId="4" borderId="0" applyNumberFormat="0" applyBorder="0" applyAlignment="0" applyProtection="0"/>
    <xf numFmtId="0" fontId="6" fillId="7" borderId="0" applyNumberFormat="0" applyBorder="0" applyAlignment="0" applyProtection="0"/>
    <xf numFmtId="0" fontId="2" fillId="5" borderId="21" applyNumberFormat="0" applyFont="0" applyAlignment="0" applyProtection="0"/>
    <xf numFmtId="0" fontId="2" fillId="0" borderId="0">
      <alignment horizontal="left" wrapText="1"/>
    </xf>
    <xf numFmtId="0" fontId="18" fillId="3" borderId="13" applyNumberFormat="0" applyAlignment="0" applyProtection="0"/>
    <xf numFmtId="0" fontId="5" fillId="8" borderId="0" applyNumberFormat="0" applyBorder="0" applyAlignment="0" applyProtection="0"/>
    <xf numFmtId="0" fontId="15" fillId="4" borderId="6" applyNumberFormat="0" applyAlignment="0" applyProtection="0"/>
    <xf numFmtId="0" fontId="11" fillId="21" borderId="0" applyNumberFormat="0" applyBorder="0" applyAlignment="0" applyProtection="0"/>
    <xf numFmtId="0" fontId="9" fillId="11" borderId="7" applyNumberFormat="0" applyAlignment="0" applyProtection="0"/>
    <xf numFmtId="0" fontId="8" fillId="3" borderId="6" applyNumberFormat="0" applyAlignment="0" applyProtection="0"/>
    <xf numFmtId="0" fontId="7" fillId="16" borderId="0" applyNumberFormat="0" applyBorder="0" applyAlignment="0" applyProtection="0"/>
    <xf numFmtId="0" fontId="6" fillId="15" borderId="0" applyNumberFormat="0" applyBorder="0" applyAlignment="0" applyProtection="0"/>
    <xf numFmtId="0" fontId="6" fillId="10" borderId="0" applyNumberFormat="0" applyBorder="0" applyAlignment="0" applyProtection="0"/>
    <xf numFmtId="0" fontId="6" fillId="34" borderId="0" applyNumberFormat="0" applyBorder="0" applyAlignment="0" applyProtection="0"/>
    <xf numFmtId="0" fontId="6" fillId="13" borderId="0" applyNumberFormat="0" applyBorder="0" applyAlignment="0" applyProtection="0"/>
    <xf numFmtId="0" fontId="6" fillId="10" borderId="0" applyNumberFormat="0" applyBorder="0" applyAlignment="0" applyProtection="0"/>
    <xf numFmtId="0" fontId="6" fillId="36" borderId="0" applyNumberFormat="0" applyBorder="0" applyAlignment="0" applyProtection="0"/>
    <xf numFmtId="0" fontId="6" fillId="32" borderId="0" applyNumberFormat="0" applyBorder="0" applyAlignment="0" applyProtection="0"/>
    <xf numFmtId="0" fontId="41" fillId="31" borderId="0" applyNumberFormat="0" applyBorder="0" applyAlignment="0" applyProtection="0"/>
    <xf numFmtId="0" fontId="41" fillId="7" borderId="0" applyNumberFormat="0" applyBorder="0" applyAlignment="0" applyProtection="0"/>
    <xf numFmtId="0" fontId="41" fillId="9" borderId="0" applyNumberFormat="0" applyBorder="0" applyAlignment="0" applyProtection="0"/>
    <xf numFmtId="0" fontId="41" fillId="31" borderId="0" applyNumberFormat="0" applyBorder="0" applyAlignment="0" applyProtection="0"/>
    <xf numFmtId="0" fontId="41" fillId="16" borderId="0" applyNumberFormat="0" applyBorder="0" applyAlignment="0" applyProtection="0"/>
    <xf numFmtId="0" fontId="41" fillId="9" borderId="0" applyNumberFormat="0" applyBorder="0" applyAlignment="0" applyProtection="0"/>
    <xf numFmtId="0" fontId="41" fillId="30" borderId="0" applyNumberFormat="0" applyBorder="0" applyAlignment="0" applyProtection="0"/>
    <xf numFmtId="0" fontId="6" fillId="34" borderId="0" applyNumberFormat="0" applyBorder="0" applyAlignment="0" applyProtection="0"/>
    <xf numFmtId="0" fontId="41" fillId="6" borderId="0" applyNumberFormat="0" applyBorder="0" applyAlignment="0" applyProtection="0"/>
    <xf numFmtId="0" fontId="41" fillId="21" borderId="0" applyNumberFormat="0" applyBorder="0" applyAlignment="0" applyProtection="0"/>
    <xf numFmtId="0" fontId="41" fillId="32" borderId="0" applyNumberFormat="0" applyBorder="0" applyAlignment="0" applyProtection="0"/>
    <xf numFmtId="0" fontId="6" fillId="33" borderId="0" applyNumberFormat="0" applyBorder="0" applyAlignment="0" applyProtection="0"/>
    <xf numFmtId="0" fontId="2" fillId="0" borderId="0">
      <alignment horizontal="left" wrapText="1"/>
    </xf>
    <xf numFmtId="0" fontId="2" fillId="0" borderId="0"/>
    <xf numFmtId="0" fontId="2" fillId="0" borderId="0"/>
    <xf numFmtId="0" fontId="41" fillId="30" borderId="0" applyNumberFormat="0" applyBorder="0" applyAlignment="0" applyProtection="0"/>
    <xf numFmtId="0" fontId="41" fillId="16" borderId="0" applyNumberFormat="0" applyBorder="0" applyAlignment="0" applyProtection="0"/>
    <xf numFmtId="0" fontId="41" fillId="21" borderId="0" applyNumberFormat="0" applyBorder="0" applyAlignment="0" applyProtection="0"/>
    <xf numFmtId="0" fontId="41" fillId="31" borderId="0" applyNumberFormat="0" applyBorder="0" applyAlignment="0" applyProtection="0"/>
    <xf numFmtId="0" fontId="41" fillId="6" borderId="0" applyNumberFormat="0" applyBorder="0" applyAlignment="0" applyProtection="0"/>
    <xf numFmtId="0" fontId="41" fillId="4" borderId="0" applyNumberFormat="0" applyBorder="0" applyAlignment="0" applyProtection="0"/>
    <xf numFmtId="0" fontId="41" fillId="9" borderId="0" applyNumberFormat="0" applyBorder="0" applyAlignment="0" applyProtection="0"/>
    <xf numFmtId="0" fontId="41" fillId="7" borderId="0" applyNumberFormat="0" applyBorder="0" applyAlignment="0" applyProtection="0"/>
    <xf numFmtId="0" fontId="41" fillId="32" borderId="0" applyNumberFormat="0" applyBorder="0" applyAlignment="0" applyProtection="0"/>
    <xf numFmtId="0" fontId="41" fillId="31" borderId="0" applyNumberFormat="0" applyBorder="0" applyAlignment="0" applyProtection="0"/>
    <xf numFmtId="0" fontId="41" fillId="9" borderId="0" applyNumberFormat="0" applyBorder="0" applyAlignment="0" applyProtection="0"/>
    <xf numFmtId="0" fontId="41" fillId="19" borderId="0" applyNumberFormat="0" applyBorder="0" applyAlignment="0" applyProtection="0"/>
    <xf numFmtId="0" fontId="6" fillId="33" borderId="0" applyNumberFormat="0" applyBorder="0" applyAlignment="0" applyProtection="0"/>
    <xf numFmtId="0" fontId="6" fillId="32"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6" fillId="12" borderId="0" applyNumberFormat="0" applyBorder="0" applyAlignment="0" applyProtection="0"/>
    <xf numFmtId="0" fontId="6" fillId="34" borderId="0" applyNumberFormat="0" applyBorder="0" applyAlignment="0" applyProtection="0"/>
    <xf numFmtId="0" fontId="8" fillId="3" borderId="6" applyNumberFormat="0" applyAlignment="0" applyProtection="0"/>
    <xf numFmtId="0" fontId="10" fillId="0" borderId="0" applyNumberFormat="0" applyFill="0" applyBorder="0" applyAlignment="0" applyProtection="0"/>
    <xf numFmtId="0" fontId="42" fillId="0" borderId="18" applyNumberFormat="0" applyFill="0" applyAlignment="0" applyProtection="0"/>
    <xf numFmtId="0" fontId="43" fillId="0" borderId="19" applyNumberFormat="0" applyFill="0" applyAlignment="0" applyProtection="0"/>
    <xf numFmtId="0" fontId="44" fillId="0" borderId="20" applyNumberFormat="0" applyFill="0" applyAlignment="0" applyProtection="0"/>
    <xf numFmtId="0" fontId="44" fillId="0" borderId="0" applyNumberFormat="0" applyFill="0" applyBorder="0" applyAlignment="0" applyProtection="0"/>
    <xf numFmtId="0" fontId="16" fillId="0" borderId="11" applyNumberFormat="0" applyFill="0" applyAlignment="0" applyProtection="0"/>
    <xf numFmtId="0" fontId="5" fillId="8" borderId="0" applyNumberFormat="0" applyBorder="0" applyAlignment="0" applyProtection="0"/>
    <xf numFmtId="0" fontId="2" fillId="5" borderId="21" applyNumberFormat="0" applyFont="0" applyAlignment="0" applyProtection="0"/>
    <xf numFmtId="0" fontId="18" fillId="3" borderId="13" applyNumberFormat="0" applyAlignment="0" applyProtection="0"/>
    <xf numFmtId="0" fontId="45" fillId="0" borderId="0" applyNumberFormat="0" applyFill="0" applyBorder="0" applyAlignment="0" applyProtection="0"/>
    <xf numFmtId="0" fontId="46" fillId="0" borderId="22" applyNumberFormat="0" applyFill="0" applyAlignment="0" applyProtection="0"/>
    <xf numFmtId="0" fontId="21" fillId="0" borderId="0" applyNumberFormat="0" applyFill="0" applyBorder="0" applyAlignment="0" applyProtection="0"/>
    <xf numFmtId="0" fontId="2" fillId="0" borderId="0"/>
    <xf numFmtId="0" fontId="2" fillId="5" borderId="21" applyNumberFormat="0" applyFont="0" applyAlignment="0" applyProtection="0"/>
    <xf numFmtId="0" fontId="2" fillId="5" borderId="21" applyNumberFormat="0" applyFont="0" applyAlignment="0" applyProtection="0"/>
    <xf numFmtId="0" fontId="2" fillId="0" borderId="0">
      <alignment horizontal="left" wrapText="1"/>
    </xf>
    <xf numFmtId="0" fontId="2" fillId="0" borderId="0">
      <alignment horizontal="left" wrapText="1"/>
    </xf>
    <xf numFmtId="0" fontId="3" fillId="0" borderId="0" applyNumberFormat="0" applyFill="0" applyBorder="0" applyAlignment="0" applyProtection="0">
      <alignment vertical="top"/>
      <protection locked="0"/>
    </xf>
    <xf numFmtId="0" fontId="74" fillId="0" borderId="0" applyNumberFormat="0" applyFont="0" applyFill="0" applyBorder="0" applyAlignment="0" applyProtection="0"/>
    <xf numFmtId="165" fontId="28" fillId="0" borderId="0"/>
    <xf numFmtId="165" fontId="28" fillId="0" borderId="0"/>
    <xf numFmtId="0" fontId="1" fillId="2" borderId="0" applyNumberFormat="0" applyBorder="0" applyAlignment="0" applyProtection="0"/>
    <xf numFmtId="0" fontId="1" fillId="2" borderId="0" applyNumberFormat="0" applyBorder="0" applyAlignment="0" applyProtection="0"/>
    <xf numFmtId="0" fontId="4" fillId="20" borderId="0" applyBorder="0" applyAlignment="0" applyProtection="0"/>
    <xf numFmtId="0" fontId="4" fillId="20" borderId="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2" fillId="0" borderId="0"/>
    <xf numFmtId="0" fontId="2" fillId="0" borderId="0"/>
    <xf numFmtId="0" fontId="38" fillId="0" borderId="0"/>
    <xf numFmtId="0" fontId="38" fillId="0" borderId="0"/>
    <xf numFmtId="0" fontId="2" fillId="0" borderId="0"/>
    <xf numFmtId="0" fontId="2" fillId="0" borderId="0"/>
    <xf numFmtId="0" fontId="38" fillId="0" borderId="0"/>
    <xf numFmtId="0" fontId="2" fillId="0" borderId="0"/>
    <xf numFmtId="0" fontId="2" fillId="0" borderId="0"/>
    <xf numFmtId="0" fontId="38"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4"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21" applyNumberFormat="0" applyFont="0" applyAlignment="0" applyProtection="0"/>
    <xf numFmtId="0" fontId="2" fillId="5" borderId="21"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49" fontId="24" fillId="24" borderId="1">
      <alignment vertical="center" wrapText="1"/>
    </xf>
    <xf numFmtId="49" fontId="24" fillId="24" borderId="1">
      <alignment vertical="center" wrapText="1"/>
    </xf>
    <xf numFmtId="0" fontId="74"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6" fillId="10" borderId="0" applyNumberFormat="0" applyBorder="0" applyAlignment="0" applyProtection="0"/>
    <xf numFmtId="0" fontId="33" fillId="25" borderId="0" applyNumberFormat="0" applyBorder="0" applyAlignment="0" applyProtection="0"/>
    <xf numFmtId="0" fontId="6" fillId="12" borderId="0" applyNumberFormat="0" applyBorder="0" applyAlignment="0" applyProtection="0"/>
    <xf numFmtId="0" fontId="70" fillId="0" borderId="0" applyNumberFormat="0" applyBorder="0" applyProtection="0">
      <alignment vertical="center" wrapText="1"/>
    </xf>
    <xf numFmtId="0" fontId="27" fillId="20" borderId="36" applyProtection="0">
      <alignment vertical="center" wrapText="1"/>
    </xf>
    <xf numFmtId="0" fontId="4" fillId="20" borderId="0" applyBorder="0" applyAlignment="0" applyProtection="0"/>
    <xf numFmtId="0" fontId="27" fillId="20" borderId="36" applyProtection="0">
      <alignment vertical="center" wrapText="1"/>
    </xf>
    <xf numFmtId="0" fontId="3" fillId="0" borderId="0" applyNumberFormat="0" applyFill="0" applyBorder="0" applyAlignment="0" applyProtection="0">
      <alignment vertical="top"/>
      <protection locked="0"/>
    </xf>
    <xf numFmtId="0" fontId="71"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5" borderId="12" applyNumberFormat="0" applyFont="0" applyAlignment="0" applyProtection="0"/>
    <xf numFmtId="0" fontId="27" fillId="22" borderId="36" applyProtection="0">
      <alignment horizontal="center" vertical="center" wrapText="1"/>
      <protection locked="0" hidden="1"/>
    </xf>
    <xf numFmtId="49" fontId="24" fillId="24" borderId="36">
      <alignment vertical="center" wrapText="1"/>
    </xf>
    <xf numFmtId="49" fontId="24" fillId="24" borderId="36">
      <alignment vertical="center" wrapText="1"/>
    </xf>
    <xf numFmtId="49" fontId="24" fillId="24" borderId="36">
      <alignment vertical="center" wrapText="1"/>
    </xf>
    <xf numFmtId="49" fontId="24" fillId="24" borderId="36">
      <alignment vertical="center" wrapText="1"/>
    </xf>
    <xf numFmtId="49" fontId="24" fillId="24" borderId="36">
      <alignment vertical="center" wrapText="1"/>
    </xf>
    <xf numFmtId="0" fontId="2" fillId="0" borderId="0"/>
    <xf numFmtId="0" fontId="38" fillId="0" borderId="0"/>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38"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xf numFmtId="0" fontId="2" fillId="0" borderId="0"/>
    <xf numFmtId="0" fontId="2" fillId="0" borderId="0"/>
    <xf numFmtId="0" fontId="2" fillId="0" borderId="0"/>
    <xf numFmtId="0" fontId="38" fillId="0" borderId="0"/>
    <xf numFmtId="0" fontId="38" fillId="0" borderId="0"/>
    <xf numFmtId="0" fontId="2" fillId="0" borderId="0"/>
    <xf numFmtId="0" fontId="2" fillId="0" borderId="0"/>
    <xf numFmtId="0" fontId="38" fillId="0" borderId="0"/>
    <xf numFmtId="0" fontId="2" fillId="0" borderId="0"/>
    <xf numFmtId="0" fontId="38" fillId="0" borderId="0"/>
    <xf numFmtId="0" fontId="38"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38" fillId="0" borderId="0"/>
    <xf numFmtId="0" fontId="38"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74" fillId="5" borderId="12" applyNumberFormat="0" applyFont="0" applyAlignment="0" applyProtection="0"/>
    <xf numFmtId="0" fontId="2" fillId="5" borderId="12" applyNumberFormat="0" applyFont="0" applyAlignment="0" applyProtection="0"/>
    <xf numFmtId="0" fontId="2" fillId="5" borderId="21"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21"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21" applyNumberFormat="0" applyFont="0" applyAlignment="0" applyProtection="0"/>
    <xf numFmtId="0" fontId="2" fillId="5" borderId="21"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5" borderId="12" applyNumberFormat="0" applyFont="0" applyAlignment="0" applyProtection="0"/>
    <xf numFmtId="0" fontId="2" fillId="0" borderId="0">
      <alignment horizontal="left" wrapText="1"/>
    </xf>
    <xf numFmtId="49" fontId="24" fillId="24" borderId="1">
      <alignment vertical="center" wrapText="1"/>
    </xf>
    <xf numFmtId="0" fontId="2" fillId="0" borderId="0" applyNumberFormat="0" applyFont="0" applyFill="0" applyBorder="0" applyAlignment="0" applyProtection="0"/>
    <xf numFmtId="0" fontId="8" fillId="17" borderId="37" applyNumberFormat="0" applyAlignment="0" applyProtection="0"/>
    <xf numFmtId="0" fontId="8" fillId="17" borderId="37" applyNumberFormat="0" applyAlignment="0" applyProtection="0"/>
    <xf numFmtId="0" fontId="8" fillId="3" borderId="37" applyNumberFormat="0" applyAlignment="0" applyProtection="0"/>
    <xf numFmtId="0" fontId="8" fillId="17" borderId="37" applyNumberFormat="0" applyAlignment="0" applyProtection="0"/>
    <xf numFmtId="0" fontId="8" fillId="55" borderId="37" applyNumberFormat="0" applyAlignment="0" applyProtection="0"/>
    <xf numFmtId="0" fontId="8" fillId="17" borderId="37" applyNumberFormat="0" applyAlignment="0" applyProtection="0"/>
    <xf numFmtId="0" fontId="29" fillId="18" borderId="38"/>
    <xf numFmtId="0" fontId="15" fillId="4" borderId="37" applyNumberFormat="0" applyAlignment="0" applyProtection="0"/>
    <xf numFmtId="0" fontId="15" fillId="4" borderId="37" applyNumberFormat="0" applyAlignment="0" applyProtection="0"/>
    <xf numFmtId="0" fontId="15" fillId="42" borderId="37" applyNumberFormat="0" applyAlignment="0" applyProtection="0"/>
    <xf numFmtId="0" fontId="15" fillId="4" borderId="37" applyNumberForma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41" fillId="58" borderId="40" applyNumberForma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18" fillId="17" borderId="41" applyNumberFormat="0" applyAlignment="0" applyProtection="0"/>
    <xf numFmtId="0" fontId="18" fillId="17" borderId="41" applyNumberFormat="0" applyAlignment="0" applyProtection="0"/>
    <xf numFmtId="0" fontId="18" fillId="3" borderId="41" applyNumberFormat="0" applyAlignment="0" applyProtection="0"/>
    <xf numFmtId="0" fontId="18" fillId="17" borderId="41" applyNumberFormat="0" applyAlignment="0" applyProtection="0"/>
    <xf numFmtId="0" fontId="18" fillId="55" borderId="41" applyNumberFormat="0" applyAlignment="0" applyProtection="0"/>
    <xf numFmtId="0" fontId="18" fillId="17" borderId="41" applyNumberFormat="0" applyAlignment="0" applyProtection="0"/>
    <xf numFmtId="0" fontId="20" fillId="0" borderId="42" applyNumberFormat="0" applyFill="0" applyAlignment="0" applyProtection="0"/>
    <xf numFmtId="0" fontId="20" fillId="0" borderId="42" applyNumberFormat="0" applyFill="0" applyAlignment="0" applyProtection="0"/>
    <xf numFmtId="0" fontId="46" fillId="0" borderId="43" applyNumberFormat="0" applyFill="0" applyAlignment="0" applyProtection="0"/>
    <xf numFmtId="0" fontId="20" fillId="0" borderId="42" applyNumberFormat="0" applyFill="0" applyAlignment="0" applyProtection="0"/>
    <xf numFmtId="0" fontId="46" fillId="0" borderId="43" applyNumberFormat="0" applyFill="0" applyAlignment="0" applyProtection="0"/>
    <xf numFmtId="0" fontId="20" fillId="0" borderId="42" applyNumberFormat="0" applyFill="0" applyAlignment="0" applyProtection="0"/>
    <xf numFmtId="0" fontId="77" fillId="0" borderId="0" applyNumberFormat="0" applyFont="0" applyFill="0" applyBorder="0" applyAlignment="0" applyProtection="0"/>
    <xf numFmtId="0" fontId="2" fillId="0" borderId="0">
      <alignment horizontal="left" wrapText="1"/>
    </xf>
    <xf numFmtId="0" fontId="2" fillId="0" borderId="0"/>
    <xf numFmtId="0" fontId="2" fillId="0" borderId="0"/>
    <xf numFmtId="0" fontId="2" fillId="5" borderId="40" applyNumberFormat="0" applyFont="0" applyAlignment="0" applyProtection="0"/>
    <xf numFmtId="0" fontId="2" fillId="5" borderId="40" applyNumberFormat="0" applyFont="0" applyAlignment="0" applyProtection="0"/>
    <xf numFmtId="0" fontId="18" fillId="3" borderId="41" applyNumberFormat="0" applyAlignment="0" applyProtection="0"/>
    <xf numFmtId="0" fontId="15" fillId="4" borderId="37" applyNumberFormat="0" applyAlignment="0" applyProtection="0"/>
    <xf numFmtId="0" fontId="8" fillId="3" borderId="37" applyNumberFormat="0" applyAlignment="0" applyProtection="0"/>
    <xf numFmtId="0" fontId="8" fillId="3" borderId="37" applyNumberFormat="0" applyAlignment="0" applyProtection="0"/>
    <xf numFmtId="0" fontId="2" fillId="5" borderId="40" applyNumberFormat="0" applyFont="0" applyAlignment="0" applyProtection="0"/>
    <xf numFmtId="0" fontId="18" fillId="3" borderId="41" applyNumberFormat="0" applyAlignment="0" applyProtection="0"/>
    <xf numFmtId="0" fontId="46" fillId="0" borderId="43" applyNumberFormat="0" applyFill="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0" borderId="0" applyNumberFormat="0" applyFont="0" applyFill="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8" borderId="0" applyNumberFormat="0" applyBorder="0" applyAlignment="0" applyProtection="0"/>
    <xf numFmtId="0" fontId="5" fillId="8" borderId="0" applyNumberFormat="0" applyBorder="0" applyAlignment="0" applyProtection="0"/>
    <xf numFmtId="0" fontId="5" fillId="6" borderId="0" applyNumberFormat="0" applyBorder="0" applyAlignment="0" applyProtection="0"/>
    <xf numFmtId="0" fontId="5" fillId="3" borderId="0" applyNumberFormat="0" applyBorder="0" applyAlignment="0" applyProtection="0"/>
    <xf numFmtId="0" fontId="14" fillId="0" borderId="10" applyNumberFormat="0" applyFill="0" applyAlignment="0" applyProtection="0"/>
    <xf numFmtId="0" fontId="12" fillId="0" borderId="9" applyNumberFormat="0" applyFill="0" applyAlignment="0" applyProtection="0"/>
    <xf numFmtId="0" fontId="7" fillId="16" borderId="0" applyNumberFormat="0" applyBorder="0" applyAlignment="0" applyProtection="0"/>
    <xf numFmtId="0" fontId="6" fillId="15" borderId="0" applyNumberFormat="0" applyBorder="0" applyAlignment="0" applyProtection="0"/>
    <xf numFmtId="0" fontId="6" fillId="10"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4" borderId="0" applyNumberFormat="0" applyBorder="0" applyAlignment="0" applyProtection="0"/>
    <xf numFmtId="0" fontId="6" fillId="14"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5" fillId="5" borderId="0" applyNumberFormat="0" applyBorder="0" applyAlignment="0" applyProtection="0"/>
    <xf numFmtId="49" fontId="24" fillId="24" borderId="36">
      <alignment vertical="center" wrapText="1"/>
    </xf>
    <xf numFmtId="0" fontId="2" fillId="0" borderId="0"/>
    <xf numFmtId="0" fontId="5" fillId="4" borderId="0" applyNumberFormat="0" applyBorder="0" applyAlignment="0" applyProtection="0"/>
    <xf numFmtId="0" fontId="6" fillId="7" borderId="0" applyNumberFormat="0" applyBorder="0" applyAlignment="0" applyProtection="0"/>
    <xf numFmtId="0" fontId="5" fillId="3" borderId="0" applyNumberFormat="0" applyBorder="0" applyAlignment="0" applyProtection="0"/>
    <xf numFmtId="0" fontId="13" fillId="0" borderId="9" applyNumberFormat="0" applyFill="0" applyAlignment="0" applyProtection="0"/>
    <xf numFmtId="0" fontId="9" fillId="11" borderId="7" applyNumberFormat="0" applyAlignment="0" applyProtection="0"/>
    <xf numFmtId="0" fontId="11" fillId="21" borderId="0" applyNumberFormat="0" applyBorder="0" applyAlignment="0" applyProtection="0"/>
    <xf numFmtId="0" fontId="14" fillId="0" borderId="0" applyNumberFormat="0" applyFill="0" applyBorder="0" applyAlignment="0" applyProtection="0"/>
    <xf numFmtId="0" fontId="17" fillId="8" borderId="0" applyNumberFormat="0" applyBorder="0" applyAlignment="0" applyProtection="0"/>
    <xf numFmtId="165" fontId="2" fillId="0" borderId="0"/>
    <xf numFmtId="0" fontId="19" fillId="0" borderId="0" applyNumberFormat="0" applyFill="0" applyBorder="0" applyAlignment="0" applyProtection="0"/>
    <xf numFmtId="165" fontId="2" fillId="0" borderId="0"/>
    <xf numFmtId="0" fontId="2" fillId="0" borderId="0" applyNumberFormat="0" applyFont="0" applyFill="0" applyBorder="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0" fillId="0" borderId="42" applyNumberFormat="0" applyFill="0" applyAlignment="0" applyProtection="0"/>
    <xf numFmtId="0" fontId="46" fillId="0" borderId="43" applyNumberFormat="0" applyFill="0" applyAlignment="0" applyProtection="0"/>
    <xf numFmtId="0" fontId="20" fillId="0" borderId="42" applyNumberFormat="0" applyFill="0" applyAlignment="0" applyProtection="0"/>
    <xf numFmtId="0" fontId="46" fillId="0" borderId="43" applyNumberFormat="0" applyFill="0" applyAlignment="0" applyProtection="0"/>
    <xf numFmtId="0" fontId="20" fillId="0" borderId="42" applyNumberFormat="0" applyFill="0" applyAlignment="0" applyProtection="0"/>
    <xf numFmtId="0" fontId="20" fillId="0" borderId="42" applyNumberFormat="0" applyFill="0" applyAlignment="0" applyProtection="0"/>
    <xf numFmtId="0" fontId="18" fillId="17" borderId="41" applyNumberFormat="0" applyAlignment="0" applyProtection="0"/>
    <xf numFmtId="0" fontId="18" fillId="55" borderId="41" applyNumberFormat="0" applyAlignment="0" applyProtection="0"/>
    <xf numFmtId="0" fontId="18" fillId="17" borderId="41" applyNumberFormat="0" applyAlignment="0" applyProtection="0"/>
    <xf numFmtId="0" fontId="18" fillId="3" borderId="41" applyNumberFormat="0" applyAlignment="0" applyProtection="0"/>
    <xf numFmtId="0" fontId="18" fillId="17" borderId="41" applyNumberFormat="0" applyAlignment="0" applyProtection="0"/>
    <xf numFmtId="0" fontId="18" fillId="17" borderId="41" applyNumberForma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15" fillId="42" borderId="37" applyNumberFormat="0" applyAlignment="0" applyProtection="0"/>
    <xf numFmtId="0" fontId="15" fillId="4" borderId="37" applyNumberFormat="0" applyAlignment="0" applyProtection="0"/>
    <xf numFmtId="0" fontId="8" fillId="17" borderId="37" applyNumberFormat="0" applyAlignment="0" applyProtection="0"/>
    <xf numFmtId="0" fontId="8" fillId="55" borderId="37" applyNumberFormat="0" applyAlignment="0" applyProtection="0"/>
    <xf numFmtId="0" fontId="8" fillId="3" borderId="37" applyNumberFormat="0" applyAlignment="0" applyProtection="0"/>
    <xf numFmtId="0" fontId="8" fillId="17" borderId="37" applyNumberFormat="0" applyAlignment="0" applyProtection="0"/>
    <xf numFmtId="0" fontId="15" fillId="4" borderId="37" applyNumberFormat="0" applyAlignment="0" applyProtection="0"/>
    <xf numFmtId="0" fontId="15" fillId="4" borderId="37" applyNumberFormat="0" applyAlignment="0" applyProtection="0"/>
    <xf numFmtId="0" fontId="29" fillId="18" borderId="38"/>
    <xf numFmtId="0" fontId="8" fillId="17" borderId="37" applyNumberFormat="0" applyAlignment="0" applyProtection="0"/>
    <xf numFmtId="0" fontId="8" fillId="17" borderId="37" applyNumberFormat="0" applyAlignment="0" applyProtection="0"/>
    <xf numFmtId="0" fontId="38" fillId="0" borderId="0"/>
    <xf numFmtId="43" fontId="2" fillId="0" borderId="0" applyFont="0" applyFill="0" applyBorder="0" applyAlignment="0" applyProtection="0"/>
    <xf numFmtId="43" fontId="2" fillId="0" borderId="0" applyFont="0" applyFill="0" applyBorder="0" applyAlignment="0" applyProtection="0"/>
    <xf numFmtId="0" fontId="29" fillId="25" borderId="34"/>
    <xf numFmtId="0" fontId="2" fillId="5" borderId="39" applyNumberFormat="0" applyFont="0" applyAlignment="0" applyProtection="0"/>
    <xf numFmtId="0" fontId="41" fillId="58" borderId="40" applyNumberFormat="0" applyAlignment="0" applyProtection="0"/>
    <xf numFmtId="0" fontId="71"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56" fillId="0" borderId="0" applyNumberFormat="0" applyFill="0" applyBorder="0" applyAlignment="0" applyProtection="0"/>
    <xf numFmtId="0" fontId="2" fillId="0" borderId="0"/>
    <xf numFmtId="0" fontId="41" fillId="0" borderId="0"/>
    <xf numFmtId="0" fontId="2" fillId="0" borderId="0"/>
    <xf numFmtId="0" fontId="38" fillId="0" borderId="0"/>
    <xf numFmtId="0" fontId="38" fillId="0" borderId="0"/>
    <xf numFmtId="0" fontId="2" fillId="0" borderId="0"/>
    <xf numFmtId="0" fontId="2" fillId="5" borderId="40" applyNumberFormat="0" applyFont="0" applyAlignment="0" applyProtection="0"/>
    <xf numFmtId="0" fontId="41" fillId="58" borderId="40" applyNumberForma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0" fillId="0" borderId="42" applyNumberFormat="0" applyFill="0" applyAlignment="0" applyProtection="0"/>
    <xf numFmtId="0" fontId="46" fillId="0" borderId="43" applyNumberFormat="0" applyFill="0" applyAlignment="0" applyProtection="0"/>
    <xf numFmtId="0" fontId="20" fillId="0" borderId="42" applyNumberFormat="0" applyFill="0" applyAlignment="0" applyProtection="0"/>
    <xf numFmtId="0" fontId="46" fillId="0" borderId="43" applyNumberFormat="0" applyFill="0" applyAlignment="0" applyProtection="0"/>
    <xf numFmtId="0" fontId="20" fillId="0" borderId="42" applyNumberFormat="0" applyFill="0" applyAlignment="0" applyProtection="0"/>
    <xf numFmtId="0" fontId="20" fillId="0" borderId="42" applyNumberFormat="0" applyFill="0" applyAlignment="0" applyProtection="0"/>
    <xf numFmtId="0" fontId="18" fillId="17" borderId="41" applyNumberFormat="0" applyAlignment="0" applyProtection="0"/>
    <xf numFmtId="0" fontId="18" fillId="55" borderId="41" applyNumberFormat="0" applyAlignment="0" applyProtection="0"/>
    <xf numFmtId="0" fontId="18" fillId="17" borderId="41" applyNumberFormat="0" applyAlignment="0" applyProtection="0"/>
    <xf numFmtId="0" fontId="18" fillId="3" borderId="41" applyNumberFormat="0" applyAlignment="0" applyProtection="0"/>
    <xf numFmtId="0" fontId="18" fillId="17" borderId="41" applyNumberFormat="0" applyAlignment="0" applyProtection="0"/>
    <xf numFmtId="0" fontId="18" fillId="17" borderId="41" applyNumberForma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15" fillId="42" borderId="37" applyNumberFormat="0" applyAlignment="0" applyProtection="0"/>
    <xf numFmtId="0" fontId="15" fillId="4" borderId="37" applyNumberFormat="0" applyAlignment="0" applyProtection="0"/>
    <xf numFmtId="0" fontId="8" fillId="17" borderId="37" applyNumberFormat="0" applyAlignment="0" applyProtection="0"/>
    <xf numFmtId="0" fontId="8" fillId="55" borderId="37" applyNumberFormat="0" applyAlignment="0" applyProtection="0"/>
    <xf numFmtId="0" fontId="8" fillId="3" borderId="37" applyNumberFormat="0" applyAlignment="0" applyProtection="0"/>
    <xf numFmtId="0" fontId="8" fillId="17" borderId="37" applyNumberFormat="0" applyAlignment="0" applyProtection="0"/>
    <xf numFmtId="0" fontId="15" fillId="4" borderId="37" applyNumberFormat="0" applyAlignment="0" applyProtection="0"/>
    <xf numFmtId="0" fontId="15" fillId="4" borderId="37" applyNumberFormat="0" applyAlignment="0" applyProtection="0"/>
    <xf numFmtId="0" fontId="29" fillId="18" borderId="38"/>
    <xf numFmtId="0" fontId="8" fillId="17" borderId="37" applyNumberFormat="0" applyAlignment="0" applyProtection="0"/>
    <xf numFmtId="0" fontId="8" fillId="17" borderId="37" applyNumberFormat="0" applyAlignment="0" applyProtection="0"/>
    <xf numFmtId="0" fontId="29" fillId="25" borderId="34"/>
    <xf numFmtId="0" fontId="2" fillId="5" borderId="39" applyNumberFormat="0" applyFont="0" applyAlignment="0" applyProtection="0"/>
    <xf numFmtId="0" fontId="41" fillId="58" borderId="40" applyNumberFormat="0" applyAlignment="0" applyProtection="0"/>
    <xf numFmtId="0" fontId="41" fillId="58" borderId="40" applyNumberFormat="0" applyAlignment="0" applyProtection="0"/>
    <xf numFmtId="0" fontId="2" fillId="5" borderId="40"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18" fillId="3" borderId="41" applyNumberFormat="0" applyAlignment="0" applyProtection="0"/>
    <xf numFmtId="0" fontId="15" fillId="4" borderId="37" applyNumberFormat="0" applyAlignment="0" applyProtection="0"/>
    <xf numFmtId="0" fontId="8" fillId="3" borderId="37" applyNumberFormat="0" applyAlignment="0" applyProtection="0"/>
    <xf numFmtId="0" fontId="8" fillId="3" borderId="37" applyNumberFormat="0" applyAlignment="0" applyProtection="0"/>
    <xf numFmtId="0" fontId="2" fillId="5" borderId="40" applyNumberFormat="0" applyFont="0" applyAlignment="0" applyProtection="0"/>
    <xf numFmtId="0" fontId="18" fillId="3" borderId="41" applyNumberFormat="0" applyAlignment="0" applyProtection="0"/>
    <xf numFmtId="0" fontId="46" fillId="0" borderId="43" applyNumberFormat="0" applyFill="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8" fillId="17" borderId="37" applyNumberFormat="0" applyAlignment="0" applyProtection="0"/>
    <xf numFmtId="0" fontId="8" fillId="17" borderId="37" applyNumberFormat="0" applyAlignment="0" applyProtection="0"/>
    <xf numFmtId="0" fontId="8" fillId="3" borderId="37" applyNumberFormat="0" applyAlignment="0" applyProtection="0"/>
    <xf numFmtId="0" fontId="8" fillId="17" borderId="37" applyNumberFormat="0" applyAlignment="0" applyProtection="0"/>
    <xf numFmtId="0" fontId="8" fillId="55" borderId="37" applyNumberFormat="0" applyAlignment="0" applyProtection="0"/>
    <xf numFmtId="0" fontId="8" fillId="17" borderId="37" applyNumberFormat="0" applyAlignment="0" applyProtection="0"/>
    <xf numFmtId="0" fontId="29" fillId="18" borderId="38"/>
    <xf numFmtId="0" fontId="15" fillId="4" borderId="37" applyNumberFormat="0" applyAlignment="0" applyProtection="0"/>
    <xf numFmtId="0" fontId="15" fillId="4" borderId="37" applyNumberFormat="0" applyAlignment="0" applyProtection="0"/>
    <xf numFmtId="0" fontId="15" fillId="42" borderId="37" applyNumberFormat="0" applyAlignment="0" applyProtection="0"/>
    <xf numFmtId="0" fontId="15" fillId="4" borderId="37" applyNumberForma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18" fillId="17" borderId="41" applyNumberFormat="0" applyAlignment="0" applyProtection="0"/>
    <xf numFmtId="0" fontId="18" fillId="17" borderId="41" applyNumberFormat="0" applyAlignment="0" applyProtection="0"/>
    <xf numFmtId="0" fontId="18" fillId="3" borderId="41" applyNumberFormat="0" applyAlignment="0" applyProtection="0"/>
    <xf numFmtId="0" fontId="18" fillId="17" borderId="41" applyNumberFormat="0" applyAlignment="0" applyProtection="0"/>
    <xf numFmtId="0" fontId="18" fillId="55" borderId="41" applyNumberFormat="0" applyAlignment="0" applyProtection="0"/>
    <xf numFmtId="0" fontId="18" fillId="17" borderId="41" applyNumberFormat="0" applyAlignment="0" applyProtection="0"/>
    <xf numFmtId="0" fontId="20" fillId="0" borderId="42" applyNumberFormat="0" applyFill="0" applyAlignment="0" applyProtection="0"/>
    <xf numFmtId="0" fontId="20" fillId="0" borderId="42" applyNumberFormat="0" applyFill="0" applyAlignment="0" applyProtection="0"/>
    <xf numFmtId="0" fontId="46" fillId="0" borderId="43" applyNumberFormat="0" applyFill="0" applyAlignment="0" applyProtection="0"/>
    <xf numFmtId="0" fontId="20" fillId="0" borderId="42" applyNumberFormat="0" applyFill="0" applyAlignment="0" applyProtection="0"/>
    <xf numFmtId="0" fontId="46" fillId="0" borderId="43" applyNumberFormat="0" applyFill="0" applyAlignment="0" applyProtection="0"/>
    <xf numFmtId="0" fontId="20" fillId="0" borderId="42" applyNumberFormat="0" applyFill="0" applyAlignment="0" applyProtection="0"/>
    <xf numFmtId="0" fontId="2" fillId="5" borderId="40" applyNumberFormat="0" applyFont="0" applyAlignment="0" applyProtection="0"/>
    <xf numFmtId="0" fontId="2" fillId="5" borderId="40" applyNumberFormat="0" applyFont="0" applyAlignment="0" applyProtection="0"/>
    <xf numFmtId="0" fontId="18" fillId="3" borderId="41" applyNumberFormat="0" applyAlignment="0" applyProtection="0"/>
    <xf numFmtId="0" fontId="15" fillId="4" borderId="37" applyNumberFormat="0" applyAlignment="0" applyProtection="0"/>
    <xf numFmtId="0" fontId="8" fillId="3" borderId="37" applyNumberFormat="0" applyAlignment="0" applyProtection="0"/>
    <xf numFmtId="0" fontId="8" fillId="3" borderId="37" applyNumberFormat="0" applyAlignment="0" applyProtection="0"/>
    <xf numFmtId="0" fontId="2" fillId="5" borderId="40" applyNumberFormat="0" applyFont="0" applyAlignment="0" applyProtection="0"/>
    <xf numFmtId="0" fontId="18" fillId="3" borderId="41" applyNumberFormat="0" applyAlignment="0" applyProtection="0"/>
    <xf numFmtId="0" fontId="46" fillId="0" borderId="43" applyNumberFormat="0" applyFill="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0" fillId="0" borderId="42" applyNumberFormat="0" applyFill="0" applyAlignment="0" applyProtection="0"/>
    <xf numFmtId="0" fontId="46" fillId="0" borderId="43" applyNumberFormat="0" applyFill="0" applyAlignment="0" applyProtection="0"/>
    <xf numFmtId="0" fontId="20" fillId="0" borderId="42" applyNumberFormat="0" applyFill="0" applyAlignment="0" applyProtection="0"/>
    <xf numFmtId="0" fontId="46" fillId="0" borderId="43" applyNumberFormat="0" applyFill="0" applyAlignment="0" applyProtection="0"/>
    <xf numFmtId="0" fontId="20" fillId="0" borderId="42" applyNumberFormat="0" applyFill="0" applyAlignment="0" applyProtection="0"/>
    <xf numFmtId="0" fontId="20" fillId="0" borderId="42" applyNumberFormat="0" applyFill="0" applyAlignment="0" applyProtection="0"/>
    <xf numFmtId="0" fontId="18" fillId="17" borderId="41" applyNumberFormat="0" applyAlignment="0" applyProtection="0"/>
    <xf numFmtId="0" fontId="18" fillId="55" borderId="41" applyNumberFormat="0" applyAlignment="0" applyProtection="0"/>
    <xf numFmtId="0" fontId="18" fillId="17" borderId="41" applyNumberFormat="0" applyAlignment="0" applyProtection="0"/>
    <xf numFmtId="0" fontId="18" fillId="3" borderId="41" applyNumberFormat="0" applyAlignment="0" applyProtection="0"/>
    <xf numFmtId="0" fontId="18" fillId="17" borderId="41" applyNumberFormat="0" applyAlignment="0" applyProtection="0"/>
    <xf numFmtId="0" fontId="18" fillId="17" borderId="41" applyNumberForma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15" fillId="42" borderId="37" applyNumberFormat="0" applyAlignment="0" applyProtection="0"/>
    <xf numFmtId="0" fontId="15" fillId="4" borderId="37" applyNumberFormat="0" applyAlignment="0" applyProtection="0"/>
    <xf numFmtId="0" fontId="8" fillId="17" borderId="37" applyNumberFormat="0" applyAlignment="0" applyProtection="0"/>
    <xf numFmtId="0" fontId="8" fillId="55" borderId="37" applyNumberFormat="0" applyAlignment="0" applyProtection="0"/>
    <xf numFmtId="0" fontId="8" fillId="3" borderId="37" applyNumberFormat="0" applyAlignment="0" applyProtection="0"/>
    <xf numFmtId="0" fontId="8" fillId="17" borderId="37" applyNumberFormat="0" applyAlignment="0" applyProtection="0"/>
    <xf numFmtId="0" fontId="15" fillId="4" borderId="37" applyNumberFormat="0" applyAlignment="0" applyProtection="0"/>
    <xf numFmtId="0" fontId="15" fillId="4" borderId="37" applyNumberFormat="0" applyAlignment="0" applyProtection="0"/>
    <xf numFmtId="0" fontId="29" fillId="18" borderId="38"/>
    <xf numFmtId="0" fontId="8" fillId="17" borderId="37" applyNumberFormat="0" applyAlignment="0" applyProtection="0"/>
    <xf numFmtId="0" fontId="8" fillId="17" borderId="37" applyNumberFormat="0" applyAlignment="0" applyProtection="0"/>
    <xf numFmtId="0" fontId="29" fillId="25" borderId="34"/>
    <xf numFmtId="0" fontId="2" fillId="5" borderId="39" applyNumberFormat="0" applyFont="0" applyAlignment="0" applyProtection="0"/>
    <xf numFmtId="0" fontId="41" fillId="58" borderId="40" applyNumberFormat="0" applyAlignment="0" applyProtection="0"/>
    <xf numFmtId="0" fontId="41" fillId="58" borderId="40" applyNumberFormat="0" applyAlignment="0" applyProtection="0"/>
    <xf numFmtId="0" fontId="2" fillId="5" borderId="40" applyNumberFormat="0" applyFont="0" applyAlignment="0" applyProtection="0"/>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 fillId="0" borderId="0" applyNumberFormat="0" applyFont="0" applyFill="0" applyBorder="0" applyAlignment="0" applyProtection="0"/>
    <xf numFmtId="0" fontId="79" fillId="0" borderId="0" applyNumberFormat="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38" fillId="0" borderId="0"/>
    <xf numFmtId="0" fontId="2" fillId="0" borderId="0" applyNumberFormat="0" applyFont="0" applyFill="0" applyBorder="0" applyAlignment="0" applyProtection="0"/>
    <xf numFmtId="0" fontId="80" fillId="0" borderId="0" applyNumberFormat="0" applyFont="0" applyFill="0" applyBorder="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4" applyNumberFormat="0" applyFont="0" applyAlignment="0" applyProtection="0"/>
    <xf numFmtId="0" fontId="2" fillId="5" borderId="54"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4"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4" applyNumberFormat="0" applyFont="0" applyAlignment="0" applyProtection="0"/>
    <xf numFmtId="0" fontId="2" fillId="5" borderId="53" applyNumberFormat="0" applyFont="0" applyAlignment="0" applyProtection="0"/>
    <xf numFmtId="0" fontId="20" fillId="0" borderId="56" applyNumberFormat="0" applyFill="0" applyAlignment="0" applyProtection="0"/>
    <xf numFmtId="0" fontId="46" fillId="0" borderId="57" applyNumberFormat="0" applyFill="0" applyAlignment="0" applyProtection="0"/>
    <xf numFmtId="0" fontId="20" fillId="0" borderId="56" applyNumberFormat="0" applyFill="0" applyAlignment="0" applyProtection="0"/>
    <xf numFmtId="0" fontId="46" fillId="0" borderId="57" applyNumberFormat="0" applyFill="0" applyAlignment="0" applyProtection="0"/>
    <xf numFmtId="0" fontId="20" fillId="0" borderId="56" applyNumberFormat="0" applyFill="0" applyAlignment="0" applyProtection="0"/>
    <xf numFmtId="0" fontId="20" fillId="0" borderId="56" applyNumberFormat="0" applyFill="0" applyAlignment="0" applyProtection="0"/>
    <xf numFmtId="0" fontId="18" fillId="17" borderId="55" applyNumberFormat="0" applyAlignment="0" applyProtection="0"/>
    <xf numFmtId="0" fontId="18" fillId="55" borderId="55" applyNumberFormat="0" applyAlignment="0" applyProtection="0"/>
    <xf numFmtId="0" fontId="18" fillId="17" borderId="55" applyNumberFormat="0" applyAlignment="0" applyProtection="0"/>
    <xf numFmtId="0" fontId="18" fillId="3" borderId="55" applyNumberFormat="0" applyAlignment="0" applyProtection="0"/>
    <xf numFmtId="0" fontId="18" fillId="17" borderId="55" applyNumberFormat="0" applyAlignment="0" applyProtection="0"/>
    <xf numFmtId="0" fontId="18" fillId="17" borderId="55" applyNumberForma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41" fillId="58" borderId="54" applyNumberForma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4" applyNumberFormat="0" applyFont="0" applyAlignment="0" applyProtection="0"/>
    <xf numFmtId="0" fontId="2" fillId="5" borderId="54"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4"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4"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15" fillId="4" borderId="51" applyNumberFormat="0" applyAlignment="0" applyProtection="0"/>
    <xf numFmtId="0" fontId="15" fillId="4" borderId="51" applyNumberFormat="0" applyAlignment="0" applyProtection="0"/>
    <xf numFmtId="0" fontId="8" fillId="17" borderId="51" applyNumberFormat="0" applyAlignment="0" applyProtection="0"/>
    <xf numFmtId="0" fontId="8" fillId="17" borderId="51" applyNumberFormat="0" applyAlignment="0" applyProtection="0"/>
    <xf numFmtId="0" fontId="8" fillId="17" borderId="51" applyNumberFormat="0" applyAlignment="0" applyProtection="0"/>
    <xf numFmtId="0" fontId="15" fillId="42" borderId="51" applyNumberFormat="0" applyAlignment="0" applyProtection="0"/>
    <xf numFmtId="0" fontId="15" fillId="4" borderId="51" applyNumberFormat="0" applyAlignment="0" applyProtection="0"/>
    <xf numFmtId="0" fontId="29" fillId="18" borderId="52"/>
    <xf numFmtId="0" fontId="8" fillId="55" borderId="51" applyNumberFormat="0" applyAlignment="0" applyProtection="0"/>
    <xf numFmtId="0" fontId="8" fillId="3" borderId="51" applyNumberFormat="0" applyAlignment="0" applyProtection="0"/>
    <xf numFmtId="0" fontId="8" fillId="17" borderId="51" applyNumberFormat="0" applyAlignment="0" applyProtection="0"/>
    <xf numFmtId="43" fontId="2" fillId="0" borderId="0" applyFont="0" applyFill="0" applyBorder="0" applyAlignment="0" applyProtection="0"/>
    <xf numFmtId="43" fontId="2" fillId="0" borderId="0" applyFont="0" applyFill="0" applyBorder="0" applyAlignment="0" applyProtection="0"/>
    <xf numFmtId="0" fontId="29" fillId="25" borderId="50"/>
    <xf numFmtId="0" fontId="41" fillId="58" borderId="54" applyNumberFormat="0" applyAlignment="0" applyProtection="0"/>
    <xf numFmtId="0" fontId="2" fillId="5" borderId="54" applyNumberFormat="0" applyFont="0" applyAlignment="0" applyProtection="0"/>
    <xf numFmtId="0" fontId="18" fillId="17" borderId="71" applyNumberFormat="0" applyAlignment="0" applyProtection="0"/>
    <xf numFmtId="0" fontId="2" fillId="5" borderId="69" applyNumberFormat="0" applyFont="0" applyAlignment="0" applyProtection="0"/>
    <xf numFmtId="0" fontId="18" fillId="17" borderId="71" applyNumberForma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2"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2" applyNumberFormat="0" applyFont="0" applyAlignment="0" applyProtection="0"/>
    <xf numFmtId="0" fontId="2" fillId="5" borderId="61" applyNumberFormat="0" applyFont="0" applyAlignment="0" applyProtection="0"/>
    <xf numFmtId="0" fontId="15" fillId="42" borderId="75" applyNumberFormat="0" applyAlignment="0" applyProtection="0"/>
    <xf numFmtId="0" fontId="2" fillId="5" borderId="82" applyNumberFormat="0" applyFont="0" applyAlignment="0" applyProtection="0"/>
    <xf numFmtId="0" fontId="2" fillId="5" borderId="82" applyNumberFormat="0" applyFont="0" applyAlignment="0" applyProtection="0"/>
    <xf numFmtId="0" fontId="20" fillId="0" borderId="72" applyNumberFormat="0" applyFill="0" applyAlignment="0" applyProtection="0"/>
    <xf numFmtId="0" fontId="20" fillId="0" borderId="72" applyNumberFormat="0" applyFill="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83" applyNumberFormat="0" applyFont="0" applyAlignment="0" applyProtection="0"/>
    <xf numFmtId="0" fontId="2" fillId="5" borderId="69" applyNumberFormat="0" applyFont="0" applyAlignment="0" applyProtection="0"/>
    <xf numFmtId="0" fontId="2" fillId="5" borderId="82" applyNumberFormat="0" applyFont="0" applyAlignment="0" applyProtection="0"/>
    <xf numFmtId="0" fontId="18" fillId="3" borderId="71" applyNumberFormat="0" applyAlignment="0" applyProtection="0"/>
    <xf numFmtId="0" fontId="2" fillId="5" borderId="76"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46" fillId="0" borderId="86" applyNumberFormat="0" applyFill="0" applyAlignment="0" applyProtection="0"/>
    <xf numFmtId="0" fontId="8" fillId="17" borderId="75" applyNumberFormat="0" applyAlignment="0" applyProtection="0"/>
    <xf numFmtId="0" fontId="2" fillId="5" borderId="82"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18" fillId="55" borderId="84" applyNumberFormat="0" applyAlignment="0" applyProtection="0"/>
    <xf numFmtId="0" fontId="2" fillId="5" borderId="69" applyNumberFormat="0" applyFont="0" applyAlignment="0" applyProtection="0"/>
    <xf numFmtId="0" fontId="20" fillId="0" borderId="64" applyNumberFormat="0" applyFill="0" applyAlignment="0" applyProtection="0"/>
    <xf numFmtId="0" fontId="46" fillId="0" borderId="65" applyNumberFormat="0" applyFill="0" applyAlignment="0" applyProtection="0"/>
    <xf numFmtId="0" fontId="20" fillId="0" borderId="64" applyNumberFormat="0" applyFill="0" applyAlignment="0" applyProtection="0"/>
    <xf numFmtId="0" fontId="46" fillId="0" borderId="65" applyNumberFormat="0" applyFill="0" applyAlignment="0" applyProtection="0"/>
    <xf numFmtId="0" fontId="20" fillId="0" borderId="64" applyNumberFormat="0" applyFill="0" applyAlignment="0" applyProtection="0"/>
    <xf numFmtId="0" fontId="20" fillId="0" borderId="64" applyNumberFormat="0" applyFill="0" applyAlignment="0" applyProtection="0"/>
    <xf numFmtId="0" fontId="2" fillId="5" borderId="82" applyNumberFormat="0" applyFont="0" applyAlignment="0" applyProtection="0"/>
    <xf numFmtId="0" fontId="2" fillId="5" borderId="76"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18" fillId="17" borderId="63" applyNumberFormat="0" applyAlignment="0" applyProtection="0"/>
    <xf numFmtId="0" fontId="18" fillId="55" borderId="63" applyNumberFormat="0" applyAlignment="0" applyProtection="0"/>
    <xf numFmtId="0" fontId="18" fillId="17" borderId="63" applyNumberFormat="0" applyAlignment="0" applyProtection="0"/>
    <xf numFmtId="0" fontId="18" fillId="3" borderId="63" applyNumberFormat="0" applyAlignment="0" applyProtection="0"/>
    <xf numFmtId="0" fontId="18" fillId="17" borderId="63" applyNumberFormat="0" applyAlignment="0" applyProtection="0"/>
    <xf numFmtId="0" fontId="18" fillId="17" borderId="63" applyNumberForma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41" fillId="58" borderId="62" applyNumberForma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2"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2"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3" fillId="0" borderId="0" applyNumberFormat="0" applyFill="0" applyBorder="0" applyAlignment="0" applyProtection="0">
      <alignment vertical="top"/>
      <protection locked="0"/>
    </xf>
    <xf numFmtId="0" fontId="2" fillId="5" borderId="70" applyNumberFormat="0" applyFont="0" applyAlignment="0" applyProtection="0"/>
    <xf numFmtId="0" fontId="46" fillId="0" borderId="86" applyNumberFormat="0" applyFill="0" applyAlignment="0" applyProtection="0"/>
    <xf numFmtId="0" fontId="15" fillId="4" borderId="75" applyNumberFormat="0" applyAlignment="0" applyProtection="0"/>
    <xf numFmtId="0" fontId="18" fillId="17" borderId="84" applyNumberFormat="0" applyAlignment="0" applyProtection="0"/>
    <xf numFmtId="0" fontId="20" fillId="0" borderId="72" applyNumberFormat="0" applyFill="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82" applyNumberFormat="0" applyFont="0" applyAlignment="0" applyProtection="0"/>
    <xf numFmtId="0" fontId="2" fillId="5" borderId="83" applyNumberFormat="0" applyFont="0" applyAlignment="0" applyProtection="0"/>
    <xf numFmtId="0" fontId="8" fillId="17" borderId="75" applyNumberFormat="0" applyAlignment="0" applyProtection="0"/>
    <xf numFmtId="0" fontId="2" fillId="5" borderId="82" applyNumberFormat="0" applyFont="0" applyAlignment="0" applyProtection="0"/>
    <xf numFmtId="0" fontId="46" fillId="0" borderId="73" applyNumberFormat="0" applyFill="0" applyAlignment="0" applyProtection="0"/>
    <xf numFmtId="0" fontId="18" fillId="55" borderId="71" applyNumberFormat="0" applyAlignment="0" applyProtection="0"/>
    <xf numFmtId="0" fontId="2" fillId="5" borderId="69" applyNumberFormat="0" applyFont="0" applyAlignment="0" applyProtection="0"/>
    <xf numFmtId="0" fontId="15" fillId="4" borderId="59" applyNumberFormat="0" applyAlignment="0" applyProtection="0"/>
    <xf numFmtId="0" fontId="15" fillId="4" borderId="59" applyNumberFormat="0" applyAlignment="0" applyProtection="0"/>
    <xf numFmtId="0" fontId="2" fillId="5" borderId="76" applyNumberFormat="0" applyFont="0" applyAlignment="0" applyProtection="0"/>
    <xf numFmtId="0" fontId="29" fillId="18" borderId="81"/>
    <xf numFmtId="0" fontId="8" fillId="17" borderId="80" applyNumberFormat="0" applyAlignment="0" applyProtection="0"/>
    <xf numFmtId="0" fontId="2" fillId="5" borderId="76" applyNumberFormat="0" applyFont="0" applyAlignment="0" applyProtection="0"/>
    <xf numFmtId="0" fontId="15" fillId="42" borderId="80" applyNumberFormat="0" applyAlignment="0" applyProtection="0"/>
    <xf numFmtId="0" fontId="8" fillId="17" borderId="59" applyNumberFormat="0" applyAlignment="0" applyProtection="0"/>
    <xf numFmtId="0" fontId="8" fillId="17" borderId="59" applyNumberFormat="0" applyAlignment="0" applyProtection="0"/>
    <xf numFmtId="0" fontId="8" fillId="17" borderId="59" applyNumberFormat="0" applyAlignment="0" applyProtection="0"/>
    <xf numFmtId="0" fontId="8" fillId="3" borderId="75" applyNumberFormat="0" applyAlignment="0" applyProtection="0"/>
    <xf numFmtId="0" fontId="2" fillId="5" borderId="82" applyNumberFormat="0" applyFont="0" applyAlignment="0" applyProtection="0"/>
    <xf numFmtId="0" fontId="8" fillId="55" borderId="67" applyNumberFormat="0" applyAlignment="0" applyProtection="0"/>
    <xf numFmtId="0" fontId="15" fillId="4" borderId="67" applyNumberFormat="0" applyAlignment="0" applyProtection="0"/>
    <xf numFmtId="0" fontId="46" fillId="0" borderId="73" applyNumberFormat="0" applyFill="0" applyAlignment="0" applyProtection="0"/>
    <xf numFmtId="0" fontId="2" fillId="5" borderId="69" applyNumberFormat="0" applyFont="0" applyAlignment="0" applyProtection="0"/>
    <xf numFmtId="0" fontId="18" fillId="17" borderId="71" applyNumberFormat="0" applyAlignment="0" applyProtection="0"/>
    <xf numFmtId="0" fontId="2" fillId="5" borderId="69" applyNumberFormat="0" applyFont="0" applyAlignment="0" applyProtection="0"/>
    <xf numFmtId="0" fontId="2" fillId="5" borderId="69" applyNumberFormat="0" applyFont="0" applyAlignment="0" applyProtection="0"/>
    <xf numFmtId="0" fontId="29" fillId="25" borderId="87"/>
    <xf numFmtId="0" fontId="2" fillId="5" borderId="82" applyNumberFormat="0" applyFont="0" applyAlignment="0" applyProtection="0"/>
    <xf numFmtId="0" fontId="8" fillId="17" borderId="80" applyNumberFormat="0" applyAlignment="0" applyProtection="0"/>
    <xf numFmtId="0" fontId="18" fillId="17" borderId="84" applyNumberFormat="0" applyAlignment="0" applyProtection="0"/>
    <xf numFmtId="0" fontId="15" fillId="4" borderId="75" applyNumberFormat="0" applyAlignment="0" applyProtection="0"/>
    <xf numFmtId="0" fontId="15" fillId="4" borderId="80" applyNumberFormat="0" applyAlignment="0" applyProtection="0"/>
    <xf numFmtId="0" fontId="8" fillId="3" borderId="80" applyNumberFormat="0" applyAlignment="0" applyProtection="0"/>
    <xf numFmtId="0" fontId="8" fillId="17" borderId="67" applyNumberFormat="0" applyAlignment="0" applyProtection="0"/>
    <xf numFmtId="0" fontId="15" fillId="42" borderId="67" applyNumberFormat="0" applyAlignment="0" applyProtection="0"/>
    <xf numFmtId="0" fontId="2" fillId="5" borderId="70" applyNumberFormat="0" applyFont="0" applyAlignment="0" applyProtection="0"/>
    <xf numFmtId="0" fontId="41" fillId="58" borderId="70" applyNumberFormat="0" applyAlignment="0" applyProtection="0"/>
    <xf numFmtId="0" fontId="2" fillId="5" borderId="83"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82" applyNumberFormat="0" applyFont="0" applyAlignment="0" applyProtection="0"/>
    <xf numFmtId="0" fontId="15" fillId="42" borderId="59" applyNumberFormat="0" applyAlignment="0" applyProtection="0"/>
    <xf numFmtId="0" fontId="2" fillId="5" borderId="82" applyNumberFormat="0" applyFont="0" applyAlignment="0" applyProtection="0"/>
    <xf numFmtId="0" fontId="15" fillId="4" borderId="59" applyNumberFormat="0" applyAlignment="0" applyProtection="0"/>
    <xf numFmtId="0" fontId="20" fillId="0" borderId="85" applyNumberFormat="0" applyFill="0" applyAlignment="0" applyProtection="0"/>
    <xf numFmtId="0" fontId="41" fillId="58" borderId="83" applyNumberFormat="0" applyAlignment="0" applyProtection="0"/>
    <xf numFmtId="0" fontId="20" fillId="0" borderId="85" applyNumberFormat="0" applyFill="0" applyAlignment="0" applyProtection="0"/>
    <xf numFmtId="0" fontId="8" fillId="17" borderId="67" applyNumberFormat="0" applyAlignment="0" applyProtection="0"/>
    <xf numFmtId="0" fontId="29" fillId="18" borderId="60"/>
    <xf numFmtId="0" fontId="8" fillId="17" borderId="75" applyNumberFormat="0" applyAlignment="0" applyProtection="0"/>
    <xf numFmtId="0" fontId="2" fillId="5" borderId="83" applyNumberFormat="0" applyFont="0" applyAlignment="0" applyProtection="0"/>
    <xf numFmtId="0" fontId="8" fillId="55" borderId="59" applyNumberFormat="0" applyAlignment="0" applyProtection="0"/>
    <xf numFmtId="0" fontId="8" fillId="3" borderId="59" applyNumberFormat="0" applyAlignment="0" applyProtection="0"/>
    <xf numFmtId="0" fontId="8" fillId="17" borderId="59" applyNumberFormat="0" applyAlignment="0" applyProtection="0"/>
    <xf numFmtId="0" fontId="2" fillId="5" borderId="82" applyNumberFormat="0" applyFont="0" applyAlignment="0" applyProtection="0"/>
    <xf numFmtId="0" fontId="18" fillId="3" borderId="84" applyNumberFormat="0" applyAlignment="0" applyProtection="0"/>
    <xf numFmtId="0" fontId="2" fillId="5" borderId="76" applyNumberFormat="0" applyFont="0" applyAlignment="0" applyProtection="0"/>
    <xf numFmtId="0" fontId="29" fillId="18" borderId="68"/>
    <xf numFmtId="0" fontId="8" fillId="17" borderId="67" applyNumberFormat="0" applyAlignment="0" applyProtection="0"/>
    <xf numFmtId="0" fontId="8" fillId="3" borderId="67" applyNumberFormat="0" applyAlignment="0" applyProtection="0"/>
    <xf numFmtId="0" fontId="15" fillId="4" borderId="80" applyNumberFormat="0" applyAlignment="0" applyProtection="0"/>
    <xf numFmtId="0" fontId="20" fillId="0" borderId="72" applyNumberFormat="0" applyFill="0" applyAlignment="0" applyProtection="0"/>
    <xf numFmtId="0" fontId="2" fillId="5" borderId="69" applyNumberFormat="0" applyFont="0" applyAlignment="0" applyProtection="0"/>
    <xf numFmtId="0" fontId="2" fillId="5" borderId="69" applyNumberFormat="0" applyFont="0" applyAlignment="0" applyProtection="0"/>
    <xf numFmtId="0" fontId="8" fillId="55" borderId="80" applyNumberFormat="0" applyAlignment="0" applyProtection="0"/>
    <xf numFmtId="0" fontId="8" fillId="17" borderId="67" applyNumberFormat="0" applyAlignment="0" applyProtection="0"/>
    <xf numFmtId="0" fontId="15" fillId="4" borderId="67" applyNumberFormat="0" applyAlignment="0" applyProtection="0"/>
    <xf numFmtId="0" fontId="2" fillId="5" borderId="69" applyNumberFormat="0" applyFont="0" applyAlignment="0" applyProtection="0"/>
    <xf numFmtId="43" fontId="2" fillId="0" borderId="0" applyFont="0" applyFill="0" applyBorder="0" applyAlignment="0" applyProtection="0"/>
    <xf numFmtId="43" fontId="2" fillId="0" borderId="0" applyFont="0" applyFill="0" applyBorder="0" applyAlignment="0" applyProtection="0"/>
    <xf numFmtId="0" fontId="29" fillId="25" borderId="58"/>
    <xf numFmtId="0" fontId="2" fillId="5" borderId="70" applyNumberFormat="0" applyFont="0" applyAlignment="0" applyProtection="0"/>
    <xf numFmtId="0" fontId="2" fillId="5" borderId="69"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2" fillId="5" borderId="76" applyNumberFormat="0" applyFont="0" applyAlignment="0" applyProtection="0"/>
    <xf numFmtId="0" fontId="2" fillId="5" borderId="69" applyNumberFormat="0" applyFont="0" applyAlignment="0" applyProtection="0"/>
    <xf numFmtId="0" fontId="18" fillId="17" borderId="71" applyNumberFormat="0" applyAlignment="0" applyProtection="0"/>
    <xf numFmtId="0" fontId="2" fillId="5" borderId="83" applyNumberFormat="0" applyFont="0" applyAlignment="0" applyProtection="0"/>
    <xf numFmtId="0" fontId="2" fillId="5" borderId="70" applyNumberFormat="0" applyFont="0" applyAlignment="0" applyProtection="0"/>
    <xf numFmtId="0" fontId="8" fillId="17" borderId="75" applyNumberFormat="0" applyAlignment="0" applyProtection="0"/>
    <xf numFmtId="0" fontId="41" fillId="58" borderId="62" applyNumberFormat="0" applyAlignment="0" applyProtection="0"/>
    <xf numFmtId="0" fontId="2" fillId="5" borderId="62" applyNumberFormat="0" applyFont="0" applyAlignment="0" applyProtection="0"/>
    <xf numFmtId="0" fontId="2" fillId="5" borderId="69" applyNumberFormat="0" applyFont="0" applyAlignment="0" applyProtection="0"/>
    <xf numFmtId="0" fontId="2" fillId="5" borderId="83" applyNumberFormat="0" applyFont="0" applyAlignment="0" applyProtection="0"/>
    <xf numFmtId="0" fontId="2" fillId="5" borderId="82" applyNumberFormat="0" applyFont="0" applyAlignment="0" applyProtection="0"/>
    <xf numFmtId="0" fontId="2" fillId="5" borderId="83"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15" fillId="4" borderId="67" applyNumberFormat="0" applyAlignment="0" applyProtection="0"/>
    <xf numFmtId="0" fontId="2" fillId="5" borderId="82" applyNumberFormat="0" applyFont="0" applyAlignment="0" applyProtection="0"/>
    <xf numFmtId="0" fontId="2" fillId="5" borderId="82" applyNumberFormat="0" applyFont="0" applyAlignment="0" applyProtection="0"/>
    <xf numFmtId="0" fontId="41" fillId="58" borderId="83" applyNumberFormat="0" applyAlignment="0" applyProtection="0"/>
    <xf numFmtId="0" fontId="2" fillId="5" borderId="82" applyNumberFormat="0" applyFont="0" applyAlignment="0" applyProtection="0"/>
    <xf numFmtId="0" fontId="2" fillId="5" borderId="82" applyNumberFormat="0" applyFont="0" applyAlignment="0" applyProtection="0"/>
    <xf numFmtId="0" fontId="8" fillId="55" borderId="75" applyNumberFormat="0" applyAlignment="0" applyProtection="0"/>
    <xf numFmtId="0" fontId="8" fillId="17" borderId="80" applyNumberFormat="0" applyAlignment="0" applyProtection="0"/>
    <xf numFmtId="0" fontId="8" fillId="17" borderId="80" applyNumberFormat="0" applyAlignment="0" applyProtection="0"/>
    <xf numFmtId="0" fontId="2" fillId="5" borderId="76" applyNumberFormat="0" applyFont="0" applyAlignment="0" applyProtection="0"/>
    <xf numFmtId="0" fontId="41" fillId="58" borderId="76" applyNumberFormat="0" applyAlignment="0" applyProtection="0"/>
    <xf numFmtId="0" fontId="2" fillId="5" borderId="82" applyNumberFormat="0" applyFont="0" applyAlignment="0" applyProtection="0"/>
    <xf numFmtId="0" fontId="29" fillId="25" borderId="66"/>
    <xf numFmtId="0" fontId="2" fillId="5" borderId="69"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41" fillId="58" borderId="70" applyNumberFormat="0" applyAlignment="0" applyProtection="0"/>
    <xf numFmtId="0" fontId="2" fillId="5" borderId="70" applyNumberFormat="0" applyFont="0" applyAlignment="0" applyProtection="0"/>
    <xf numFmtId="0" fontId="38" fillId="0" borderId="0"/>
    <xf numFmtId="0" fontId="2" fillId="5" borderId="76" applyNumberFormat="0" applyFont="0" applyAlignment="0" applyProtection="0"/>
    <xf numFmtId="0" fontId="2" fillId="5" borderId="83" applyNumberFormat="0" applyFont="0" applyAlignment="0" applyProtection="0"/>
    <xf numFmtId="0" fontId="18" fillId="17" borderId="84" applyNumberFormat="0" applyAlignment="0" applyProtection="0"/>
    <xf numFmtId="0" fontId="18" fillId="17" borderId="84" applyNumberFormat="0" applyAlignment="0" applyProtection="0"/>
    <xf numFmtId="0" fontId="2" fillId="5" borderId="76" applyNumberFormat="0" applyFont="0" applyAlignment="0" applyProtection="0"/>
    <xf numFmtId="0" fontId="15" fillId="4" borderId="80" applyNumberFormat="0" applyAlignment="0" applyProtection="0"/>
    <xf numFmtId="0" fontId="8" fillId="3" borderId="67" applyNumberFormat="0" applyAlignment="0" applyProtection="0"/>
    <xf numFmtId="0" fontId="8" fillId="17" borderId="67" applyNumberFormat="0" applyAlignment="0" applyProtection="0"/>
    <xf numFmtId="0" fontId="8" fillId="17" borderId="67" applyNumberFormat="0" applyAlignment="0" applyProtection="0"/>
    <xf numFmtId="0" fontId="8" fillId="3" borderId="67" applyNumberFormat="0" applyAlignment="0" applyProtection="0"/>
    <xf numFmtId="0" fontId="8" fillId="3" borderId="67" applyNumberFormat="0" applyAlignment="0" applyProtection="0"/>
    <xf numFmtId="0" fontId="8" fillId="55" borderId="67" applyNumberFormat="0" applyAlignment="0" applyProtection="0"/>
    <xf numFmtId="0" fontId="8" fillId="3" borderId="67" applyNumberFormat="0" applyAlignment="0" applyProtection="0"/>
    <xf numFmtId="0" fontId="8" fillId="3" borderId="67" applyNumberFormat="0" applyAlignment="0" applyProtection="0"/>
    <xf numFmtId="0" fontId="8" fillId="17" borderId="67" applyNumberFormat="0" applyAlignment="0" applyProtection="0"/>
    <xf numFmtId="0" fontId="8" fillId="17" borderId="67" applyNumberFormat="0" applyAlignment="0" applyProtection="0"/>
    <xf numFmtId="0" fontId="41" fillId="58" borderId="76" applyNumberFormat="0" applyAlignment="0" applyProtection="0"/>
    <xf numFmtId="0" fontId="29" fillId="18" borderId="68"/>
    <xf numFmtId="0" fontId="27" fillId="20" borderId="74" applyProtection="0">
      <alignment vertical="center" wrapText="1"/>
    </xf>
    <xf numFmtId="0" fontId="15" fillId="4" borderId="67" applyNumberFormat="0" applyAlignment="0" applyProtection="0"/>
    <xf numFmtId="0" fontId="15" fillId="4" borderId="67" applyNumberFormat="0" applyAlignment="0" applyProtection="0"/>
    <xf numFmtId="0" fontId="15" fillId="4" borderId="67" applyNumberFormat="0" applyAlignment="0" applyProtection="0"/>
    <xf numFmtId="0" fontId="15" fillId="42" borderId="67" applyNumberFormat="0" applyAlignment="0" applyProtection="0"/>
    <xf numFmtId="0" fontId="15" fillId="4" borderId="67" applyNumberFormat="0" applyAlignment="0" applyProtection="0"/>
    <xf numFmtId="0" fontId="15" fillId="4" borderId="67" applyNumberFormat="0" applyAlignment="0" applyProtection="0"/>
    <xf numFmtId="0" fontId="15" fillId="4" borderId="75" applyNumberForma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18" fillId="3" borderId="71" applyNumberFormat="0" applyAlignment="0" applyProtection="0"/>
    <xf numFmtId="0" fontId="18" fillId="17" borderId="71" applyNumberFormat="0" applyAlignment="0" applyProtection="0"/>
    <xf numFmtId="0" fontId="18" fillId="17" borderId="71" applyNumberFormat="0" applyAlignment="0" applyProtection="0"/>
    <xf numFmtId="0" fontId="18" fillId="3" borderId="71" applyNumberFormat="0" applyAlignment="0" applyProtection="0"/>
    <xf numFmtId="0" fontId="18" fillId="3" borderId="71" applyNumberFormat="0" applyAlignment="0" applyProtection="0"/>
    <xf numFmtId="0" fontId="18" fillId="55" borderId="71" applyNumberFormat="0" applyAlignment="0" applyProtection="0"/>
    <xf numFmtId="0" fontId="18" fillId="3" borderId="71" applyNumberFormat="0" applyAlignment="0" applyProtection="0"/>
    <xf numFmtId="0" fontId="18" fillId="3" borderId="71" applyNumberFormat="0" applyAlignment="0" applyProtection="0"/>
    <xf numFmtId="0" fontId="18" fillId="17" borderId="71" applyNumberFormat="0" applyAlignment="0" applyProtection="0"/>
    <xf numFmtId="0" fontId="18" fillId="17" borderId="71" applyNumberFormat="0" applyAlignment="0" applyProtection="0"/>
    <xf numFmtId="0" fontId="27" fillId="22" borderId="74" applyProtection="0">
      <alignment horizontal="center" vertical="center" wrapText="1"/>
      <protection locked="0" hidden="1"/>
    </xf>
    <xf numFmtId="49" fontId="24" fillId="24" borderId="74">
      <alignment vertical="center" wrapText="1"/>
    </xf>
    <xf numFmtId="49" fontId="24" fillId="24" borderId="74">
      <alignment vertical="center" wrapText="1"/>
    </xf>
    <xf numFmtId="49" fontId="24" fillId="24" borderId="74">
      <alignment vertical="center" wrapText="1"/>
    </xf>
    <xf numFmtId="49" fontId="24" fillId="24" borderId="74">
      <alignment vertical="center" wrapText="1"/>
    </xf>
    <xf numFmtId="49" fontId="24" fillId="24" borderId="74">
      <alignment vertical="center" wrapText="1"/>
    </xf>
    <xf numFmtId="0" fontId="46" fillId="0" borderId="73" applyNumberFormat="0" applyFill="0" applyAlignment="0" applyProtection="0"/>
    <xf numFmtId="0" fontId="20" fillId="0" borderId="72" applyNumberFormat="0" applyFill="0" applyAlignment="0" applyProtection="0"/>
    <xf numFmtId="0" fontId="20" fillId="0" borderId="72" applyNumberFormat="0" applyFill="0" applyAlignment="0" applyProtection="0"/>
    <xf numFmtId="0" fontId="46" fillId="0" borderId="73" applyNumberFormat="0" applyFill="0" applyAlignment="0" applyProtection="0"/>
    <xf numFmtId="0" fontId="46" fillId="0" borderId="73" applyNumberFormat="0" applyFill="0" applyAlignment="0" applyProtection="0"/>
    <xf numFmtId="0" fontId="46" fillId="0" borderId="73" applyNumberFormat="0" applyFill="0" applyAlignment="0" applyProtection="0"/>
    <xf numFmtId="0" fontId="20" fillId="0" borderId="72" applyNumberFormat="0" applyFill="0" applyAlignment="0" applyProtection="0"/>
    <xf numFmtId="0" fontId="20" fillId="0" borderId="72" applyNumberFormat="0" applyFill="0" applyAlignment="0" applyProtection="0"/>
    <xf numFmtId="0" fontId="2" fillId="5" borderId="82"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2" fillId="5" borderId="83" applyNumberFormat="0" applyFont="0" applyAlignment="0" applyProtection="0"/>
    <xf numFmtId="0" fontId="2" fillId="5" borderId="82" applyNumberFormat="0" applyFont="0" applyAlignment="0" applyProtection="0"/>
    <xf numFmtId="0" fontId="8" fillId="3" borderId="75" applyNumberFormat="0" applyAlignment="0" applyProtection="0"/>
    <xf numFmtId="0" fontId="8" fillId="17" borderId="75" applyNumberFormat="0" applyAlignment="0" applyProtection="0"/>
    <xf numFmtId="0" fontId="8" fillId="17" borderId="75" applyNumberFormat="0" applyAlignment="0" applyProtection="0"/>
    <xf numFmtId="0" fontId="8" fillId="3" borderId="75" applyNumberFormat="0" applyAlignment="0" applyProtection="0"/>
    <xf numFmtId="0" fontId="8" fillId="3" borderId="75" applyNumberFormat="0" applyAlignment="0" applyProtection="0"/>
    <xf numFmtId="0" fontId="8" fillId="55" borderId="75" applyNumberFormat="0" applyAlignment="0" applyProtection="0"/>
    <xf numFmtId="0" fontId="8" fillId="3" borderId="75" applyNumberFormat="0" applyAlignment="0" applyProtection="0"/>
    <xf numFmtId="0" fontId="8" fillId="3" borderId="75" applyNumberFormat="0" applyAlignment="0" applyProtection="0"/>
    <xf numFmtId="0" fontId="8" fillId="17" borderId="75" applyNumberFormat="0" applyAlignment="0" applyProtection="0"/>
    <xf numFmtId="0" fontId="8" fillId="17" borderId="75" applyNumberFormat="0" applyAlignment="0" applyProtection="0"/>
    <xf numFmtId="0" fontId="27" fillId="20" borderId="77" applyProtection="0">
      <alignment vertical="center" wrapText="1"/>
    </xf>
    <xf numFmtId="0" fontId="20" fillId="0" borderId="85" applyNumberFormat="0" applyFill="0" applyAlignment="0" applyProtection="0"/>
    <xf numFmtId="0" fontId="20" fillId="0" borderId="85" applyNumberFormat="0" applyFill="0" applyAlignment="0" applyProtection="0"/>
    <xf numFmtId="0" fontId="2" fillId="5" borderId="82" applyNumberFormat="0" applyFont="0" applyAlignment="0" applyProtection="0"/>
    <xf numFmtId="0" fontId="15" fillId="4" borderId="75" applyNumberFormat="0" applyAlignment="0" applyProtection="0"/>
    <xf numFmtId="0" fontId="15" fillId="4" borderId="75" applyNumberFormat="0" applyAlignment="0" applyProtection="0"/>
    <xf numFmtId="0" fontId="15" fillId="4" borderId="75" applyNumberFormat="0" applyAlignment="0" applyProtection="0"/>
    <xf numFmtId="0" fontId="15" fillId="42" borderId="75" applyNumberFormat="0" applyAlignment="0" applyProtection="0"/>
    <xf numFmtId="0" fontId="15" fillId="4" borderId="75" applyNumberFormat="0" applyAlignment="0" applyProtection="0"/>
    <xf numFmtId="0" fontId="15" fillId="4" borderId="75" applyNumberFormat="0" applyAlignment="0" applyProtection="0"/>
    <xf numFmtId="0" fontId="2" fillId="5" borderId="82" applyNumberFormat="0" applyFont="0" applyAlignment="0" applyProtection="0"/>
    <xf numFmtId="0" fontId="2" fillId="5" borderId="82"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7" fillId="22" borderId="77" applyProtection="0">
      <alignment horizontal="center" vertical="center" wrapText="1"/>
      <protection locked="0" hidden="1"/>
    </xf>
    <xf numFmtId="49" fontId="24" fillId="24" borderId="77">
      <alignment vertical="center" wrapText="1"/>
    </xf>
    <xf numFmtId="49" fontId="24" fillId="24" borderId="77">
      <alignment vertical="center" wrapText="1"/>
    </xf>
    <xf numFmtId="49" fontId="24" fillId="24" borderId="77">
      <alignment vertical="center" wrapText="1"/>
    </xf>
    <xf numFmtId="49" fontId="24" fillId="24" borderId="77">
      <alignment vertical="center" wrapText="1"/>
    </xf>
    <xf numFmtId="49" fontId="24" fillId="24" borderId="77">
      <alignment vertical="center" wrapText="1"/>
    </xf>
    <xf numFmtId="0" fontId="2" fillId="5" borderId="98" applyNumberFormat="0" applyFont="0" applyAlignment="0" applyProtection="0"/>
    <xf numFmtId="0" fontId="2" fillId="5" borderId="98"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8" applyNumberFormat="0" applyFont="0" applyAlignment="0" applyProtection="0"/>
    <xf numFmtId="0" fontId="8" fillId="17" borderId="90" applyNumberFormat="0" applyAlignment="0" applyProtection="0"/>
    <xf numFmtId="0" fontId="2" fillId="5" borderId="95" applyNumberFormat="0" applyFont="0" applyAlignment="0" applyProtection="0"/>
    <xf numFmtId="0" fontId="2" fillId="5" borderId="95" applyNumberFormat="0" applyFont="0" applyAlignment="0" applyProtection="0"/>
    <xf numFmtId="0" fontId="27" fillId="22" borderId="101" applyProtection="0">
      <alignment horizontal="center" vertical="center" wrapText="1"/>
      <protection locked="0" hidden="1"/>
    </xf>
    <xf numFmtId="0" fontId="15" fillId="4" borderId="90" applyNumberFormat="0" applyAlignment="0" applyProtection="0"/>
    <xf numFmtId="0" fontId="2" fillId="5" borderId="98" applyNumberFormat="0" applyFont="0" applyAlignment="0" applyProtection="0"/>
    <xf numFmtId="0" fontId="2" fillId="5" borderId="95" applyNumberFormat="0" applyFont="0" applyAlignment="0" applyProtection="0"/>
    <xf numFmtId="0" fontId="2" fillId="5" borderId="98" applyNumberFormat="0" applyFont="0" applyAlignment="0" applyProtection="0"/>
    <xf numFmtId="0" fontId="2" fillId="5" borderId="98"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0" fillId="0" borderId="97" applyNumberFormat="0" applyFill="0" applyAlignment="0" applyProtection="0"/>
    <xf numFmtId="0" fontId="8" fillId="3" borderId="90" applyNumberFormat="0" applyAlignment="0" applyProtection="0"/>
    <xf numFmtId="0" fontId="2" fillId="5" borderId="95" applyNumberFormat="0" applyFont="0" applyAlignment="0" applyProtection="0"/>
    <xf numFmtId="0" fontId="15" fillId="42" borderId="93" applyNumberFormat="0" applyAlignment="0" applyProtection="0"/>
    <xf numFmtId="0" fontId="2" fillId="5" borderId="95" applyNumberFormat="0" applyFont="0" applyAlignment="0" applyProtection="0"/>
    <xf numFmtId="0" fontId="8" fillId="17" borderId="93" applyNumberForma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8"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8" fillId="17" borderId="90" applyNumberFormat="0" applyAlignment="0" applyProtection="0"/>
    <xf numFmtId="0" fontId="8" fillId="3" borderId="93" applyNumberFormat="0" applyAlignment="0" applyProtection="0"/>
    <xf numFmtId="0" fontId="2" fillId="5" borderId="95" applyNumberFormat="0" applyFont="0" applyAlignment="0" applyProtection="0"/>
    <xf numFmtId="0" fontId="2" fillId="5" borderId="91" applyNumberFormat="0" applyFont="0" applyAlignment="0" applyProtection="0"/>
    <xf numFmtId="0" fontId="46" fillId="0" borderId="99" applyNumberFormat="0" applyFill="0" applyAlignment="0" applyProtection="0"/>
    <xf numFmtId="0" fontId="18" fillId="3" borderId="96" applyNumberFormat="0" applyAlignment="0" applyProtection="0"/>
    <xf numFmtId="0" fontId="2" fillId="5" borderId="95" applyNumberFormat="0" applyFont="0" applyAlignment="0" applyProtection="0"/>
    <xf numFmtId="49" fontId="24" fillId="24" borderId="101">
      <alignment vertical="center" wrapText="1"/>
    </xf>
    <xf numFmtId="0" fontId="8" fillId="17" borderId="90" applyNumberFormat="0" applyAlignment="0" applyProtection="0"/>
    <xf numFmtId="0" fontId="2" fillId="5" borderId="95" applyNumberFormat="0" applyFont="0" applyAlignment="0" applyProtection="0"/>
    <xf numFmtId="0" fontId="15" fillId="4" borderId="90" applyNumberFormat="0" applyAlignment="0" applyProtection="0"/>
    <xf numFmtId="0" fontId="20" fillId="0" borderId="97" applyNumberFormat="0" applyFill="0" applyAlignment="0" applyProtection="0"/>
    <xf numFmtId="0" fontId="2" fillId="5" borderId="95" applyNumberFormat="0" applyFont="0" applyAlignment="0" applyProtection="0"/>
    <xf numFmtId="0" fontId="2" fillId="5" borderId="98" applyNumberFormat="0" applyFont="0" applyAlignment="0" applyProtection="0"/>
    <xf numFmtId="0" fontId="2" fillId="5" borderId="95" applyNumberFormat="0" applyFont="0" applyAlignment="0" applyProtection="0"/>
    <xf numFmtId="0" fontId="18" fillId="17" borderId="96" applyNumberFormat="0" applyAlignment="0" applyProtection="0"/>
    <xf numFmtId="0" fontId="41" fillId="58" borderId="91" applyNumberFormat="0" applyAlignment="0" applyProtection="0"/>
    <xf numFmtId="0" fontId="15" fillId="42" borderId="90" applyNumberFormat="0" applyAlignment="0" applyProtection="0"/>
    <xf numFmtId="0" fontId="18" fillId="3" borderId="96" applyNumberFormat="0" applyAlignment="0" applyProtection="0"/>
    <xf numFmtId="0" fontId="8" fillId="17" borderId="93" applyNumberFormat="0" applyAlignment="0" applyProtection="0"/>
    <xf numFmtId="0" fontId="8" fillId="55" borderId="90" applyNumberFormat="0" applyAlignment="0" applyProtection="0"/>
    <xf numFmtId="0" fontId="8" fillId="3" borderId="93"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41" fillId="58" borderId="98" applyNumberFormat="0" applyAlignment="0" applyProtection="0"/>
    <xf numFmtId="0" fontId="2" fillId="5" borderId="95" applyNumberFormat="0" applyFont="0" applyAlignment="0" applyProtection="0"/>
    <xf numFmtId="0" fontId="2" fillId="5" borderId="95" applyNumberFormat="0" applyFont="0" applyAlignment="0" applyProtection="0"/>
    <xf numFmtId="0" fontId="18" fillId="17" borderId="96"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15" fillId="4" borderId="90" applyNumberFormat="0" applyAlignment="0" applyProtection="0"/>
    <xf numFmtId="0" fontId="8" fillId="3" borderId="90" applyNumberFormat="0" applyAlignment="0" applyProtection="0"/>
    <xf numFmtId="0" fontId="46" fillId="0" borderId="99" applyNumberFormat="0" applyFill="0" applyAlignment="0" applyProtection="0"/>
    <xf numFmtId="0" fontId="15" fillId="4" borderId="93" applyNumberFormat="0" applyAlignment="0" applyProtection="0"/>
    <xf numFmtId="0" fontId="2" fillId="5" borderId="98" applyNumberFormat="0" applyFont="0" applyAlignment="0" applyProtection="0"/>
    <xf numFmtId="0" fontId="29" fillId="18" borderId="94"/>
    <xf numFmtId="0" fontId="2" fillId="5" borderId="95" applyNumberFormat="0" applyFont="0" applyAlignment="0" applyProtection="0"/>
    <xf numFmtId="0" fontId="2" fillId="5" borderId="95" applyNumberFormat="0" applyFont="0" applyAlignment="0" applyProtection="0"/>
    <xf numFmtId="49" fontId="24" fillId="24" borderId="101">
      <alignment vertical="center" wrapText="1"/>
    </xf>
    <xf numFmtId="0" fontId="8" fillId="17" borderId="93" applyNumberFormat="0" applyAlignment="0" applyProtection="0"/>
    <xf numFmtId="0" fontId="2" fillId="5" borderId="95" applyNumberFormat="0" applyFont="0" applyAlignment="0" applyProtection="0"/>
    <xf numFmtId="0" fontId="2" fillId="5" borderId="95" applyNumberFormat="0" applyFont="0" applyAlignment="0" applyProtection="0"/>
    <xf numFmtId="0" fontId="8" fillId="3" borderId="90" applyNumberFormat="0" applyAlignment="0" applyProtection="0"/>
    <xf numFmtId="0" fontId="2" fillId="5" borderId="95" applyNumberFormat="0" applyFont="0" applyAlignment="0" applyProtection="0"/>
    <xf numFmtId="0" fontId="2" fillId="5" borderId="91" applyNumberFormat="0" applyFont="0" applyAlignment="0" applyProtection="0"/>
    <xf numFmtId="0" fontId="2" fillId="5" borderId="98"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15" fillId="4" borderId="93" applyNumberFormat="0" applyAlignment="0" applyProtection="0"/>
    <xf numFmtId="0" fontId="2" fillId="5" borderId="98" applyNumberFormat="0" applyFont="0" applyAlignment="0" applyProtection="0"/>
    <xf numFmtId="0" fontId="8" fillId="17" borderId="93" applyNumberFormat="0" applyAlignment="0" applyProtection="0"/>
    <xf numFmtId="49" fontId="24" fillId="24" borderId="101">
      <alignment vertical="center" wrapText="1"/>
    </xf>
    <xf numFmtId="0" fontId="20" fillId="0" borderId="97" applyNumberFormat="0" applyFill="0" applyAlignment="0" applyProtection="0"/>
    <xf numFmtId="0" fontId="2" fillId="5" borderId="91" applyNumberFormat="0" applyFont="0" applyAlignment="0" applyProtection="0"/>
    <xf numFmtId="0" fontId="2" fillId="5" borderId="91" applyNumberFormat="0" applyFont="0" applyAlignment="0" applyProtection="0"/>
    <xf numFmtId="49" fontId="24" fillId="24" borderId="101">
      <alignment vertical="center" wrapText="1"/>
    </xf>
    <xf numFmtId="0" fontId="2" fillId="5" borderId="98" applyNumberFormat="0" applyFont="0" applyAlignment="0" applyProtection="0"/>
    <xf numFmtId="0" fontId="2" fillId="5" borderId="95" applyNumberFormat="0" applyFont="0" applyAlignment="0" applyProtection="0"/>
    <xf numFmtId="0" fontId="27" fillId="20" borderId="92" applyProtection="0">
      <alignment vertical="center" wrapText="1"/>
    </xf>
    <xf numFmtId="0" fontId="20" fillId="0" borderId="97" applyNumberFormat="0" applyFill="0" applyAlignment="0" applyProtection="0"/>
    <xf numFmtId="0" fontId="27" fillId="22" borderId="92" applyProtection="0">
      <alignment horizontal="center" vertical="center" wrapText="1"/>
      <protection locked="0" hidden="1"/>
    </xf>
    <xf numFmtId="49" fontId="24" fillId="24" borderId="92">
      <alignment vertical="center" wrapText="1"/>
    </xf>
    <xf numFmtId="49" fontId="24" fillId="24" borderId="92">
      <alignment vertical="center" wrapText="1"/>
    </xf>
    <xf numFmtId="49" fontId="24" fillId="24" borderId="92">
      <alignment vertical="center" wrapText="1"/>
    </xf>
    <xf numFmtId="49" fontId="24" fillId="24" borderId="92">
      <alignment vertical="center" wrapText="1"/>
    </xf>
    <xf numFmtId="49" fontId="24" fillId="24" borderId="92">
      <alignment vertical="center" wrapText="1"/>
    </xf>
    <xf numFmtId="0" fontId="2" fillId="5" borderId="98" applyNumberFormat="0" applyFont="0" applyAlignment="0" applyProtection="0"/>
    <xf numFmtId="0" fontId="18" fillId="55" borderId="96" applyNumberFormat="0" applyAlignment="0" applyProtection="0"/>
    <xf numFmtId="0" fontId="46" fillId="0" borderId="99" applyNumberFormat="0" applyFill="0" applyAlignment="0" applyProtection="0"/>
    <xf numFmtId="0" fontId="15" fillId="4" borderId="93" applyNumberFormat="0" applyAlignment="0" applyProtection="0"/>
    <xf numFmtId="0" fontId="46" fillId="0" borderId="99" applyNumberFormat="0" applyFill="0" applyAlignment="0" applyProtection="0"/>
    <xf numFmtId="0" fontId="2" fillId="5" borderId="95" applyNumberFormat="0" applyFont="0" applyAlignment="0" applyProtection="0"/>
    <xf numFmtId="0" fontId="29" fillId="25" borderId="100"/>
    <xf numFmtId="0" fontId="2" fillId="5" borderId="95" applyNumberFormat="0" applyFont="0" applyAlignment="0" applyProtection="0"/>
    <xf numFmtId="0" fontId="2" fillId="5" borderId="95" applyNumberFormat="0" applyFont="0" applyAlignment="0" applyProtection="0"/>
    <xf numFmtId="0" fontId="46" fillId="0" borderId="99" applyNumberFormat="0" applyFill="0" applyAlignment="0" applyProtection="0"/>
    <xf numFmtId="0" fontId="2" fillId="5" borderId="95"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8" fillId="17" borderId="90" applyNumberFormat="0" applyAlignment="0" applyProtection="0"/>
    <xf numFmtId="0" fontId="8" fillId="17" borderId="90" applyNumberFormat="0" applyAlignment="0" applyProtection="0"/>
    <xf numFmtId="0" fontId="8" fillId="3" borderId="90" applyNumberFormat="0" applyAlignment="0" applyProtection="0"/>
    <xf numFmtId="0" fontId="8" fillId="17" borderId="90" applyNumberFormat="0" applyAlignment="0" applyProtection="0"/>
    <xf numFmtId="0" fontId="8" fillId="55" borderId="90" applyNumberFormat="0" applyAlignment="0" applyProtection="0"/>
    <xf numFmtId="0" fontId="8" fillId="17" borderId="90" applyNumberFormat="0" applyAlignment="0" applyProtection="0"/>
    <xf numFmtId="0" fontId="15" fillId="4" borderId="90" applyNumberFormat="0" applyAlignment="0" applyProtection="0"/>
    <xf numFmtId="0" fontId="15" fillId="4" borderId="90" applyNumberFormat="0" applyAlignment="0" applyProtection="0"/>
    <xf numFmtId="0" fontId="15" fillId="42" borderId="90" applyNumberFormat="0" applyAlignment="0" applyProtection="0"/>
    <xf numFmtId="0" fontId="15" fillId="4" borderId="90" applyNumberFormat="0" applyAlignment="0" applyProtection="0"/>
    <xf numFmtId="0" fontId="18" fillId="3" borderId="96" applyNumberFormat="0" applyAlignment="0" applyProtection="0"/>
    <xf numFmtId="0" fontId="2" fillId="5" borderId="91" applyNumberFormat="0" applyFont="0" applyAlignment="0" applyProtection="0"/>
    <xf numFmtId="0" fontId="2" fillId="5" borderId="95" applyNumberFormat="0" applyFont="0" applyAlignment="0" applyProtection="0"/>
    <xf numFmtId="0" fontId="2" fillId="5" borderId="91" applyNumberFormat="0" applyFont="0" applyAlignment="0" applyProtection="0"/>
    <xf numFmtId="0" fontId="2" fillId="5" borderId="95"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41" fillId="58" borderId="91" applyNumberFormat="0" applyAlignment="0" applyProtection="0"/>
    <xf numFmtId="0" fontId="15" fillId="4" borderId="93" applyNumberFormat="0" applyAlignment="0" applyProtection="0"/>
    <xf numFmtId="0" fontId="2" fillId="5" borderId="91" applyNumberFormat="0" applyFont="0" applyAlignment="0" applyProtection="0"/>
    <xf numFmtId="0" fontId="2" fillId="5" borderId="91" applyNumberFormat="0" applyFont="0" applyAlignment="0" applyProtection="0"/>
    <xf numFmtId="0" fontId="15" fillId="4" borderId="90" applyNumberFormat="0" applyAlignment="0" applyProtection="0"/>
    <xf numFmtId="0" fontId="8" fillId="3" borderId="90" applyNumberFormat="0" applyAlignment="0" applyProtection="0"/>
    <xf numFmtId="0" fontId="8" fillId="3" borderId="90" applyNumberForma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5"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8" applyNumberFormat="0" applyFont="0" applyAlignment="0" applyProtection="0"/>
    <xf numFmtId="49" fontId="24" fillId="24" borderId="101">
      <alignment vertical="center" wrapText="1"/>
    </xf>
    <xf numFmtId="0" fontId="2" fillId="5" borderId="95" applyNumberFormat="0" applyFont="0" applyAlignment="0" applyProtection="0"/>
    <xf numFmtId="49" fontId="24" fillId="24" borderId="92">
      <alignment vertical="center" wrapText="1"/>
    </xf>
    <xf numFmtId="0" fontId="2" fillId="5" borderId="98" applyNumberFormat="0" applyFont="0" applyAlignment="0" applyProtection="0"/>
    <xf numFmtId="0" fontId="2" fillId="5" borderId="95"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0" fillId="0" borderId="72" applyNumberFormat="0" applyFill="0" applyAlignment="0" applyProtection="0"/>
    <xf numFmtId="0" fontId="46" fillId="0" borderId="73" applyNumberFormat="0" applyFill="0" applyAlignment="0" applyProtection="0"/>
    <xf numFmtId="0" fontId="20" fillId="0" borderId="72" applyNumberFormat="0" applyFill="0" applyAlignment="0" applyProtection="0"/>
    <xf numFmtId="0" fontId="46" fillId="0" borderId="73" applyNumberFormat="0" applyFill="0" applyAlignment="0" applyProtection="0"/>
    <xf numFmtId="0" fontId="20" fillId="0" borderId="72" applyNumberFormat="0" applyFill="0" applyAlignment="0" applyProtection="0"/>
    <xf numFmtId="0" fontId="20" fillId="0" borderId="72" applyNumberFormat="0" applyFill="0" applyAlignment="0" applyProtection="0"/>
    <xf numFmtId="0" fontId="18" fillId="17" borderId="71" applyNumberFormat="0" applyAlignment="0" applyProtection="0"/>
    <xf numFmtId="0" fontId="18" fillId="55" borderId="71" applyNumberFormat="0" applyAlignment="0" applyProtection="0"/>
    <xf numFmtId="0" fontId="18" fillId="17" borderId="71" applyNumberFormat="0" applyAlignment="0" applyProtection="0"/>
    <xf numFmtId="0" fontId="18" fillId="3" borderId="71" applyNumberFormat="0" applyAlignment="0" applyProtection="0"/>
    <xf numFmtId="0" fontId="18" fillId="17" borderId="71" applyNumberFormat="0" applyAlignment="0" applyProtection="0"/>
    <xf numFmtId="0" fontId="18" fillId="17" borderId="71" applyNumberForma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15" fillId="42" borderId="90" applyNumberFormat="0" applyAlignment="0" applyProtection="0"/>
    <xf numFmtId="0" fontId="15" fillId="4" borderId="90" applyNumberFormat="0" applyAlignment="0" applyProtection="0"/>
    <xf numFmtId="0" fontId="8" fillId="17" borderId="90" applyNumberFormat="0" applyAlignment="0" applyProtection="0"/>
    <xf numFmtId="0" fontId="8" fillId="55" borderId="90" applyNumberFormat="0" applyAlignment="0" applyProtection="0"/>
    <xf numFmtId="0" fontId="8" fillId="3" borderId="90" applyNumberFormat="0" applyAlignment="0" applyProtection="0"/>
    <xf numFmtId="0" fontId="8" fillId="17" borderId="90" applyNumberFormat="0" applyAlignment="0" applyProtection="0"/>
    <xf numFmtId="0" fontId="15" fillId="4" borderId="90" applyNumberFormat="0" applyAlignment="0" applyProtection="0"/>
    <xf numFmtId="0" fontId="15" fillId="4" borderId="90" applyNumberFormat="0" applyAlignment="0" applyProtection="0"/>
    <xf numFmtId="0" fontId="29" fillId="18" borderId="68"/>
    <xf numFmtId="0" fontId="8" fillId="17" borderId="90" applyNumberFormat="0" applyAlignment="0" applyProtection="0"/>
    <xf numFmtId="0" fontId="8" fillId="17" borderId="90" applyNumberFormat="0" applyAlignment="0" applyProtection="0"/>
    <xf numFmtId="0" fontId="15" fillId="4" borderId="93" applyNumberFormat="0" applyAlignment="0" applyProtection="0"/>
    <xf numFmtId="0" fontId="29" fillId="25" borderId="66"/>
    <xf numFmtId="0" fontId="2" fillId="5" borderId="69" applyNumberFormat="0" applyFont="0" applyAlignment="0" applyProtection="0"/>
    <xf numFmtId="0" fontId="41" fillId="58" borderId="91" applyNumberFormat="0" applyAlignment="0" applyProtection="0"/>
    <xf numFmtId="0" fontId="2" fillId="5" borderId="95" applyNumberFormat="0" applyFont="0" applyAlignment="0" applyProtection="0"/>
    <xf numFmtId="0" fontId="2" fillId="5" borderId="98" applyNumberFormat="0" applyFont="0" applyAlignment="0" applyProtection="0"/>
    <xf numFmtId="0" fontId="2" fillId="5" borderId="91" applyNumberFormat="0" applyFont="0" applyAlignment="0" applyProtection="0"/>
    <xf numFmtId="0" fontId="41" fillId="58" borderId="91" applyNumberForma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0" fillId="0" borderId="72" applyNumberFormat="0" applyFill="0" applyAlignment="0" applyProtection="0"/>
    <xf numFmtId="0" fontId="46" fillId="0" borderId="73" applyNumberFormat="0" applyFill="0" applyAlignment="0" applyProtection="0"/>
    <xf numFmtId="0" fontId="20" fillId="0" borderId="72" applyNumberFormat="0" applyFill="0" applyAlignment="0" applyProtection="0"/>
    <xf numFmtId="0" fontId="46" fillId="0" borderId="73" applyNumberFormat="0" applyFill="0" applyAlignment="0" applyProtection="0"/>
    <xf numFmtId="0" fontId="20" fillId="0" borderId="72" applyNumberFormat="0" applyFill="0" applyAlignment="0" applyProtection="0"/>
    <xf numFmtId="0" fontId="20" fillId="0" borderId="72" applyNumberFormat="0" applyFill="0" applyAlignment="0" applyProtection="0"/>
    <xf numFmtId="0" fontId="18" fillId="17" borderId="71" applyNumberFormat="0" applyAlignment="0" applyProtection="0"/>
    <xf numFmtId="0" fontId="18" fillId="55" borderId="71" applyNumberFormat="0" applyAlignment="0" applyProtection="0"/>
    <xf numFmtId="0" fontId="18" fillId="17" borderId="71" applyNumberFormat="0" applyAlignment="0" applyProtection="0"/>
    <xf numFmtId="0" fontId="18" fillId="3" borderId="71" applyNumberFormat="0" applyAlignment="0" applyProtection="0"/>
    <xf numFmtId="0" fontId="18" fillId="17" borderId="71" applyNumberFormat="0" applyAlignment="0" applyProtection="0"/>
    <xf numFmtId="0" fontId="18" fillId="17" borderId="71" applyNumberForma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15" fillId="42" borderId="90" applyNumberFormat="0" applyAlignment="0" applyProtection="0"/>
    <xf numFmtId="0" fontId="15" fillId="4" borderId="90" applyNumberFormat="0" applyAlignment="0" applyProtection="0"/>
    <xf numFmtId="0" fontId="8" fillId="17" borderId="90" applyNumberFormat="0" applyAlignment="0" applyProtection="0"/>
    <xf numFmtId="0" fontId="8" fillId="55" borderId="90" applyNumberFormat="0" applyAlignment="0" applyProtection="0"/>
    <xf numFmtId="0" fontId="8" fillId="3" borderId="90" applyNumberFormat="0" applyAlignment="0" applyProtection="0"/>
    <xf numFmtId="0" fontId="8" fillId="17" borderId="90" applyNumberFormat="0" applyAlignment="0" applyProtection="0"/>
    <xf numFmtId="0" fontId="15" fillId="4" borderId="90" applyNumberFormat="0" applyAlignment="0" applyProtection="0"/>
    <xf numFmtId="0" fontId="15" fillId="4" borderId="90" applyNumberFormat="0" applyAlignment="0" applyProtection="0"/>
    <xf numFmtId="0" fontId="29" fillId="18" borderId="68"/>
    <xf numFmtId="0" fontId="8" fillId="17" borderId="90" applyNumberFormat="0" applyAlignment="0" applyProtection="0"/>
    <xf numFmtId="0" fontId="8" fillId="17" borderId="90" applyNumberFormat="0" applyAlignment="0" applyProtection="0"/>
    <xf numFmtId="0" fontId="29" fillId="25" borderId="66"/>
    <xf numFmtId="0" fontId="2" fillId="5" borderId="69" applyNumberFormat="0" applyFont="0" applyAlignment="0" applyProtection="0"/>
    <xf numFmtId="0" fontId="41" fillId="58" borderId="91" applyNumberFormat="0" applyAlignment="0" applyProtection="0"/>
    <xf numFmtId="0" fontId="41" fillId="58" borderId="91" applyNumberForma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18" fillId="3" borderId="71" applyNumberFormat="0" applyAlignment="0" applyProtection="0"/>
    <xf numFmtId="0" fontId="15" fillId="4" borderId="90" applyNumberFormat="0" applyAlignment="0" applyProtection="0"/>
    <xf numFmtId="0" fontId="8" fillId="3" borderId="90" applyNumberFormat="0" applyAlignment="0" applyProtection="0"/>
    <xf numFmtId="0" fontId="8" fillId="3" borderId="90" applyNumberFormat="0" applyAlignment="0" applyProtection="0"/>
    <xf numFmtId="0" fontId="2" fillId="5" borderId="91" applyNumberFormat="0" applyFont="0" applyAlignment="0" applyProtection="0"/>
    <xf numFmtId="0" fontId="18" fillId="3" borderId="71" applyNumberFormat="0" applyAlignment="0" applyProtection="0"/>
    <xf numFmtId="0" fontId="46" fillId="0" borderId="73" applyNumberFormat="0" applyFill="0" applyAlignment="0" applyProtection="0"/>
    <xf numFmtId="0" fontId="2" fillId="5" borderId="91"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8" fillId="17" borderId="90" applyNumberFormat="0" applyAlignment="0" applyProtection="0"/>
    <xf numFmtId="0" fontId="8" fillId="17" borderId="90" applyNumberFormat="0" applyAlignment="0" applyProtection="0"/>
    <xf numFmtId="0" fontId="8" fillId="3" borderId="90" applyNumberFormat="0" applyAlignment="0" applyProtection="0"/>
    <xf numFmtId="0" fontId="8" fillId="17" borderId="90" applyNumberFormat="0" applyAlignment="0" applyProtection="0"/>
    <xf numFmtId="0" fontId="8" fillId="55" borderId="90" applyNumberFormat="0" applyAlignment="0" applyProtection="0"/>
    <xf numFmtId="0" fontId="8" fillId="17" borderId="90" applyNumberFormat="0" applyAlignment="0" applyProtection="0"/>
    <xf numFmtId="0" fontId="29" fillId="18" borderId="68"/>
    <xf numFmtId="0" fontId="15" fillId="4" borderId="90" applyNumberFormat="0" applyAlignment="0" applyProtection="0"/>
    <xf numFmtId="0" fontId="15" fillId="4" borderId="90" applyNumberFormat="0" applyAlignment="0" applyProtection="0"/>
    <xf numFmtId="0" fontId="15" fillId="42" borderId="90" applyNumberFormat="0" applyAlignment="0" applyProtection="0"/>
    <xf numFmtId="0" fontId="15" fillId="4" borderId="90" applyNumberForma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18" fillId="17" borderId="71" applyNumberFormat="0" applyAlignment="0" applyProtection="0"/>
    <xf numFmtId="0" fontId="18" fillId="17" borderId="71" applyNumberFormat="0" applyAlignment="0" applyProtection="0"/>
    <xf numFmtId="0" fontId="18" fillId="3" borderId="71" applyNumberFormat="0" applyAlignment="0" applyProtection="0"/>
    <xf numFmtId="0" fontId="18" fillId="17" borderId="71" applyNumberFormat="0" applyAlignment="0" applyProtection="0"/>
    <xf numFmtId="0" fontId="18" fillId="55" borderId="71" applyNumberFormat="0" applyAlignment="0" applyProtection="0"/>
    <xf numFmtId="0" fontId="18" fillId="17" borderId="71" applyNumberFormat="0" applyAlignment="0" applyProtection="0"/>
    <xf numFmtId="0" fontId="20" fillId="0" borderId="72" applyNumberFormat="0" applyFill="0" applyAlignment="0" applyProtection="0"/>
    <xf numFmtId="0" fontId="20" fillId="0" borderId="72" applyNumberFormat="0" applyFill="0" applyAlignment="0" applyProtection="0"/>
    <xf numFmtId="0" fontId="46" fillId="0" borderId="73" applyNumberFormat="0" applyFill="0" applyAlignment="0" applyProtection="0"/>
    <xf numFmtId="0" fontId="20" fillId="0" borderId="72" applyNumberFormat="0" applyFill="0" applyAlignment="0" applyProtection="0"/>
    <xf numFmtId="0" fontId="46" fillId="0" borderId="73" applyNumberFormat="0" applyFill="0" applyAlignment="0" applyProtection="0"/>
    <xf numFmtId="0" fontId="20" fillId="0" borderId="72" applyNumberFormat="0" applyFill="0" applyAlignment="0" applyProtection="0"/>
    <xf numFmtId="0" fontId="2" fillId="5" borderId="91" applyNumberFormat="0" applyFont="0" applyAlignment="0" applyProtection="0"/>
    <xf numFmtId="0" fontId="2" fillId="5" borderId="91" applyNumberFormat="0" applyFont="0" applyAlignment="0" applyProtection="0"/>
    <xf numFmtId="0" fontId="18" fillId="3" borderId="71" applyNumberFormat="0" applyAlignment="0" applyProtection="0"/>
    <xf numFmtId="0" fontId="15" fillId="4" borderId="90" applyNumberFormat="0" applyAlignment="0" applyProtection="0"/>
    <xf numFmtId="0" fontId="8" fillId="3" borderId="90" applyNumberFormat="0" applyAlignment="0" applyProtection="0"/>
    <xf numFmtId="0" fontId="8" fillId="3" borderId="90" applyNumberFormat="0" applyAlignment="0" applyProtection="0"/>
    <xf numFmtId="0" fontId="2" fillId="5" borderId="91" applyNumberFormat="0" applyFont="0" applyAlignment="0" applyProtection="0"/>
    <xf numFmtId="0" fontId="18" fillId="3" borderId="71" applyNumberFormat="0" applyAlignment="0" applyProtection="0"/>
    <xf numFmtId="0" fontId="46" fillId="0" borderId="73" applyNumberFormat="0" applyFill="0" applyAlignment="0" applyProtection="0"/>
    <xf numFmtId="0" fontId="2" fillId="5" borderId="91"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0" fillId="0" borderId="72" applyNumberFormat="0" applyFill="0" applyAlignment="0" applyProtection="0"/>
    <xf numFmtId="0" fontId="46" fillId="0" borderId="73" applyNumberFormat="0" applyFill="0" applyAlignment="0" applyProtection="0"/>
    <xf numFmtId="0" fontId="20" fillId="0" borderId="72" applyNumberFormat="0" applyFill="0" applyAlignment="0" applyProtection="0"/>
    <xf numFmtId="0" fontId="46" fillId="0" borderId="73" applyNumberFormat="0" applyFill="0" applyAlignment="0" applyProtection="0"/>
    <xf numFmtId="0" fontId="20" fillId="0" borderId="72" applyNumberFormat="0" applyFill="0" applyAlignment="0" applyProtection="0"/>
    <xf numFmtId="0" fontId="20" fillId="0" borderId="72" applyNumberFormat="0" applyFill="0" applyAlignment="0" applyProtection="0"/>
    <xf numFmtId="0" fontId="18" fillId="17" borderId="71" applyNumberFormat="0" applyAlignment="0" applyProtection="0"/>
    <xf numFmtId="0" fontId="18" fillId="55" borderId="71" applyNumberFormat="0" applyAlignment="0" applyProtection="0"/>
    <xf numFmtId="0" fontId="18" fillId="17" borderId="71" applyNumberFormat="0" applyAlignment="0" applyProtection="0"/>
    <xf numFmtId="0" fontId="18" fillId="3" borderId="71" applyNumberFormat="0" applyAlignment="0" applyProtection="0"/>
    <xf numFmtId="0" fontId="18" fillId="17" borderId="71" applyNumberFormat="0" applyAlignment="0" applyProtection="0"/>
    <xf numFmtId="0" fontId="18" fillId="17" borderId="71" applyNumberForma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15" fillId="42" borderId="90" applyNumberFormat="0" applyAlignment="0" applyProtection="0"/>
    <xf numFmtId="0" fontId="15" fillId="4" borderId="90" applyNumberFormat="0" applyAlignment="0" applyProtection="0"/>
    <xf numFmtId="0" fontId="8" fillId="17" borderId="90" applyNumberFormat="0" applyAlignment="0" applyProtection="0"/>
    <xf numFmtId="0" fontId="8" fillId="55" borderId="90" applyNumberFormat="0" applyAlignment="0" applyProtection="0"/>
    <xf numFmtId="0" fontId="8" fillId="3" borderId="90" applyNumberFormat="0" applyAlignment="0" applyProtection="0"/>
    <xf numFmtId="0" fontId="8" fillId="17" borderId="90" applyNumberFormat="0" applyAlignment="0" applyProtection="0"/>
    <xf numFmtId="0" fontId="15" fillId="4" borderId="90" applyNumberFormat="0" applyAlignment="0" applyProtection="0"/>
    <xf numFmtId="0" fontId="15" fillId="4" borderId="90" applyNumberFormat="0" applyAlignment="0" applyProtection="0"/>
    <xf numFmtId="0" fontId="29" fillId="18" borderId="68"/>
    <xf numFmtId="0" fontId="8" fillId="17" borderId="90" applyNumberFormat="0" applyAlignment="0" applyProtection="0"/>
    <xf numFmtId="0" fontId="8" fillId="17" borderId="90" applyNumberFormat="0" applyAlignment="0" applyProtection="0"/>
    <xf numFmtId="0" fontId="29" fillId="25" borderId="66"/>
    <xf numFmtId="0" fontId="2" fillId="5" borderId="69" applyNumberFormat="0" applyFont="0" applyAlignment="0" applyProtection="0"/>
    <xf numFmtId="0" fontId="41" fillId="58" borderId="91" applyNumberFormat="0" applyAlignment="0" applyProtection="0"/>
    <xf numFmtId="0" fontId="41" fillId="58" borderId="91" applyNumberFormat="0" applyAlignment="0" applyProtection="0"/>
    <xf numFmtId="0" fontId="2" fillId="5" borderId="91" applyNumberFormat="0" applyFont="0" applyAlignment="0" applyProtection="0"/>
    <xf numFmtId="0" fontId="24" fillId="24" borderId="92">
      <alignment vertical="center" wrapText="1"/>
    </xf>
    <xf numFmtId="0" fontId="24" fillId="24" borderId="92">
      <alignment vertical="center" wrapText="1"/>
    </xf>
    <xf numFmtId="0" fontId="24" fillId="24" borderId="92">
      <alignment vertical="center" wrapText="1"/>
    </xf>
    <xf numFmtId="0" fontId="24" fillId="24" borderId="92">
      <alignment vertical="center" wrapText="1"/>
    </xf>
    <xf numFmtId="0" fontId="24" fillId="24" borderId="92">
      <alignment vertical="center" wrapText="1"/>
    </xf>
    <xf numFmtId="0" fontId="24" fillId="24" borderId="92">
      <alignment vertical="center" wrapText="1"/>
    </xf>
    <xf numFmtId="0" fontId="24" fillId="24" borderId="92">
      <alignment vertical="center" wrapText="1"/>
    </xf>
    <xf numFmtId="0" fontId="24" fillId="24" borderId="92">
      <alignment vertical="center" wrapText="1"/>
    </xf>
    <xf numFmtId="0" fontId="24" fillId="24" borderId="92">
      <alignment vertical="center" wrapText="1"/>
    </xf>
    <xf numFmtId="0" fontId="24" fillId="24" borderId="92">
      <alignment vertical="center" wrapText="1"/>
    </xf>
    <xf numFmtId="0" fontId="24" fillId="24" borderId="92">
      <alignment vertical="center" wrapText="1"/>
    </xf>
    <xf numFmtId="0" fontId="80" fillId="0" borderId="0" applyNumberFormat="0" applyFont="0" applyFill="0" applyBorder="0" applyAlignment="0" applyProtection="0"/>
    <xf numFmtId="0" fontId="8" fillId="17" borderId="93"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8" applyNumberFormat="0" applyFont="0" applyAlignment="0" applyProtection="0"/>
    <xf numFmtId="0" fontId="2" fillId="5" borderId="98" applyNumberFormat="0" applyFont="0" applyAlignment="0" applyProtection="0"/>
    <xf numFmtId="0" fontId="18" fillId="3" borderId="96" applyNumberFormat="0" applyAlignment="0" applyProtection="0"/>
    <xf numFmtId="0" fontId="2" fillId="5" borderId="95" applyNumberFormat="0" applyFont="0" applyAlignment="0" applyProtection="0"/>
    <xf numFmtId="0" fontId="15" fillId="4" borderId="93" applyNumberFormat="0" applyAlignment="0" applyProtection="0"/>
    <xf numFmtId="0" fontId="2" fillId="5" borderId="95" applyNumberFormat="0" applyFont="0" applyAlignment="0" applyProtection="0"/>
    <xf numFmtId="0" fontId="2" fillId="5" borderId="95" applyNumberFormat="0" applyFont="0" applyAlignment="0" applyProtection="0"/>
    <xf numFmtId="0" fontId="8" fillId="55" borderId="93" applyNumberFormat="0" applyAlignment="0" applyProtection="0"/>
    <xf numFmtId="0" fontId="2" fillId="5" borderId="95" applyNumberFormat="0" applyFont="0" applyAlignment="0" applyProtection="0"/>
    <xf numFmtId="0" fontId="2" fillId="5" borderId="95" applyNumberFormat="0" applyFont="0" applyAlignment="0" applyProtection="0"/>
    <xf numFmtId="0" fontId="15" fillId="4" borderId="93" applyNumberFormat="0" applyAlignment="0" applyProtection="0"/>
    <xf numFmtId="0" fontId="20" fillId="0" borderId="97" applyNumberFormat="0" applyFill="0" applyAlignment="0" applyProtection="0"/>
    <xf numFmtId="0" fontId="15" fillId="42" borderId="93" applyNumberFormat="0" applyAlignment="0" applyProtection="0"/>
    <xf numFmtId="0" fontId="2" fillId="5" borderId="95" applyNumberFormat="0" applyFont="0" applyAlignment="0" applyProtection="0"/>
    <xf numFmtId="0" fontId="18" fillId="55" borderId="96" applyNumberFormat="0" applyAlignment="0" applyProtection="0"/>
    <xf numFmtId="0" fontId="2" fillId="5" borderId="95" applyNumberFormat="0" applyFont="0" applyAlignment="0" applyProtection="0"/>
    <xf numFmtId="0" fontId="20" fillId="0" borderId="97" applyNumberFormat="0" applyFill="0" applyAlignment="0" applyProtection="0"/>
    <xf numFmtId="0" fontId="18" fillId="3" borderId="96"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8" applyNumberFormat="0" applyFont="0" applyAlignment="0" applyProtection="0"/>
    <xf numFmtId="0" fontId="2" fillId="5" borderId="95" applyNumberFormat="0" applyFont="0" applyAlignment="0" applyProtection="0"/>
    <xf numFmtId="0" fontId="2" fillId="5" borderId="98" applyNumberFormat="0" applyFont="0" applyAlignment="0" applyProtection="0"/>
    <xf numFmtId="0" fontId="18" fillId="17" borderId="96" applyNumberFormat="0" applyAlignment="0" applyProtection="0"/>
    <xf numFmtId="0" fontId="8" fillId="3" borderId="93" applyNumberFormat="0" applyAlignment="0" applyProtection="0"/>
    <xf numFmtId="0" fontId="18" fillId="17" borderId="96" applyNumberFormat="0" applyAlignment="0" applyProtection="0"/>
    <xf numFmtId="0" fontId="2" fillId="5" borderId="95" applyNumberFormat="0" applyFont="0" applyAlignment="0" applyProtection="0"/>
    <xf numFmtId="0" fontId="2" fillId="5" borderId="95" applyNumberFormat="0" applyFont="0" applyAlignment="0" applyProtection="0"/>
    <xf numFmtId="0" fontId="18" fillId="17" borderId="96" applyNumberFormat="0" applyAlignment="0" applyProtection="0"/>
    <xf numFmtId="0" fontId="2" fillId="5" borderId="95" applyNumberFormat="0" applyFont="0" applyAlignment="0" applyProtection="0"/>
    <xf numFmtId="0" fontId="8" fillId="17" borderId="93" applyNumberFormat="0" applyAlignment="0" applyProtection="0"/>
    <xf numFmtId="0" fontId="41" fillId="58" borderId="98" applyNumberFormat="0" applyAlignment="0" applyProtection="0"/>
    <xf numFmtId="0" fontId="8" fillId="3" borderId="93" applyNumberFormat="0" applyAlignment="0" applyProtection="0"/>
    <xf numFmtId="0" fontId="2" fillId="5" borderId="95" applyNumberFormat="0" applyFont="0" applyAlignment="0" applyProtection="0"/>
    <xf numFmtId="0" fontId="2" fillId="5" borderId="98" applyNumberFormat="0" applyFont="0" applyAlignment="0" applyProtection="0"/>
    <xf numFmtId="0" fontId="2" fillId="5" borderId="95" applyNumberFormat="0" applyFont="0" applyAlignment="0" applyProtection="0"/>
    <xf numFmtId="0" fontId="2" fillId="5" borderId="98" applyNumberFormat="0" applyFont="0" applyAlignment="0" applyProtection="0"/>
    <xf numFmtId="0" fontId="2" fillId="5" borderId="95" applyNumberFormat="0" applyFont="0" applyAlignment="0" applyProtection="0"/>
    <xf numFmtId="0" fontId="18" fillId="17" borderId="96" applyNumberFormat="0" applyAlignment="0" applyProtection="0"/>
    <xf numFmtId="0" fontId="2" fillId="5" borderId="98" applyNumberFormat="0" applyFont="0" applyAlignment="0" applyProtection="0"/>
    <xf numFmtId="0" fontId="18" fillId="3" borderId="96" applyNumberFormat="0" applyAlignment="0" applyProtection="0"/>
    <xf numFmtId="0" fontId="2" fillId="5" borderId="95" applyNumberFormat="0" applyFont="0" applyAlignment="0" applyProtection="0"/>
    <xf numFmtId="0" fontId="20" fillId="0" borderId="97" applyNumberFormat="0" applyFill="0" applyAlignment="0" applyProtection="0"/>
    <xf numFmtId="0" fontId="29" fillId="18" borderId="94"/>
    <xf numFmtId="0" fontId="27" fillId="20" borderId="101" applyProtection="0">
      <alignment vertical="center" wrapText="1"/>
    </xf>
    <xf numFmtId="0" fontId="2" fillId="5" borderId="95" applyNumberFormat="0" applyFont="0" applyAlignment="0" applyProtection="0"/>
    <xf numFmtId="0" fontId="2" fillId="5" borderId="95" applyNumberFormat="0" applyFont="0" applyAlignment="0" applyProtection="0"/>
    <xf numFmtId="0" fontId="2" fillId="5" borderId="98" applyNumberFormat="0" applyFont="0" applyAlignment="0" applyProtection="0"/>
    <xf numFmtId="0" fontId="8" fillId="3" borderId="93" applyNumberFormat="0" applyAlignment="0" applyProtection="0"/>
    <xf numFmtId="0" fontId="8" fillId="3" borderId="93" applyNumberFormat="0" applyAlignment="0" applyProtection="0"/>
    <xf numFmtId="0" fontId="2" fillId="5" borderId="95" applyNumberFormat="0" applyFont="0" applyAlignment="0" applyProtection="0"/>
    <xf numFmtId="0" fontId="2" fillId="5" borderId="95" applyNumberFormat="0" applyFont="0" applyAlignment="0" applyProtection="0"/>
    <xf numFmtId="0" fontId="8" fillId="55" borderId="93" applyNumberFormat="0" applyAlignment="0" applyProtection="0"/>
    <xf numFmtId="0" fontId="18" fillId="17" borderId="96" applyNumberFormat="0" applyAlignment="0" applyProtection="0"/>
    <xf numFmtId="0" fontId="8" fillId="17" borderId="93" applyNumberFormat="0" applyAlignment="0" applyProtection="0"/>
    <xf numFmtId="0" fontId="2" fillId="5" borderId="98" applyNumberFormat="0" applyFont="0" applyAlignment="0" applyProtection="0"/>
    <xf numFmtId="0" fontId="2" fillId="5" borderId="98" applyNumberFormat="0" applyFont="0" applyAlignment="0" applyProtection="0"/>
    <xf numFmtId="0" fontId="46" fillId="0" borderId="99" applyNumberFormat="0" applyFill="0" applyAlignment="0" applyProtection="0"/>
    <xf numFmtId="0" fontId="2" fillId="5" borderId="98" applyNumberFormat="0" applyFont="0" applyAlignment="0" applyProtection="0"/>
    <xf numFmtId="0" fontId="8" fillId="17" borderId="105" applyNumberFormat="0" applyAlignment="0" applyProtection="0"/>
    <xf numFmtId="0" fontId="8" fillId="17" borderId="105" applyNumberFormat="0" applyAlignment="0" applyProtection="0"/>
    <xf numFmtId="0" fontId="8" fillId="3" borderId="105" applyNumberFormat="0" applyAlignment="0" applyProtection="0"/>
    <xf numFmtId="0" fontId="8" fillId="17" borderId="105" applyNumberFormat="0" applyAlignment="0" applyProtection="0"/>
    <xf numFmtId="0" fontId="8" fillId="55" borderId="105" applyNumberFormat="0" applyAlignment="0" applyProtection="0"/>
    <xf numFmtId="0" fontId="8" fillId="17" borderId="105" applyNumberFormat="0" applyAlignment="0" applyProtection="0"/>
    <xf numFmtId="0" fontId="29" fillId="18" borderId="106"/>
    <xf numFmtId="0" fontId="15" fillId="4" borderId="105" applyNumberFormat="0" applyAlignment="0" applyProtection="0"/>
    <xf numFmtId="0" fontId="15" fillId="4" borderId="105" applyNumberFormat="0" applyAlignment="0" applyProtection="0"/>
    <xf numFmtId="0" fontId="15" fillId="42" borderId="105" applyNumberFormat="0" applyAlignment="0" applyProtection="0"/>
    <xf numFmtId="0" fontId="15" fillId="4" borderId="105" applyNumberFormat="0" applyAlignment="0" applyProtection="0"/>
    <xf numFmtId="0" fontId="2" fillId="0" borderId="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41" fillId="58" borderId="107"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7" fillId="20" borderId="108" applyProtection="0">
      <alignment vertical="center" wrapText="1"/>
    </xf>
    <xf numFmtId="0" fontId="27" fillId="22" borderId="108" applyProtection="0">
      <alignment horizontal="center" vertical="center" wrapText="1"/>
      <protection locked="0" hidden="1"/>
    </xf>
    <xf numFmtId="49" fontId="24" fillId="24" borderId="108">
      <alignment vertical="center" wrapText="1"/>
    </xf>
    <xf numFmtId="49" fontId="24" fillId="24" borderId="108">
      <alignment vertical="center" wrapText="1"/>
    </xf>
    <xf numFmtId="49" fontId="24" fillId="24" borderId="108">
      <alignment vertical="center" wrapText="1"/>
    </xf>
    <xf numFmtId="49" fontId="24" fillId="24" borderId="108">
      <alignment vertical="center" wrapText="1"/>
    </xf>
    <xf numFmtId="49" fontId="24" fillId="24" borderId="108">
      <alignment vertical="center" wrapText="1"/>
    </xf>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49" fontId="24" fillId="24" borderId="101">
      <alignment vertical="center" wrapText="1"/>
    </xf>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41" fillId="58" borderId="107"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49" fontId="24" fillId="24" borderId="108">
      <alignment vertical="center" wrapText="1"/>
    </xf>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20" fillId="0" borderId="97" applyNumberFormat="0" applyFill="0" applyAlignment="0" applyProtection="0"/>
    <xf numFmtId="0" fontId="18" fillId="17" borderId="96" applyNumberFormat="0" applyAlignment="0" applyProtection="0"/>
    <xf numFmtId="0" fontId="18" fillId="55" borderId="96" applyNumberFormat="0" applyAlignment="0" applyProtection="0"/>
    <xf numFmtId="0" fontId="18" fillId="17" borderId="96" applyNumberFormat="0" applyAlignment="0" applyProtection="0"/>
    <xf numFmtId="0" fontId="18" fillId="3" borderId="96" applyNumberFormat="0" applyAlignment="0" applyProtection="0"/>
    <xf numFmtId="0" fontId="18" fillId="17" borderId="96" applyNumberFormat="0" applyAlignment="0" applyProtection="0"/>
    <xf numFmtId="0" fontId="18" fillId="17" borderId="96"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15" fillId="42" borderId="93" applyNumberFormat="0" applyAlignment="0" applyProtection="0"/>
    <xf numFmtId="0" fontId="15" fillId="4" borderId="93" applyNumberFormat="0" applyAlignment="0" applyProtection="0"/>
    <xf numFmtId="0" fontId="8" fillId="17" borderId="93" applyNumberFormat="0" applyAlignment="0" applyProtection="0"/>
    <xf numFmtId="0" fontId="8" fillId="55" borderId="93" applyNumberFormat="0" applyAlignment="0" applyProtection="0"/>
    <xf numFmtId="0" fontId="8" fillId="3" borderId="93" applyNumberFormat="0" applyAlignment="0" applyProtection="0"/>
    <xf numFmtId="0" fontId="8" fillId="17" borderId="93" applyNumberFormat="0" applyAlignment="0" applyProtection="0"/>
    <xf numFmtId="0" fontId="15" fillId="4" borderId="93" applyNumberFormat="0" applyAlignment="0" applyProtection="0"/>
    <xf numFmtId="0" fontId="15" fillId="4" borderId="93" applyNumberFormat="0" applyAlignment="0" applyProtection="0"/>
    <xf numFmtId="0" fontId="29" fillId="18" borderId="94"/>
    <xf numFmtId="0" fontId="8" fillId="17" borderId="93" applyNumberFormat="0" applyAlignment="0" applyProtection="0"/>
    <xf numFmtId="0" fontId="8" fillId="17" borderId="93" applyNumberFormat="0" applyAlignment="0" applyProtection="0"/>
    <xf numFmtId="43" fontId="2" fillId="0" borderId="0" applyFont="0" applyFill="0" applyBorder="0" applyAlignment="0" applyProtection="0"/>
    <xf numFmtId="43" fontId="2" fillId="0" borderId="0" applyFont="0" applyFill="0" applyBorder="0" applyAlignment="0" applyProtection="0"/>
    <xf numFmtId="0" fontId="29" fillId="25" borderId="100"/>
    <xf numFmtId="0" fontId="2" fillId="5" borderId="95" applyNumberFormat="0" applyFont="0" applyAlignment="0" applyProtection="0"/>
    <xf numFmtId="0" fontId="41" fillId="58" borderId="107" applyNumberFormat="0" applyAlignment="0" applyProtection="0"/>
    <xf numFmtId="0" fontId="2" fillId="5" borderId="107" applyNumberFormat="0" applyFont="0" applyAlignment="0" applyProtection="0"/>
    <xf numFmtId="0" fontId="41" fillId="58" borderId="107" applyNumberForma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20" fillId="0" borderId="97" applyNumberFormat="0" applyFill="0" applyAlignment="0" applyProtection="0"/>
    <xf numFmtId="0" fontId="18" fillId="17" borderId="96" applyNumberFormat="0" applyAlignment="0" applyProtection="0"/>
    <xf numFmtId="0" fontId="18" fillId="55" borderId="96" applyNumberFormat="0" applyAlignment="0" applyProtection="0"/>
    <xf numFmtId="0" fontId="18" fillId="17" borderId="96" applyNumberFormat="0" applyAlignment="0" applyProtection="0"/>
    <xf numFmtId="0" fontId="18" fillId="3" borderId="96" applyNumberFormat="0" applyAlignment="0" applyProtection="0"/>
    <xf numFmtId="0" fontId="18" fillId="17" borderId="96" applyNumberFormat="0" applyAlignment="0" applyProtection="0"/>
    <xf numFmtId="0" fontId="18" fillId="17" borderId="96"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15" fillId="42" borderId="93" applyNumberFormat="0" applyAlignment="0" applyProtection="0"/>
    <xf numFmtId="0" fontId="15" fillId="4" borderId="93" applyNumberFormat="0" applyAlignment="0" applyProtection="0"/>
    <xf numFmtId="0" fontId="8" fillId="17" borderId="93" applyNumberFormat="0" applyAlignment="0" applyProtection="0"/>
    <xf numFmtId="0" fontId="8" fillId="55" borderId="93" applyNumberFormat="0" applyAlignment="0" applyProtection="0"/>
    <xf numFmtId="0" fontId="8" fillId="3" borderId="93" applyNumberFormat="0" applyAlignment="0" applyProtection="0"/>
    <xf numFmtId="0" fontId="8" fillId="17" borderId="93" applyNumberFormat="0" applyAlignment="0" applyProtection="0"/>
    <xf numFmtId="0" fontId="15" fillId="4" borderId="93" applyNumberFormat="0" applyAlignment="0" applyProtection="0"/>
    <xf numFmtId="0" fontId="15" fillId="4" borderId="93" applyNumberFormat="0" applyAlignment="0" applyProtection="0"/>
    <xf numFmtId="0" fontId="29" fillId="18" borderId="94"/>
    <xf numFmtId="0" fontId="8" fillId="17" borderId="93" applyNumberFormat="0" applyAlignment="0" applyProtection="0"/>
    <xf numFmtId="0" fontId="8" fillId="17" borderId="93" applyNumberFormat="0" applyAlignment="0" applyProtection="0"/>
    <xf numFmtId="0" fontId="29" fillId="25" borderId="100"/>
    <xf numFmtId="0" fontId="2" fillId="5" borderId="95" applyNumberFormat="0" applyFont="0" applyAlignment="0" applyProtection="0"/>
    <xf numFmtId="0" fontId="41" fillId="58" borderId="107" applyNumberFormat="0" applyAlignment="0" applyProtection="0"/>
    <xf numFmtId="0" fontId="41" fillId="58" borderId="107"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18" fillId="3" borderId="96" applyNumberFormat="0" applyAlignment="0" applyProtection="0"/>
    <xf numFmtId="0" fontId="15" fillId="4" borderId="93" applyNumberFormat="0" applyAlignment="0" applyProtection="0"/>
    <xf numFmtId="0" fontId="8" fillId="3" borderId="93" applyNumberFormat="0" applyAlignment="0" applyProtection="0"/>
    <xf numFmtId="0" fontId="8" fillId="3" borderId="93" applyNumberFormat="0" applyAlignment="0" applyProtection="0"/>
    <xf numFmtId="0" fontId="2" fillId="5" borderId="107" applyNumberFormat="0" applyFont="0" applyAlignment="0" applyProtection="0"/>
    <xf numFmtId="0" fontId="18" fillId="3" borderId="96" applyNumberFormat="0" applyAlignment="0" applyProtection="0"/>
    <xf numFmtId="0" fontId="46" fillId="0" borderId="99" applyNumberFormat="0" applyFill="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8" fillId="17" borderId="93" applyNumberFormat="0" applyAlignment="0" applyProtection="0"/>
    <xf numFmtId="0" fontId="8" fillId="17" borderId="93" applyNumberFormat="0" applyAlignment="0" applyProtection="0"/>
    <xf numFmtId="0" fontId="8" fillId="3" borderId="93" applyNumberFormat="0" applyAlignment="0" applyProtection="0"/>
    <xf numFmtId="0" fontId="8" fillId="17" borderId="93" applyNumberFormat="0" applyAlignment="0" applyProtection="0"/>
    <xf numFmtId="0" fontId="8" fillId="55" borderId="93" applyNumberFormat="0" applyAlignment="0" applyProtection="0"/>
    <xf numFmtId="0" fontId="8" fillId="17" borderId="93" applyNumberFormat="0" applyAlignment="0" applyProtection="0"/>
    <xf numFmtId="0" fontId="29" fillId="18" borderId="94"/>
    <xf numFmtId="0" fontId="15" fillId="4" borderId="93" applyNumberFormat="0" applyAlignment="0" applyProtection="0"/>
    <xf numFmtId="0" fontId="15" fillId="4" borderId="93" applyNumberFormat="0" applyAlignment="0" applyProtection="0"/>
    <xf numFmtId="0" fontId="15" fillId="42" borderId="93" applyNumberFormat="0" applyAlignment="0" applyProtection="0"/>
    <xf numFmtId="0" fontId="15" fillId="4" borderId="93"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18" fillId="17" borderId="96" applyNumberFormat="0" applyAlignment="0" applyProtection="0"/>
    <xf numFmtId="0" fontId="18" fillId="17" borderId="96" applyNumberFormat="0" applyAlignment="0" applyProtection="0"/>
    <xf numFmtId="0" fontId="18" fillId="3" borderId="96" applyNumberFormat="0" applyAlignment="0" applyProtection="0"/>
    <xf numFmtId="0" fontId="18" fillId="17" borderId="96" applyNumberFormat="0" applyAlignment="0" applyProtection="0"/>
    <xf numFmtId="0" fontId="18" fillId="55" borderId="96" applyNumberFormat="0" applyAlignment="0" applyProtection="0"/>
    <xf numFmtId="0" fontId="18" fillId="17" borderId="96" applyNumberFormat="0" applyAlignment="0" applyProtection="0"/>
    <xf numFmtId="0" fontId="20" fillId="0" borderId="97" applyNumberFormat="0" applyFill="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2" fillId="5" borderId="107" applyNumberFormat="0" applyFont="0" applyAlignment="0" applyProtection="0"/>
    <xf numFmtId="0" fontId="2" fillId="5" borderId="107" applyNumberFormat="0" applyFont="0" applyAlignment="0" applyProtection="0"/>
    <xf numFmtId="0" fontId="18" fillId="3" borderId="96" applyNumberFormat="0" applyAlignment="0" applyProtection="0"/>
    <xf numFmtId="0" fontId="15" fillId="4" borderId="93" applyNumberFormat="0" applyAlignment="0" applyProtection="0"/>
    <xf numFmtId="0" fontId="8" fillId="3" borderId="93" applyNumberFormat="0" applyAlignment="0" applyProtection="0"/>
    <xf numFmtId="0" fontId="8" fillId="3" borderId="93" applyNumberFormat="0" applyAlignment="0" applyProtection="0"/>
    <xf numFmtId="0" fontId="2" fillId="5" borderId="107" applyNumberFormat="0" applyFont="0" applyAlignment="0" applyProtection="0"/>
    <xf numFmtId="0" fontId="18" fillId="3" borderId="96" applyNumberFormat="0" applyAlignment="0" applyProtection="0"/>
    <xf numFmtId="0" fontId="46" fillId="0" borderId="99" applyNumberFormat="0" applyFill="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20" fillId="0" borderId="97" applyNumberFormat="0" applyFill="0" applyAlignment="0" applyProtection="0"/>
    <xf numFmtId="0" fontId="18" fillId="17" borderId="96" applyNumberFormat="0" applyAlignment="0" applyProtection="0"/>
    <xf numFmtId="0" fontId="18" fillId="55" borderId="96" applyNumberFormat="0" applyAlignment="0" applyProtection="0"/>
    <xf numFmtId="0" fontId="18" fillId="17" borderId="96" applyNumberFormat="0" applyAlignment="0" applyProtection="0"/>
    <xf numFmtId="0" fontId="18" fillId="3" borderId="96" applyNumberFormat="0" applyAlignment="0" applyProtection="0"/>
    <xf numFmtId="0" fontId="18" fillId="17" borderId="96" applyNumberFormat="0" applyAlignment="0" applyProtection="0"/>
    <xf numFmtId="0" fontId="18" fillId="17" borderId="96"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15" fillId="42" borderId="93" applyNumberFormat="0" applyAlignment="0" applyProtection="0"/>
    <xf numFmtId="0" fontId="15" fillId="4" borderId="93" applyNumberFormat="0" applyAlignment="0" applyProtection="0"/>
    <xf numFmtId="0" fontId="8" fillId="17" borderId="93" applyNumberFormat="0" applyAlignment="0" applyProtection="0"/>
    <xf numFmtId="0" fontId="8" fillId="55" borderId="93" applyNumberFormat="0" applyAlignment="0" applyProtection="0"/>
    <xf numFmtId="0" fontId="8" fillId="3" borderId="93" applyNumberFormat="0" applyAlignment="0" applyProtection="0"/>
    <xf numFmtId="0" fontId="8" fillId="17" borderId="93" applyNumberFormat="0" applyAlignment="0" applyProtection="0"/>
    <xf numFmtId="0" fontId="15" fillId="4" borderId="93" applyNumberFormat="0" applyAlignment="0" applyProtection="0"/>
    <xf numFmtId="0" fontId="15" fillId="4" borderId="93" applyNumberFormat="0" applyAlignment="0" applyProtection="0"/>
    <xf numFmtId="0" fontId="29" fillId="18" borderId="94"/>
    <xf numFmtId="0" fontId="8" fillId="17" borderId="93" applyNumberFormat="0" applyAlignment="0" applyProtection="0"/>
    <xf numFmtId="0" fontId="8" fillId="17" borderId="93" applyNumberFormat="0" applyAlignment="0" applyProtection="0"/>
    <xf numFmtId="0" fontId="29" fillId="25" borderId="100"/>
    <xf numFmtId="0" fontId="2" fillId="5" borderId="95" applyNumberFormat="0" applyFont="0" applyAlignment="0" applyProtection="0"/>
    <xf numFmtId="0" fontId="41" fillId="58" borderId="107" applyNumberFormat="0" applyAlignment="0" applyProtection="0"/>
    <xf numFmtId="0" fontId="41" fillId="58" borderId="107" applyNumberFormat="0" applyAlignment="0" applyProtection="0"/>
    <xf numFmtId="0" fontId="2" fillId="5" borderId="107" applyNumberFormat="0" applyFont="0" applyAlignment="0" applyProtection="0"/>
    <xf numFmtId="0" fontId="24" fillId="24" borderId="108">
      <alignment vertical="center" wrapText="1"/>
    </xf>
    <xf numFmtId="0" fontId="24" fillId="24" borderId="108">
      <alignment vertical="center" wrapText="1"/>
    </xf>
    <xf numFmtId="0" fontId="24" fillId="24" borderId="108">
      <alignment vertical="center" wrapText="1"/>
    </xf>
    <xf numFmtId="0" fontId="24" fillId="24" borderId="108">
      <alignment vertical="center" wrapText="1"/>
    </xf>
    <xf numFmtId="0" fontId="24" fillId="24" borderId="108">
      <alignment vertical="center" wrapText="1"/>
    </xf>
    <xf numFmtId="0" fontId="24" fillId="24" borderId="108">
      <alignment vertical="center" wrapText="1"/>
    </xf>
    <xf numFmtId="0" fontId="24" fillId="24" borderId="108">
      <alignment vertical="center" wrapText="1"/>
    </xf>
    <xf numFmtId="0" fontId="24" fillId="24" borderId="108">
      <alignment vertical="center" wrapText="1"/>
    </xf>
    <xf numFmtId="0" fontId="24" fillId="24" borderId="108">
      <alignment vertical="center" wrapText="1"/>
    </xf>
    <xf numFmtId="0" fontId="24" fillId="24" borderId="108">
      <alignment vertical="center" wrapText="1"/>
    </xf>
    <xf numFmtId="0" fontId="24" fillId="24" borderId="108">
      <alignment vertical="center" wrapText="1"/>
    </xf>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20" fillId="0" borderId="97" applyNumberFormat="0" applyFill="0" applyAlignment="0" applyProtection="0"/>
    <xf numFmtId="0" fontId="18" fillId="17" borderId="96" applyNumberFormat="0" applyAlignment="0" applyProtection="0"/>
    <xf numFmtId="0" fontId="18" fillId="55" borderId="96" applyNumberFormat="0" applyAlignment="0" applyProtection="0"/>
    <xf numFmtId="0" fontId="18" fillId="17" borderId="96" applyNumberFormat="0" applyAlignment="0" applyProtection="0"/>
    <xf numFmtId="0" fontId="18" fillId="3" borderId="96" applyNumberFormat="0" applyAlignment="0" applyProtection="0"/>
    <xf numFmtId="0" fontId="18" fillId="17" borderId="96" applyNumberFormat="0" applyAlignment="0" applyProtection="0"/>
    <xf numFmtId="0" fontId="18" fillId="17" borderId="96"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41" fillId="58" borderId="107"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15" fillId="4" borderId="93" applyNumberFormat="0" applyAlignment="0" applyProtection="0"/>
    <xf numFmtId="0" fontId="15" fillId="4" borderId="93" applyNumberFormat="0" applyAlignment="0" applyProtection="0"/>
    <xf numFmtId="0" fontId="8" fillId="17" borderId="93" applyNumberFormat="0" applyAlignment="0" applyProtection="0"/>
    <xf numFmtId="0" fontId="8" fillId="17" borderId="93" applyNumberFormat="0" applyAlignment="0" applyProtection="0"/>
    <xf numFmtId="0" fontId="8" fillId="17" borderId="93" applyNumberFormat="0" applyAlignment="0" applyProtection="0"/>
    <xf numFmtId="0" fontId="15" fillId="42" borderId="93" applyNumberFormat="0" applyAlignment="0" applyProtection="0"/>
    <xf numFmtId="0" fontId="15" fillId="4" borderId="93" applyNumberFormat="0" applyAlignment="0" applyProtection="0"/>
    <xf numFmtId="0" fontId="29" fillId="18" borderId="94"/>
    <xf numFmtId="0" fontId="8" fillId="55" borderId="93" applyNumberFormat="0" applyAlignment="0" applyProtection="0"/>
    <xf numFmtId="0" fontId="8" fillId="3" borderId="93" applyNumberFormat="0" applyAlignment="0" applyProtection="0"/>
    <xf numFmtId="0" fontId="8" fillId="17" borderId="93" applyNumberFormat="0" applyAlignment="0" applyProtection="0"/>
    <xf numFmtId="43" fontId="2" fillId="0" borderId="0" applyFont="0" applyFill="0" applyBorder="0" applyAlignment="0" applyProtection="0"/>
    <xf numFmtId="43" fontId="2" fillId="0" borderId="0" applyFont="0" applyFill="0" applyBorder="0" applyAlignment="0" applyProtection="0"/>
    <xf numFmtId="0" fontId="29" fillId="25" borderId="100"/>
    <xf numFmtId="0" fontId="41" fillId="58" borderId="107" applyNumberFormat="0" applyAlignment="0" applyProtection="0"/>
    <xf numFmtId="0" fontId="2" fillId="5" borderId="107" applyNumberFormat="0" applyFont="0" applyAlignment="0" applyProtection="0"/>
    <xf numFmtId="0" fontId="18" fillId="17" borderId="96" applyNumberFormat="0" applyAlignment="0" applyProtection="0"/>
    <xf numFmtId="0" fontId="2" fillId="5" borderId="95" applyNumberFormat="0" applyFont="0" applyAlignment="0" applyProtection="0"/>
    <xf numFmtId="0" fontId="18" fillId="17" borderId="96"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15" fillId="42" borderId="93" applyNumberFormat="0" applyAlignment="0" applyProtection="0"/>
    <xf numFmtId="0" fontId="2" fillId="5" borderId="95" applyNumberFormat="0" applyFont="0" applyAlignment="0" applyProtection="0"/>
    <xf numFmtId="0" fontId="2" fillId="5" borderId="95" applyNumberFormat="0" applyFont="0" applyAlignment="0" applyProtection="0"/>
    <xf numFmtId="0" fontId="20" fillId="0" borderId="97" applyNumberFormat="0" applyFill="0" applyAlignment="0" applyProtection="0"/>
    <xf numFmtId="0" fontId="20" fillId="0" borderId="97" applyNumberFormat="0" applyFill="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18" fillId="3" borderId="96" applyNumberForma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46" fillId="0" borderId="99" applyNumberFormat="0" applyFill="0" applyAlignment="0" applyProtection="0"/>
    <xf numFmtId="0" fontId="8" fillId="17" borderId="93"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18" fillId="55" borderId="96" applyNumberFormat="0" applyAlignment="0" applyProtection="0"/>
    <xf numFmtId="0" fontId="2" fillId="5" borderId="95" applyNumberFormat="0" applyFont="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20" fillId="0" borderId="97" applyNumberFormat="0" applyFill="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18" fillId="17" borderId="96" applyNumberFormat="0" applyAlignment="0" applyProtection="0"/>
    <xf numFmtId="0" fontId="18" fillId="55" borderId="96" applyNumberFormat="0" applyAlignment="0" applyProtection="0"/>
    <xf numFmtId="0" fontId="18" fillId="17" borderId="96" applyNumberFormat="0" applyAlignment="0" applyProtection="0"/>
    <xf numFmtId="0" fontId="18" fillId="3" borderId="96" applyNumberFormat="0" applyAlignment="0" applyProtection="0"/>
    <xf numFmtId="0" fontId="18" fillId="17" borderId="96" applyNumberFormat="0" applyAlignment="0" applyProtection="0"/>
    <xf numFmtId="0" fontId="18" fillId="17" borderId="96"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41" fillId="58" borderId="107"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46" fillId="0" borderId="99" applyNumberFormat="0" applyFill="0" applyAlignment="0" applyProtection="0"/>
    <xf numFmtId="0" fontId="15" fillId="4" borderId="93" applyNumberFormat="0" applyAlignment="0" applyProtection="0"/>
    <xf numFmtId="0" fontId="18" fillId="17" borderId="96" applyNumberFormat="0" applyAlignment="0" applyProtection="0"/>
    <xf numFmtId="0" fontId="20" fillId="0" borderId="97" applyNumberFormat="0" applyFill="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8" fillId="17" borderId="93" applyNumberFormat="0" applyAlignment="0" applyProtection="0"/>
    <xf numFmtId="0" fontId="2" fillId="5" borderId="95" applyNumberFormat="0" applyFont="0" applyAlignment="0" applyProtection="0"/>
    <xf numFmtId="0" fontId="46" fillId="0" borderId="99" applyNumberFormat="0" applyFill="0" applyAlignment="0" applyProtection="0"/>
    <xf numFmtId="0" fontId="18" fillId="55" borderId="96" applyNumberFormat="0" applyAlignment="0" applyProtection="0"/>
    <xf numFmtId="0" fontId="2" fillId="5" borderId="95" applyNumberFormat="0" applyFont="0" applyAlignment="0" applyProtection="0"/>
    <xf numFmtId="0" fontId="15" fillId="4" borderId="93" applyNumberFormat="0" applyAlignment="0" applyProtection="0"/>
    <xf numFmtId="0" fontId="15" fillId="4" borderId="93" applyNumberFormat="0" applyAlignment="0" applyProtection="0"/>
    <xf numFmtId="0" fontId="2" fillId="5" borderId="107" applyNumberFormat="0" applyFont="0" applyAlignment="0" applyProtection="0"/>
    <xf numFmtId="0" fontId="29" fillId="18" borderId="94"/>
    <xf numFmtId="0" fontId="8" fillId="17" borderId="105" applyNumberFormat="0" applyAlignment="0" applyProtection="0"/>
    <xf numFmtId="0" fontId="2" fillId="5" borderId="107" applyNumberFormat="0" applyFont="0" applyAlignment="0" applyProtection="0"/>
    <xf numFmtId="0" fontId="15" fillId="42" borderId="105" applyNumberFormat="0" applyAlignment="0" applyProtection="0"/>
    <xf numFmtId="0" fontId="8" fillId="17" borderId="93" applyNumberFormat="0" applyAlignment="0" applyProtection="0"/>
    <xf numFmtId="0" fontId="8" fillId="17" borderId="93" applyNumberFormat="0" applyAlignment="0" applyProtection="0"/>
    <xf numFmtId="0" fontId="8" fillId="17" borderId="93" applyNumberFormat="0" applyAlignment="0" applyProtection="0"/>
    <xf numFmtId="0" fontId="8" fillId="3" borderId="93" applyNumberFormat="0" applyAlignment="0" applyProtection="0"/>
    <xf numFmtId="0" fontId="2" fillId="5" borderId="95" applyNumberFormat="0" applyFont="0" applyAlignment="0" applyProtection="0"/>
    <xf numFmtId="0" fontId="8" fillId="55" borderId="93" applyNumberFormat="0" applyAlignment="0" applyProtection="0"/>
    <xf numFmtId="0" fontId="15" fillId="4" borderId="93" applyNumberFormat="0" applyAlignment="0" applyProtection="0"/>
    <xf numFmtId="0" fontId="46" fillId="0" borderId="99" applyNumberFormat="0" applyFill="0" applyAlignment="0" applyProtection="0"/>
    <xf numFmtId="0" fontId="2" fillId="5" borderId="95" applyNumberFormat="0" applyFont="0" applyAlignment="0" applyProtection="0"/>
    <xf numFmtId="0" fontId="18" fillId="17" borderId="96" applyNumberFormat="0" applyAlignment="0" applyProtection="0"/>
    <xf numFmtId="0" fontId="2" fillId="5" borderId="95" applyNumberFormat="0" applyFont="0" applyAlignment="0" applyProtection="0"/>
    <xf numFmtId="0" fontId="2" fillId="5" borderId="95" applyNumberFormat="0" applyFont="0" applyAlignment="0" applyProtection="0"/>
    <xf numFmtId="0" fontId="29" fillId="25" borderId="100"/>
    <xf numFmtId="0" fontId="2" fillId="5" borderId="95" applyNumberFormat="0" applyFont="0" applyAlignment="0" applyProtection="0"/>
    <xf numFmtId="0" fontId="8" fillId="17" borderId="105" applyNumberFormat="0" applyAlignment="0" applyProtection="0"/>
    <xf numFmtId="0" fontId="18" fillId="17" borderId="96" applyNumberFormat="0" applyAlignment="0" applyProtection="0"/>
    <xf numFmtId="0" fontId="15" fillId="4" borderId="93" applyNumberFormat="0" applyAlignment="0" applyProtection="0"/>
    <xf numFmtId="0" fontId="15" fillId="4" borderId="105" applyNumberFormat="0" applyAlignment="0" applyProtection="0"/>
    <xf numFmtId="0" fontId="8" fillId="3" borderId="105" applyNumberFormat="0" applyAlignment="0" applyProtection="0"/>
    <xf numFmtId="0" fontId="8" fillId="17" borderId="93" applyNumberFormat="0" applyAlignment="0" applyProtection="0"/>
    <xf numFmtId="0" fontId="15" fillId="42" borderId="93" applyNumberFormat="0" applyAlignment="0" applyProtection="0"/>
    <xf numFmtId="0" fontId="2" fillId="5" borderId="107" applyNumberFormat="0" applyFont="0" applyAlignment="0" applyProtection="0"/>
    <xf numFmtId="0" fontId="41" fillId="58" borderId="107" applyNumberForma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15" fillId="42" borderId="93" applyNumberFormat="0" applyAlignment="0" applyProtection="0"/>
    <xf numFmtId="0" fontId="2" fillId="5" borderId="95" applyNumberFormat="0" applyFont="0" applyAlignment="0" applyProtection="0"/>
    <xf numFmtId="0" fontId="15" fillId="4" borderId="93" applyNumberFormat="0" applyAlignment="0" applyProtection="0"/>
    <xf numFmtId="0" fontId="20" fillId="0" borderId="97" applyNumberFormat="0" applyFill="0" applyAlignment="0" applyProtection="0"/>
    <xf numFmtId="0" fontId="41" fillId="58" borderId="107" applyNumberFormat="0" applyAlignment="0" applyProtection="0"/>
    <xf numFmtId="0" fontId="20" fillId="0" borderId="97" applyNumberFormat="0" applyFill="0" applyAlignment="0" applyProtection="0"/>
    <xf numFmtId="0" fontId="8" fillId="17" borderId="93" applyNumberFormat="0" applyAlignment="0" applyProtection="0"/>
    <xf numFmtId="0" fontId="29" fillId="18" borderId="94"/>
    <xf numFmtId="0" fontId="8" fillId="17" borderId="93" applyNumberFormat="0" applyAlignment="0" applyProtection="0"/>
    <xf numFmtId="0" fontId="2" fillId="5" borderId="107" applyNumberFormat="0" applyFont="0" applyAlignment="0" applyProtection="0"/>
    <xf numFmtId="0" fontId="8" fillId="55" borderId="93" applyNumberFormat="0" applyAlignment="0" applyProtection="0"/>
    <xf numFmtId="0" fontId="8" fillId="3" borderId="93" applyNumberFormat="0" applyAlignment="0" applyProtection="0"/>
    <xf numFmtId="0" fontId="8" fillId="17" borderId="93" applyNumberFormat="0" applyAlignment="0" applyProtection="0"/>
    <xf numFmtId="0" fontId="2" fillId="5" borderId="95" applyNumberFormat="0" applyFont="0" applyAlignment="0" applyProtection="0"/>
    <xf numFmtId="0" fontId="18" fillId="3" borderId="96" applyNumberFormat="0" applyAlignment="0" applyProtection="0"/>
    <xf numFmtId="0" fontId="2" fillId="5" borderId="107" applyNumberFormat="0" applyFont="0" applyAlignment="0" applyProtection="0"/>
    <xf numFmtId="0" fontId="29" fillId="18" borderId="94"/>
    <xf numFmtId="0" fontId="8" fillId="17" borderId="93" applyNumberFormat="0" applyAlignment="0" applyProtection="0"/>
    <xf numFmtId="0" fontId="8" fillId="3" borderId="93" applyNumberFormat="0" applyAlignment="0" applyProtection="0"/>
    <xf numFmtId="0" fontId="15" fillId="4" borderId="105" applyNumberFormat="0" applyAlignment="0" applyProtection="0"/>
    <xf numFmtId="0" fontId="20" fillId="0" borderId="97" applyNumberFormat="0" applyFill="0" applyAlignment="0" applyProtection="0"/>
    <xf numFmtId="0" fontId="2" fillId="5" borderId="95" applyNumberFormat="0" applyFont="0" applyAlignment="0" applyProtection="0"/>
    <xf numFmtId="0" fontId="2" fillId="5" borderId="95" applyNumberFormat="0" applyFont="0" applyAlignment="0" applyProtection="0"/>
    <xf numFmtId="0" fontId="8" fillId="55" borderId="105" applyNumberFormat="0" applyAlignment="0" applyProtection="0"/>
    <xf numFmtId="0" fontId="8" fillId="17" borderId="93" applyNumberFormat="0" applyAlignment="0" applyProtection="0"/>
    <xf numFmtId="0" fontId="15" fillId="4" borderId="93" applyNumberFormat="0" applyAlignment="0" applyProtection="0"/>
    <xf numFmtId="0" fontId="2" fillId="5" borderId="95" applyNumberFormat="0" applyFont="0" applyAlignment="0" applyProtection="0"/>
    <xf numFmtId="43" fontId="2" fillId="0" borderId="0" applyFont="0" applyFill="0" applyBorder="0" applyAlignment="0" applyProtection="0"/>
    <xf numFmtId="43" fontId="2" fillId="0" borderId="0" applyFont="0" applyFill="0" applyBorder="0" applyAlignment="0" applyProtection="0"/>
    <xf numFmtId="0" fontId="29" fillId="25" borderId="10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18" fillId="17" borderId="96"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8" fillId="17" borderId="93" applyNumberFormat="0" applyAlignment="0" applyProtection="0"/>
    <xf numFmtId="0" fontId="41" fillId="58" borderId="107" applyNumberForma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15" fillId="4" borderId="93" applyNumberFormat="0" applyAlignment="0" applyProtection="0"/>
    <xf numFmtId="0" fontId="2" fillId="5" borderId="95" applyNumberFormat="0" applyFont="0" applyAlignment="0" applyProtection="0"/>
    <xf numFmtId="0" fontId="2" fillId="5" borderId="95" applyNumberFormat="0" applyFont="0" applyAlignment="0" applyProtection="0"/>
    <xf numFmtId="0" fontId="41" fillId="58" borderId="107" applyNumberFormat="0" applyAlignment="0" applyProtection="0"/>
    <xf numFmtId="0" fontId="2" fillId="5" borderId="95" applyNumberFormat="0" applyFont="0" applyAlignment="0" applyProtection="0"/>
    <xf numFmtId="0" fontId="2" fillId="5" borderId="95" applyNumberFormat="0" applyFont="0" applyAlignment="0" applyProtection="0"/>
    <xf numFmtId="0" fontId="8" fillId="55" borderId="93" applyNumberFormat="0" applyAlignment="0" applyProtection="0"/>
    <xf numFmtId="0" fontId="8" fillId="17" borderId="105" applyNumberFormat="0" applyAlignment="0" applyProtection="0"/>
    <xf numFmtId="0" fontId="8" fillId="17" borderId="105" applyNumberFormat="0" applyAlignment="0" applyProtection="0"/>
    <xf numFmtId="0" fontId="2" fillId="5" borderId="107" applyNumberFormat="0" applyFont="0" applyAlignment="0" applyProtection="0"/>
    <xf numFmtId="0" fontId="41" fillId="58" borderId="107" applyNumberFormat="0" applyAlignment="0" applyProtection="0"/>
    <xf numFmtId="0" fontId="2" fillId="5" borderId="95" applyNumberFormat="0" applyFont="0" applyAlignment="0" applyProtection="0"/>
    <xf numFmtId="0" fontId="29" fillId="25" borderId="10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41" fillId="58" borderId="107"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18" fillId="17" borderId="96" applyNumberFormat="0" applyAlignment="0" applyProtection="0"/>
    <xf numFmtId="0" fontId="18" fillId="17" borderId="96" applyNumberFormat="0" applyAlignment="0" applyProtection="0"/>
    <xf numFmtId="0" fontId="2" fillId="5" borderId="107" applyNumberFormat="0" applyFont="0" applyAlignment="0" applyProtection="0"/>
    <xf numFmtId="0" fontId="15" fillId="4" borderId="105" applyNumberFormat="0" applyAlignment="0" applyProtection="0"/>
    <xf numFmtId="0" fontId="8" fillId="3" borderId="93" applyNumberFormat="0" applyAlignment="0" applyProtection="0"/>
    <xf numFmtId="0" fontId="8" fillId="17" borderId="93" applyNumberFormat="0" applyAlignment="0" applyProtection="0"/>
    <xf numFmtId="0" fontId="8" fillId="17" borderId="93" applyNumberFormat="0" applyAlignment="0" applyProtection="0"/>
    <xf numFmtId="0" fontId="8" fillId="3" borderId="93" applyNumberFormat="0" applyAlignment="0" applyProtection="0"/>
    <xf numFmtId="0" fontId="8" fillId="3" borderId="93" applyNumberFormat="0" applyAlignment="0" applyProtection="0"/>
    <xf numFmtId="0" fontId="8" fillId="55" borderId="93" applyNumberFormat="0" applyAlignment="0" applyProtection="0"/>
    <xf numFmtId="0" fontId="8" fillId="3" borderId="93" applyNumberFormat="0" applyAlignment="0" applyProtection="0"/>
    <xf numFmtId="0" fontId="8" fillId="3" borderId="93" applyNumberFormat="0" applyAlignment="0" applyProtection="0"/>
    <xf numFmtId="0" fontId="8" fillId="17" borderId="93" applyNumberFormat="0" applyAlignment="0" applyProtection="0"/>
    <xf numFmtId="0" fontId="8" fillId="17" borderId="93" applyNumberFormat="0" applyAlignment="0" applyProtection="0"/>
    <xf numFmtId="0" fontId="41" fillId="58" borderId="107" applyNumberFormat="0" applyAlignment="0" applyProtection="0"/>
    <xf numFmtId="0" fontId="29" fillId="18" borderId="94"/>
    <xf numFmtId="0" fontId="27" fillId="20" borderId="108" applyProtection="0">
      <alignment vertical="center" wrapText="1"/>
    </xf>
    <xf numFmtId="0" fontId="15" fillId="4" borderId="93" applyNumberFormat="0" applyAlignment="0" applyProtection="0"/>
    <xf numFmtId="0" fontId="15" fillId="4" borderId="93" applyNumberFormat="0" applyAlignment="0" applyProtection="0"/>
    <xf numFmtId="0" fontId="15" fillId="4" borderId="93" applyNumberFormat="0" applyAlignment="0" applyProtection="0"/>
    <xf numFmtId="0" fontId="15" fillId="42" borderId="93" applyNumberFormat="0" applyAlignment="0" applyProtection="0"/>
    <xf numFmtId="0" fontId="15" fillId="4" borderId="93" applyNumberFormat="0" applyAlignment="0" applyProtection="0"/>
    <xf numFmtId="0" fontId="15" fillId="4" borderId="93" applyNumberFormat="0" applyAlignment="0" applyProtection="0"/>
    <xf numFmtId="0" fontId="15" fillId="4" borderId="93"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18" fillId="3" borderId="96" applyNumberFormat="0" applyAlignment="0" applyProtection="0"/>
    <xf numFmtId="0" fontId="18" fillId="17" borderId="96" applyNumberFormat="0" applyAlignment="0" applyProtection="0"/>
    <xf numFmtId="0" fontId="18" fillId="17" borderId="96" applyNumberFormat="0" applyAlignment="0" applyProtection="0"/>
    <xf numFmtId="0" fontId="18" fillId="3" borderId="96" applyNumberFormat="0" applyAlignment="0" applyProtection="0"/>
    <xf numFmtId="0" fontId="18" fillId="3" borderId="96" applyNumberFormat="0" applyAlignment="0" applyProtection="0"/>
    <xf numFmtId="0" fontId="18" fillId="55" borderId="96" applyNumberFormat="0" applyAlignment="0" applyProtection="0"/>
    <xf numFmtId="0" fontId="18" fillId="3" borderId="96" applyNumberFormat="0" applyAlignment="0" applyProtection="0"/>
    <xf numFmtId="0" fontId="18" fillId="3" borderId="96" applyNumberFormat="0" applyAlignment="0" applyProtection="0"/>
    <xf numFmtId="0" fontId="18" fillId="17" borderId="96" applyNumberFormat="0" applyAlignment="0" applyProtection="0"/>
    <xf numFmtId="0" fontId="18" fillId="17" borderId="96" applyNumberFormat="0" applyAlignment="0" applyProtection="0"/>
    <xf numFmtId="0" fontId="27" fillId="22" borderId="108" applyProtection="0">
      <alignment horizontal="center" vertical="center" wrapText="1"/>
      <protection locked="0" hidden="1"/>
    </xf>
    <xf numFmtId="49" fontId="24" fillId="24" borderId="108">
      <alignment vertical="center" wrapText="1"/>
    </xf>
    <xf numFmtId="49" fontId="24" fillId="24" borderId="108">
      <alignment vertical="center" wrapText="1"/>
    </xf>
    <xf numFmtId="49" fontId="24" fillId="24" borderId="108">
      <alignment vertical="center" wrapText="1"/>
    </xf>
    <xf numFmtId="49" fontId="24" fillId="24" borderId="108">
      <alignment vertical="center" wrapText="1"/>
    </xf>
    <xf numFmtId="49" fontId="24" fillId="24" borderId="108">
      <alignment vertical="center" wrapText="1"/>
    </xf>
    <xf numFmtId="0" fontId="46" fillId="0" borderId="99" applyNumberFormat="0" applyFill="0" applyAlignment="0" applyProtection="0"/>
    <xf numFmtId="0" fontId="20" fillId="0" borderId="97" applyNumberFormat="0" applyFill="0" applyAlignment="0" applyProtection="0"/>
    <xf numFmtId="0" fontId="20" fillId="0" borderId="97" applyNumberFormat="0" applyFill="0" applyAlignment="0" applyProtection="0"/>
    <xf numFmtId="0" fontId="46" fillId="0" borderId="99" applyNumberFormat="0" applyFill="0" applyAlignment="0" applyProtection="0"/>
    <xf numFmtId="0" fontId="46" fillId="0" borderId="99"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20" fillId="0" borderId="97" applyNumberFormat="0" applyFill="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8" fillId="3" borderId="93" applyNumberFormat="0" applyAlignment="0" applyProtection="0"/>
    <xf numFmtId="0" fontId="8" fillId="17" borderId="93" applyNumberFormat="0" applyAlignment="0" applyProtection="0"/>
    <xf numFmtId="0" fontId="8" fillId="17" borderId="93" applyNumberFormat="0" applyAlignment="0" applyProtection="0"/>
    <xf numFmtId="0" fontId="8" fillId="3" borderId="93" applyNumberFormat="0" applyAlignment="0" applyProtection="0"/>
    <xf numFmtId="0" fontId="8" fillId="3" borderId="93" applyNumberFormat="0" applyAlignment="0" applyProtection="0"/>
    <xf numFmtId="0" fontId="8" fillId="55" borderId="93" applyNumberFormat="0" applyAlignment="0" applyProtection="0"/>
    <xf numFmtId="0" fontId="8" fillId="3" borderId="93" applyNumberFormat="0" applyAlignment="0" applyProtection="0"/>
    <xf numFmtId="0" fontId="8" fillId="3" borderId="93" applyNumberFormat="0" applyAlignment="0" applyProtection="0"/>
    <xf numFmtId="0" fontId="8" fillId="17" borderId="93" applyNumberFormat="0" applyAlignment="0" applyProtection="0"/>
    <xf numFmtId="0" fontId="8" fillId="17" borderId="93" applyNumberFormat="0" applyAlignment="0" applyProtection="0"/>
    <xf numFmtId="0" fontId="27" fillId="20" borderId="108" applyProtection="0">
      <alignment vertical="center" wrapText="1"/>
    </xf>
    <xf numFmtId="0" fontId="20" fillId="0" borderId="97" applyNumberFormat="0" applyFill="0" applyAlignment="0" applyProtection="0"/>
    <xf numFmtId="0" fontId="20" fillId="0" borderId="97" applyNumberFormat="0" applyFill="0" applyAlignment="0" applyProtection="0"/>
    <xf numFmtId="0" fontId="2" fillId="5" borderId="95" applyNumberFormat="0" applyFont="0" applyAlignment="0" applyProtection="0"/>
    <xf numFmtId="0" fontId="15" fillId="4" borderId="93" applyNumberFormat="0" applyAlignment="0" applyProtection="0"/>
    <xf numFmtId="0" fontId="15" fillId="4" borderId="93" applyNumberFormat="0" applyAlignment="0" applyProtection="0"/>
    <xf numFmtId="0" fontId="15" fillId="4" borderId="93" applyNumberFormat="0" applyAlignment="0" applyProtection="0"/>
    <xf numFmtId="0" fontId="15" fillId="42" borderId="93" applyNumberFormat="0" applyAlignment="0" applyProtection="0"/>
    <xf numFmtId="0" fontId="15" fillId="4" borderId="93" applyNumberFormat="0" applyAlignment="0" applyProtection="0"/>
    <xf numFmtId="0" fontId="15" fillId="4" borderId="93"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7" fillId="22" borderId="108" applyProtection="0">
      <alignment horizontal="center" vertical="center" wrapText="1"/>
      <protection locked="0" hidden="1"/>
    </xf>
    <xf numFmtId="49" fontId="24" fillId="24" borderId="108">
      <alignment vertical="center" wrapText="1"/>
    </xf>
    <xf numFmtId="49" fontId="24" fillId="24" borderId="108">
      <alignment vertical="center" wrapText="1"/>
    </xf>
    <xf numFmtId="49" fontId="24" fillId="24" borderId="108">
      <alignment vertical="center" wrapText="1"/>
    </xf>
    <xf numFmtId="49" fontId="24" fillId="24" borderId="108">
      <alignment vertical="center" wrapText="1"/>
    </xf>
    <xf numFmtId="49" fontId="24" fillId="24" borderId="108">
      <alignment vertical="center" wrapText="1"/>
    </xf>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8" fillId="17" borderId="105" applyNumberFormat="0" applyAlignment="0" applyProtection="0"/>
    <xf numFmtId="0" fontId="27" fillId="22" borderId="108" applyProtection="0">
      <alignment horizontal="center" vertical="center" wrapText="1"/>
      <protection locked="0" hidden="1"/>
    </xf>
    <xf numFmtId="0" fontId="15" fillId="4" borderId="105"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8" fillId="3" borderId="105" applyNumberFormat="0" applyAlignment="0" applyProtection="0"/>
    <xf numFmtId="0" fontId="15" fillId="42" borderId="105" applyNumberFormat="0" applyAlignment="0" applyProtection="0"/>
    <xf numFmtId="0" fontId="8" fillId="17" borderId="105"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8" fillId="17" borderId="105" applyNumberFormat="0" applyAlignment="0" applyProtection="0"/>
    <xf numFmtId="0" fontId="8" fillId="3" borderId="105" applyNumberFormat="0" applyAlignment="0" applyProtection="0"/>
    <xf numFmtId="0" fontId="2" fillId="5" borderId="107" applyNumberFormat="0" applyFont="0" applyAlignment="0" applyProtection="0"/>
    <xf numFmtId="49" fontId="24" fillId="24" borderId="108">
      <alignment vertical="center" wrapText="1"/>
    </xf>
    <xf numFmtId="0" fontId="8" fillId="17" borderId="105" applyNumberFormat="0" applyAlignment="0" applyProtection="0"/>
    <xf numFmtId="0" fontId="15" fillId="4" borderId="105" applyNumberFormat="0" applyAlignment="0" applyProtection="0"/>
    <xf numFmtId="0" fontId="2" fillId="5" borderId="107" applyNumberFormat="0" applyFont="0" applyAlignment="0" applyProtection="0"/>
    <xf numFmtId="0" fontId="41" fillId="58" borderId="107" applyNumberFormat="0" applyAlignment="0" applyProtection="0"/>
    <xf numFmtId="0" fontId="15" fillId="42" borderId="105" applyNumberFormat="0" applyAlignment="0" applyProtection="0"/>
    <xf numFmtId="0" fontId="8" fillId="17" borderId="105" applyNumberFormat="0" applyAlignment="0" applyProtection="0"/>
    <xf numFmtId="0" fontId="8" fillId="55" borderId="105" applyNumberFormat="0" applyAlignment="0" applyProtection="0"/>
    <xf numFmtId="0" fontId="8" fillId="3" borderId="105" applyNumberFormat="0" applyAlignment="0" applyProtection="0"/>
    <xf numFmtId="0" fontId="41" fillId="58" borderId="107"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15" fillId="4" borderId="105" applyNumberFormat="0" applyAlignment="0" applyProtection="0"/>
    <xf numFmtId="0" fontId="8" fillId="3" borderId="105" applyNumberFormat="0" applyAlignment="0" applyProtection="0"/>
    <xf numFmtId="0" fontId="15" fillId="4" borderId="105" applyNumberFormat="0" applyAlignment="0" applyProtection="0"/>
    <xf numFmtId="0" fontId="2" fillId="5" borderId="107" applyNumberFormat="0" applyFont="0" applyAlignment="0" applyProtection="0"/>
    <xf numFmtId="49" fontId="24" fillId="24" borderId="108">
      <alignment vertical="center" wrapText="1"/>
    </xf>
    <xf numFmtId="0" fontId="8" fillId="17" borderId="105" applyNumberFormat="0" applyAlignment="0" applyProtection="0"/>
    <xf numFmtId="0" fontId="8" fillId="3" borderId="105"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15" fillId="4" borderId="105" applyNumberFormat="0" applyAlignment="0" applyProtection="0"/>
    <xf numFmtId="0" fontId="2" fillId="5" borderId="107" applyNumberFormat="0" applyFont="0" applyAlignment="0" applyProtection="0"/>
    <xf numFmtId="0" fontId="8" fillId="17" borderId="105" applyNumberFormat="0" applyAlignment="0" applyProtection="0"/>
    <xf numFmtId="49" fontId="24" fillId="24" borderId="108">
      <alignment vertical="center" wrapText="1"/>
    </xf>
    <xf numFmtId="0" fontId="2" fillId="5" borderId="107" applyNumberFormat="0" applyFont="0" applyAlignment="0" applyProtection="0"/>
    <xf numFmtId="0" fontId="2" fillId="5" borderId="107" applyNumberFormat="0" applyFont="0" applyAlignment="0" applyProtection="0"/>
    <xf numFmtId="49" fontId="24" fillId="24" borderId="108">
      <alignment vertical="center" wrapText="1"/>
    </xf>
    <xf numFmtId="0" fontId="2" fillId="5" borderId="107" applyNumberFormat="0" applyFont="0" applyAlignment="0" applyProtection="0"/>
    <xf numFmtId="0" fontId="27" fillId="20" borderId="108" applyProtection="0">
      <alignment vertical="center" wrapText="1"/>
    </xf>
    <xf numFmtId="0" fontId="27" fillId="22" borderId="108" applyProtection="0">
      <alignment horizontal="center" vertical="center" wrapText="1"/>
      <protection locked="0" hidden="1"/>
    </xf>
    <xf numFmtId="49" fontId="24" fillId="24" borderId="108">
      <alignment vertical="center" wrapText="1"/>
    </xf>
    <xf numFmtId="49" fontId="24" fillId="24" borderId="108">
      <alignment vertical="center" wrapText="1"/>
    </xf>
    <xf numFmtId="49" fontId="24" fillId="24" borderId="108">
      <alignment vertical="center" wrapText="1"/>
    </xf>
    <xf numFmtId="49" fontId="24" fillId="24" borderId="108">
      <alignment vertical="center" wrapText="1"/>
    </xf>
    <xf numFmtId="49" fontId="24" fillId="24" borderId="108">
      <alignment vertical="center" wrapText="1"/>
    </xf>
    <xf numFmtId="0" fontId="2" fillId="5" borderId="107" applyNumberFormat="0" applyFont="0" applyAlignment="0" applyProtection="0"/>
    <xf numFmtId="0" fontId="15" fillId="4" borderId="105"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8" fillId="17" borderId="105" applyNumberFormat="0" applyAlignment="0" applyProtection="0"/>
    <xf numFmtId="0" fontId="8" fillId="17" borderId="105" applyNumberFormat="0" applyAlignment="0" applyProtection="0"/>
    <xf numFmtId="0" fontId="8" fillId="3" borderId="105" applyNumberFormat="0" applyAlignment="0" applyProtection="0"/>
    <xf numFmtId="0" fontId="8" fillId="17" borderId="105" applyNumberFormat="0" applyAlignment="0" applyProtection="0"/>
    <xf numFmtId="0" fontId="8" fillId="55" borderId="105" applyNumberFormat="0" applyAlignment="0" applyProtection="0"/>
    <xf numFmtId="0" fontId="8" fillId="17" borderId="105" applyNumberFormat="0" applyAlignment="0" applyProtection="0"/>
    <xf numFmtId="0" fontId="15" fillId="4" borderId="105" applyNumberFormat="0" applyAlignment="0" applyProtection="0"/>
    <xf numFmtId="0" fontId="15" fillId="4" borderId="105" applyNumberFormat="0" applyAlignment="0" applyProtection="0"/>
    <xf numFmtId="0" fontId="15" fillId="42" borderId="105" applyNumberFormat="0" applyAlignment="0" applyProtection="0"/>
    <xf numFmtId="0" fontId="15" fillId="4" borderId="105"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41" fillId="58" borderId="107" applyNumberFormat="0" applyAlignment="0" applyProtection="0"/>
    <xf numFmtId="0" fontId="15" fillId="4" borderId="105"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15" fillId="4" borderId="105" applyNumberFormat="0" applyAlignment="0" applyProtection="0"/>
    <xf numFmtId="0" fontId="8" fillId="3" borderId="105" applyNumberFormat="0" applyAlignment="0" applyProtection="0"/>
    <xf numFmtId="0" fontId="8" fillId="3" borderId="105"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49" fontId="24" fillId="24" borderId="108">
      <alignment vertical="center" wrapText="1"/>
    </xf>
    <xf numFmtId="49" fontId="24" fillId="24" borderId="108">
      <alignment vertical="center" wrapText="1"/>
    </xf>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20" fillId="0" borderId="97" applyNumberFormat="0" applyFill="0" applyAlignment="0" applyProtection="0"/>
    <xf numFmtId="0" fontId="18" fillId="17" borderId="96" applyNumberFormat="0" applyAlignment="0" applyProtection="0"/>
    <xf numFmtId="0" fontId="18" fillId="55" borderId="96" applyNumberFormat="0" applyAlignment="0" applyProtection="0"/>
    <xf numFmtId="0" fontId="18" fillId="17" borderId="96" applyNumberFormat="0" applyAlignment="0" applyProtection="0"/>
    <xf numFmtId="0" fontId="18" fillId="3" borderId="96" applyNumberFormat="0" applyAlignment="0" applyProtection="0"/>
    <xf numFmtId="0" fontId="18" fillId="17" borderId="96" applyNumberFormat="0" applyAlignment="0" applyProtection="0"/>
    <xf numFmtId="0" fontId="18" fillId="17" borderId="96"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15" fillId="42" borderId="105" applyNumberFormat="0" applyAlignment="0" applyProtection="0"/>
    <xf numFmtId="0" fontId="15" fillId="4" borderId="105" applyNumberFormat="0" applyAlignment="0" applyProtection="0"/>
    <xf numFmtId="0" fontId="8" fillId="17" borderId="105" applyNumberFormat="0" applyAlignment="0" applyProtection="0"/>
    <xf numFmtId="0" fontId="8" fillId="55" borderId="105" applyNumberFormat="0" applyAlignment="0" applyProtection="0"/>
    <xf numFmtId="0" fontId="8" fillId="3" borderId="105" applyNumberFormat="0" applyAlignment="0" applyProtection="0"/>
    <xf numFmtId="0" fontId="8" fillId="17" borderId="105" applyNumberFormat="0" applyAlignment="0" applyProtection="0"/>
    <xf numFmtId="0" fontId="15" fillId="4" borderId="105" applyNumberFormat="0" applyAlignment="0" applyProtection="0"/>
    <xf numFmtId="0" fontId="15" fillId="4" borderId="105" applyNumberFormat="0" applyAlignment="0" applyProtection="0"/>
    <xf numFmtId="0" fontId="29" fillId="18" borderId="94"/>
    <xf numFmtId="0" fontId="8" fillId="17" borderId="105" applyNumberFormat="0" applyAlignment="0" applyProtection="0"/>
    <xf numFmtId="0" fontId="8" fillId="17" borderId="105" applyNumberFormat="0" applyAlignment="0" applyProtection="0"/>
    <xf numFmtId="0" fontId="15" fillId="4" borderId="105" applyNumberFormat="0" applyAlignment="0" applyProtection="0"/>
    <xf numFmtId="0" fontId="29" fillId="25" borderId="100"/>
    <xf numFmtId="0" fontId="2" fillId="5" borderId="95" applyNumberFormat="0" applyFont="0" applyAlignment="0" applyProtection="0"/>
    <xf numFmtId="0" fontId="41" fillId="58" borderId="107"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41" fillId="58" borderId="107" applyNumberForma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20" fillId="0" borderId="97" applyNumberFormat="0" applyFill="0" applyAlignment="0" applyProtection="0"/>
    <xf numFmtId="0" fontId="18" fillId="17" borderId="96" applyNumberFormat="0" applyAlignment="0" applyProtection="0"/>
    <xf numFmtId="0" fontId="18" fillId="55" borderId="96" applyNumberFormat="0" applyAlignment="0" applyProtection="0"/>
    <xf numFmtId="0" fontId="18" fillId="17" borderId="96" applyNumberFormat="0" applyAlignment="0" applyProtection="0"/>
    <xf numFmtId="0" fontId="18" fillId="3" borderId="96" applyNumberFormat="0" applyAlignment="0" applyProtection="0"/>
    <xf numFmtId="0" fontId="18" fillId="17" borderId="96" applyNumberFormat="0" applyAlignment="0" applyProtection="0"/>
    <xf numFmtId="0" fontId="18" fillId="17" borderId="96"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15" fillId="42" borderId="105" applyNumberFormat="0" applyAlignment="0" applyProtection="0"/>
    <xf numFmtId="0" fontId="15" fillId="4" borderId="105" applyNumberFormat="0" applyAlignment="0" applyProtection="0"/>
    <xf numFmtId="0" fontId="8" fillId="17" borderId="105" applyNumberFormat="0" applyAlignment="0" applyProtection="0"/>
    <xf numFmtId="0" fontId="8" fillId="55" borderId="105" applyNumberFormat="0" applyAlignment="0" applyProtection="0"/>
    <xf numFmtId="0" fontId="8" fillId="3" borderId="105" applyNumberFormat="0" applyAlignment="0" applyProtection="0"/>
    <xf numFmtId="0" fontId="8" fillId="17" borderId="105" applyNumberFormat="0" applyAlignment="0" applyProtection="0"/>
    <xf numFmtId="0" fontId="15" fillId="4" borderId="105" applyNumberFormat="0" applyAlignment="0" applyProtection="0"/>
    <xf numFmtId="0" fontId="15" fillId="4" borderId="105" applyNumberFormat="0" applyAlignment="0" applyProtection="0"/>
    <xf numFmtId="0" fontId="29" fillId="18" borderId="94"/>
    <xf numFmtId="0" fontId="8" fillId="17" borderId="105" applyNumberFormat="0" applyAlignment="0" applyProtection="0"/>
    <xf numFmtId="0" fontId="8" fillId="17" borderId="105" applyNumberFormat="0" applyAlignment="0" applyProtection="0"/>
    <xf numFmtId="0" fontId="29" fillId="25" borderId="100"/>
    <xf numFmtId="0" fontId="2" fillId="5" borderId="95" applyNumberFormat="0" applyFont="0" applyAlignment="0" applyProtection="0"/>
    <xf numFmtId="0" fontId="41" fillId="58" borderId="107" applyNumberFormat="0" applyAlignment="0" applyProtection="0"/>
    <xf numFmtId="0" fontId="41" fillId="58" borderId="107"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18" fillId="3" borderId="96" applyNumberFormat="0" applyAlignment="0" applyProtection="0"/>
    <xf numFmtId="0" fontId="15" fillId="4" borderId="105" applyNumberFormat="0" applyAlignment="0" applyProtection="0"/>
    <xf numFmtId="0" fontId="8" fillId="3" borderId="105" applyNumberFormat="0" applyAlignment="0" applyProtection="0"/>
    <xf numFmtId="0" fontId="8" fillId="3" borderId="105" applyNumberFormat="0" applyAlignment="0" applyProtection="0"/>
    <xf numFmtId="0" fontId="2" fillId="5" borderId="107" applyNumberFormat="0" applyFont="0" applyAlignment="0" applyProtection="0"/>
    <xf numFmtId="0" fontId="18" fillId="3" borderId="96" applyNumberFormat="0" applyAlignment="0" applyProtection="0"/>
    <xf numFmtId="0" fontId="46" fillId="0" borderId="99" applyNumberFormat="0" applyFill="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8" fillId="17" borderId="105" applyNumberFormat="0" applyAlignment="0" applyProtection="0"/>
    <xf numFmtId="0" fontId="8" fillId="17" borderId="105" applyNumberFormat="0" applyAlignment="0" applyProtection="0"/>
    <xf numFmtId="0" fontId="8" fillId="3" borderId="105" applyNumberFormat="0" applyAlignment="0" applyProtection="0"/>
    <xf numFmtId="0" fontId="8" fillId="17" borderId="105" applyNumberFormat="0" applyAlignment="0" applyProtection="0"/>
    <xf numFmtId="0" fontId="8" fillId="55" borderId="105" applyNumberFormat="0" applyAlignment="0" applyProtection="0"/>
    <xf numFmtId="0" fontId="8" fillId="17" borderId="105" applyNumberFormat="0" applyAlignment="0" applyProtection="0"/>
    <xf numFmtId="0" fontId="29" fillId="18" borderId="94"/>
    <xf numFmtId="0" fontId="15" fillId="4" borderId="105" applyNumberFormat="0" applyAlignment="0" applyProtection="0"/>
    <xf numFmtId="0" fontId="15" fillId="4" borderId="105" applyNumberFormat="0" applyAlignment="0" applyProtection="0"/>
    <xf numFmtId="0" fontId="15" fillId="42" borderId="105" applyNumberFormat="0" applyAlignment="0" applyProtection="0"/>
    <xf numFmtId="0" fontId="15" fillId="4" borderId="105"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18" fillId="17" borderId="96" applyNumberFormat="0" applyAlignment="0" applyProtection="0"/>
    <xf numFmtId="0" fontId="18" fillId="17" borderId="96" applyNumberFormat="0" applyAlignment="0" applyProtection="0"/>
    <xf numFmtId="0" fontId="18" fillId="3" borderId="96" applyNumberFormat="0" applyAlignment="0" applyProtection="0"/>
    <xf numFmtId="0" fontId="18" fillId="17" borderId="96" applyNumberFormat="0" applyAlignment="0" applyProtection="0"/>
    <xf numFmtId="0" fontId="18" fillId="55" borderId="96" applyNumberFormat="0" applyAlignment="0" applyProtection="0"/>
    <xf numFmtId="0" fontId="18" fillId="17" borderId="96" applyNumberFormat="0" applyAlignment="0" applyProtection="0"/>
    <xf numFmtId="0" fontId="20" fillId="0" borderId="97" applyNumberFormat="0" applyFill="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2" fillId="5" borderId="107" applyNumberFormat="0" applyFont="0" applyAlignment="0" applyProtection="0"/>
    <xf numFmtId="0" fontId="2" fillId="5" borderId="107" applyNumberFormat="0" applyFont="0" applyAlignment="0" applyProtection="0"/>
    <xf numFmtId="0" fontId="18" fillId="3" borderId="96" applyNumberFormat="0" applyAlignment="0" applyProtection="0"/>
    <xf numFmtId="0" fontId="15" fillId="4" borderId="105" applyNumberFormat="0" applyAlignment="0" applyProtection="0"/>
    <xf numFmtId="0" fontId="8" fillId="3" borderId="105" applyNumberFormat="0" applyAlignment="0" applyProtection="0"/>
    <xf numFmtId="0" fontId="8" fillId="3" borderId="105" applyNumberFormat="0" applyAlignment="0" applyProtection="0"/>
    <xf numFmtId="0" fontId="2" fillId="5" borderId="107" applyNumberFormat="0" applyFont="0" applyAlignment="0" applyProtection="0"/>
    <xf numFmtId="0" fontId="18" fillId="3" borderId="96" applyNumberFormat="0" applyAlignment="0" applyProtection="0"/>
    <xf numFmtId="0" fontId="46" fillId="0" borderId="99" applyNumberFormat="0" applyFill="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20" fillId="0" borderId="97" applyNumberFormat="0" applyFill="0" applyAlignment="0" applyProtection="0"/>
    <xf numFmtId="0" fontId="18" fillId="17" borderId="96" applyNumberFormat="0" applyAlignment="0" applyProtection="0"/>
    <xf numFmtId="0" fontId="18" fillId="55" borderId="96" applyNumberFormat="0" applyAlignment="0" applyProtection="0"/>
    <xf numFmtId="0" fontId="18" fillId="17" borderId="96" applyNumberFormat="0" applyAlignment="0" applyProtection="0"/>
    <xf numFmtId="0" fontId="18" fillId="3" borderId="96" applyNumberFormat="0" applyAlignment="0" applyProtection="0"/>
    <xf numFmtId="0" fontId="18" fillId="17" borderId="96" applyNumberFormat="0" applyAlignment="0" applyProtection="0"/>
    <xf numFmtId="0" fontId="18" fillId="17" borderId="96"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15" fillId="42" borderId="105" applyNumberFormat="0" applyAlignment="0" applyProtection="0"/>
    <xf numFmtId="0" fontId="15" fillId="4" borderId="105" applyNumberFormat="0" applyAlignment="0" applyProtection="0"/>
    <xf numFmtId="0" fontId="8" fillId="17" borderId="105" applyNumberFormat="0" applyAlignment="0" applyProtection="0"/>
    <xf numFmtId="0" fontId="8" fillId="55" borderId="105" applyNumberFormat="0" applyAlignment="0" applyProtection="0"/>
    <xf numFmtId="0" fontId="8" fillId="3" borderId="105" applyNumberFormat="0" applyAlignment="0" applyProtection="0"/>
    <xf numFmtId="0" fontId="8" fillId="17" borderId="105" applyNumberFormat="0" applyAlignment="0" applyProtection="0"/>
    <xf numFmtId="0" fontId="15" fillId="4" borderId="105" applyNumberFormat="0" applyAlignment="0" applyProtection="0"/>
    <xf numFmtId="0" fontId="15" fillId="4" borderId="105" applyNumberFormat="0" applyAlignment="0" applyProtection="0"/>
    <xf numFmtId="0" fontId="29" fillId="18" borderId="94"/>
    <xf numFmtId="0" fontId="8" fillId="17" borderId="105" applyNumberFormat="0" applyAlignment="0" applyProtection="0"/>
    <xf numFmtId="0" fontId="8" fillId="17" borderId="105" applyNumberFormat="0" applyAlignment="0" applyProtection="0"/>
    <xf numFmtId="0" fontId="29" fillId="25" borderId="100"/>
    <xf numFmtId="0" fontId="2" fillId="5" borderId="95" applyNumberFormat="0" applyFont="0" applyAlignment="0" applyProtection="0"/>
    <xf numFmtId="0" fontId="41" fillId="58" borderId="107" applyNumberFormat="0" applyAlignment="0" applyProtection="0"/>
    <xf numFmtId="0" fontId="41" fillId="58" borderId="107" applyNumberFormat="0" applyAlignment="0" applyProtection="0"/>
    <xf numFmtId="0" fontId="2" fillId="5" borderId="107" applyNumberFormat="0" applyFont="0" applyAlignment="0" applyProtection="0"/>
    <xf numFmtId="0" fontId="24" fillId="24" borderId="108">
      <alignment vertical="center" wrapText="1"/>
    </xf>
    <xf numFmtId="0" fontId="24" fillId="24" borderId="108">
      <alignment vertical="center" wrapText="1"/>
    </xf>
    <xf numFmtId="0" fontId="24" fillId="24" borderId="108">
      <alignment vertical="center" wrapText="1"/>
    </xf>
    <xf numFmtId="0" fontId="24" fillId="24" borderId="108">
      <alignment vertical="center" wrapText="1"/>
    </xf>
    <xf numFmtId="0" fontId="24" fillId="24" borderId="108">
      <alignment vertical="center" wrapText="1"/>
    </xf>
    <xf numFmtId="0" fontId="24" fillId="24" borderId="108">
      <alignment vertical="center" wrapText="1"/>
    </xf>
    <xf numFmtId="0" fontId="24" fillId="24" borderId="108">
      <alignment vertical="center" wrapText="1"/>
    </xf>
    <xf numFmtId="0" fontId="24" fillId="24" borderId="108">
      <alignment vertical="center" wrapText="1"/>
    </xf>
    <xf numFmtId="0" fontId="24" fillId="24" borderId="108">
      <alignment vertical="center" wrapText="1"/>
    </xf>
    <xf numFmtId="0" fontId="24" fillId="24" borderId="108">
      <alignment vertical="center" wrapText="1"/>
    </xf>
    <xf numFmtId="0" fontId="24" fillId="24" borderId="108">
      <alignment vertical="center" wrapText="1"/>
    </xf>
    <xf numFmtId="0" fontId="8" fillId="17" borderId="105"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15" fillId="4" borderId="105" applyNumberFormat="0" applyAlignment="0" applyProtection="0"/>
    <xf numFmtId="0" fontId="8" fillId="55" borderId="105" applyNumberFormat="0" applyAlignment="0" applyProtection="0"/>
    <xf numFmtId="0" fontId="15" fillId="4" borderId="105" applyNumberFormat="0" applyAlignment="0" applyProtection="0"/>
    <xf numFmtId="0" fontId="15" fillId="42" borderId="105"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8" fillId="3" borderId="105" applyNumberFormat="0" applyAlignment="0" applyProtection="0"/>
    <xf numFmtId="0" fontId="8" fillId="17" borderId="105" applyNumberFormat="0" applyAlignment="0" applyProtection="0"/>
    <xf numFmtId="0" fontId="41" fillId="58" borderId="107" applyNumberFormat="0" applyAlignment="0" applyProtection="0"/>
    <xf numFmtId="0" fontId="8" fillId="3" borderId="105"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7" fillId="20" borderId="108" applyProtection="0">
      <alignment vertical="center" wrapText="1"/>
    </xf>
    <xf numFmtId="0" fontId="2" fillId="5" borderId="107" applyNumberFormat="0" applyFont="0" applyAlignment="0" applyProtection="0"/>
    <xf numFmtId="0" fontId="8" fillId="3" borderId="105" applyNumberFormat="0" applyAlignment="0" applyProtection="0"/>
    <xf numFmtId="0" fontId="8" fillId="3" borderId="105" applyNumberFormat="0" applyAlignment="0" applyProtection="0"/>
    <xf numFmtId="0" fontId="8" fillId="55" borderId="105" applyNumberFormat="0" applyAlignment="0" applyProtection="0"/>
    <xf numFmtId="0" fontId="8" fillId="17" borderId="105"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9" fillId="18" borderId="94"/>
    <xf numFmtId="0" fontId="8" fillId="17" borderId="109" applyNumberFormat="0" applyAlignment="0" applyProtection="0"/>
    <xf numFmtId="0" fontId="8" fillId="17" borderId="109" applyNumberFormat="0" applyAlignment="0" applyProtection="0"/>
    <xf numFmtId="0" fontId="8" fillId="3" borderId="109" applyNumberFormat="0" applyAlignment="0" applyProtection="0"/>
    <xf numFmtId="0" fontId="8" fillId="17" borderId="109" applyNumberFormat="0" applyAlignment="0" applyProtection="0"/>
    <xf numFmtId="0" fontId="8" fillId="55" borderId="109" applyNumberFormat="0" applyAlignment="0" applyProtection="0"/>
    <xf numFmtId="0" fontId="8" fillId="17" borderId="109" applyNumberFormat="0" applyAlignment="0" applyProtection="0"/>
    <xf numFmtId="0" fontId="15" fillId="4" borderId="109" applyNumberFormat="0" applyAlignment="0" applyProtection="0"/>
    <xf numFmtId="0" fontId="15" fillId="4" borderId="109" applyNumberFormat="0" applyAlignment="0" applyProtection="0"/>
    <xf numFmtId="0" fontId="15" fillId="42" borderId="109" applyNumberFormat="0" applyAlignment="0" applyProtection="0"/>
    <xf numFmtId="0" fontId="15" fillId="4" borderId="109" applyNumberFormat="0" applyAlignment="0" applyProtection="0"/>
    <xf numFmtId="0" fontId="2" fillId="5" borderId="110" applyNumberFormat="0" applyFont="0" applyAlignment="0" applyProtection="0"/>
    <xf numFmtId="0" fontId="2" fillId="5" borderId="110" applyNumberFormat="0" applyFont="0" applyAlignment="0" applyProtection="0"/>
    <xf numFmtId="0" fontId="2" fillId="5" borderId="110" applyNumberFormat="0" applyFont="0" applyAlignment="0" applyProtection="0"/>
    <xf numFmtId="0" fontId="2" fillId="5" borderId="110" applyNumberFormat="0" applyFont="0" applyAlignment="0" applyProtection="0"/>
    <xf numFmtId="0" fontId="41" fillId="58" borderId="110" applyNumberFormat="0" applyAlignment="0" applyProtection="0"/>
    <xf numFmtId="0" fontId="20" fillId="0" borderId="111" applyNumberFormat="0" applyFill="0" applyAlignment="0" applyProtection="0"/>
    <xf numFmtId="0" fontId="20" fillId="0" borderId="111" applyNumberFormat="0" applyFill="0" applyAlignment="0" applyProtection="0"/>
    <xf numFmtId="0" fontId="20" fillId="0" borderId="111" applyNumberFormat="0" applyFill="0" applyAlignment="0" applyProtection="0"/>
    <xf numFmtId="0" fontId="20" fillId="0" borderId="111" applyNumberFormat="0" applyFill="0" applyAlignment="0" applyProtection="0"/>
  </cellStyleXfs>
  <cellXfs count="340">
    <xf numFmtId="0" fontId="0" fillId="0" borderId="0" xfId="0"/>
    <xf numFmtId="0" fontId="36" fillId="0" borderId="0" xfId="0" applyFont="1" applyAlignment="1">
      <alignment wrapText="1"/>
    </xf>
    <xf numFmtId="0" fontId="0" fillId="0" borderId="1" xfId="0" applyBorder="1"/>
    <xf numFmtId="0" fontId="37" fillId="29" borderId="1" xfId="0" applyFont="1" applyFill="1" applyBorder="1"/>
    <xf numFmtId="0" fontId="0" fillId="0" borderId="0" xfId="0"/>
    <xf numFmtId="0" fontId="0" fillId="28" borderId="1" xfId="0" applyFill="1" applyBorder="1"/>
    <xf numFmtId="0" fontId="0" fillId="0" borderId="0" xfId="0"/>
    <xf numFmtId="0" fontId="0" fillId="0" borderId="1" xfId="0" applyBorder="1"/>
    <xf numFmtId="0" fontId="36" fillId="27" borderId="0" xfId="0" applyFont="1" applyFill="1" applyAlignment="1">
      <alignment wrapText="1"/>
    </xf>
    <xf numFmtId="0" fontId="53" fillId="27" borderId="0" xfId="0" applyFont="1" applyFill="1" applyAlignment="1">
      <alignment wrapText="1"/>
    </xf>
    <xf numFmtId="0" fontId="55" fillId="0" borderId="1" xfId="0" applyFont="1" applyBorder="1" applyAlignment="1">
      <alignment horizontal="center" vertical="center" wrapText="1"/>
    </xf>
    <xf numFmtId="0" fontId="0" fillId="0" borderId="0" xfId="0"/>
    <xf numFmtId="49" fontId="22" fillId="92" borderId="1" xfId="441" applyNumberFormat="1" applyFont="1" applyFill="1" applyBorder="1" applyAlignment="1">
      <alignment horizontal="left" vertical="top" wrapText="1"/>
    </xf>
    <xf numFmtId="0" fontId="75" fillId="0" borderId="0" xfId="0" applyFont="1" applyAlignment="1">
      <alignment wrapText="1"/>
    </xf>
    <xf numFmtId="0" fontId="75" fillId="27" borderId="0" xfId="0" applyFont="1" applyFill="1" applyAlignment="1">
      <alignment wrapText="1"/>
    </xf>
    <xf numFmtId="0" fontId="23" fillId="0" borderId="1" xfId="438" applyFont="1" applyBorder="1" applyAlignment="1">
      <alignment wrapText="1"/>
    </xf>
    <xf numFmtId="164" fontId="23" fillId="0" borderId="1" xfId="438" applyNumberFormat="1" applyFont="1" applyBorder="1" applyAlignment="1">
      <alignment horizontal="left" wrapText="1"/>
    </xf>
    <xf numFmtId="0" fontId="23" fillId="95" borderId="1" xfId="438" applyFont="1" applyFill="1" applyBorder="1" applyAlignment="1">
      <alignment wrapText="1"/>
    </xf>
    <xf numFmtId="49" fontId="23" fillId="95" borderId="1" xfId="438" applyNumberFormat="1" applyFont="1" applyFill="1" applyBorder="1" applyAlignment="1">
      <alignment horizontal="left" wrapText="1"/>
    </xf>
    <xf numFmtId="0" fontId="39" fillId="95" borderId="1" xfId="438" applyFont="1" applyFill="1" applyBorder="1" applyAlignment="1">
      <alignment wrapText="1"/>
    </xf>
    <xf numFmtId="0" fontId="23" fillId="95" borderId="5" xfId="438" applyFont="1" applyFill="1" applyBorder="1" applyAlignment="1">
      <alignment wrapText="1"/>
    </xf>
    <xf numFmtId="0" fontId="75" fillId="0" borderId="0" xfId="0" applyFont="1" applyAlignment="1">
      <alignment horizontal="center" vertical="center" wrapText="1"/>
    </xf>
    <xf numFmtId="0" fontId="39" fillId="95" borderId="0" xfId="438" applyFont="1" applyFill="1"/>
    <xf numFmtId="0" fontId="23" fillId="95" borderId="15" xfId="438" applyFont="1" applyFill="1" applyBorder="1" applyAlignment="1">
      <alignment wrapText="1"/>
    </xf>
    <xf numFmtId="0" fontId="23" fillId="95" borderId="3" xfId="438" applyFont="1" applyFill="1" applyBorder="1" applyAlignment="1">
      <alignment wrapText="1"/>
    </xf>
    <xf numFmtId="0" fontId="23" fillId="0" borderId="5" xfId="438" applyFont="1" applyFill="1" applyBorder="1" applyAlignment="1">
      <alignment wrapText="1"/>
    </xf>
    <xf numFmtId="0" fontId="39" fillId="0" borderId="1" xfId="438" applyFont="1" applyFill="1" applyBorder="1" applyAlignment="1">
      <alignment wrapText="1"/>
    </xf>
    <xf numFmtId="0" fontId="23" fillId="0" borderId="1" xfId="438" applyFont="1" applyFill="1" applyBorder="1" applyAlignment="1">
      <alignment wrapText="1"/>
    </xf>
    <xf numFmtId="49" fontId="23" fillId="0" borderId="1" xfId="438" applyNumberFormat="1" applyFont="1" applyFill="1" applyBorder="1" applyAlignment="1">
      <alignment horizontal="left" wrapText="1"/>
    </xf>
    <xf numFmtId="0" fontId="54" fillId="0" borderId="0" xfId="0" applyFont="1" applyAlignment="1">
      <alignment wrapText="1"/>
    </xf>
    <xf numFmtId="0" fontId="54" fillId="27" borderId="0" xfId="0" applyFont="1" applyFill="1" applyAlignment="1">
      <alignment wrapText="1"/>
    </xf>
    <xf numFmtId="49" fontId="49" fillId="92" borderId="1" xfId="438" applyNumberFormat="1" applyFont="1" applyFill="1" applyBorder="1" applyAlignment="1">
      <alignment horizontal="left" wrapText="1"/>
    </xf>
    <xf numFmtId="49" fontId="22" fillId="0" borderId="3" xfId="438" applyNumberFormat="1" applyFont="1" applyBorder="1" applyAlignment="1">
      <alignment horizontal="center"/>
    </xf>
    <xf numFmtId="49" fontId="22" fillId="0" borderId="3" xfId="682" applyNumberFormat="1" applyFont="1" applyBorder="1" applyAlignment="1">
      <alignment horizontal="left"/>
    </xf>
    <xf numFmtId="49" fontId="22" fillId="0" borderId="36" xfId="438" applyNumberFormat="1" applyFont="1" applyBorder="1" applyAlignment="1">
      <alignment horizontal="center"/>
    </xf>
    <xf numFmtId="49" fontId="22" fillId="0" borderId="36" xfId="682" applyNumberFormat="1" applyFont="1" applyBorder="1" applyAlignment="1">
      <alignment horizontal="left"/>
    </xf>
    <xf numFmtId="0" fontId="22" fillId="0" borderId="36" xfId="438" applyFont="1" applyBorder="1"/>
    <xf numFmtId="0" fontId="22" fillId="0" borderId="3" xfId="438" applyFont="1" applyBorder="1"/>
    <xf numFmtId="0" fontId="55" fillId="0" borderId="1" xfId="0" applyFont="1" applyBorder="1" applyAlignment="1">
      <alignment horizontal="center" vertical="center" wrapText="1"/>
    </xf>
    <xf numFmtId="0" fontId="55" fillId="95" borderId="1" xfId="0" applyFont="1" applyFill="1" applyBorder="1" applyAlignment="1">
      <alignment horizontal="center" vertical="center" wrapText="1"/>
    </xf>
    <xf numFmtId="0" fontId="75" fillId="27" borderId="0" xfId="0" applyFont="1" applyFill="1" applyBorder="1" applyAlignment="1">
      <alignment horizontal="center" vertical="center" wrapText="1"/>
    </xf>
    <xf numFmtId="0" fontId="51" fillId="0" borderId="1" xfId="0" applyFont="1" applyBorder="1" applyAlignment="1">
      <alignment horizontal="center" vertical="center"/>
    </xf>
    <xf numFmtId="0" fontId="51" fillId="95" borderId="1" xfId="0" applyFont="1" applyFill="1" applyBorder="1" applyAlignment="1">
      <alignment horizontal="center" vertical="center"/>
    </xf>
    <xf numFmtId="0" fontId="78" fillId="29" borderId="23" xfId="2" applyFont="1" applyFill="1" applyBorder="1" applyAlignment="1">
      <alignment horizontal="left" wrapText="1"/>
    </xf>
    <xf numFmtId="0" fontId="78" fillId="29" borderId="24" xfId="2" applyFont="1" applyFill="1" applyBorder="1" applyAlignment="1">
      <alignment horizontal="left" wrapText="1"/>
    </xf>
    <xf numFmtId="0" fontId="55" fillId="29" borderId="23" xfId="0" applyFont="1" applyFill="1" applyBorder="1" applyAlignment="1">
      <alignment horizontal="center" wrapText="1"/>
    </xf>
    <xf numFmtId="49" fontId="0" fillId="0" borderId="1" xfId="0" applyNumberFormat="1" applyFont="1" applyBorder="1" applyAlignment="1">
      <alignment horizontal="left" vertical="center" wrapText="1"/>
    </xf>
    <xf numFmtId="49" fontId="37" fillId="95" borderId="1" xfId="0" applyNumberFormat="1" applyFont="1" applyFill="1" applyBorder="1" applyAlignment="1">
      <alignment horizontal="left" vertical="center" wrapText="1"/>
    </xf>
    <xf numFmtId="0" fontId="37" fillId="0" borderId="1" xfId="1" applyFont="1" applyFill="1" applyBorder="1" applyAlignment="1">
      <alignment horizontal="center" vertical="center"/>
    </xf>
    <xf numFmtId="49" fontId="37" fillId="95" borderId="1" xfId="438" applyNumberFormat="1" applyFont="1" applyFill="1" applyBorder="1" applyAlignment="1">
      <alignment horizontal="center" vertical="center" wrapText="1"/>
    </xf>
    <xf numFmtId="49" fontId="38" fillId="0" borderId="1" xfId="0" applyNumberFormat="1" applyFont="1" applyBorder="1" applyAlignment="1">
      <alignment horizontal="left" vertical="center" wrapText="1"/>
    </xf>
    <xf numFmtId="0" fontId="37" fillId="29" borderId="1" xfId="0" applyFont="1" applyFill="1" applyBorder="1" applyAlignment="1">
      <alignment wrapText="1"/>
    </xf>
    <xf numFmtId="1" fontId="0" fillId="28" borderId="1" xfId="0" applyNumberFormat="1" applyFill="1" applyBorder="1"/>
    <xf numFmtId="0" fontId="37" fillId="59" borderId="1" xfId="1" applyFont="1" applyFill="1" applyBorder="1" applyAlignment="1">
      <alignment horizontal="center" vertical="center"/>
    </xf>
    <xf numFmtId="0" fontId="37" fillId="60" borderId="15" xfId="0" applyFont="1" applyFill="1" applyBorder="1" applyAlignment="1">
      <alignment horizontal="center" vertical="center" wrapText="1"/>
    </xf>
    <xf numFmtId="0" fontId="37" fillId="61" borderId="1" xfId="0" applyFont="1" applyFill="1" applyBorder="1" applyAlignment="1">
      <alignment horizontal="center" vertical="center" wrapText="1"/>
    </xf>
    <xf numFmtId="0" fontId="54" fillId="0" borderId="1" xfId="0" applyFont="1" applyBorder="1" applyAlignment="1">
      <alignment horizontal="center" vertical="center" wrapText="1"/>
    </xf>
    <xf numFmtId="49" fontId="36" fillId="0" borderId="1" xfId="0" applyNumberFormat="1" applyFont="1" applyBorder="1" applyAlignment="1">
      <alignment horizontal="left" vertical="center" wrapText="1"/>
    </xf>
    <xf numFmtId="0" fontId="54" fillId="0" borderId="15" xfId="0" applyFont="1" applyFill="1" applyBorder="1" applyAlignment="1">
      <alignment horizontal="center" vertical="center" wrapText="1"/>
    </xf>
    <xf numFmtId="0" fontId="54" fillId="0" borderId="1" xfId="0" applyFont="1" applyFill="1" applyBorder="1" applyAlignment="1">
      <alignment horizontal="center" vertical="center" wrapText="1"/>
    </xf>
    <xf numFmtId="1" fontId="0" fillId="97" borderId="1" xfId="0" applyNumberFormat="1" applyFill="1" applyBorder="1"/>
    <xf numFmtId="1" fontId="0" fillId="97" borderId="1" xfId="0" applyNumberFormat="1" applyFont="1" applyFill="1" applyBorder="1" applyAlignment="1"/>
    <xf numFmtId="49" fontId="0" fillId="97" borderId="1" xfId="0" applyNumberFormat="1" applyFill="1" applyBorder="1"/>
    <xf numFmtId="0" fontId="0" fillId="97" borderId="1" xfId="0" applyNumberFormat="1" applyFill="1" applyBorder="1"/>
    <xf numFmtId="0" fontId="0" fillId="0" borderId="1" xfId="0" applyBorder="1" applyAlignment="1" applyProtection="1">
      <alignment horizontal="center" vertical="center"/>
      <protection locked="0"/>
    </xf>
    <xf numFmtId="0" fontId="0" fillId="94" borderId="0" xfId="0" applyFill="1"/>
    <xf numFmtId="0" fontId="0" fillId="94" borderId="0" xfId="0" applyFill="1" applyBorder="1"/>
    <xf numFmtId="2" fontId="0" fillId="94" borderId="0" xfId="0" applyNumberFormat="1" applyFill="1"/>
    <xf numFmtId="0" fontId="1" fillId="27" borderId="46" xfId="0" applyFont="1" applyFill="1" applyBorder="1" applyAlignment="1">
      <alignment horizontal="center" vertical="center"/>
    </xf>
    <xf numFmtId="0" fontId="1" fillId="27" borderId="47" xfId="0" applyFont="1" applyFill="1" applyBorder="1" applyAlignment="1">
      <alignment horizontal="center" vertical="center" wrapText="1"/>
    </xf>
    <xf numFmtId="0" fontId="1" fillId="27" borderId="48" xfId="0" applyFont="1" applyFill="1" applyBorder="1" applyAlignment="1">
      <alignment horizontal="center" vertical="center" wrapText="1"/>
    </xf>
    <xf numFmtId="0" fontId="1" fillId="29" borderId="4" xfId="0" applyFont="1" applyFill="1" applyBorder="1"/>
    <xf numFmtId="0" fontId="37" fillId="29" borderId="23" xfId="0" applyFont="1" applyFill="1" applyBorder="1"/>
    <xf numFmtId="0" fontId="37" fillId="29" borderId="24" xfId="0" applyFont="1" applyFill="1" applyBorder="1"/>
    <xf numFmtId="0" fontId="0" fillId="96" borderId="16" xfId="0" applyFill="1" applyBorder="1" applyAlignment="1">
      <alignment horizontal="left"/>
    </xf>
    <xf numFmtId="0" fontId="0" fillId="96" borderId="3" xfId="0" applyFill="1" applyBorder="1" applyAlignment="1">
      <alignment horizontal="left"/>
    </xf>
    <xf numFmtId="0" fontId="0" fillId="96" borderId="16" xfId="0" applyFill="1" applyBorder="1"/>
    <xf numFmtId="0" fontId="0" fillId="96" borderId="3" xfId="0" applyFill="1" applyBorder="1"/>
    <xf numFmtId="0" fontId="51" fillId="96" borderId="1" xfId="0" applyFont="1" applyFill="1" applyBorder="1" applyAlignment="1">
      <alignment vertical="center"/>
    </xf>
    <xf numFmtId="0" fontId="51" fillId="96" borderId="1" xfId="0" applyFont="1" applyFill="1" applyBorder="1" applyAlignment="1">
      <alignment horizontal="center"/>
    </xf>
    <xf numFmtId="0" fontId="23" fillId="0" borderId="1" xfId="441" applyFont="1" applyBorder="1" applyAlignment="1">
      <alignment wrapText="1"/>
    </xf>
    <xf numFmtId="0" fontId="23" fillId="95" borderId="1" xfId="441" applyFont="1" applyFill="1" applyBorder="1" applyAlignment="1">
      <alignment wrapText="1"/>
    </xf>
    <xf numFmtId="0" fontId="23" fillId="0" borderId="1" xfId="441" applyFont="1" applyFill="1" applyBorder="1" applyAlignment="1">
      <alignment wrapText="1"/>
    </xf>
    <xf numFmtId="0" fontId="55" fillId="0" borderId="1" xfId="0" applyFont="1" applyBorder="1" applyAlignment="1">
      <alignment horizontal="center" vertical="center"/>
    </xf>
    <xf numFmtId="0" fontId="55" fillId="95" borderId="1" xfId="0" applyFont="1" applyFill="1" applyBorder="1" applyAlignment="1">
      <alignment horizontal="center" vertical="center"/>
    </xf>
    <xf numFmtId="49" fontId="51" fillId="95" borderId="1" xfId="0" applyNumberFormat="1" applyFont="1" applyFill="1" applyBorder="1" applyAlignment="1">
      <alignment horizontal="left" vertical="center" wrapText="1"/>
    </xf>
    <xf numFmtId="0" fontId="52" fillId="94" borderId="1" xfId="0" applyFont="1" applyFill="1" applyBorder="1" applyAlignment="1">
      <alignment horizontal="center" vertical="center" wrapText="1"/>
    </xf>
    <xf numFmtId="0" fontId="1" fillId="27" borderId="5" xfId="0" applyFont="1" applyFill="1" applyBorder="1" applyAlignment="1">
      <alignment horizontal="center" vertical="center"/>
    </xf>
    <xf numFmtId="49" fontId="52" fillId="94" borderId="1" xfId="0" applyNumberFormat="1" applyFont="1" applyFill="1" applyBorder="1" applyAlignment="1">
      <alignment horizontal="center" vertical="center" wrapText="1"/>
    </xf>
    <xf numFmtId="49" fontId="54" fillId="27" borderId="0" xfId="0" applyNumberFormat="1" applyFont="1" applyFill="1" applyAlignment="1">
      <alignment wrapText="1"/>
    </xf>
    <xf numFmtId="49" fontId="37" fillId="59" borderId="1" xfId="1" applyNumberFormat="1" applyFont="1" applyFill="1" applyBorder="1" applyAlignment="1">
      <alignment horizontal="center" vertical="center"/>
    </xf>
    <xf numFmtId="49" fontId="37" fillId="60" borderId="15" xfId="0" applyNumberFormat="1" applyFont="1" applyFill="1" applyBorder="1" applyAlignment="1">
      <alignment horizontal="center" vertical="center" wrapText="1"/>
    </xf>
    <xf numFmtId="49" fontId="37" fillId="61" borderId="1" xfId="0" applyNumberFormat="1" applyFont="1" applyFill="1" applyBorder="1" applyAlignment="1">
      <alignment horizontal="center" vertical="center" wrapText="1"/>
    </xf>
    <xf numFmtId="49" fontId="78" fillId="29" borderId="24" xfId="2" applyNumberFormat="1" applyFont="1" applyFill="1" applyBorder="1" applyAlignment="1">
      <alignment horizontal="left" wrapText="1"/>
    </xf>
    <xf numFmtId="49" fontId="37" fillId="0" borderId="1" xfId="1" applyNumberFormat="1" applyFont="1" applyFill="1" applyBorder="1" applyAlignment="1">
      <alignment horizontal="center" vertical="center"/>
    </xf>
    <xf numFmtId="49" fontId="37" fillId="0" borderId="1" xfId="0" applyNumberFormat="1" applyFont="1" applyFill="1" applyBorder="1" applyAlignment="1">
      <alignment horizontal="center" vertical="center" wrapText="1"/>
    </xf>
    <xf numFmtId="49" fontId="37" fillId="0" borderId="1" xfId="0" applyNumberFormat="1" applyFont="1" applyBorder="1" applyAlignment="1">
      <alignment horizontal="center" vertical="center" wrapText="1"/>
    </xf>
    <xf numFmtId="49" fontId="0" fillId="0" borderId="0" xfId="0" applyNumberFormat="1"/>
    <xf numFmtId="49" fontId="37" fillId="0" borderId="15" xfId="0" applyNumberFormat="1" applyFont="1" applyFill="1" applyBorder="1" applyAlignment="1">
      <alignment horizontal="center" vertical="center" wrapText="1"/>
    </xf>
    <xf numFmtId="49" fontId="37" fillId="95" borderId="1" xfId="0" applyNumberFormat="1" applyFont="1" applyFill="1" applyBorder="1" applyAlignment="1">
      <alignment horizontal="center" vertical="center" wrapText="1"/>
    </xf>
    <xf numFmtId="49" fontId="37" fillId="95" borderId="1" xfId="1" applyNumberFormat="1" applyFont="1" applyFill="1" applyBorder="1" applyAlignment="1">
      <alignment horizontal="center" vertical="center"/>
    </xf>
    <xf numFmtId="49" fontId="37" fillId="0" borderId="1" xfId="2" applyNumberFormat="1" applyFont="1" applyFill="1" applyBorder="1" applyAlignment="1">
      <alignment horizontal="center" vertical="center" wrapText="1"/>
    </xf>
    <xf numFmtId="49" fontId="37" fillId="0" borderId="0" xfId="0" applyNumberFormat="1" applyFont="1" applyAlignment="1">
      <alignment horizontal="center" vertical="center" wrapText="1"/>
    </xf>
    <xf numFmtId="49" fontId="38" fillId="0" borderId="0" xfId="0" applyNumberFormat="1" applyFont="1" applyAlignment="1">
      <alignment horizontal="left" vertical="center" wrapText="1"/>
    </xf>
    <xf numFmtId="49" fontId="54" fillId="0" borderId="1" xfId="0" applyNumberFormat="1" applyFont="1" applyBorder="1" applyAlignment="1">
      <alignment wrapText="1"/>
    </xf>
    <xf numFmtId="49" fontId="36" fillId="0" borderId="0" xfId="0" applyNumberFormat="1" applyFont="1" applyAlignment="1">
      <alignment wrapText="1"/>
    </xf>
    <xf numFmtId="49" fontId="54" fillId="0" borderId="0" xfId="0" applyNumberFormat="1" applyFont="1" applyAlignment="1">
      <alignment wrapText="1"/>
    </xf>
    <xf numFmtId="49" fontId="37" fillId="0" borderId="1" xfId="1" applyNumberFormat="1" applyFont="1" applyFill="1" applyBorder="1" applyAlignment="1">
      <alignment horizontal="center" vertical="center" wrapText="1"/>
    </xf>
    <xf numFmtId="49" fontId="37" fillId="95" borderId="5" xfId="438" applyNumberFormat="1" applyFont="1" applyFill="1" applyBorder="1" applyAlignment="1">
      <alignment horizontal="center" vertical="center" wrapText="1"/>
    </xf>
    <xf numFmtId="49" fontId="0" fillId="0" borderId="0" xfId="0" applyNumberFormat="1" applyFont="1" applyAlignment="1">
      <alignment horizontal="left" vertical="center" wrapText="1"/>
    </xf>
    <xf numFmtId="49" fontId="37" fillId="0" borderId="2" xfId="2" applyNumberFormat="1" applyFont="1" applyFill="1" applyBorder="1" applyAlignment="1">
      <alignment horizontal="center" vertical="center" wrapText="1"/>
    </xf>
    <xf numFmtId="49" fontId="37" fillId="0" borderId="1" xfId="0" applyNumberFormat="1" applyFont="1" applyBorder="1" applyAlignment="1">
      <alignment horizontal="left" vertical="center" wrapText="1"/>
    </xf>
    <xf numFmtId="49" fontId="37" fillId="95" borderId="1" xfId="438" applyNumberFormat="1" applyFont="1" applyFill="1" applyBorder="1" applyAlignment="1">
      <alignment horizontal="left" vertical="center" wrapText="1"/>
    </xf>
    <xf numFmtId="49" fontId="37" fillId="0" borderId="0" xfId="0" applyNumberFormat="1" applyFont="1" applyAlignment="1">
      <alignment wrapText="1"/>
    </xf>
    <xf numFmtId="49" fontId="0" fillId="0" borderId="0" xfId="0" applyNumberFormat="1" applyFont="1" applyAlignment="1">
      <alignment wrapText="1"/>
    </xf>
    <xf numFmtId="49" fontId="25" fillId="95" borderId="1" xfId="438" applyNumberFormat="1" applyFont="1" applyFill="1" applyBorder="1" applyAlignment="1">
      <alignment horizontal="center" vertical="center" wrapText="1"/>
    </xf>
    <xf numFmtId="49" fontId="51" fillId="95" borderId="1" xfId="0" applyNumberFormat="1" applyFont="1" applyFill="1" applyBorder="1" applyAlignment="1">
      <alignment horizontal="center" vertical="center" wrapText="1"/>
    </xf>
    <xf numFmtId="49" fontId="25" fillId="95" borderId="3" xfId="438" applyNumberFormat="1" applyFont="1" applyFill="1" applyBorder="1" applyAlignment="1">
      <alignment horizontal="center" vertical="center" wrapText="1"/>
    </xf>
    <xf numFmtId="49" fontId="25" fillId="95" borderId="1" xfId="441" applyNumberFormat="1" applyFont="1" applyFill="1" applyBorder="1" applyAlignment="1">
      <alignment horizontal="center" vertical="center" wrapText="1"/>
    </xf>
    <xf numFmtId="49" fontId="54" fillId="0" borderId="15" xfId="0" applyNumberFormat="1" applyFont="1" applyFill="1" applyBorder="1" applyAlignment="1">
      <alignment horizontal="center" vertical="center" wrapText="1"/>
    </xf>
    <xf numFmtId="49" fontId="54" fillId="0" borderId="1" xfId="0" applyNumberFormat="1" applyFont="1" applyBorder="1" applyAlignment="1">
      <alignment horizontal="center" vertical="center" wrapText="1"/>
    </xf>
    <xf numFmtId="49" fontId="54" fillId="0" borderId="1" xfId="0" applyNumberFormat="1" applyFont="1" applyFill="1" applyBorder="1" applyAlignment="1">
      <alignment horizontal="center" vertical="center" wrapText="1"/>
    </xf>
    <xf numFmtId="49" fontId="0" fillId="93" borderId="1" xfId="0" applyNumberFormat="1" applyFill="1" applyBorder="1"/>
    <xf numFmtId="49" fontId="0" fillId="98" borderId="46" xfId="0" applyNumberFormat="1" applyFill="1" applyBorder="1"/>
    <xf numFmtId="49" fontId="0" fillId="98" borderId="47" xfId="0" applyNumberFormat="1" applyFill="1" applyBorder="1"/>
    <xf numFmtId="49" fontId="0" fillId="98" borderId="48" xfId="0" applyNumberFormat="1" applyFill="1" applyBorder="1"/>
    <xf numFmtId="49" fontId="0" fillId="98" borderId="17" xfId="0" applyNumberFormat="1" applyFill="1" applyBorder="1"/>
    <xf numFmtId="49" fontId="0" fillId="98" borderId="0" xfId="0" applyNumberFormat="1" applyFill="1" applyBorder="1"/>
    <xf numFmtId="49" fontId="0" fillId="98" borderId="35" xfId="0" applyNumberFormat="1" applyFill="1" applyBorder="1"/>
    <xf numFmtId="49" fontId="0" fillId="98" borderId="4" xfId="0" applyNumberFormat="1" applyFill="1" applyBorder="1"/>
    <xf numFmtId="49" fontId="0" fillId="98" borderId="23" xfId="0" applyNumberFormat="1" applyFill="1" applyBorder="1"/>
    <xf numFmtId="49" fontId="0" fillId="98" borderId="24" xfId="0" applyNumberFormat="1" applyFill="1" applyBorder="1"/>
    <xf numFmtId="49" fontId="22" fillId="0" borderId="1" xfId="721" applyNumberFormat="1" applyFont="1" applyBorder="1" applyAlignment="1">
      <alignment horizontal="left"/>
    </xf>
    <xf numFmtId="49" fontId="22" fillId="0" borderId="1" xfId="438" applyNumberFormat="1" applyFont="1" applyBorder="1" applyAlignment="1">
      <alignment horizontal="center"/>
    </xf>
    <xf numFmtId="0" fontId="36" fillId="0" borderId="0" xfId="0" applyFont="1" applyAlignment="1">
      <alignment wrapText="1"/>
    </xf>
    <xf numFmtId="0" fontId="55" fillId="0" borderId="1" xfId="0" applyFont="1" applyBorder="1" applyAlignment="1">
      <alignment horizontal="center" vertical="center" wrapText="1"/>
    </xf>
    <xf numFmtId="0" fontId="23" fillId="95" borderId="1" xfId="438" applyFont="1" applyFill="1" applyBorder="1" applyAlignment="1">
      <alignment wrapText="1"/>
    </xf>
    <xf numFmtId="0" fontId="23" fillId="0" borderId="1" xfId="438" applyFont="1" applyFill="1" applyBorder="1" applyAlignment="1">
      <alignment wrapText="1"/>
    </xf>
    <xf numFmtId="49" fontId="23" fillId="94" borderId="44" xfId="721" applyNumberFormat="1" applyFont="1" applyFill="1" applyBorder="1" applyAlignment="1">
      <alignment horizontal="center"/>
    </xf>
    <xf numFmtId="49" fontId="23" fillId="94" borderId="45" xfId="721" applyNumberFormat="1" applyFont="1" applyFill="1" applyBorder="1" applyAlignment="1">
      <alignment horizontal="left"/>
    </xf>
    <xf numFmtId="49" fontId="23" fillId="0" borderId="0" xfId="721" applyNumberFormat="1" applyFont="1"/>
    <xf numFmtId="49" fontId="22" fillId="0" borderId="3" xfId="721" applyNumberFormat="1" applyFont="1" applyBorder="1" applyAlignment="1">
      <alignment horizontal="left"/>
    </xf>
    <xf numFmtId="49" fontId="2" fillId="0" borderId="0" xfId="721" applyNumberFormat="1" applyFont="1" applyAlignment="1">
      <alignment horizontal="center"/>
    </xf>
    <xf numFmtId="49" fontId="22" fillId="0" borderId="0" xfId="721" applyNumberFormat="1" applyFont="1"/>
    <xf numFmtId="49" fontId="2" fillId="0" borderId="0" xfId="721" applyNumberFormat="1" applyAlignment="1">
      <alignment horizontal="center"/>
    </xf>
    <xf numFmtId="49" fontId="2" fillId="0" borderId="0" xfId="721" applyNumberFormat="1" applyAlignment="1">
      <alignment horizontal="left"/>
    </xf>
    <xf numFmtId="49" fontId="22" fillId="0" borderId="0" xfId="721" applyNumberFormat="1" applyFont="1" applyAlignment="1">
      <alignment horizontal="center"/>
    </xf>
    <xf numFmtId="49" fontId="22" fillId="0" borderId="0" xfId="721" applyNumberFormat="1" applyFont="1" applyAlignment="1">
      <alignment horizontal="left"/>
    </xf>
    <xf numFmtId="0" fontId="55" fillId="95" borderId="1" xfId="0" applyFont="1" applyFill="1" applyBorder="1" applyAlignment="1">
      <alignment horizontal="center" vertical="center" wrapText="1"/>
    </xf>
    <xf numFmtId="49" fontId="0" fillId="0" borderId="1" xfId="0" applyNumberFormat="1" applyFont="1" applyBorder="1" applyAlignment="1">
      <alignment horizontal="left" vertical="center" wrapText="1"/>
    </xf>
    <xf numFmtId="49" fontId="37" fillId="95" borderId="1" xfId="0" applyNumberFormat="1" applyFont="1" applyFill="1" applyBorder="1" applyAlignment="1">
      <alignment horizontal="left" vertical="center" wrapText="1"/>
    </xf>
    <xf numFmtId="49" fontId="37" fillId="95" borderId="1" xfId="438" applyNumberFormat="1" applyFont="1" applyFill="1" applyBorder="1" applyAlignment="1">
      <alignment horizontal="center" vertical="center" wrapText="1"/>
    </xf>
    <xf numFmtId="49" fontId="37" fillId="0" borderId="1" xfId="0" applyNumberFormat="1" applyFont="1" applyBorder="1" applyAlignment="1">
      <alignment horizontal="center" vertical="center" wrapText="1"/>
    </xf>
    <xf numFmtId="49" fontId="37" fillId="95" borderId="1" xfId="0" applyNumberFormat="1" applyFont="1" applyFill="1" applyBorder="1" applyAlignment="1">
      <alignment horizontal="center" vertical="center" wrapText="1"/>
    </xf>
    <xf numFmtId="49" fontId="37" fillId="0" borderId="1" xfId="0" applyNumberFormat="1" applyFont="1" applyBorder="1" applyAlignment="1">
      <alignment horizontal="left" vertical="center" wrapText="1"/>
    </xf>
    <xf numFmtId="49" fontId="0" fillId="98" borderId="47" xfId="0" applyNumberFormat="1" applyFill="1" applyBorder="1" applyAlignment="1">
      <alignment wrapText="1"/>
    </xf>
    <xf numFmtId="49" fontId="36" fillId="0" borderId="0" xfId="0" applyNumberFormat="1" applyFont="1" applyAlignment="1" applyProtection="1">
      <alignment wrapText="1"/>
      <protection hidden="1"/>
    </xf>
    <xf numFmtId="0" fontId="23" fillId="0" borderId="1" xfId="438" applyFont="1" applyFill="1" applyBorder="1" applyAlignment="1">
      <alignment wrapText="1"/>
    </xf>
    <xf numFmtId="49" fontId="37" fillId="0" borderId="1" xfId="1" applyNumberFormat="1" applyFont="1" applyFill="1" applyBorder="1" applyAlignment="1">
      <alignment horizontal="center" vertical="center"/>
    </xf>
    <xf numFmtId="0" fontId="36" fillId="0" borderId="0" xfId="0" applyFont="1" applyAlignment="1">
      <alignment wrapText="1"/>
    </xf>
    <xf numFmtId="49" fontId="0" fillId="0" borderId="1" xfId="0" applyNumberFormat="1" applyFont="1" applyBorder="1" applyAlignment="1">
      <alignment horizontal="left" vertical="center" wrapText="1"/>
    </xf>
    <xf numFmtId="49" fontId="37" fillId="0" borderId="1" xfId="0" applyNumberFormat="1" applyFont="1" applyBorder="1" applyAlignment="1">
      <alignment horizontal="center" vertical="center" wrapText="1"/>
    </xf>
    <xf numFmtId="0" fontId="55" fillId="0" borderId="1" xfId="0" applyFont="1" applyBorder="1" applyAlignment="1">
      <alignment horizontal="center" vertical="center" wrapText="1"/>
    </xf>
    <xf numFmtId="0" fontId="23" fillId="0" borderId="1" xfId="438" applyFont="1" applyBorder="1" applyAlignment="1">
      <alignment wrapText="1"/>
    </xf>
    <xf numFmtId="14" fontId="0" fillId="0" borderId="0" xfId="0" applyNumberFormat="1" applyAlignment="1">
      <alignment wrapText="1"/>
    </xf>
    <xf numFmtId="49" fontId="0" fillId="98" borderId="0" xfId="0" applyNumberFormat="1" applyFill="1" applyBorder="1" applyAlignment="1">
      <alignment wrapText="1"/>
    </xf>
    <xf numFmtId="49" fontId="22" fillId="0" borderId="36" xfId="438" applyNumberFormat="1" applyFont="1" applyFill="1" applyBorder="1" applyAlignment="1">
      <alignment horizontal="center"/>
    </xf>
    <xf numFmtId="0" fontId="22" fillId="0" borderId="36" xfId="438" applyFont="1" applyFill="1" applyBorder="1"/>
    <xf numFmtId="0" fontId="26" fillId="0" borderId="1" xfId="1106" applyFont="1" applyFill="1" applyBorder="1"/>
    <xf numFmtId="49" fontId="26" fillId="92" borderId="1" xfId="438" applyNumberFormat="1" applyFont="1" applyFill="1" applyBorder="1" applyAlignment="1">
      <alignment horizontal="left" vertical="center" wrapText="1"/>
    </xf>
    <xf numFmtId="0" fontId="54" fillId="60" borderId="78" xfId="0" applyFont="1" applyFill="1" applyBorder="1" applyAlignment="1">
      <alignment horizontal="center" vertical="center" wrapText="1"/>
    </xf>
    <xf numFmtId="49" fontId="82" fillId="94" borderId="77" xfId="0" applyNumberFormat="1" applyFont="1" applyFill="1" applyBorder="1" applyAlignment="1">
      <alignment horizontal="center" vertical="center" wrapText="1"/>
    </xf>
    <xf numFmtId="49" fontId="37" fillId="0" borderId="77" xfId="0" applyNumberFormat="1" applyFont="1" applyBorder="1" applyAlignment="1">
      <alignment horizontal="center" vertical="center" wrapText="1"/>
    </xf>
    <xf numFmtId="49" fontId="37" fillId="0" borderId="77" xfId="1" applyNumberFormat="1" applyFont="1" applyFill="1" applyBorder="1" applyAlignment="1">
      <alignment horizontal="center" vertical="center"/>
    </xf>
    <xf numFmtId="49" fontId="81" fillId="93" borderId="77" xfId="0" applyNumberFormat="1" applyFont="1" applyFill="1" applyBorder="1" applyAlignment="1">
      <alignment horizontal="center" vertical="center"/>
    </xf>
    <xf numFmtId="0" fontId="0" fillId="0" borderId="0" xfId="0" applyAlignment="1">
      <alignment horizontal="center"/>
    </xf>
    <xf numFmtId="0" fontId="54" fillId="59" borderId="77" xfId="1" applyFont="1" applyFill="1" applyBorder="1" applyAlignment="1">
      <alignment horizontal="center" vertical="center"/>
    </xf>
    <xf numFmtId="0" fontId="54" fillId="61" borderId="77" xfId="0" applyFont="1" applyFill="1" applyBorder="1" applyAlignment="1">
      <alignment horizontal="center" vertical="center" wrapText="1"/>
    </xf>
    <xf numFmtId="49" fontId="81" fillId="93" borderId="77" xfId="0" applyNumberFormat="1" applyFont="1" applyFill="1" applyBorder="1" applyAlignment="1">
      <alignment horizontal="center" vertical="center" wrapText="1"/>
    </xf>
    <xf numFmtId="49" fontId="81" fillId="0" borderId="77" xfId="0" applyNumberFormat="1" applyFont="1" applyBorder="1" applyAlignment="1">
      <alignment horizontal="center" vertical="center"/>
    </xf>
    <xf numFmtId="49" fontId="81" fillId="0" borderId="77" xfId="0" applyNumberFormat="1" applyFont="1" applyBorder="1" applyAlignment="1">
      <alignment vertical="center" wrapText="1"/>
    </xf>
    <xf numFmtId="0" fontId="0" fillId="0" borderId="0" xfId="0" applyAlignment="1">
      <alignment vertical="center"/>
    </xf>
    <xf numFmtId="0" fontId="0" fillId="0" borderId="77" xfId="0" applyBorder="1" applyAlignment="1" applyProtection="1">
      <alignment horizontal="center" vertical="center"/>
      <protection locked="0"/>
    </xf>
    <xf numFmtId="0" fontId="78" fillId="29" borderId="3" xfId="2" applyFont="1" applyFill="1" applyBorder="1" applyAlignment="1">
      <alignment horizontal="left" wrapText="1"/>
    </xf>
    <xf numFmtId="0" fontId="55" fillId="95" borderId="77" xfId="0" applyFont="1" applyFill="1" applyBorder="1" applyAlignment="1">
      <alignment horizontal="center" wrapText="1"/>
    </xf>
    <xf numFmtId="0" fontId="81" fillId="93" borderId="1" xfId="0" applyFont="1" applyFill="1" applyBorder="1" applyAlignment="1">
      <alignment horizontal="left"/>
    </xf>
    <xf numFmtId="0" fontId="37" fillId="60" borderId="1" xfId="0" applyFont="1" applyFill="1" applyBorder="1" applyAlignment="1">
      <alignment horizontal="center" vertical="center" wrapText="1"/>
    </xf>
    <xf numFmtId="0" fontId="75" fillId="27" borderId="16" xfId="0" applyFont="1" applyFill="1" applyBorder="1" applyAlignment="1">
      <alignment wrapText="1"/>
    </xf>
    <xf numFmtId="0" fontId="55" fillId="95" borderId="77" xfId="0" applyFont="1" applyFill="1" applyBorder="1" applyAlignment="1">
      <alignment horizontal="left" wrapText="1"/>
    </xf>
    <xf numFmtId="49" fontId="37" fillId="95" borderId="77" xfId="0" applyNumberFormat="1" applyFont="1" applyFill="1" applyBorder="1" applyAlignment="1">
      <alignment horizontal="center" wrapText="1"/>
    </xf>
    <xf numFmtId="0" fontId="81" fillId="93" borderId="79" xfId="0" applyFont="1" applyFill="1" applyBorder="1" applyAlignment="1">
      <alignment horizontal="left"/>
    </xf>
    <xf numFmtId="49" fontId="37" fillId="0" borderId="88" xfId="1" applyNumberFormat="1" applyFont="1" applyFill="1" applyBorder="1" applyAlignment="1">
      <alignment horizontal="center"/>
    </xf>
    <xf numFmtId="49" fontId="25" fillId="95" borderId="77" xfId="438" applyNumberFormat="1" applyFont="1" applyFill="1" applyBorder="1" applyAlignment="1">
      <alignment horizontal="center" wrapText="1"/>
    </xf>
    <xf numFmtId="49" fontId="37" fillId="0" borderId="77" xfId="1" applyNumberFormat="1" applyFont="1" applyFill="1" applyBorder="1" applyAlignment="1">
      <alignment horizontal="center"/>
    </xf>
    <xf numFmtId="0" fontId="23" fillId="95" borderId="77" xfId="438" applyFont="1" applyFill="1" applyBorder="1" applyAlignment="1">
      <alignment wrapText="1"/>
    </xf>
    <xf numFmtId="49" fontId="37" fillId="0" borderId="77" xfId="0" applyNumberFormat="1" applyFont="1" applyBorder="1" applyAlignment="1">
      <alignment horizontal="center" vertical="center" wrapText="1"/>
    </xf>
    <xf numFmtId="0" fontId="81" fillId="0" borderId="77" xfId="0" applyFont="1" applyBorder="1" applyAlignment="1"/>
    <xf numFmtId="0" fontId="81" fillId="93" borderId="79" xfId="0" applyFont="1" applyFill="1" applyBorder="1" applyAlignment="1">
      <alignment horizontal="left" wrapText="1"/>
    </xf>
    <xf numFmtId="49" fontId="37" fillId="0" borderId="77" xfId="0" applyNumberFormat="1" applyFont="1" applyBorder="1" applyAlignment="1">
      <alignment horizontal="center" wrapText="1"/>
    </xf>
    <xf numFmtId="0" fontId="23" fillId="95" borderId="79" xfId="438" applyFont="1" applyFill="1" applyBorder="1" applyAlignment="1">
      <alignment horizontal="center" wrapText="1"/>
    </xf>
    <xf numFmtId="0" fontId="81" fillId="93" borderId="1" xfId="0" applyFont="1" applyFill="1" applyBorder="1" applyAlignment="1">
      <alignment horizontal="left" wrapText="1"/>
    </xf>
    <xf numFmtId="0" fontId="3" fillId="93" borderId="79" xfId="1285" applyFill="1" applyBorder="1" applyAlignment="1" applyProtection="1">
      <alignment horizontal="left"/>
    </xf>
    <xf numFmtId="0" fontId="81" fillId="0" borderId="77" xfId="0" applyFont="1" applyBorder="1" applyAlignment="1">
      <alignment wrapText="1"/>
    </xf>
    <xf numFmtId="49" fontId="37" fillId="0" borderId="1" xfId="1" applyNumberFormat="1" applyFont="1" applyFill="1" applyBorder="1" applyAlignment="1">
      <alignment horizontal="center"/>
    </xf>
    <xf numFmtId="0" fontId="23" fillId="95" borderId="1" xfId="438" applyFont="1" applyFill="1" applyBorder="1" applyAlignment="1">
      <alignment wrapText="1"/>
    </xf>
    <xf numFmtId="49" fontId="23" fillId="95" borderId="1" xfId="438" applyNumberFormat="1" applyFont="1" applyFill="1" applyBorder="1" applyAlignment="1">
      <alignment horizontal="left" wrapText="1"/>
    </xf>
    <xf numFmtId="0" fontId="39" fillId="95" borderId="1" xfId="438" applyFont="1" applyFill="1" applyBorder="1" applyAlignment="1">
      <alignment wrapText="1"/>
    </xf>
    <xf numFmtId="49" fontId="76" fillId="92" borderId="1" xfId="438" applyNumberFormat="1" applyFont="1" applyFill="1" applyBorder="1" applyAlignment="1">
      <alignment horizontal="left" wrapText="1"/>
    </xf>
    <xf numFmtId="49" fontId="49" fillId="92" borderId="1" xfId="438" applyNumberFormat="1" applyFont="1" applyFill="1" applyBorder="1" applyAlignment="1">
      <alignment horizontal="left" wrapText="1"/>
    </xf>
    <xf numFmtId="0" fontId="23" fillId="95" borderId="1" xfId="438" applyFont="1" applyFill="1" applyBorder="1" applyAlignment="1">
      <alignment wrapText="1"/>
    </xf>
    <xf numFmtId="49" fontId="23" fillId="95" borderId="1" xfId="438" applyNumberFormat="1" applyFont="1" applyFill="1" applyBorder="1" applyAlignment="1">
      <alignment horizontal="left" wrapText="1"/>
    </xf>
    <xf numFmtId="0" fontId="23" fillId="95" borderId="5" xfId="438" applyFont="1" applyFill="1" applyBorder="1" applyAlignment="1">
      <alignment wrapText="1"/>
    </xf>
    <xf numFmtId="49" fontId="49" fillId="92" borderId="1" xfId="438" applyNumberFormat="1" applyFont="1" applyFill="1" applyBorder="1" applyAlignment="1">
      <alignment wrapText="1"/>
    </xf>
    <xf numFmtId="49" fontId="49" fillId="92" borderId="1" xfId="438" applyNumberFormat="1" applyFont="1" applyFill="1" applyBorder="1" applyAlignment="1">
      <alignment horizontal="left" wrapText="1"/>
    </xf>
    <xf numFmtId="0" fontId="23" fillId="95" borderId="1" xfId="438" applyFont="1" applyFill="1" applyBorder="1" applyAlignment="1">
      <alignment wrapText="1"/>
    </xf>
    <xf numFmtId="0" fontId="49" fillId="92" borderId="1" xfId="438" applyFont="1" applyFill="1" applyBorder="1" applyAlignment="1">
      <alignment wrapText="1"/>
    </xf>
    <xf numFmtId="49" fontId="49" fillId="92" borderId="1" xfId="438" applyNumberFormat="1" applyFont="1" applyFill="1" applyBorder="1" applyAlignment="1">
      <alignment horizontal="left" wrapText="1"/>
    </xf>
    <xf numFmtId="0" fontId="23" fillId="95" borderId="1" xfId="438" applyFont="1" applyFill="1" applyBorder="1" applyAlignment="1">
      <alignment wrapText="1"/>
    </xf>
    <xf numFmtId="49" fontId="49" fillId="92" borderId="1" xfId="438" applyNumberFormat="1" applyFont="1" applyFill="1" applyBorder="1" applyAlignment="1">
      <alignment horizontal="left" wrapText="1"/>
    </xf>
    <xf numFmtId="0" fontId="23" fillId="95" borderId="1" xfId="438" applyFont="1" applyFill="1" applyBorder="1" applyAlignment="1">
      <alignment wrapText="1"/>
    </xf>
    <xf numFmtId="0" fontId="23" fillId="95" borderId="5" xfId="438" applyFont="1" applyFill="1" applyBorder="1" applyAlignment="1">
      <alignment wrapText="1"/>
    </xf>
    <xf numFmtId="0" fontId="39" fillId="95" borderId="0" xfId="438" applyFont="1" applyFill="1"/>
    <xf numFmtId="49" fontId="49" fillId="92" borderId="1" xfId="438" applyNumberFormat="1" applyFont="1" applyFill="1" applyBorder="1" applyAlignment="1">
      <alignment wrapText="1"/>
    </xf>
    <xf numFmtId="49" fontId="49" fillId="92" borderId="1" xfId="438" applyNumberFormat="1" applyFont="1" applyFill="1" applyBorder="1" applyAlignment="1">
      <alignment horizontal="left" wrapText="1"/>
    </xf>
    <xf numFmtId="0" fontId="23" fillId="95" borderId="1" xfId="438" applyFont="1" applyFill="1" applyBorder="1" applyAlignment="1">
      <alignment wrapText="1"/>
    </xf>
    <xf numFmtId="0" fontId="23" fillId="95" borderId="15" xfId="438" applyFont="1" applyFill="1" applyBorder="1" applyAlignment="1">
      <alignment wrapText="1"/>
    </xf>
    <xf numFmtId="0" fontId="23" fillId="95" borderId="3" xfId="438" applyFont="1" applyFill="1" applyBorder="1" applyAlignment="1">
      <alignment wrapText="1"/>
    </xf>
    <xf numFmtId="0" fontId="23" fillId="95" borderId="1" xfId="441" applyFont="1" applyFill="1" applyBorder="1" applyAlignment="1">
      <alignment vertical="top" wrapText="1"/>
    </xf>
    <xf numFmtId="49" fontId="76" fillId="92" borderId="1" xfId="441" applyNumberFormat="1" applyFont="1" applyFill="1" applyBorder="1" applyAlignment="1">
      <alignment horizontal="left" vertical="top" wrapText="1"/>
    </xf>
    <xf numFmtId="49" fontId="49" fillId="92" borderId="1" xfId="438" applyNumberFormat="1" applyFont="1" applyFill="1" applyBorder="1" applyAlignment="1">
      <alignment horizontal="left" wrapText="1"/>
    </xf>
    <xf numFmtId="0" fontId="55" fillId="95" borderId="1" xfId="0" applyFont="1" applyFill="1" applyBorder="1" applyAlignment="1">
      <alignment horizontal="center" vertical="center" wrapText="1"/>
    </xf>
    <xf numFmtId="0" fontId="36" fillId="0" borderId="0" xfId="0" applyFont="1" applyAlignment="1">
      <alignment wrapText="1"/>
    </xf>
    <xf numFmtId="0" fontId="36" fillId="27" borderId="0" xfId="0" applyFont="1" applyFill="1" applyAlignment="1">
      <alignment wrapText="1"/>
    </xf>
    <xf numFmtId="0" fontId="53" fillId="27" borderId="0" xfId="0" applyFont="1" applyFill="1" applyAlignment="1">
      <alignment wrapText="1"/>
    </xf>
    <xf numFmtId="0" fontId="75" fillId="27" borderId="0" xfId="0" applyFont="1" applyFill="1" applyAlignment="1">
      <alignment wrapText="1"/>
    </xf>
    <xf numFmtId="49" fontId="49" fillId="92" borderId="1" xfId="438" applyNumberFormat="1" applyFont="1" applyFill="1" applyBorder="1" applyAlignment="1">
      <alignment horizontal="left" wrapText="1"/>
    </xf>
    <xf numFmtId="0" fontId="75" fillId="27" borderId="0" xfId="0" applyFont="1" applyFill="1" applyBorder="1" applyAlignment="1">
      <alignment horizontal="center" vertical="center" wrapText="1"/>
    </xf>
    <xf numFmtId="0" fontId="78" fillId="29" borderId="23" xfId="2" applyFont="1" applyFill="1" applyBorder="1" applyAlignment="1">
      <alignment horizontal="left" wrapText="1"/>
    </xf>
    <xf numFmtId="0" fontId="78" fillId="29" borderId="24" xfId="2" applyFont="1" applyFill="1" applyBorder="1" applyAlignment="1">
      <alignment horizontal="left" wrapText="1"/>
    </xf>
    <xf numFmtId="0" fontId="55" fillId="29" borderId="23" xfId="0" applyFont="1" applyFill="1" applyBorder="1" applyAlignment="1">
      <alignment horizontal="center" wrapText="1"/>
    </xf>
    <xf numFmtId="0" fontId="37" fillId="59" borderId="1" xfId="1" applyFont="1" applyFill="1" applyBorder="1" applyAlignment="1">
      <alignment horizontal="center" vertical="center"/>
    </xf>
    <xf numFmtId="0" fontId="37" fillId="61" borderId="1" xfId="0" applyFont="1" applyFill="1" applyBorder="1" applyAlignment="1">
      <alignment horizontal="center" vertical="center" wrapText="1"/>
    </xf>
    <xf numFmtId="0" fontId="52" fillId="94" borderId="1" xfId="0" applyFont="1" applyFill="1" applyBorder="1" applyAlignment="1">
      <alignment horizontal="center" vertical="center" wrapText="1"/>
    </xf>
    <xf numFmtId="0" fontId="0" fillId="0" borderId="0" xfId="0" applyAlignment="1"/>
    <xf numFmtId="0" fontId="78" fillId="29" borderId="23" xfId="2" applyFont="1" applyFill="1" applyBorder="1" applyAlignment="1">
      <alignment horizontal="left" wrapText="1"/>
    </xf>
    <xf numFmtId="0" fontId="78" fillId="29" borderId="23" xfId="2" applyFont="1" applyFill="1" applyBorder="1" applyAlignment="1">
      <alignment horizontal="center" wrapText="1"/>
    </xf>
    <xf numFmtId="0" fontId="81" fillId="0" borderId="1" xfId="0" applyFont="1" applyBorder="1" applyAlignment="1">
      <alignment vertical="center" wrapText="1"/>
    </xf>
    <xf numFmtId="49" fontId="82" fillId="94" borderId="1" xfId="0" applyNumberFormat="1" applyFont="1" applyFill="1" applyBorder="1" applyAlignment="1">
      <alignment horizontal="center" vertical="center" wrapText="1"/>
    </xf>
    <xf numFmtId="0" fontId="36" fillId="27" borderId="0" xfId="0" applyFont="1" applyFill="1" applyAlignment="1">
      <alignment wrapText="1"/>
    </xf>
    <xf numFmtId="0" fontId="53" fillId="27" borderId="0" xfId="0" applyFont="1" applyFill="1" applyAlignment="1">
      <alignment wrapText="1"/>
    </xf>
    <xf numFmtId="0" fontId="81" fillId="0" borderId="1" xfId="0" applyFont="1" applyBorder="1" applyAlignment="1">
      <alignment vertical="center"/>
    </xf>
    <xf numFmtId="0" fontId="81" fillId="0" borderId="1" xfId="0" applyFont="1" applyBorder="1" applyAlignment="1">
      <alignment horizontal="center" vertical="center"/>
    </xf>
    <xf numFmtId="0" fontId="75" fillId="27" borderId="0" xfId="0" applyFont="1" applyFill="1" applyBorder="1" applyAlignment="1">
      <alignment horizontal="center" vertical="center" wrapText="1"/>
    </xf>
    <xf numFmtId="49" fontId="37" fillId="0" borderId="1" xfId="0" applyNumberFormat="1" applyFont="1" applyBorder="1" applyAlignment="1">
      <alignment horizontal="center" vertical="center" wrapText="1"/>
    </xf>
    <xf numFmtId="0" fontId="54" fillId="59" borderId="1" xfId="1" applyFont="1" applyFill="1" applyBorder="1" applyAlignment="1">
      <alignment horizontal="center" vertical="center"/>
    </xf>
    <xf numFmtId="0" fontId="54" fillId="60" borderId="15" xfId="0" applyFont="1" applyFill="1" applyBorder="1" applyAlignment="1">
      <alignment horizontal="center" vertical="center" wrapText="1"/>
    </xf>
    <xf numFmtId="0" fontId="54" fillId="61" borderId="1" xfId="0" applyFont="1" applyFill="1" applyBorder="1" applyAlignment="1">
      <alignment horizontal="center" vertical="center" wrapText="1"/>
    </xf>
    <xf numFmtId="49" fontId="37" fillId="0" borderId="1" xfId="1" applyNumberFormat="1" applyFont="1" applyFill="1" applyBorder="1" applyAlignment="1">
      <alignment horizontal="center" vertical="center"/>
    </xf>
    <xf numFmtId="0" fontId="0" fillId="0" borderId="0" xfId="0"/>
    <xf numFmtId="0" fontId="78" fillId="29" borderId="23" xfId="2" applyFont="1" applyFill="1" applyBorder="1" applyAlignment="1">
      <alignment horizontal="left" wrapText="1"/>
    </xf>
    <xf numFmtId="0" fontId="78" fillId="29" borderId="23" xfId="2" applyFont="1" applyFill="1" applyBorder="1" applyAlignment="1">
      <alignment horizontal="center" wrapText="1"/>
    </xf>
    <xf numFmtId="0" fontId="81" fillId="0" borderId="1" xfId="0" applyFont="1" applyBorder="1" applyAlignment="1">
      <alignment vertical="center" wrapText="1"/>
    </xf>
    <xf numFmtId="49" fontId="81" fillId="0" borderId="1" xfId="0" applyNumberFormat="1" applyFont="1" applyBorder="1" applyAlignment="1">
      <alignment horizontal="center" vertical="center"/>
    </xf>
    <xf numFmtId="0" fontId="53" fillId="27" borderId="0" xfId="0" applyFont="1" applyFill="1" applyAlignment="1">
      <alignment wrapText="1"/>
    </xf>
    <xf numFmtId="0" fontId="75" fillId="27" borderId="0" xfId="0" applyFont="1" applyFill="1" applyBorder="1" applyAlignment="1">
      <alignment horizontal="center" vertical="center" wrapText="1"/>
    </xf>
    <xf numFmtId="49" fontId="37" fillId="0" borderId="1" xfId="0" applyNumberFormat="1" applyFont="1" applyBorder="1" applyAlignment="1">
      <alignment horizontal="center" vertical="center" wrapText="1"/>
    </xf>
    <xf numFmtId="49" fontId="37" fillId="99" borderId="1" xfId="0" applyNumberFormat="1" applyFont="1" applyFill="1" applyBorder="1" applyAlignment="1">
      <alignment vertical="center" wrapText="1"/>
    </xf>
    <xf numFmtId="0" fontId="0" fillId="0" borderId="0" xfId="0"/>
    <xf numFmtId="0" fontId="81" fillId="0" borderId="1" xfId="0" applyFont="1" applyBorder="1" applyAlignment="1">
      <alignment vertical="center" wrapText="1"/>
    </xf>
    <xf numFmtId="0" fontId="55" fillId="29" borderId="23" xfId="0" applyFont="1" applyFill="1" applyBorder="1" applyAlignment="1">
      <alignment horizontal="left" wrapText="1"/>
    </xf>
    <xf numFmtId="0" fontId="53" fillId="27" borderId="0" xfId="0" applyFont="1" applyFill="1" applyAlignment="1">
      <alignment wrapText="1"/>
    </xf>
    <xf numFmtId="0" fontId="81" fillId="0" borderId="1" xfId="0" applyFont="1" applyBorder="1" applyAlignment="1">
      <alignment vertical="center"/>
    </xf>
    <xf numFmtId="0" fontId="81" fillId="0" borderId="1" xfId="0" applyFont="1" applyFill="1" applyBorder="1" applyAlignment="1">
      <alignment vertical="center"/>
    </xf>
    <xf numFmtId="0" fontId="55" fillId="29" borderId="23" xfId="0" applyFont="1" applyFill="1" applyBorder="1" applyAlignment="1">
      <alignment horizontal="center" wrapText="1"/>
    </xf>
    <xf numFmtId="49" fontId="37" fillId="0" borderId="1" xfId="1" applyNumberFormat="1" applyFont="1" applyFill="1" applyBorder="1" applyAlignment="1">
      <alignment vertical="center"/>
    </xf>
    <xf numFmtId="0" fontId="0" fillId="0" borderId="0" xfId="0" applyAlignment="1">
      <alignment vertical="center"/>
    </xf>
    <xf numFmtId="0" fontId="75" fillId="27" borderId="0" xfId="0" applyFont="1" applyFill="1" applyBorder="1" applyAlignment="1">
      <alignment horizontal="center" vertical="center" wrapText="1"/>
    </xf>
    <xf numFmtId="0" fontId="0" fillId="94" borderId="17" xfId="0" applyFill="1" applyBorder="1"/>
    <xf numFmtId="0" fontId="0" fillId="94" borderId="35" xfId="0" applyFill="1" applyBorder="1"/>
    <xf numFmtId="0" fontId="0" fillId="94" borderId="4" xfId="0" applyFill="1" applyBorder="1"/>
    <xf numFmtId="0" fontId="0" fillId="94" borderId="23" xfId="0" applyFill="1" applyBorder="1"/>
    <xf numFmtId="0" fontId="0" fillId="94" borderId="24" xfId="0" applyFill="1" applyBorder="1"/>
    <xf numFmtId="0" fontId="55" fillId="0" borderId="101" xfId="0" applyFont="1" applyBorder="1" applyAlignment="1">
      <alignment horizontal="center" vertical="center" wrapText="1"/>
    </xf>
    <xf numFmtId="0" fontId="55" fillId="95" borderId="101" xfId="0" applyFont="1" applyFill="1" applyBorder="1" applyAlignment="1">
      <alignment horizontal="center" vertical="center" wrapText="1"/>
    </xf>
    <xf numFmtId="0" fontId="81" fillId="95" borderId="1" xfId="0" applyFont="1" applyFill="1" applyBorder="1" applyAlignment="1"/>
    <xf numFmtId="0" fontId="81" fillId="95" borderId="5" xfId="0" applyFont="1" applyFill="1" applyBorder="1" applyAlignment="1">
      <alignment horizontal="left"/>
    </xf>
    <xf numFmtId="49" fontId="37" fillId="95" borderId="1" xfId="1" applyNumberFormat="1" applyFont="1" applyFill="1" applyBorder="1" applyAlignment="1">
      <alignment horizontal="center"/>
    </xf>
    <xf numFmtId="49" fontId="37" fillId="95" borderId="1" xfId="0" applyNumberFormat="1" applyFont="1" applyFill="1" applyBorder="1" applyAlignment="1">
      <alignment horizontal="center" wrapText="1"/>
    </xf>
    <xf numFmtId="0" fontId="83" fillId="95" borderId="1" xfId="0" applyFont="1" applyFill="1" applyBorder="1" applyAlignment="1">
      <alignment wrapText="1"/>
    </xf>
    <xf numFmtId="49" fontId="81" fillId="93" borderId="1" xfId="0" applyNumberFormat="1" applyFont="1" applyFill="1" applyBorder="1" applyAlignment="1">
      <alignment horizontal="left" wrapText="1"/>
    </xf>
    <xf numFmtId="0" fontId="55" fillId="101" borderId="1" xfId="0" applyFont="1" applyFill="1" applyBorder="1" applyAlignment="1">
      <alignment horizontal="center" vertical="center" wrapText="1"/>
    </xf>
    <xf numFmtId="0" fontId="23" fillId="101" borderId="1" xfId="438" applyFont="1" applyFill="1" applyBorder="1" applyAlignment="1">
      <alignment wrapText="1"/>
    </xf>
    <xf numFmtId="49" fontId="49" fillId="101" borderId="1" xfId="438" applyNumberFormat="1" applyFont="1" applyFill="1" applyBorder="1" applyAlignment="1">
      <alignment horizontal="left" wrapText="1"/>
    </xf>
    <xf numFmtId="49" fontId="37" fillId="101" borderId="1" xfId="0" applyNumberFormat="1" applyFont="1" applyFill="1" applyBorder="1" applyAlignment="1">
      <alignment horizontal="center" vertical="center" wrapText="1"/>
    </xf>
    <xf numFmtId="49" fontId="0" fillId="101" borderId="1" xfId="0" applyNumberFormat="1" applyFont="1" applyFill="1" applyBorder="1" applyAlignment="1">
      <alignment horizontal="left" vertical="center" wrapText="1"/>
    </xf>
    <xf numFmtId="0" fontId="55" fillId="101" borderId="101" xfId="0" applyFont="1" applyFill="1" applyBorder="1" applyAlignment="1">
      <alignment horizontal="center" vertical="center" wrapText="1"/>
    </xf>
    <xf numFmtId="49" fontId="37" fillId="101" borderId="1" xfId="1" applyNumberFormat="1" applyFont="1" applyFill="1" applyBorder="1" applyAlignment="1">
      <alignment horizontal="center" vertical="center"/>
    </xf>
    <xf numFmtId="49" fontId="38" fillId="101" borderId="1" xfId="0" applyNumberFormat="1" applyFont="1" applyFill="1" applyBorder="1" applyAlignment="1">
      <alignment horizontal="left" vertical="center" wrapText="1"/>
    </xf>
    <xf numFmtId="49" fontId="76" fillId="101" borderId="1" xfId="441" applyNumberFormat="1" applyFont="1" applyFill="1" applyBorder="1" applyAlignment="1">
      <alignment horizontal="left" vertical="top" wrapText="1"/>
    </xf>
    <xf numFmtId="0" fontId="81" fillId="93" borderId="5" xfId="0" applyFont="1" applyFill="1" applyBorder="1" applyAlignment="1">
      <alignment horizontal="left" wrapText="1"/>
    </xf>
    <xf numFmtId="0" fontId="81" fillId="93" borderId="5" xfId="0" applyFont="1" applyFill="1" applyBorder="1" applyAlignment="1">
      <alignment horizontal="left"/>
    </xf>
    <xf numFmtId="49" fontId="37" fillId="0" borderId="1" xfId="0" applyNumberFormat="1" applyFont="1" applyBorder="1" applyAlignment="1">
      <alignment horizontal="center" wrapText="1"/>
    </xf>
    <xf numFmtId="0" fontId="81" fillId="0" borderId="1" xfId="0" applyFont="1" applyBorder="1" applyAlignment="1">
      <alignment wrapText="1"/>
    </xf>
    <xf numFmtId="0" fontId="81" fillId="0" borderId="1" xfId="0" applyFont="1" applyBorder="1" applyAlignment="1"/>
    <xf numFmtId="49" fontId="49" fillId="92" borderId="1" xfId="438" applyNumberFormat="1" applyFont="1" applyFill="1" applyBorder="1" applyAlignment="1">
      <alignment wrapText="1"/>
    </xf>
    <xf numFmtId="49" fontId="49" fillId="92" borderId="1" xfId="438" applyNumberFormat="1" applyFont="1" applyFill="1" applyBorder="1" applyAlignment="1">
      <alignment horizontal="left" wrapText="1"/>
    </xf>
    <xf numFmtId="49" fontId="49" fillId="92" borderId="1" xfId="438" applyNumberFormat="1" applyFont="1" applyFill="1" applyBorder="1" applyAlignment="1">
      <alignment horizontal="left" wrapText="1"/>
    </xf>
    <xf numFmtId="49" fontId="22" fillId="0" borderId="0" xfId="682" applyNumberFormat="1" applyFont="1" applyBorder="1" applyAlignment="1">
      <alignment horizontal="left"/>
    </xf>
    <xf numFmtId="49" fontId="22" fillId="0" borderId="0" xfId="682" applyNumberFormat="1" applyFont="1" applyBorder="1"/>
    <xf numFmtId="49" fontId="22" fillId="0" borderId="0" xfId="682" applyNumberFormat="1" applyFont="1" applyBorder="1" applyAlignment="1">
      <alignment horizontal="center"/>
    </xf>
    <xf numFmtId="49" fontId="22" fillId="0" borderId="0" xfId="682" applyNumberFormat="1" applyFont="1" applyFill="1" applyBorder="1"/>
    <xf numFmtId="0" fontId="54" fillId="60" borderId="101" xfId="0" applyFont="1" applyFill="1" applyBorder="1" applyAlignment="1">
      <alignment horizontal="center" vertical="center" wrapText="1"/>
    </xf>
    <xf numFmtId="49" fontId="49" fillId="98" borderId="1" xfId="438" applyNumberFormat="1" applyFont="1" applyFill="1" applyBorder="1" applyAlignment="1">
      <alignment horizontal="left" wrapText="1"/>
    </xf>
    <xf numFmtId="49" fontId="22" fillId="0" borderId="101" xfId="438" applyNumberFormat="1" applyFont="1" applyBorder="1" applyAlignment="1">
      <alignment horizontal="center"/>
    </xf>
    <xf numFmtId="49" fontId="22" fillId="0" borderId="101" xfId="682" applyNumberFormat="1" applyFont="1" applyBorder="1" applyAlignment="1">
      <alignment horizontal="left"/>
    </xf>
    <xf numFmtId="49" fontId="2" fillId="0" borderId="101" xfId="682" applyNumberFormat="1" applyFont="1" applyBorder="1" applyAlignment="1">
      <alignment horizontal="center"/>
    </xf>
    <xf numFmtId="49" fontId="2" fillId="93" borderId="101" xfId="682" applyNumberFormat="1" applyFont="1" applyFill="1" applyBorder="1" applyAlignment="1">
      <alignment horizontal="center"/>
    </xf>
    <xf numFmtId="49" fontId="22" fillId="93" borderId="101" xfId="682" applyNumberFormat="1" applyFont="1" applyFill="1" applyBorder="1"/>
    <xf numFmtId="49" fontId="22" fillId="0" borderId="101" xfId="682" applyNumberFormat="1" applyFont="1" applyFill="1" applyBorder="1"/>
    <xf numFmtId="49" fontId="22" fillId="0" borderId="101" xfId="682" applyNumberFormat="1" applyFont="1" applyBorder="1"/>
    <xf numFmtId="49" fontId="22" fillId="0" borderId="1" xfId="682" applyNumberFormat="1" applyFont="1" applyBorder="1"/>
    <xf numFmtId="49" fontId="22" fillId="0" borderId="1" xfId="682" applyNumberFormat="1" applyFont="1" applyBorder="1" applyAlignment="1">
      <alignment horizontal="center"/>
    </xf>
    <xf numFmtId="49" fontId="22" fillId="0" borderId="3" xfId="438" applyNumberFormat="1" applyFont="1" applyBorder="1" applyAlignment="1">
      <alignment horizontal="center"/>
    </xf>
    <xf numFmtId="49" fontId="22" fillId="0" borderId="108" xfId="438" applyNumberFormat="1" applyFont="1" applyBorder="1" applyAlignment="1">
      <alignment horizontal="center"/>
    </xf>
    <xf numFmtId="0" fontId="22" fillId="0" borderId="108" xfId="438" applyFont="1" applyBorder="1"/>
    <xf numFmtId="49" fontId="2" fillId="0" borderId="108" xfId="682" applyNumberFormat="1" applyFont="1" applyBorder="1" applyAlignment="1">
      <alignment horizontal="center"/>
    </xf>
    <xf numFmtId="49" fontId="0" fillId="93" borderId="5" xfId="0" applyNumberFormat="1" applyFill="1" applyBorder="1" applyAlignment="1">
      <alignment horizontal="center"/>
    </xf>
    <xf numFmtId="49" fontId="0" fillId="93" borderId="49" xfId="0" applyNumberFormat="1" applyFill="1" applyBorder="1" applyAlignment="1">
      <alignment horizontal="center"/>
    </xf>
    <xf numFmtId="49" fontId="0" fillId="93" borderId="2" xfId="0" applyNumberFormat="1" applyFill="1" applyBorder="1" applyAlignment="1">
      <alignment horizontal="center"/>
    </xf>
    <xf numFmtId="49" fontId="0" fillId="93" borderId="46" xfId="0" applyNumberFormat="1" applyFill="1" applyBorder="1" applyAlignment="1">
      <alignment horizontal="center"/>
    </xf>
    <xf numFmtId="49" fontId="0" fillId="93" borderId="47" xfId="0" applyNumberFormat="1" applyFill="1" applyBorder="1" applyAlignment="1">
      <alignment horizontal="center"/>
    </xf>
    <xf numFmtId="49" fontId="0" fillId="93" borderId="48" xfId="0" applyNumberFormat="1" applyFill="1" applyBorder="1" applyAlignment="1">
      <alignment horizontal="center"/>
    </xf>
    <xf numFmtId="0" fontId="0" fillId="0" borderId="79" xfId="0" applyBorder="1" applyAlignment="1" applyProtection="1">
      <alignment horizontal="center" vertical="center"/>
      <protection locked="0"/>
    </xf>
    <xf numFmtId="0" fontId="0" fillId="0" borderId="89" xfId="0" applyBorder="1" applyAlignment="1" applyProtection="1">
      <alignment horizontal="center" vertical="center"/>
      <protection locked="0"/>
    </xf>
    <xf numFmtId="0" fontId="0" fillId="100" borderId="102" xfId="0" applyFill="1" applyBorder="1" applyAlignment="1">
      <alignment horizontal="center"/>
    </xf>
    <xf numFmtId="0" fontId="0" fillId="100" borderId="103" xfId="0" applyFill="1" applyBorder="1" applyAlignment="1">
      <alignment horizontal="center"/>
    </xf>
    <xf numFmtId="0" fontId="0" fillId="100" borderId="104" xfId="0" applyFill="1" applyBorder="1" applyAlignment="1">
      <alignment horizontal="center"/>
    </xf>
    <xf numFmtId="0" fontId="0" fillId="94" borderId="0" xfId="0" applyFill="1" applyBorder="1" applyAlignment="1">
      <alignment horizontal="center" vertical="center" wrapText="1"/>
    </xf>
    <xf numFmtId="0" fontId="0" fillId="94" borderId="0" xfId="0" applyFill="1" applyBorder="1" applyAlignment="1">
      <alignment horizontal="center" vertical="center"/>
    </xf>
    <xf numFmtId="0" fontId="53" fillId="27" borderId="0" xfId="0" applyFont="1" applyFill="1" applyAlignment="1">
      <alignment horizontal="left" wrapText="1"/>
    </xf>
  </cellXfs>
  <cellStyles count="3416">
    <cellStyle name=" 1" xfId="486"/>
    <cellStyle name=" 1 2" xfId="683"/>
    <cellStyle name="]_x000d__x000a_Width=797_x000d__x000a_Height=554_x000d__x000a__x000d__x000a_[Code]_x000d__x000a_Code0=/nyf50_x000d__x000a_Code1=4500000136_x000d__x000a_Code2=ME23_x000d__x000a_Code3=4500002322_x000d__x000a_Code4=#_x000d__x000a_Code5=MB01_x000d__x000a_" xfId="3"/>
    <cellStyle name="]_x000d__x000a_Width=797_x000d__x000a_Height=554_x000d__x000a__x000d__x000a_[Code]_x000d__x000a_Code0=/nyf50_x000d__x000a_Code1=4500000136_x000d__x000a_Code2=ME23_x000d__x000a_Code3=4500002322_x000d__x000a_Code4=#_x000d__x000a_Code5=MB01_x000d__x000a_ 2" xfId="222"/>
    <cellStyle name="]_x000d__x000a_Width=797_x000d__x000a_Height=554_x000d__x000a__x000d__x000a_[Code]_x000d__x000a_Code0=/nyf50_x000d__x000a_Code1=4500000136_x000d__x000a_Code2=ME23_x000d__x000a_Code3=4500002322_x000d__x000a_Code4=#_x000d__x000a_Code5=MB01_x000d__x000a_ 2 2" xfId="244"/>
    <cellStyle name="]_x000d__x000a_Width=797_x000d__x000a_Height=554_x000d__x000a__x000d__x000a_[Code]_x000d__x000a_Code0=/nyf50_x000d__x000a_Code1=4500000136_x000d__x000a_Code2=ME23_x000d__x000a_Code3=4500002322_x000d__x000a_Code4=#_x000d__x000a_Code5=MB01_x000d__x000a_ 2 3" xfId="231"/>
    <cellStyle name="]_x000d__x000a_Width=797_x000d__x000a_Height=554_x000d__x000a__x000d__x000a_[Code]_x000d__x000a_Code0=/nyf50_x000d__x000a_Code1=4500000136_x000d__x000a_Code2=ME23_x000d__x000a_Code3=4500002322_x000d__x000a_Code4=#_x000d__x000a_Code5=MB01_x000d__x000a_ 2 4" xfId="422"/>
    <cellStyle name="]_x000d__x000a_Width=797_x000d__x000a_Height=554_x000d__x000a__x000d__x000a_[Code]_x000d__x000a_Code0=/nyf50_x000d__x000a_Code1=4500000136_x000d__x000a_Code2=ME23_x000d__x000a_Code3=4500002322_x000d__x000a_Code4=#_x000d__x000a_Code5=MB01_x000d__x000a_ 3" xfId="227"/>
    <cellStyle name="]_x000d__x000a_Width=797_x000d__x000a_Height=554_x000d__x000a__x000d__x000a_[Code]_x000d__x000a_Code0=/nyf50_x000d__x000a_Code1=4500000136_x000d__x000a_Code2=ME23_x000d__x000a_Code3=4500002322_x000d__x000a_Code4=#_x000d__x000a_Code5=MB01_x000d__x000a_ 3 2" xfId="250"/>
    <cellStyle name="]_x000d__x000a_Width=797_x000d__x000a_Height=554_x000d__x000a__x000d__x000a_[Code]_x000d__x000a_Code0=/nyf50_x000d__x000a_Code1=4500000136_x000d__x000a_Code2=ME23_x000d__x000a_Code3=4500002322_x000d__x000a_Code4=#_x000d__x000a_Code5=MB01_x000d__x000a_ 3 3" xfId="240"/>
    <cellStyle name="_Question set &amp; Change Control" xfId="4"/>
    <cellStyle name="_Question set &amp; Change Control 2" xfId="223"/>
    <cellStyle name="_Question set &amp; Change Control 2 2" xfId="245"/>
    <cellStyle name="_Question set &amp; Change Control 2 3" xfId="232"/>
    <cellStyle name="_Question set &amp; Change Control 2 4" xfId="423"/>
    <cellStyle name="_Question set &amp; Change Control 3" xfId="228"/>
    <cellStyle name="_Question set &amp; Change Control 3 2" xfId="251"/>
    <cellStyle name="_Question set &amp; Change Control 3 3" xfId="241"/>
    <cellStyle name="20% - Accent1" xfId="312" builtinId="30" customBuiltin="1"/>
    <cellStyle name="20% - Accent1 2" xfId="5"/>
    <cellStyle name="20% - Accent1 2 2" xfId="66"/>
    <cellStyle name="20% - Accent1 2 3" xfId="121"/>
    <cellStyle name="20% - Accent1 3" xfId="221"/>
    <cellStyle name="20% - Accent1 3 2" xfId="374"/>
    <cellStyle name="20% - Accent1 4" xfId="170"/>
    <cellStyle name="20% - Accent1 4 2" xfId="383"/>
    <cellStyle name="20% - Accent1 5" xfId="749"/>
    <cellStyle name="20% - Accent2" xfId="316" builtinId="34" customBuiltin="1"/>
    <cellStyle name="20% - Accent2 2" xfId="6"/>
    <cellStyle name="20% - Accent2 2 2" xfId="67"/>
    <cellStyle name="20% - Accent2 2 3" xfId="122"/>
    <cellStyle name="20% - Accent2 3" xfId="267"/>
    <cellStyle name="20% - Accent2 3 2" xfId="372"/>
    <cellStyle name="20% - Accent2 4" xfId="171"/>
    <cellStyle name="20% - Accent2 4 2" xfId="384"/>
    <cellStyle name="20% - Accent2 5" xfId="742"/>
    <cellStyle name="20% - Accent3" xfId="320" builtinId="38" customBuiltin="1"/>
    <cellStyle name="20% - Accent3 2" xfId="7"/>
    <cellStyle name="20% - Accent3 2 2" xfId="68"/>
    <cellStyle name="20% - Accent3 2 3" xfId="123"/>
    <cellStyle name="20% - Accent3 3" xfId="273"/>
    <cellStyle name="20% - Accent3 3 2" xfId="377"/>
    <cellStyle name="20% - Accent3 4" xfId="172"/>
    <cellStyle name="20% - Accent3 4 2" xfId="385"/>
    <cellStyle name="20% - Accent3 5" xfId="744"/>
    <cellStyle name="20% - Accent4" xfId="323" builtinId="42" customBuiltin="1"/>
    <cellStyle name="20% - Accent4 2" xfId="8"/>
    <cellStyle name="20% - Accent4 2 2" xfId="69"/>
    <cellStyle name="20% - Accent4 2 3" xfId="124"/>
    <cellStyle name="20% - Accent4 3" xfId="283"/>
    <cellStyle name="20% - Accent4 3 2" xfId="371"/>
    <cellStyle name="20% - Accent4 4" xfId="173"/>
    <cellStyle name="20% - Accent4 4 2" xfId="386"/>
    <cellStyle name="20% - Accent4 5" xfId="730"/>
    <cellStyle name="20% - Accent5" xfId="327" builtinId="46" customBuiltin="1"/>
    <cellStyle name="20% - Accent5 2" xfId="9"/>
    <cellStyle name="20% - Accent5 2 2" xfId="70"/>
    <cellStyle name="20% - Accent5 2 3" xfId="125"/>
    <cellStyle name="20% - Accent5 3" xfId="278"/>
    <cellStyle name="20% - Accent5 3 2" xfId="376"/>
    <cellStyle name="20% - Accent5 4" xfId="174"/>
    <cellStyle name="20% - Accent5 4 2" xfId="387"/>
    <cellStyle name="20% - Accent5 5" xfId="729"/>
    <cellStyle name="20% - Accent6" xfId="331" builtinId="50" customBuiltin="1"/>
    <cellStyle name="20% - Accent6 2" xfId="10"/>
    <cellStyle name="20% - Accent6 2 2" xfId="71"/>
    <cellStyle name="20% - Accent6 2 3" xfId="126"/>
    <cellStyle name="20% - Accent6 3" xfId="275"/>
    <cellStyle name="20% - Accent6 3 2" xfId="350"/>
    <cellStyle name="20% - Accent6 4" xfId="175"/>
    <cellStyle name="20% - Accent6 4 2" xfId="388"/>
    <cellStyle name="20% - Accent6 5" xfId="740"/>
    <cellStyle name="40% - Accent1" xfId="313" builtinId="31" customBuiltin="1"/>
    <cellStyle name="40% - Accent1 2" xfId="11"/>
    <cellStyle name="40% - Accent1 2 2" xfId="72"/>
    <cellStyle name="40% - Accent1 2 3" xfId="127"/>
    <cellStyle name="40% - Accent1 3" xfId="213"/>
    <cellStyle name="40% - Accent1 3 2" xfId="370"/>
    <cellStyle name="40% - Accent1 4" xfId="176"/>
    <cellStyle name="40% - Accent1 4 2" xfId="389"/>
    <cellStyle name="40% - Accent1 5" xfId="736"/>
    <cellStyle name="40% - Accent2" xfId="317" builtinId="35" customBuiltin="1"/>
    <cellStyle name="40% - Accent2 2" xfId="12"/>
    <cellStyle name="40% - Accent2 2 2" xfId="73"/>
    <cellStyle name="40% - Accent2 2 3" xfId="128"/>
    <cellStyle name="40% - Accent2 3" xfId="272"/>
    <cellStyle name="40% - Accent2 3 2" xfId="369"/>
    <cellStyle name="40% - Accent2 4" xfId="177"/>
    <cellStyle name="40% - Accent2 4 2" xfId="390"/>
    <cellStyle name="40% - Accent2 5" xfId="739"/>
    <cellStyle name="40% - Accent3" xfId="321" builtinId="39" customBuiltin="1"/>
    <cellStyle name="40% - Accent3 2" xfId="13"/>
    <cellStyle name="40% - Accent3 2 2" xfId="74"/>
    <cellStyle name="40% - Accent3 2 3" xfId="129"/>
    <cellStyle name="40% - Accent3 3" xfId="257"/>
    <cellStyle name="40% - Accent3 3 2" xfId="378"/>
    <cellStyle name="40% - Accent3 4" xfId="178"/>
    <cellStyle name="40% - Accent3 4 2" xfId="391"/>
    <cellStyle name="40% - Accent3 5" xfId="728"/>
    <cellStyle name="40% - Accent4" xfId="324" builtinId="43" customBuiltin="1"/>
    <cellStyle name="40% - Accent4 2" xfId="14"/>
    <cellStyle name="40% - Accent4 2 2" xfId="75"/>
    <cellStyle name="40% - Accent4 2 3" xfId="130"/>
    <cellStyle name="40% - Accent4 3" xfId="256"/>
    <cellStyle name="40% - Accent4 3 2" xfId="368"/>
    <cellStyle name="40% - Accent4 4" xfId="179"/>
    <cellStyle name="40% - Accent4 4 2" xfId="392"/>
    <cellStyle name="40% - Accent4 5" xfId="738"/>
    <cellStyle name="40% - Accent5" xfId="328" builtinId="47" customBuiltin="1"/>
    <cellStyle name="40% - Accent5 2" xfId="15"/>
    <cellStyle name="40% - Accent5 2 2" xfId="76"/>
    <cellStyle name="40% - Accent5 2 3" xfId="131"/>
    <cellStyle name="40% - Accent5 3" xfId="216"/>
    <cellStyle name="40% - Accent5 3 2" xfId="373"/>
    <cellStyle name="40% - Accent5 4" xfId="180"/>
    <cellStyle name="40% - Accent5 4 2" xfId="393"/>
    <cellStyle name="40% - Accent5 5" xfId="737"/>
    <cellStyle name="40% - Accent6" xfId="332" builtinId="51" customBuiltin="1"/>
    <cellStyle name="40% - Accent6 2" xfId="16"/>
    <cellStyle name="40% - Accent6 2 2" xfId="77"/>
    <cellStyle name="40% - Accent6 2 3" xfId="132"/>
    <cellStyle name="40% - Accent6 3" xfId="263"/>
    <cellStyle name="40% - Accent6 3 2" xfId="348"/>
    <cellStyle name="40% - Accent6 4" xfId="181"/>
    <cellStyle name="40% - Accent6 4 2" xfId="394"/>
    <cellStyle name="40% - Accent6 5" xfId="747"/>
    <cellStyle name="60% - Accent1" xfId="314" builtinId="32" customBuiltin="1"/>
    <cellStyle name="60% - Accent1 2" xfId="17"/>
    <cellStyle name="60% - Accent1 2 2" xfId="78"/>
    <cellStyle name="60% - Accent1 2 3" xfId="133"/>
    <cellStyle name="60% - Accent1 3" xfId="254"/>
    <cellStyle name="60% - Accent1 3 2" xfId="379"/>
    <cellStyle name="60% - Accent1 4" xfId="182"/>
    <cellStyle name="60% - Accent1 4 2" xfId="395"/>
    <cellStyle name="60% - Accent1 5" xfId="735"/>
    <cellStyle name="60% - Accent2" xfId="318" builtinId="36" customBuiltin="1"/>
    <cellStyle name="60% - Accent2 2" xfId="18"/>
    <cellStyle name="60% - Accent2 3" xfId="218"/>
    <cellStyle name="60% - Accent2 3 2" xfId="351"/>
    <cellStyle name="60% - Accent2 4" xfId="183"/>
    <cellStyle name="60% - Accent2 5" xfId="748"/>
    <cellStyle name="60% - Accent3" xfId="1" builtinId="40" customBuiltin="1"/>
    <cellStyle name="60% - Accent3 2" xfId="19"/>
    <cellStyle name="60% - Accent3 2 2" xfId="79"/>
    <cellStyle name="60% - Accent3 2 3" xfId="134"/>
    <cellStyle name="60% - Accent3 3" xfId="119"/>
    <cellStyle name="60% - Accent3 3 2" xfId="261"/>
    <cellStyle name="60% - Accent3 3 3" xfId="367"/>
    <cellStyle name="60% - Accent3 4" xfId="184"/>
    <cellStyle name="60% - Accent3 4 2" xfId="396"/>
    <cellStyle name="60% - Accent3 5" xfId="424"/>
    <cellStyle name="60% - Accent3 6" xfId="425"/>
    <cellStyle name="60% - Accent3 7" xfId="727"/>
    <cellStyle name="60% - Accent4" xfId="325" builtinId="44" customBuiltin="1"/>
    <cellStyle name="60% - Accent4 2" xfId="20"/>
    <cellStyle name="60% - Accent4 2 2" xfId="80"/>
    <cellStyle name="60% - Accent4 2 3" xfId="135"/>
    <cellStyle name="60% - Accent4 3" xfId="285"/>
    <cellStyle name="60% - Accent4 3 2" xfId="375"/>
    <cellStyle name="60% - Accent4 4" xfId="185"/>
    <cellStyle name="60% - Accent4 4 2" xfId="397"/>
    <cellStyle name="60% - Accent4 5" xfId="726"/>
    <cellStyle name="60% - Accent5" xfId="329" builtinId="48" customBuiltin="1"/>
    <cellStyle name="60% - Accent5 2" xfId="21"/>
    <cellStyle name="60% - Accent5 3" xfId="281"/>
    <cellStyle name="60% - Accent5 3 2" xfId="365"/>
    <cellStyle name="60% - Accent5 4" xfId="186"/>
    <cellStyle name="60% - Accent5 5" xfId="725"/>
    <cellStyle name="60% - Accent6" xfId="333" builtinId="52" customBuiltin="1"/>
    <cellStyle name="60% - Accent6 2" xfId="22"/>
    <cellStyle name="60% - Accent6 2 2" xfId="81"/>
    <cellStyle name="60% - Accent6 2 3" xfId="136"/>
    <cellStyle name="60% - Accent6 3" xfId="264"/>
    <cellStyle name="60% - Accent6 3 2" xfId="349"/>
    <cellStyle name="60% - Accent6 4" xfId="187"/>
    <cellStyle name="60% - Accent6 4 2" xfId="398"/>
    <cellStyle name="60% - Accent6 5" xfId="724"/>
    <cellStyle name="Accent1" xfId="311" builtinId="29" customBuiltin="1"/>
    <cellStyle name="Accent1 2" xfId="23"/>
    <cellStyle name="Accent1 2 2" xfId="82"/>
    <cellStyle name="Accent1 2 3" xfId="137"/>
    <cellStyle name="Accent1 2 4" xfId="335"/>
    <cellStyle name="Accent1 2 4 2" xfId="487"/>
    <cellStyle name="Accent1 2 5" xfId="488"/>
    <cellStyle name="Accent1 3" xfId="274"/>
    <cellStyle name="Accent1 3 2" xfId="334"/>
    <cellStyle name="Accent1 4" xfId="188"/>
    <cellStyle name="Accent1 4 2" xfId="366"/>
    <cellStyle name="Accent1 5" xfId="399"/>
    <cellStyle name="Accent1 5 2" xfId="743"/>
    <cellStyle name="Accent2" xfId="315" builtinId="33" customBuiltin="1"/>
    <cellStyle name="Accent2 2" xfId="24"/>
    <cellStyle name="Accent2 2 2" xfId="337"/>
    <cellStyle name="Accent2 2 2 2" xfId="489"/>
    <cellStyle name="Accent2 2 3" xfId="490"/>
    <cellStyle name="Accent2 3" xfId="258"/>
    <cellStyle name="Accent2 3 2" xfId="336"/>
    <cellStyle name="Accent2 4" xfId="189"/>
    <cellStyle name="Accent2 5" xfId="400"/>
    <cellStyle name="Accent3" xfId="319" builtinId="37" customBuiltin="1"/>
    <cellStyle name="Accent3 2" xfId="25"/>
    <cellStyle name="Accent3 3" xfId="265"/>
    <cellStyle name="Accent3 3 2" xfId="364"/>
    <cellStyle name="Accent3 4" xfId="190"/>
    <cellStyle name="Accent3 5" xfId="723"/>
    <cellStyle name="Accent4" xfId="322" builtinId="41" customBuiltin="1"/>
    <cellStyle name="Accent4 2" xfId="26"/>
    <cellStyle name="Accent4 2 2" xfId="83"/>
    <cellStyle name="Accent4 2 3" xfId="138"/>
    <cellStyle name="Accent4 3" xfId="280"/>
    <cellStyle name="Accent4 3 2" xfId="363"/>
    <cellStyle name="Accent4 4" xfId="191"/>
    <cellStyle name="Accent4 4 2" xfId="401"/>
    <cellStyle name="Accent4 5" xfId="741"/>
    <cellStyle name="Accent5" xfId="326" builtinId="45" customBuiltin="1"/>
    <cellStyle name="Accent5 2" xfId="27"/>
    <cellStyle name="Accent5 3" xfId="277"/>
    <cellStyle name="Accent5 3 2" xfId="362"/>
    <cellStyle name="Accent5 4" xfId="192"/>
    <cellStyle name="Accent5 5" xfId="722"/>
    <cellStyle name="Accent6" xfId="330" builtinId="49" customBuiltin="1"/>
    <cellStyle name="Accent6 2" xfId="28"/>
    <cellStyle name="Accent6 3" xfId="220"/>
    <cellStyle name="Accent6 3 2" xfId="361"/>
    <cellStyle name="Accent6 4" xfId="193"/>
    <cellStyle name="Accent6 5" xfId="734"/>
    <cellStyle name="Bad" xfId="300" builtinId="27" customBuiltin="1"/>
    <cellStyle name="Bad 2" xfId="29"/>
    <cellStyle name="Bad 3" xfId="271"/>
    <cellStyle name="Bad 3 2" xfId="360"/>
    <cellStyle name="Bad 4" xfId="194"/>
    <cellStyle name="Bad 5" xfId="733"/>
    <cellStyle name="Calculation" xfId="304" builtinId="22" customBuiltin="1"/>
    <cellStyle name="Calculation 10" xfId="1345"/>
    <cellStyle name="Calculation 10 2" xfId="2735"/>
    <cellStyle name="Calculation 11" xfId="1323"/>
    <cellStyle name="Calculation 11 2" xfId="2713"/>
    <cellStyle name="Calculation 12" xfId="2115"/>
    <cellStyle name="Calculation 13" xfId="3397"/>
    <cellStyle name="Calculation 2" xfId="30"/>
    <cellStyle name="Calculation 2 10" xfId="1306"/>
    <cellStyle name="Calculation 2 10 2" xfId="2696"/>
    <cellStyle name="Calculation 2 11" xfId="1564"/>
    <cellStyle name="Calculation 2 11 2" xfId="2951"/>
    <cellStyle name="Calculation 2 12" xfId="2046"/>
    <cellStyle name="Calculation 2 12 2" xfId="3371"/>
    <cellStyle name="Calculation 2 13" xfId="2116"/>
    <cellStyle name="Calculation 2 14" xfId="3398"/>
    <cellStyle name="Calculation 2 2" xfId="84"/>
    <cellStyle name="Calculation 2 2 10" xfId="2080"/>
    <cellStyle name="Calculation 2 2 10 2" xfId="3380"/>
    <cellStyle name="Calculation 2 2 11" xfId="2117"/>
    <cellStyle name="Calculation 2 2 12" xfId="3399"/>
    <cellStyle name="Calculation 2 2 2" xfId="637"/>
    <cellStyle name="Calculation 2 2 2 2" xfId="936"/>
    <cellStyle name="Calculation 2 2 2 2 2" xfId="1883"/>
    <cellStyle name="Calculation 2 2 2 2 2 2" xfId="3209"/>
    <cellStyle name="Calculation 2 2 2 2 3" xfId="2332"/>
    <cellStyle name="Calculation 2 2 2 3" xfId="1410"/>
    <cellStyle name="Calculation 2 2 2 3 2" xfId="2799"/>
    <cellStyle name="Calculation 2 2 2 4" xfId="1518"/>
    <cellStyle name="Calculation 2 2 2 4 2" xfId="2907"/>
    <cellStyle name="Calculation 2 2 2 5" xfId="1679"/>
    <cellStyle name="Calculation 2 2 2 5 2" xfId="3012"/>
    <cellStyle name="Calculation 2 2 2 6" xfId="2104"/>
    <cellStyle name="Calculation 2 2 2 6 2" xfId="3389"/>
    <cellStyle name="Calculation 2 2 3" xfId="819"/>
    <cellStyle name="Calculation 2 2 3 2" xfId="904"/>
    <cellStyle name="Calculation 2 2 3 2 2" xfId="1075"/>
    <cellStyle name="Calculation 2 2 3 2 2 2" xfId="2022"/>
    <cellStyle name="Calculation 2 2 3 2 2 2 2" xfId="3348"/>
    <cellStyle name="Calculation 2 2 3 2 2 3" xfId="2471"/>
    <cellStyle name="Calculation 2 2 3 2 3" xfId="1851"/>
    <cellStyle name="Calculation 2 2 3 2 3 2" xfId="3177"/>
    <cellStyle name="Calculation 2 2 3 2 4" xfId="2300"/>
    <cellStyle name="Calculation 2 2 3 3" xfId="1775"/>
    <cellStyle name="Calculation 2 2 3 3 2" xfId="3102"/>
    <cellStyle name="Calculation 2 2 3 4" xfId="2225"/>
    <cellStyle name="Calculation 2 2 4" xfId="1174"/>
    <cellStyle name="Calculation 2 2 4 2" xfId="2565"/>
    <cellStyle name="Calculation 2 2 5" xfId="1348"/>
    <cellStyle name="Calculation 2 2 5 2" xfId="2738"/>
    <cellStyle name="Calculation 2 2 6" xfId="1355"/>
    <cellStyle name="Calculation 2 2 6 2" xfId="2745"/>
    <cellStyle name="Calculation 2 2 7" xfId="1312"/>
    <cellStyle name="Calculation 2 2 7 2" xfId="2702"/>
    <cellStyle name="Calculation 2 2 8" xfId="1327"/>
    <cellStyle name="Calculation 2 2 8 2" xfId="2717"/>
    <cellStyle name="Calculation 2 2 9" xfId="1576"/>
    <cellStyle name="Calculation 2 2 9 2" xfId="2957"/>
    <cellStyle name="Calculation 2 3" xfId="139"/>
    <cellStyle name="Calculation 2 3 10" xfId="2086"/>
    <cellStyle name="Calculation 2 3 10 2" xfId="3381"/>
    <cellStyle name="Calculation 2 3 11" xfId="2118"/>
    <cellStyle name="Calculation 2 3 12" xfId="3400"/>
    <cellStyle name="Calculation 2 3 2" xfId="638"/>
    <cellStyle name="Calculation 2 3 2 2" xfId="937"/>
    <cellStyle name="Calculation 2 3 2 2 2" xfId="1884"/>
    <cellStyle name="Calculation 2 3 2 2 2 2" xfId="3210"/>
    <cellStyle name="Calculation 2 3 2 2 3" xfId="2333"/>
    <cellStyle name="Calculation 2 3 2 3" xfId="1411"/>
    <cellStyle name="Calculation 2 3 2 3 2" xfId="2800"/>
    <cellStyle name="Calculation 2 3 2 4" xfId="1519"/>
    <cellStyle name="Calculation 2 3 2 4 2" xfId="2908"/>
    <cellStyle name="Calculation 2 3 2 5" xfId="1680"/>
    <cellStyle name="Calculation 2 3 2 5 2" xfId="3013"/>
    <cellStyle name="Calculation 2 3 2 6" xfId="1608"/>
    <cellStyle name="Calculation 2 3 2 6 2" xfId="2972"/>
    <cellStyle name="Calculation 2 3 3" xfId="824"/>
    <cellStyle name="Calculation 2 3 3 2" xfId="909"/>
    <cellStyle name="Calculation 2 3 3 2 2" xfId="1080"/>
    <cellStyle name="Calculation 2 3 3 2 2 2" xfId="2027"/>
    <cellStyle name="Calculation 2 3 3 2 2 2 2" xfId="3353"/>
    <cellStyle name="Calculation 2 3 3 2 2 3" xfId="2476"/>
    <cellStyle name="Calculation 2 3 3 2 3" xfId="1856"/>
    <cellStyle name="Calculation 2 3 3 2 3 2" xfId="3182"/>
    <cellStyle name="Calculation 2 3 3 2 4" xfId="2305"/>
    <cellStyle name="Calculation 2 3 3 3" xfId="1780"/>
    <cellStyle name="Calculation 2 3 3 3 2" xfId="3107"/>
    <cellStyle name="Calculation 2 3 3 4" xfId="2230"/>
    <cellStyle name="Calculation 2 3 4" xfId="1168"/>
    <cellStyle name="Calculation 2 3 4 2" xfId="2559"/>
    <cellStyle name="Calculation 2 3 5" xfId="1310"/>
    <cellStyle name="Calculation 2 3 5 2" xfId="2700"/>
    <cellStyle name="Calculation 2 3 6" xfId="1343"/>
    <cellStyle name="Calculation 2 3 6 2" xfId="2733"/>
    <cellStyle name="Calculation 2 3 7" xfId="1232"/>
    <cellStyle name="Calculation 2 3 7 2" xfId="2623"/>
    <cellStyle name="Calculation 2 3 8" xfId="1393"/>
    <cellStyle name="Calculation 2 3 8 2" xfId="2783"/>
    <cellStyle name="Calculation 2 3 9" xfId="1589"/>
    <cellStyle name="Calculation 2 3 9 2" xfId="2963"/>
    <cellStyle name="Calculation 2 4" xfId="636"/>
    <cellStyle name="Calculation 2 4 2" xfId="935"/>
    <cellStyle name="Calculation 2 4 2 2" xfId="1882"/>
    <cellStyle name="Calculation 2 4 2 2 2" xfId="3208"/>
    <cellStyle name="Calculation 2 4 2 3" xfId="2331"/>
    <cellStyle name="Calculation 2 4 3" xfId="1412"/>
    <cellStyle name="Calculation 2 4 3 2" xfId="2801"/>
    <cellStyle name="Calculation 2 4 4" xfId="1520"/>
    <cellStyle name="Calculation 2 4 4 2" xfId="2909"/>
    <cellStyle name="Calculation 2 4 5" xfId="1678"/>
    <cellStyle name="Calculation 2 4 5 2" xfId="3011"/>
    <cellStyle name="Calculation 2 4 6" xfId="2110"/>
    <cellStyle name="Calculation 2 4 6 2" xfId="3392"/>
    <cellStyle name="Calculation 2 5" xfId="825"/>
    <cellStyle name="Calculation 2 5 2" xfId="910"/>
    <cellStyle name="Calculation 2 5 2 2" xfId="1081"/>
    <cellStyle name="Calculation 2 5 2 2 2" xfId="2028"/>
    <cellStyle name="Calculation 2 5 2 2 2 2" xfId="3354"/>
    <cellStyle name="Calculation 2 5 2 2 3" xfId="2477"/>
    <cellStyle name="Calculation 2 5 2 3" xfId="1857"/>
    <cellStyle name="Calculation 2 5 2 3 2" xfId="3183"/>
    <cellStyle name="Calculation 2 5 2 4" xfId="2306"/>
    <cellStyle name="Calculation 2 5 3" xfId="1781"/>
    <cellStyle name="Calculation 2 5 3 2" xfId="3108"/>
    <cellStyle name="Calculation 2 5 4" xfId="2231"/>
    <cellStyle name="Calculation 2 6" xfId="1169"/>
    <cellStyle name="Calculation 2 6 2" xfId="2560"/>
    <cellStyle name="Calculation 2 7" xfId="1311"/>
    <cellStyle name="Calculation 2 7 2" xfId="2701"/>
    <cellStyle name="Calculation 2 8" xfId="1361"/>
    <cellStyle name="Calculation 2 8 2" xfId="2751"/>
    <cellStyle name="Calculation 2 9" xfId="1297"/>
    <cellStyle name="Calculation 2 9 2" xfId="2687"/>
    <cellStyle name="Calculation 3" xfId="284"/>
    <cellStyle name="Calculation 3 10" xfId="1609"/>
    <cellStyle name="Calculation 3 10 2" xfId="2973"/>
    <cellStyle name="Calculation 3 11" xfId="2061"/>
    <cellStyle name="Calculation 3 11 2" xfId="3375"/>
    <cellStyle name="Calculation 3 12" xfId="2119"/>
    <cellStyle name="Calculation 3 13" xfId="3401"/>
    <cellStyle name="Calculation 3 2" xfId="359"/>
    <cellStyle name="Calculation 3 2 2" xfId="690"/>
    <cellStyle name="Calculation 3 2 2 2" xfId="984"/>
    <cellStyle name="Calculation 3 2 2 2 2" xfId="1931"/>
    <cellStyle name="Calculation 3 2 2 2 2 2" xfId="3257"/>
    <cellStyle name="Calculation 3 2 2 2 3" xfId="2380"/>
    <cellStyle name="Calculation 3 2 2 3" xfId="1414"/>
    <cellStyle name="Calculation 3 2 2 3 2" xfId="2803"/>
    <cellStyle name="Calculation 3 2 2 4" xfId="1522"/>
    <cellStyle name="Calculation 3 2 2 4 2" xfId="2911"/>
    <cellStyle name="Calculation 3 2 2 5" xfId="1699"/>
    <cellStyle name="Calculation 3 2 2 5 2" xfId="3029"/>
    <cellStyle name="Calculation 3 2 2 6" xfId="1610"/>
    <cellStyle name="Calculation 3 2 2 6 2" xfId="2974"/>
    <cellStyle name="Calculation 3 2 3" xfId="920"/>
    <cellStyle name="Calculation 3 2 3 2" xfId="1867"/>
    <cellStyle name="Calculation 3 2 3 2 2" xfId="3193"/>
    <cellStyle name="Calculation 3 2 3 3" xfId="2316"/>
    <cellStyle name="Calculation 3 2 4" xfId="1413"/>
    <cellStyle name="Calculation 3 2 4 2" xfId="2802"/>
    <cellStyle name="Calculation 3 2 5" xfId="1521"/>
    <cellStyle name="Calculation 3 2 5 2" xfId="2910"/>
    <cellStyle name="Calculation 3 2 6" xfId="1623"/>
    <cellStyle name="Calculation 3 2 6 2" xfId="2979"/>
    <cellStyle name="Calculation 3 2 7" xfId="2105"/>
    <cellStyle name="Calculation 3 2 7 2" xfId="3390"/>
    <cellStyle name="Calculation 3 3" xfId="639"/>
    <cellStyle name="Calculation 3 3 2" xfId="938"/>
    <cellStyle name="Calculation 3 3 2 2" xfId="1885"/>
    <cellStyle name="Calculation 3 3 2 2 2" xfId="3211"/>
    <cellStyle name="Calculation 3 3 2 3" xfId="2334"/>
    <cellStyle name="Calculation 3 3 3" xfId="1415"/>
    <cellStyle name="Calculation 3 3 3 2" xfId="2804"/>
    <cellStyle name="Calculation 3 3 4" xfId="1523"/>
    <cellStyle name="Calculation 3 3 4 2" xfId="2912"/>
    <cellStyle name="Calculation 3 3 5" xfId="1681"/>
    <cellStyle name="Calculation 3 3 5 2" xfId="3014"/>
    <cellStyle name="Calculation 3 3 6" xfId="2108"/>
    <cellStyle name="Calculation 3 3 6 2" xfId="3391"/>
    <cellStyle name="Calculation 3 4" xfId="818"/>
    <cellStyle name="Calculation 3 4 2" xfId="903"/>
    <cellStyle name="Calculation 3 4 2 2" xfId="1074"/>
    <cellStyle name="Calculation 3 4 2 2 2" xfId="2021"/>
    <cellStyle name="Calculation 3 4 2 2 2 2" xfId="3347"/>
    <cellStyle name="Calculation 3 4 2 2 3" xfId="2470"/>
    <cellStyle name="Calculation 3 4 2 3" xfId="1850"/>
    <cellStyle name="Calculation 3 4 2 3 2" xfId="3176"/>
    <cellStyle name="Calculation 3 4 2 4" xfId="2299"/>
    <cellStyle name="Calculation 3 4 3" xfId="1774"/>
    <cellStyle name="Calculation 3 4 3 2" xfId="3101"/>
    <cellStyle name="Calculation 3 4 4" xfId="2224"/>
    <cellStyle name="Calculation 3 5" xfId="1173"/>
    <cellStyle name="Calculation 3 5 2" xfId="2564"/>
    <cellStyle name="Calculation 3 6" xfId="1347"/>
    <cellStyle name="Calculation 3 6 2" xfId="2737"/>
    <cellStyle name="Calculation 3 7" xfId="1314"/>
    <cellStyle name="Calculation 3 7 2" xfId="2704"/>
    <cellStyle name="Calculation 3 8" xfId="1391"/>
    <cellStyle name="Calculation 3 8 2" xfId="2781"/>
    <cellStyle name="Calculation 3 9" xfId="1360"/>
    <cellStyle name="Calculation 3 9 2" xfId="2750"/>
    <cellStyle name="Calculation 4" xfId="195"/>
    <cellStyle name="Calculation 4 10" xfId="1597"/>
    <cellStyle name="Calculation 4 10 2" xfId="2967"/>
    <cellStyle name="Calculation 4 11" xfId="1642"/>
    <cellStyle name="Calculation 4 11 2" xfId="2991"/>
    <cellStyle name="Calculation 4 12" xfId="2120"/>
    <cellStyle name="Calculation 4 13" xfId="3402"/>
    <cellStyle name="Calculation 4 2" xfId="402"/>
    <cellStyle name="Calculation 4 2 2" xfId="691"/>
    <cellStyle name="Calculation 4 2 2 2" xfId="985"/>
    <cellStyle name="Calculation 4 2 2 2 2" xfId="1932"/>
    <cellStyle name="Calculation 4 2 2 2 2 2" xfId="3258"/>
    <cellStyle name="Calculation 4 2 2 2 3" xfId="2381"/>
    <cellStyle name="Calculation 4 2 2 3" xfId="1417"/>
    <cellStyle name="Calculation 4 2 2 3 2" xfId="2806"/>
    <cellStyle name="Calculation 4 2 2 4" xfId="1525"/>
    <cellStyle name="Calculation 4 2 2 4 2" xfId="2914"/>
    <cellStyle name="Calculation 4 2 2 5" xfId="1700"/>
    <cellStyle name="Calculation 4 2 2 5 2" xfId="3030"/>
    <cellStyle name="Calculation 4 2 2 6" xfId="1590"/>
    <cellStyle name="Calculation 4 2 2 6 2" xfId="2964"/>
    <cellStyle name="Calculation 4 2 3" xfId="921"/>
    <cellStyle name="Calculation 4 2 3 2" xfId="1868"/>
    <cellStyle name="Calculation 4 2 3 2 2" xfId="3194"/>
    <cellStyle name="Calculation 4 2 3 3" xfId="2317"/>
    <cellStyle name="Calculation 4 2 4" xfId="1416"/>
    <cellStyle name="Calculation 4 2 4 2" xfId="2805"/>
    <cellStyle name="Calculation 4 2 5" xfId="1524"/>
    <cellStyle name="Calculation 4 2 5 2" xfId="2913"/>
    <cellStyle name="Calculation 4 2 6" xfId="1634"/>
    <cellStyle name="Calculation 4 2 6 2" xfId="2984"/>
    <cellStyle name="Calculation 4 2 7" xfId="2088"/>
    <cellStyle name="Calculation 4 2 7 2" xfId="3383"/>
    <cellStyle name="Calculation 4 3" xfId="640"/>
    <cellStyle name="Calculation 4 3 2" xfId="939"/>
    <cellStyle name="Calculation 4 3 2 2" xfId="1886"/>
    <cellStyle name="Calculation 4 3 2 2 2" xfId="3212"/>
    <cellStyle name="Calculation 4 3 2 3" xfId="2335"/>
    <cellStyle name="Calculation 4 3 3" xfId="1418"/>
    <cellStyle name="Calculation 4 3 3 2" xfId="2807"/>
    <cellStyle name="Calculation 4 3 4" xfId="1526"/>
    <cellStyle name="Calculation 4 3 4 2" xfId="2915"/>
    <cellStyle name="Calculation 4 3 5" xfId="1682"/>
    <cellStyle name="Calculation 4 3 5 2" xfId="3015"/>
    <cellStyle name="Calculation 4 3 6" xfId="1631"/>
    <cellStyle name="Calculation 4 3 6 2" xfId="2983"/>
    <cellStyle name="Calculation 4 4" xfId="817"/>
    <cellStyle name="Calculation 4 4 2" xfId="902"/>
    <cellStyle name="Calculation 4 4 2 2" xfId="1073"/>
    <cellStyle name="Calculation 4 4 2 2 2" xfId="2020"/>
    <cellStyle name="Calculation 4 4 2 2 2 2" xfId="3346"/>
    <cellStyle name="Calculation 4 4 2 2 3" xfId="2469"/>
    <cellStyle name="Calculation 4 4 2 3" xfId="1849"/>
    <cellStyle name="Calculation 4 4 2 3 2" xfId="3175"/>
    <cellStyle name="Calculation 4 4 2 4" xfId="2298"/>
    <cellStyle name="Calculation 4 4 3" xfId="1773"/>
    <cellStyle name="Calculation 4 4 3 2" xfId="3100"/>
    <cellStyle name="Calculation 4 4 4" xfId="2223"/>
    <cellStyle name="Calculation 4 5" xfId="1167"/>
    <cellStyle name="Calculation 4 5 2" xfId="2558"/>
    <cellStyle name="Calculation 4 6" xfId="1309"/>
    <cellStyle name="Calculation 4 6 2" xfId="2699"/>
    <cellStyle name="Calculation 4 7" xfId="1328"/>
    <cellStyle name="Calculation 4 7 2" xfId="2718"/>
    <cellStyle name="Calculation 4 8" xfId="1376"/>
    <cellStyle name="Calculation 4 8 2" xfId="2766"/>
    <cellStyle name="Calculation 4 9" xfId="1392"/>
    <cellStyle name="Calculation 4 9 2" xfId="2782"/>
    <cellStyle name="Calculation 5" xfId="635"/>
    <cellStyle name="Calculation 5 2" xfId="934"/>
    <cellStyle name="Calculation 5 2 2" xfId="1881"/>
    <cellStyle name="Calculation 5 2 2 2" xfId="3207"/>
    <cellStyle name="Calculation 5 2 3" xfId="2330"/>
    <cellStyle name="Calculation 5 3" xfId="1419"/>
    <cellStyle name="Calculation 5 3 2" xfId="2808"/>
    <cellStyle name="Calculation 5 4" xfId="1527"/>
    <cellStyle name="Calculation 5 4 2" xfId="2916"/>
    <cellStyle name="Calculation 5 5" xfId="1677"/>
    <cellStyle name="Calculation 5 5 2" xfId="3010"/>
    <cellStyle name="Calculation 5 6" xfId="1580"/>
    <cellStyle name="Calculation 5 6 2" xfId="2959"/>
    <cellStyle name="Calculation 6" xfId="820"/>
    <cellStyle name="Calculation 6 2" xfId="905"/>
    <cellStyle name="Calculation 6 2 2" xfId="1076"/>
    <cellStyle name="Calculation 6 2 2 2" xfId="2023"/>
    <cellStyle name="Calculation 6 2 2 2 2" xfId="3349"/>
    <cellStyle name="Calculation 6 2 2 3" xfId="2472"/>
    <cellStyle name="Calculation 6 2 3" xfId="1852"/>
    <cellStyle name="Calculation 6 2 3 2" xfId="3178"/>
    <cellStyle name="Calculation 6 2 4" xfId="2301"/>
    <cellStyle name="Calculation 6 3" xfId="1776"/>
    <cellStyle name="Calculation 6 3 2" xfId="3103"/>
    <cellStyle name="Calculation 6 4" xfId="2226"/>
    <cellStyle name="Calculation 7" xfId="1175"/>
    <cellStyle name="Calculation 7 2" xfId="2566"/>
    <cellStyle name="Calculation 8" xfId="1349"/>
    <cellStyle name="Calculation 8 2" xfId="2739"/>
    <cellStyle name="Calculation 9" xfId="1354"/>
    <cellStyle name="Calculation 9 2" xfId="2744"/>
    <cellStyle name="Check Cell" xfId="306" builtinId="23" customBuiltin="1"/>
    <cellStyle name="Check Cell 2" xfId="31"/>
    <cellStyle name="Check Cell 3" xfId="219"/>
    <cellStyle name="Check Cell 3 2" xfId="358"/>
    <cellStyle name="Check Cell 4" xfId="196"/>
    <cellStyle name="Check Cell 5" xfId="751"/>
    <cellStyle name="Comma 2" xfId="827"/>
    <cellStyle name="Comma 2 2" xfId="1102"/>
    <cellStyle name="Comma 2 2 2" xfId="2496"/>
    <cellStyle name="Comma 2 3" xfId="1100"/>
    <cellStyle name="Comma 2 3 2" xfId="2494"/>
    <cellStyle name="Comma 2 4" xfId="1176"/>
    <cellStyle name="Comma 2 4 2" xfId="2567"/>
    <cellStyle name="Comma 2 5" xfId="1364"/>
    <cellStyle name="Comma 2 5 2" xfId="2754"/>
    <cellStyle name="Comma 2 6" xfId="2232"/>
    <cellStyle name="Comma 3" xfId="828"/>
    <cellStyle name="Comma 3 2" xfId="1103"/>
    <cellStyle name="Comma 3 2 2" xfId="2497"/>
    <cellStyle name="Comma 3 3" xfId="1101"/>
    <cellStyle name="Comma 3 3 2" xfId="2495"/>
    <cellStyle name="Comma 3 4" xfId="1177"/>
    <cellStyle name="Comma 3 4 2" xfId="2568"/>
    <cellStyle name="Comma 3 5" xfId="1365"/>
    <cellStyle name="Comma 3 5 2" xfId="2755"/>
    <cellStyle name="Comma 3 6" xfId="2233"/>
    <cellStyle name="ConfHeading1" xfId="32"/>
    <cellStyle name="ConfHeading1 10" xfId="2121"/>
    <cellStyle name="ConfHeading1 10 2" xfId="3396"/>
    <cellStyle name="ConfHeading1 2" xfId="338"/>
    <cellStyle name="ConfHeading1 2 2" xfId="829"/>
    <cellStyle name="ConfHeading1 2 2 2" xfId="911"/>
    <cellStyle name="ConfHeading1 2 2 2 2" xfId="1082"/>
    <cellStyle name="ConfHeading1 2 2 2 2 2" xfId="2029"/>
    <cellStyle name="ConfHeading1 2 2 2 2 2 2" xfId="3355"/>
    <cellStyle name="ConfHeading1 2 2 2 2 3" xfId="2478"/>
    <cellStyle name="ConfHeading1 2 2 2 3" xfId="1858"/>
    <cellStyle name="ConfHeading1 2 2 2 3 2" xfId="3184"/>
    <cellStyle name="ConfHeading1 2 2 2 4" xfId="2307"/>
    <cellStyle name="ConfHeading1 2 2 3" xfId="1783"/>
    <cellStyle name="ConfHeading1 2 2 3 2" xfId="3110"/>
    <cellStyle name="ConfHeading1 2 2 4" xfId="2234"/>
    <cellStyle name="ConfHeading1 2 3" xfId="1178"/>
    <cellStyle name="ConfHeading1 2 3 2" xfId="2569"/>
    <cellStyle name="ConfHeading1 2 4" xfId="1366"/>
    <cellStyle name="ConfHeading1 2 4 2" xfId="2756"/>
    <cellStyle name="ConfHeading1 2 5" xfId="1397"/>
    <cellStyle name="ConfHeading1 2 5 2" xfId="2787"/>
    <cellStyle name="ConfHeading1 2 6" xfId="1321"/>
    <cellStyle name="ConfHeading1 2 6 2" xfId="2711"/>
    <cellStyle name="ConfHeading1 2 7" xfId="1664"/>
    <cellStyle name="ConfHeading1 3" xfId="641"/>
    <cellStyle name="ConfHeading1 3 2" xfId="940"/>
    <cellStyle name="ConfHeading1 3 2 2" xfId="1887"/>
    <cellStyle name="ConfHeading1 3 2 2 2" xfId="3213"/>
    <cellStyle name="ConfHeading1 3 2 3" xfId="2336"/>
    <cellStyle name="ConfHeading1 3 3" xfId="1421"/>
    <cellStyle name="ConfHeading1 3 3 2" xfId="2810"/>
    <cellStyle name="ConfHeading1 3 4" xfId="2099"/>
    <cellStyle name="ConfHeading1 4" xfId="823"/>
    <cellStyle name="ConfHeading1 4 2" xfId="908"/>
    <cellStyle name="ConfHeading1 4 2 2" xfId="1079"/>
    <cellStyle name="ConfHeading1 4 2 2 2" xfId="2026"/>
    <cellStyle name="ConfHeading1 4 2 2 2 2" xfId="3352"/>
    <cellStyle name="ConfHeading1 4 2 2 3" xfId="2475"/>
    <cellStyle name="ConfHeading1 4 2 3" xfId="1855"/>
    <cellStyle name="ConfHeading1 4 2 3 2" xfId="3181"/>
    <cellStyle name="ConfHeading1 4 2 4" xfId="2304"/>
    <cellStyle name="ConfHeading1 4 3" xfId="1779"/>
    <cellStyle name="ConfHeading1 4 3 2" xfId="3106"/>
    <cellStyle name="ConfHeading1 4 4" xfId="2229"/>
    <cellStyle name="ConfHeading1 5" xfId="1172"/>
    <cellStyle name="ConfHeading1 5 2" xfId="2563"/>
    <cellStyle name="ConfHeading1 6" xfId="1344"/>
    <cellStyle name="ConfHeading1 6 2" xfId="2734"/>
    <cellStyle name="ConfHeading1 7" xfId="1353"/>
    <cellStyle name="ConfHeading1 7 2" xfId="2743"/>
    <cellStyle name="ConfHeading1 8" xfId="1305"/>
    <cellStyle name="ConfHeading1 8 2" xfId="2695"/>
    <cellStyle name="ConfHeading1 9" xfId="1627"/>
    <cellStyle name="Custom Style  1" xfId="33"/>
    <cellStyle name="Custom Style  1 2" xfId="339"/>
    <cellStyle name="Custom Style 2" xfId="34"/>
    <cellStyle name="Custom Style 2 2" xfId="340"/>
    <cellStyle name="Data" xfId="35"/>
    <cellStyle name="Data 2" xfId="36"/>
    <cellStyle name="Data 2 2" xfId="140"/>
    <cellStyle name="Data 2 3" xfId="426"/>
    <cellStyle name="Data 2 4" xfId="427"/>
    <cellStyle name="Data 2 5" xfId="492"/>
    <cellStyle name="Data 3" xfId="491"/>
    <cellStyle name="Data 3 2" xfId="1422"/>
    <cellStyle name="Data 3 2 2" xfId="2811"/>
    <cellStyle name="Data 3 3" xfId="1528"/>
    <cellStyle name="Data 3 3 2" xfId="2917"/>
    <cellStyle name="Data 3 4" xfId="1650"/>
    <cellStyle name="Data 3 4 2" xfId="2997"/>
    <cellStyle name="Data 3 5" xfId="2100"/>
    <cellStyle name="Data 3 5 2" xfId="3387"/>
    <cellStyle name="Data 3 6" xfId="2138"/>
    <cellStyle name="Data_CTM only - CCR" xfId="493"/>
    <cellStyle name="Explanatory Text" xfId="309" builtinId="53" customBuiltin="1"/>
    <cellStyle name="Explanatory Text 2" xfId="37"/>
    <cellStyle name="Explanatory Text 3" xfId="197"/>
    <cellStyle name="Explanatory Text 4" xfId="403"/>
    <cellStyle name="Good" xfId="299" builtinId="26" customBuiltin="1"/>
    <cellStyle name="Good 2" xfId="38"/>
    <cellStyle name="Good 3" xfId="279"/>
    <cellStyle name="Good 3 2" xfId="357"/>
    <cellStyle name="Good 4" xfId="198"/>
    <cellStyle name="Good 5" xfId="752"/>
    <cellStyle name="Heading 1" xfId="295" builtinId="16" customBuiltin="1"/>
    <cellStyle name="Heading 1 2" xfId="39"/>
    <cellStyle name="Heading 1 2 2" xfId="85"/>
    <cellStyle name="Heading 1 2 3" xfId="141"/>
    <cellStyle name="Heading 1 3" xfId="260"/>
    <cellStyle name="Heading 1 4" xfId="199"/>
    <cellStyle name="Heading 1 4 2" xfId="404"/>
    <cellStyle name="Heading 1 5" xfId="732"/>
    <cellStyle name="Heading 2" xfId="296" builtinId="17" customBuiltin="1"/>
    <cellStyle name="Heading 2 2" xfId="40"/>
    <cellStyle name="Heading 2 2 2" xfId="87"/>
    <cellStyle name="Heading 2 2 3" xfId="142"/>
    <cellStyle name="Heading 2 3" xfId="255"/>
    <cellStyle name="Heading 2 4" xfId="200"/>
    <cellStyle name="Heading 2 4 2" xfId="405"/>
    <cellStyle name="Heading 2 5" xfId="750"/>
    <cellStyle name="Heading 3" xfId="297" builtinId="18" customBuiltin="1"/>
    <cellStyle name="Heading 3 2" xfId="41"/>
    <cellStyle name="Heading 3 2 2" xfId="88"/>
    <cellStyle name="Heading 3 2 3" xfId="143"/>
    <cellStyle name="Heading 3 3" xfId="217"/>
    <cellStyle name="Heading 3 4" xfId="201"/>
    <cellStyle name="Heading 3 4 2" xfId="406"/>
    <cellStyle name="Heading 3 5" xfId="731"/>
    <cellStyle name="Heading 4" xfId="298" builtinId="19" customBuiltin="1"/>
    <cellStyle name="Heading 4 2" xfId="42"/>
    <cellStyle name="Heading 4 2 2" xfId="89"/>
    <cellStyle name="Heading 4 2 3" xfId="144"/>
    <cellStyle name="Heading 4 3" xfId="262"/>
    <cellStyle name="Heading 4 4" xfId="202"/>
    <cellStyle name="Heading 4 4 2" xfId="407"/>
    <cellStyle name="Heading 4 5" xfId="753"/>
    <cellStyle name="Hyperlink" xfId="1285" builtinId="8"/>
    <cellStyle name="Hyperlink 2" xfId="44"/>
    <cellStyle name="Hyperlink 2 2" xfId="146"/>
    <cellStyle name="Hyperlink 2 3" xfId="341"/>
    <cellStyle name="Hyperlink 2 3 2" xfId="429"/>
    <cellStyle name="Hyperlink 2 3 3" xfId="428"/>
    <cellStyle name="Hyperlink 2 3 4" xfId="832"/>
    <cellStyle name="Hyperlink 2 4" xfId="430"/>
    <cellStyle name="Hyperlink 2 5" xfId="431"/>
    <cellStyle name="Hyperlink 2 6" xfId="432"/>
    <cellStyle name="Hyperlink 2 7" xfId="494"/>
    <cellStyle name="Hyperlink 2 8" xfId="495"/>
    <cellStyle name="Hyperlink 3" xfId="43"/>
    <cellStyle name="Hyperlink 3 2" xfId="90"/>
    <cellStyle name="Hyperlink 3 3" xfId="145"/>
    <cellStyle name="Hyperlink 3 4" xfId="343"/>
    <cellStyle name="Hyperlink 3 4 2" xfId="833"/>
    <cellStyle name="Hyperlink 3 5" xfId="834"/>
    <cellStyle name="Hyperlink 4" xfId="91"/>
    <cellStyle name="Hyperlink 4 2" xfId="420"/>
    <cellStyle name="Hyperlink 5" xfId="292"/>
    <cellStyle name="Input" xfId="302" builtinId="20" customBuiltin="1"/>
    <cellStyle name="Input 10" xfId="1429"/>
    <cellStyle name="Input 10 2" xfId="2818"/>
    <cellStyle name="Input 11" xfId="1326"/>
    <cellStyle name="Input 11 2" xfId="2716"/>
    <cellStyle name="Input 12" xfId="2122"/>
    <cellStyle name="Input 13" xfId="3403"/>
    <cellStyle name="Input 2" xfId="45"/>
    <cellStyle name="Input 2 10" xfId="1661"/>
    <cellStyle name="Input 2 10 2" xfId="3005"/>
    <cellStyle name="Input 2 11" xfId="2123"/>
    <cellStyle name="Input 2 12" xfId="3404"/>
    <cellStyle name="Input 2 2" xfId="643"/>
    <cellStyle name="Input 2 2 2" xfId="942"/>
    <cellStyle name="Input 2 2 2 2" xfId="1889"/>
    <cellStyle name="Input 2 2 2 2 2" xfId="3215"/>
    <cellStyle name="Input 2 2 2 3" xfId="2338"/>
    <cellStyle name="Input 2 2 3" xfId="1423"/>
    <cellStyle name="Input 2 2 3 2" xfId="2812"/>
    <cellStyle name="Input 2 2 4" xfId="1532"/>
    <cellStyle name="Input 2 2 4 2" xfId="2921"/>
    <cellStyle name="Input 2 2 5" xfId="1684"/>
    <cellStyle name="Input 2 2 5 2" xfId="3017"/>
    <cellStyle name="Input 2 2 6" xfId="2064"/>
    <cellStyle name="Input 2 2 6 2" xfId="3376"/>
    <cellStyle name="Input 2 3" xfId="816"/>
    <cellStyle name="Input 2 3 2" xfId="901"/>
    <cellStyle name="Input 2 3 2 2" xfId="1072"/>
    <cellStyle name="Input 2 3 2 2 2" xfId="2019"/>
    <cellStyle name="Input 2 3 2 2 2 2" xfId="3345"/>
    <cellStyle name="Input 2 3 2 2 3" xfId="2468"/>
    <cellStyle name="Input 2 3 2 3" xfId="1848"/>
    <cellStyle name="Input 2 3 2 3 2" xfId="3174"/>
    <cellStyle name="Input 2 3 2 4" xfId="2297"/>
    <cellStyle name="Input 2 3 3" xfId="1772"/>
    <cellStyle name="Input 2 3 3 2" xfId="3099"/>
    <cellStyle name="Input 2 3 4" xfId="2222"/>
    <cellStyle name="Input 2 4" xfId="1165"/>
    <cellStyle name="Input 2 4 2" xfId="2556"/>
    <cellStyle name="Input 2 5" xfId="1302"/>
    <cellStyle name="Input 2 5 2" xfId="2692"/>
    <cellStyle name="Input 2 6" xfId="1315"/>
    <cellStyle name="Input 2 6 2" xfId="2705"/>
    <cellStyle name="Input 2 7" xfId="1288"/>
    <cellStyle name="Input 2 7 2" xfId="2678"/>
    <cellStyle name="Input 2 8" xfId="1356"/>
    <cellStyle name="Input 2 8 2" xfId="2746"/>
    <cellStyle name="Input 2 9" xfId="1568"/>
    <cellStyle name="Input 2 9 2" xfId="2953"/>
    <cellStyle name="Input 3" xfId="270"/>
    <cellStyle name="Input 3 10" xfId="1606"/>
    <cellStyle name="Input 3 10 2" xfId="2971"/>
    <cellStyle name="Input 3 11" xfId="2066"/>
    <cellStyle name="Input 3 11 2" xfId="3377"/>
    <cellStyle name="Input 3 12" xfId="2124"/>
    <cellStyle name="Input 3 13" xfId="3405"/>
    <cellStyle name="Input 3 2" xfId="356"/>
    <cellStyle name="Input 3 2 2" xfId="689"/>
    <cellStyle name="Input 3 2 2 2" xfId="983"/>
    <cellStyle name="Input 3 2 2 2 2" xfId="1930"/>
    <cellStyle name="Input 3 2 2 2 2 2" xfId="3256"/>
    <cellStyle name="Input 3 2 2 2 3" xfId="2379"/>
    <cellStyle name="Input 3 2 2 3" xfId="1425"/>
    <cellStyle name="Input 3 2 2 3 2" xfId="2814"/>
    <cellStyle name="Input 3 2 2 4" xfId="1534"/>
    <cellStyle name="Input 3 2 2 4 2" xfId="2923"/>
    <cellStyle name="Input 3 2 2 5" xfId="1698"/>
    <cellStyle name="Input 3 2 2 5 2" xfId="3028"/>
    <cellStyle name="Input 3 2 2 6" xfId="1625"/>
    <cellStyle name="Input 3 2 2 6 2" xfId="2980"/>
    <cellStyle name="Input 3 2 3" xfId="919"/>
    <cellStyle name="Input 3 2 3 2" xfId="1866"/>
    <cellStyle name="Input 3 2 3 2 2" xfId="3192"/>
    <cellStyle name="Input 3 2 3 3" xfId="2315"/>
    <cellStyle name="Input 3 2 4" xfId="1424"/>
    <cellStyle name="Input 3 2 4 2" xfId="2813"/>
    <cellStyle name="Input 3 2 5" xfId="1533"/>
    <cellStyle name="Input 3 2 5 2" xfId="2922"/>
    <cellStyle name="Input 3 2 6" xfId="1622"/>
    <cellStyle name="Input 3 2 6 2" xfId="2978"/>
    <cellStyle name="Input 3 2 7" xfId="1782"/>
    <cellStyle name="Input 3 2 7 2" xfId="3109"/>
    <cellStyle name="Input 3 3" xfId="644"/>
    <cellStyle name="Input 3 3 2" xfId="943"/>
    <cellStyle name="Input 3 3 2 2" xfId="1890"/>
    <cellStyle name="Input 3 3 2 2 2" xfId="3216"/>
    <cellStyle name="Input 3 3 2 3" xfId="2339"/>
    <cellStyle name="Input 3 3 3" xfId="1426"/>
    <cellStyle name="Input 3 3 3 2" xfId="2815"/>
    <cellStyle name="Input 3 3 4" xfId="1535"/>
    <cellStyle name="Input 3 3 4 2" xfId="2924"/>
    <cellStyle name="Input 3 3 5" xfId="1685"/>
    <cellStyle name="Input 3 3 5 2" xfId="3018"/>
    <cellStyle name="Input 3 3 6" xfId="1578"/>
    <cellStyle name="Input 3 3 6 2" xfId="2958"/>
    <cellStyle name="Input 3 4" xfId="815"/>
    <cellStyle name="Input 3 4 2" xfId="900"/>
    <cellStyle name="Input 3 4 2 2" xfId="1071"/>
    <cellStyle name="Input 3 4 2 2 2" xfId="2018"/>
    <cellStyle name="Input 3 4 2 2 2 2" xfId="3344"/>
    <cellStyle name="Input 3 4 2 2 3" xfId="2467"/>
    <cellStyle name="Input 3 4 2 3" xfId="1847"/>
    <cellStyle name="Input 3 4 2 3 2" xfId="3173"/>
    <cellStyle name="Input 3 4 2 4" xfId="2296"/>
    <cellStyle name="Input 3 4 3" xfId="1771"/>
    <cellStyle name="Input 3 4 3 2" xfId="3098"/>
    <cellStyle name="Input 3 4 4" xfId="2221"/>
    <cellStyle name="Input 3 5" xfId="1170"/>
    <cellStyle name="Input 3 5 2" xfId="2561"/>
    <cellStyle name="Input 3 6" xfId="1337"/>
    <cellStyle name="Input 3 6 2" xfId="2727"/>
    <cellStyle name="Input 3 7" xfId="1329"/>
    <cellStyle name="Input 3 7 2" xfId="2719"/>
    <cellStyle name="Input 3 8" xfId="1206"/>
    <cellStyle name="Input 3 8 2" xfId="2597"/>
    <cellStyle name="Input 3 9" xfId="1308"/>
    <cellStyle name="Input 3 9 2" xfId="2698"/>
    <cellStyle name="Input 4" xfId="203"/>
    <cellStyle name="Input 4 10" xfId="1695"/>
    <cellStyle name="Input 4 10 2" xfId="3025"/>
    <cellStyle name="Input 4 11" xfId="2125"/>
    <cellStyle name="Input 4 12" xfId="3406"/>
    <cellStyle name="Input 4 2" xfId="645"/>
    <cellStyle name="Input 4 2 2" xfId="944"/>
    <cellStyle name="Input 4 2 2 2" xfId="1891"/>
    <cellStyle name="Input 4 2 2 2 2" xfId="3217"/>
    <cellStyle name="Input 4 2 2 3" xfId="2340"/>
    <cellStyle name="Input 4 2 3" xfId="1427"/>
    <cellStyle name="Input 4 2 3 2" xfId="2816"/>
    <cellStyle name="Input 4 2 4" xfId="1536"/>
    <cellStyle name="Input 4 2 4 2" xfId="2925"/>
    <cellStyle name="Input 4 2 5" xfId="1686"/>
    <cellStyle name="Input 4 2 5 2" xfId="3019"/>
    <cellStyle name="Input 4 2 6" xfId="2058"/>
    <cellStyle name="Input 4 2 6 2" xfId="3374"/>
    <cellStyle name="Input 4 3" xfId="821"/>
    <cellStyle name="Input 4 3 2" xfId="906"/>
    <cellStyle name="Input 4 3 2 2" xfId="1077"/>
    <cellStyle name="Input 4 3 2 2 2" xfId="2024"/>
    <cellStyle name="Input 4 3 2 2 2 2" xfId="3350"/>
    <cellStyle name="Input 4 3 2 2 3" xfId="2473"/>
    <cellStyle name="Input 4 3 2 3" xfId="1853"/>
    <cellStyle name="Input 4 3 2 3 2" xfId="3179"/>
    <cellStyle name="Input 4 3 2 4" xfId="2302"/>
    <cellStyle name="Input 4 3 3" xfId="1777"/>
    <cellStyle name="Input 4 3 3 2" xfId="3104"/>
    <cellStyle name="Input 4 3 4" xfId="2227"/>
    <cellStyle name="Input 4 4" xfId="1171"/>
    <cellStyle name="Input 4 4 2" xfId="2562"/>
    <cellStyle name="Input 4 5" xfId="1339"/>
    <cellStyle name="Input 4 5 2" xfId="2729"/>
    <cellStyle name="Input 4 6" xfId="1362"/>
    <cellStyle name="Input 4 6 2" xfId="2752"/>
    <cellStyle name="Input 4 7" xfId="1325"/>
    <cellStyle name="Input 4 7 2" xfId="2715"/>
    <cellStyle name="Input 4 8" xfId="1409"/>
    <cellStyle name="Input 4 8 2" xfId="2798"/>
    <cellStyle name="Input 4 9" xfId="1599"/>
    <cellStyle name="Input 4 9 2" xfId="2968"/>
    <cellStyle name="Input 5" xfId="642"/>
    <cellStyle name="Input 5 2" xfId="941"/>
    <cellStyle name="Input 5 2 2" xfId="1888"/>
    <cellStyle name="Input 5 2 2 2" xfId="3214"/>
    <cellStyle name="Input 5 2 3" xfId="2337"/>
    <cellStyle name="Input 5 3" xfId="1428"/>
    <cellStyle name="Input 5 3 2" xfId="2817"/>
    <cellStyle name="Input 5 4" xfId="1537"/>
    <cellStyle name="Input 5 4 2" xfId="2926"/>
    <cellStyle name="Input 5 5" xfId="1683"/>
    <cellStyle name="Input 5 5 2" xfId="3016"/>
    <cellStyle name="Input 5 6" xfId="1640"/>
    <cellStyle name="Input 5 6 2" xfId="2989"/>
    <cellStyle name="Input 6" xfId="822"/>
    <cellStyle name="Input 6 2" xfId="907"/>
    <cellStyle name="Input 6 2 2" xfId="1078"/>
    <cellStyle name="Input 6 2 2 2" xfId="2025"/>
    <cellStyle name="Input 6 2 2 2 2" xfId="3351"/>
    <cellStyle name="Input 6 2 2 3" xfId="2474"/>
    <cellStyle name="Input 6 2 3" xfId="1854"/>
    <cellStyle name="Input 6 2 3 2" xfId="3180"/>
    <cellStyle name="Input 6 2 4" xfId="2303"/>
    <cellStyle name="Input 6 3" xfId="1778"/>
    <cellStyle name="Input 6 3 2" xfId="3105"/>
    <cellStyle name="Input 6 4" xfId="2228"/>
    <cellStyle name="Input 7" xfId="1166"/>
    <cellStyle name="Input 7 2" xfId="2557"/>
    <cellStyle name="Input 8" xfId="1303"/>
    <cellStyle name="Input 8 2" xfId="2693"/>
    <cellStyle name="Input 9" xfId="1385"/>
    <cellStyle name="Input 9 2" xfId="2775"/>
    <cellStyle name="Linked Cell" xfId="305" builtinId="24" customBuiltin="1"/>
    <cellStyle name="Linked Cell 2" xfId="46"/>
    <cellStyle name="Linked Cell 3" xfId="204"/>
    <cellStyle name="Linked Cell 4" xfId="408"/>
    <cellStyle name="Neutral" xfId="301" builtinId="28" customBuiltin="1"/>
    <cellStyle name="Neutral 2" xfId="47"/>
    <cellStyle name="Neutral 2 2" xfId="92"/>
    <cellStyle name="Neutral 2 3" xfId="147"/>
    <cellStyle name="Neutral 3" xfId="268"/>
    <cellStyle name="Neutral 3 2" xfId="355"/>
    <cellStyle name="Neutral 4" xfId="205"/>
    <cellStyle name="Neutral 4 2" xfId="409"/>
    <cellStyle name="Neutral 5" xfId="754"/>
    <cellStyle name="Normal" xfId="0" builtinId="0"/>
    <cellStyle name="Normal 10" xfId="93"/>
    <cellStyle name="Normal 10 2" xfId="211"/>
    <cellStyle name="Normal 10 2 2" xfId="507"/>
    <cellStyle name="Normal 10 2 2 2" xfId="826"/>
    <cellStyle name="Normal 10 2 2 2 2" xfId="1104"/>
    <cellStyle name="Normal 10 2 3" xfId="835"/>
    <cellStyle name="Normal 10 3" xfId="433"/>
    <cellStyle name="Normal 10 3 2" xfId="434"/>
    <cellStyle name="Normal 10 3 2 2" xfId="509"/>
    <cellStyle name="Normal 10 3 3" xfId="508"/>
    <cellStyle name="Normal 10 4" xfId="435"/>
    <cellStyle name="Normal 10 4 2" xfId="510"/>
    <cellStyle name="Normal 10 5" xfId="436"/>
    <cellStyle name="Normal 10 5 2" xfId="511"/>
    <cellStyle name="Normal 10 6" xfId="506"/>
    <cellStyle name="Normal 11" xfId="94"/>
    <cellStyle name="Normal 11 2" xfId="266"/>
    <cellStyle name="Normal 11 2 2" xfId="836"/>
    <cellStyle name="Normal 11 2 3" xfId="837"/>
    <cellStyle name="Normal 11 3" xfId="438"/>
    <cellStyle name="Normal 11 3 2" xfId="512"/>
    <cellStyle name="Normal 11 4" xfId="439"/>
    <cellStyle name="Normal 11 4 2" xfId="513"/>
    <cellStyle name="Normal 11 5" xfId="440"/>
    <cellStyle name="Normal 11 5 2" xfId="514"/>
    <cellStyle name="Normal 11 6" xfId="437"/>
    <cellStyle name="Normal 12" xfId="95"/>
    <cellStyle name="Normal 12 2" xfId="169"/>
    <cellStyle name="Normal 12 2 2" xfId="290"/>
    <cellStyle name="Normal 12 2 2 2" xfId="517"/>
    <cellStyle name="Normal 12 2 3" xfId="288"/>
    <cellStyle name="Normal 12 2 3 2" xfId="518"/>
    <cellStyle name="Normal 12 2 4" xfId="516"/>
    <cellStyle name="Normal 12 3" xfId="286"/>
    <cellStyle name="Normal 12 3 2" xfId="519"/>
    <cellStyle name="Normal 12 4" xfId="515"/>
    <cellStyle name="Normal 13" xfId="96"/>
    <cellStyle name="Normal 13 2" xfId="520"/>
    <cellStyle name="Normal 14" xfId="97"/>
    <cellStyle name="Normal 14 2" xfId="521"/>
    <cellStyle name="Normal 15" xfId="98"/>
    <cellStyle name="Normal 15 2" xfId="522"/>
    <cellStyle name="Normal 16" xfId="86"/>
    <cellStyle name="Normal 16 2" xfId="157"/>
    <cellStyle name="Normal 16 2 2" xfId="524"/>
    <cellStyle name="Normal 16 3" xfId="523"/>
    <cellStyle name="Normal 17" xfId="118"/>
    <cellStyle name="Normal 17 2" xfId="525"/>
    <cellStyle name="Normal 18" xfId="287"/>
    <cellStyle name="Normal 18 2" xfId="291"/>
    <cellStyle name="Normal 18 2 2" xfId="527"/>
    <cellStyle name="Normal 18 3" xfId="289"/>
    <cellStyle name="Normal 18 3 2" xfId="528"/>
    <cellStyle name="Normal 18 4" xfId="526"/>
    <cellStyle name="Normal 18 5" xfId="746"/>
    <cellStyle name="Normal 19" xfId="441"/>
    <cellStyle name="Normal 19 2" xfId="529"/>
    <cellStyle name="Normal 2" xfId="48"/>
    <cellStyle name="Normal 2 10" xfId="276"/>
    <cellStyle name="Normal 2 10 2" xfId="531"/>
    <cellStyle name="Normal 2 2" xfId="99"/>
    <cellStyle name="Normal 2 2 2" xfId="158"/>
    <cellStyle name="Normal 2 2 2 2" xfId="533"/>
    <cellStyle name="Normal 2 2 3" xfId="233"/>
    <cellStyle name="Normal 2 2 3 2" xfId="534"/>
    <cellStyle name="Normal 2 2 4" xfId="442"/>
    <cellStyle name="Normal 2 2 4 2" xfId="443"/>
    <cellStyle name="Normal 2 2 4 2 2" xfId="536"/>
    <cellStyle name="Normal 2 2 4 3" xfId="535"/>
    <cellStyle name="Normal 2 2 5" xfId="444"/>
    <cellStyle name="Normal 2 2 5 2" xfId="537"/>
    <cellStyle name="Normal 2 2 6" xfId="445"/>
    <cellStyle name="Normal 2 2 6 2" xfId="538"/>
    <cellStyle name="Normal 2 2 7" xfId="446"/>
    <cellStyle name="Normal 2 2 7 2" xfId="539"/>
    <cellStyle name="Normal 2 2 8" xfId="532"/>
    <cellStyle name="Normal 2 3" xfId="100"/>
    <cellStyle name="Normal 2 3 2" xfId="159"/>
    <cellStyle name="Normal 2 3 2 2" xfId="541"/>
    <cellStyle name="Normal 2 3 3" xfId="242"/>
    <cellStyle name="Normal 2 3 3 2" xfId="542"/>
    <cellStyle name="Normal 2 3 4" xfId="540"/>
    <cellStyle name="Normal 2 4" xfId="214"/>
    <cellStyle name="Normal 2 4 2" xfId="543"/>
    <cellStyle name="Normal 2 5" xfId="342"/>
    <cellStyle name="Normal 2 5 2" xfId="496"/>
    <cellStyle name="Normal 2 6" xfId="101"/>
    <cellStyle name="Normal 2 6 2" xfId="160"/>
    <cellStyle name="Normal 2 6 2 2" xfId="545"/>
    <cellStyle name="Normal 2 6 3" xfId="544"/>
    <cellStyle name="Normal 2 7" xfId="530"/>
    <cellStyle name="Normal 20" xfId="102"/>
    <cellStyle name="Normal 20 2" xfId="161"/>
    <cellStyle name="Normal 20 2 2" xfId="547"/>
    <cellStyle name="Normal 20 3" xfId="546"/>
    <cellStyle name="Normal 21" xfId="421"/>
    <cellStyle name="Normal 21 2" xfId="634"/>
    <cellStyle name="Normal 22" xfId="682"/>
    <cellStyle name="Normal 22 2" xfId="721"/>
    <cellStyle name="Normal 22 2 2" xfId="757"/>
    <cellStyle name="Normal 22 3" xfId="755"/>
    <cellStyle name="Normal 22 4" xfId="2126"/>
    <cellStyle name="Normal 23" xfId="758"/>
    <cellStyle name="Normal 23 2" xfId="1098"/>
    <cellStyle name="Normal 23 3" xfId="1099"/>
    <cellStyle name="Normal 23 3 2" xfId="1105"/>
    <cellStyle name="Normal 23 3 3" xfId="2045"/>
    <cellStyle name="Normal 23 4" xfId="1403"/>
    <cellStyle name="Normal 24" xfId="1106"/>
    <cellStyle name="Normal 3" xfId="49"/>
    <cellStyle name="Normal 3 2" xfId="103"/>
    <cellStyle name="Normal 3 2 2" xfId="162"/>
    <cellStyle name="Normal 3 2 2 2" xfId="550"/>
    <cellStyle name="Normal 3 2 3" xfId="229"/>
    <cellStyle name="Normal 3 2 3 2" xfId="551"/>
    <cellStyle name="Normal 3 2 4" xfId="447"/>
    <cellStyle name="Normal 3 2 4 2" xfId="552"/>
    <cellStyle name="Normal 3 2 5" xfId="448"/>
    <cellStyle name="Normal 3 2 5 2" xfId="553"/>
    <cellStyle name="Normal 3 2 6" xfId="549"/>
    <cellStyle name="Normal 3 3" xfId="104"/>
    <cellStyle name="Normal 3 3 2" xfId="163"/>
    <cellStyle name="Normal 3 3 2 2" xfId="555"/>
    <cellStyle name="Normal 3 3 3" xfId="215"/>
    <cellStyle name="Normal 3 3 3 2" xfId="556"/>
    <cellStyle name="Normal 3 3 4" xfId="554"/>
    <cellStyle name="Normal 3 4" xfId="148"/>
    <cellStyle name="Normal 3 4 2" xfId="557"/>
    <cellStyle name="Normal 3 5" xfId="449"/>
    <cellStyle name="Normal 3 5 2" xfId="558"/>
    <cellStyle name="Normal 3 6" xfId="450"/>
    <cellStyle name="Normal 3 6 2" xfId="559"/>
    <cellStyle name="Normal 3 7" xfId="497"/>
    <cellStyle name="Normal 3 7 2" xfId="684"/>
    <cellStyle name="Normal 3 8" xfId="548"/>
    <cellStyle name="Normal 4" xfId="50"/>
    <cellStyle name="Normal 4 2" xfId="105"/>
    <cellStyle name="Normal 4 2 2" xfId="164"/>
    <cellStyle name="Normal 4 2 2 2" xfId="561"/>
    <cellStyle name="Normal 4 2 3" xfId="560"/>
    <cellStyle name="Normal 5" xfId="51"/>
    <cellStyle name="Normal 5 2" xfId="106"/>
    <cellStyle name="Normal 5 2 2" xfId="165"/>
    <cellStyle name="Normal 5 2 2 2" xfId="564"/>
    <cellStyle name="Normal 5 2 3" xfId="230"/>
    <cellStyle name="Normal 5 2 3 2" xfId="565"/>
    <cellStyle name="Normal 5 2 3 3" xfId="838"/>
    <cellStyle name="Normal 5 2 4" xfId="451"/>
    <cellStyle name="Normal 5 2 4 2" xfId="566"/>
    <cellStyle name="Normal 5 2 5" xfId="452"/>
    <cellStyle name="Normal 5 2 5 2" xfId="567"/>
    <cellStyle name="Normal 5 2 6" xfId="563"/>
    <cellStyle name="Normal 5 3" xfId="149"/>
    <cellStyle name="Normal 5 3 2" xfId="568"/>
    <cellStyle name="Normal 5 4" xfId="453"/>
    <cellStyle name="Normal 5 4 2" xfId="569"/>
    <cellStyle name="Normal 5 5" xfId="454"/>
    <cellStyle name="Normal 5 5 2" xfId="570"/>
    <cellStyle name="Normal 5 6" xfId="498"/>
    <cellStyle name="Normal 5 6 2" xfId="685"/>
    <cellStyle name="Normal 5 7" xfId="562"/>
    <cellStyle name="Normal 6" xfId="52"/>
    <cellStyle name="Normal 6 2" xfId="107"/>
    <cellStyle name="Normal 6 2 2" xfId="247"/>
    <cellStyle name="Normal 6 2 2 2" xfId="572"/>
    <cellStyle name="Normal 6 2 3" xfId="236"/>
    <cellStyle name="Normal 6 2 3 2" xfId="573"/>
    <cellStyle name="Normal 6 2 4" xfId="225"/>
    <cellStyle name="Normal 6 2 4 2" xfId="574"/>
    <cellStyle name="Normal 6 2 5" xfId="344"/>
    <cellStyle name="Normal 6 3" xfId="150"/>
    <cellStyle name="Normal 6 3 2" xfId="575"/>
    <cellStyle name="Normal 6 4" xfId="293"/>
    <cellStyle name="Normal 6 4 2" xfId="455"/>
    <cellStyle name="Normal 6 5" xfId="456"/>
    <cellStyle name="Normal 6 5 2" xfId="576"/>
    <cellStyle name="Normal 6 6" xfId="457"/>
    <cellStyle name="Normal 6 6 2" xfId="577"/>
    <cellStyle name="Normal 6 7" xfId="458"/>
    <cellStyle name="Normal 6 7 2" xfId="578"/>
    <cellStyle name="Normal 6 8" xfId="571"/>
    <cellStyle name="Normal 7" xfId="2"/>
    <cellStyle name="Normal 7 2" xfId="108"/>
    <cellStyle name="Normal 7 2 2" xfId="580"/>
    <cellStyle name="Normal 7 3" xfId="120"/>
    <cellStyle name="Normal 7 3 2" xfId="238"/>
    <cellStyle name="Normal 7 3 2 2" xfId="582"/>
    <cellStyle name="Normal 7 3 3" xfId="581"/>
    <cellStyle name="Normal 7 4" xfId="347"/>
    <cellStyle name="Normal 7 4 2" xfId="460"/>
    <cellStyle name="Normal 7 4 2 2" xfId="583"/>
    <cellStyle name="Normal 7 4 3" xfId="459"/>
    <cellStyle name="Normal 7 5" xfId="461"/>
    <cellStyle name="Normal 7 5 2" xfId="584"/>
    <cellStyle name="Normal 7 6" xfId="462"/>
    <cellStyle name="Normal 7 6 2" xfId="585"/>
    <cellStyle name="Normal 7 7" xfId="463"/>
    <cellStyle name="Normal 7 7 2" xfId="586"/>
    <cellStyle name="Normal 7 8" xfId="579"/>
    <cellStyle name="Normal 8" xfId="109"/>
    <cellStyle name="Normal 8 2" xfId="252"/>
    <cellStyle name="Normal 8 2 2" xfId="415"/>
    <cellStyle name="Normal 8 2 2 2" xfId="588"/>
    <cellStyle name="Normal 8 2 3" xfId="381"/>
    <cellStyle name="Normal 8 3" xfId="464"/>
    <cellStyle name="Normal 8 3 2" xfId="465"/>
    <cellStyle name="Normal 8 3 2 2" xfId="590"/>
    <cellStyle name="Normal 8 3 3" xfId="589"/>
    <cellStyle name="Normal 8 4" xfId="466"/>
    <cellStyle name="Normal 8 4 2" xfId="591"/>
    <cellStyle name="Normal 8 5" xfId="467"/>
    <cellStyle name="Normal 8 5 2" xfId="592"/>
    <cellStyle name="Normal 8 6" xfId="587"/>
    <cellStyle name="Normal 8 7" xfId="839"/>
    <cellStyle name="Normal 9" xfId="110"/>
    <cellStyle name="Normal 9 2" xfId="253"/>
    <cellStyle name="Normal 9 2 2" xfId="382"/>
    <cellStyle name="Normal 9 2 2 2" xfId="594"/>
    <cellStyle name="Normal 9 2 3" xfId="840"/>
    <cellStyle name="Normal 9 3" xfId="468"/>
    <cellStyle name="Normal 9 3 2" xfId="469"/>
    <cellStyle name="Normal 9 3 2 2" xfId="596"/>
    <cellStyle name="Normal 9 3 3" xfId="595"/>
    <cellStyle name="Normal 9 4" xfId="470"/>
    <cellStyle name="Normal 9 4 2" xfId="597"/>
    <cellStyle name="Normal 9 5" xfId="471"/>
    <cellStyle name="Normal 9 5 2" xfId="598"/>
    <cellStyle name="Normal 9 6" xfId="593"/>
    <cellStyle name="Note" xfId="308" builtinId="10" customBuiltin="1"/>
    <cellStyle name="Note 10" xfId="646"/>
    <cellStyle name="Note 10 2" xfId="945"/>
    <cellStyle name="Note 10 2 2" xfId="1892"/>
    <cellStyle name="Note 10 2 2 2" xfId="3218"/>
    <cellStyle name="Note 10 2 3" xfId="2341"/>
    <cellStyle name="Note 10 3" xfId="1430"/>
    <cellStyle name="Note 10 3 2" xfId="2819"/>
    <cellStyle name="Note 10 4" xfId="1689"/>
    <cellStyle name="Note 11" xfId="814"/>
    <cellStyle name="Note 11 2" xfId="899"/>
    <cellStyle name="Note 11 2 2" xfId="1070"/>
    <cellStyle name="Note 11 2 2 2" xfId="2017"/>
    <cellStyle name="Note 11 2 2 2 2" xfId="3343"/>
    <cellStyle name="Note 11 2 2 3" xfId="2466"/>
    <cellStyle name="Note 11 2 3" xfId="1846"/>
    <cellStyle name="Note 11 2 3 2" xfId="3172"/>
    <cellStyle name="Note 11 2 4" xfId="2295"/>
    <cellStyle name="Note 11 3" xfId="1770"/>
    <cellStyle name="Note 11 3 2" xfId="3097"/>
    <cellStyle name="Note 11 4" xfId="2220"/>
    <cellStyle name="Note 12" xfId="1164"/>
    <cellStyle name="Note 12 2" xfId="2555"/>
    <cellStyle name="Note 13" xfId="1284"/>
    <cellStyle name="Note 13 2" xfId="2675"/>
    <cellStyle name="Note 14" xfId="1398"/>
    <cellStyle name="Note 14 2" xfId="2788"/>
    <cellStyle name="Note 15" xfId="1384"/>
    <cellStyle name="Note 15 2" xfId="2774"/>
    <cellStyle name="Note 2" xfId="53"/>
    <cellStyle name="Note 2 10" xfId="1539"/>
    <cellStyle name="Note 2 10 2" xfId="2928"/>
    <cellStyle name="Note 2 11" xfId="1584"/>
    <cellStyle name="Note 2 2" xfId="111"/>
    <cellStyle name="Note 2 2 10" xfId="1216"/>
    <cellStyle name="Note 2 2 10 2" xfId="2607"/>
    <cellStyle name="Note 2 2 11" xfId="1352"/>
    <cellStyle name="Note 2 2 11 2" xfId="2742"/>
    <cellStyle name="Note 2 2 12" xfId="1382"/>
    <cellStyle name="Note 2 2 12 2" xfId="2772"/>
    <cellStyle name="Note 2 2 13" xfId="1581"/>
    <cellStyle name="Note 2 2 13 2" xfId="2960"/>
    <cellStyle name="Note 2 2 14" xfId="1563"/>
    <cellStyle name="Note 2 2 14 2" xfId="2950"/>
    <cellStyle name="Note 2 2 15" xfId="2127"/>
    <cellStyle name="Note 2 2 16" xfId="3407"/>
    <cellStyle name="Note 2 2 2" xfId="248"/>
    <cellStyle name="Note 2 2 2 2" xfId="352"/>
    <cellStyle name="Note 2 2 2 2 10" xfId="1621"/>
    <cellStyle name="Note 2 2 2 2 10 2" xfId="2977"/>
    <cellStyle name="Note 2 2 2 2 11" xfId="2103"/>
    <cellStyle name="Note 2 2 2 2 11 2" xfId="3388"/>
    <cellStyle name="Note 2 2 2 2 12" xfId="2132"/>
    <cellStyle name="Note 2 2 2 2 2" xfId="602"/>
    <cellStyle name="Note 2 2 2 2 2 2" xfId="701"/>
    <cellStyle name="Note 2 2 2 2 2 2 2" xfId="995"/>
    <cellStyle name="Note 2 2 2 2 2 2 2 2" xfId="1942"/>
    <cellStyle name="Note 2 2 2 2 2 2 2 2 2" xfId="3268"/>
    <cellStyle name="Note 2 2 2 2 2 2 2 3" xfId="2391"/>
    <cellStyle name="Note 2 2 2 2 2 2 3" xfId="1432"/>
    <cellStyle name="Note 2 2 2 2 2 2 3 2" xfId="2821"/>
    <cellStyle name="Note 2 2 2 2 2 2 4" xfId="1705"/>
    <cellStyle name="Note 2 2 2 2 2 3" xfId="928"/>
    <cellStyle name="Note 2 2 2 2 2 3 2" xfId="1875"/>
    <cellStyle name="Note 2 2 2 2 2 3 2 2" xfId="3201"/>
    <cellStyle name="Note 2 2 2 2 2 3 3" xfId="2324"/>
    <cellStyle name="Note 2 2 2 2 2 4" xfId="1431"/>
    <cellStyle name="Note 2 2 2 2 2 4 2" xfId="2820"/>
    <cellStyle name="Note 2 2 2 2 2 5" xfId="1585"/>
    <cellStyle name="Note 2 2 2 2 3" xfId="687"/>
    <cellStyle name="Note 2 2 2 2 3 2" xfId="981"/>
    <cellStyle name="Note 2 2 2 2 3 2 2" xfId="1928"/>
    <cellStyle name="Note 2 2 2 2 3 2 2 2" xfId="3254"/>
    <cellStyle name="Note 2 2 2 2 3 2 3" xfId="2377"/>
    <cellStyle name="Note 2 2 2 2 3 3" xfId="1433"/>
    <cellStyle name="Note 2 2 2 2 3 3 2" xfId="2822"/>
    <cellStyle name="Note 2 2 2 2 3 4" xfId="1540"/>
    <cellStyle name="Note 2 2 2 2 3 4 2" xfId="2929"/>
    <cellStyle name="Note 2 2 2 2 3 5" xfId="1697"/>
    <cellStyle name="Note 2 2 2 2 3 5 2" xfId="3027"/>
    <cellStyle name="Note 2 2 2 2 3 6" xfId="1572"/>
    <cellStyle name="Note 2 2 2 2 3 6 2" xfId="2956"/>
    <cellStyle name="Note 2 2 2 2 3 7" xfId="2156"/>
    <cellStyle name="Note 2 2 2 2 4" xfId="778"/>
    <cellStyle name="Note 2 2 2 2 4 2" xfId="863"/>
    <cellStyle name="Note 2 2 2 2 4 2 2" xfId="1034"/>
    <cellStyle name="Note 2 2 2 2 4 2 2 2" xfId="1981"/>
    <cellStyle name="Note 2 2 2 2 4 2 2 2 2" xfId="3307"/>
    <cellStyle name="Note 2 2 2 2 4 2 2 3" xfId="2430"/>
    <cellStyle name="Note 2 2 2 2 4 2 3" xfId="1810"/>
    <cellStyle name="Note 2 2 2 2 4 2 3 2" xfId="3136"/>
    <cellStyle name="Note 2 2 2 2 4 2 4" xfId="2259"/>
    <cellStyle name="Note 2 2 2 2 4 3" xfId="1734"/>
    <cellStyle name="Note 2 2 2 2 4 3 2" xfId="3061"/>
    <cellStyle name="Note 2 2 2 2 4 4" xfId="2184"/>
    <cellStyle name="Note 2 2 2 2 5" xfId="917"/>
    <cellStyle name="Note 2 2 2 2 5 2" xfId="1864"/>
    <cellStyle name="Note 2 2 2 2 5 2 2" xfId="3190"/>
    <cellStyle name="Note 2 2 2 2 5 3" xfId="2313"/>
    <cellStyle name="Note 2 2 2 2 6" xfId="1126"/>
    <cellStyle name="Note 2 2 2 2 6 2" xfId="2517"/>
    <cellStyle name="Note 2 2 2 2 7" xfId="1203"/>
    <cellStyle name="Note 2 2 2 2 7 2" xfId="2594"/>
    <cellStyle name="Note 2 2 2 2 8" xfId="1226"/>
    <cellStyle name="Note 2 2 2 2 8 2" xfId="2617"/>
    <cellStyle name="Note 2 2 2 2 9" xfId="1387"/>
    <cellStyle name="Note 2 2 2 2 9 2" xfId="2777"/>
    <cellStyle name="Note 2 2 2 3" xfId="649"/>
    <cellStyle name="Note 2 2 2 3 2" xfId="948"/>
    <cellStyle name="Note 2 2 2 3 2 2" xfId="1895"/>
    <cellStyle name="Note 2 2 2 3 2 2 2" xfId="3221"/>
    <cellStyle name="Note 2 2 2 3 2 3" xfId="2344"/>
    <cellStyle name="Note 2 2 2 3 3" xfId="1434"/>
    <cellStyle name="Note 2 2 2 3 3 2" xfId="2823"/>
    <cellStyle name="Note 2 2 2 3 4" xfId="1565"/>
    <cellStyle name="Note 2 2 2 4" xfId="811"/>
    <cellStyle name="Note 2 2 2 4 2" xfId="896"/>
    <cellStyle name="Note 2 2 2 4 2 2" xfId="1067"/>
    <cellStyle name="Note 2 2 2 4 2 2 2" xfId="2014"/>
    <cellStyle name="Note 2 2 2 4 2 2 2 2" xfId="3340"/>
    <cellStyle name="Note 2 2 2 4 2 2 3" xfId="2463"/>
    <cellStyle name="Note 2 2 2 4 2 3" xfId="1843"/>
    <cellStyle name="Note 2 2 2 4 2 3 2" xfId="3169"/>
    <cellStyle name="Note 2 2 2 4 2 4" xfId="2292"/>
    <cellStyle name="Note 2 2 2 4 3" xfId="1767"/>
    <cellStyle name="Note 2 2 2 4 3 2" xfId="3094"/>
    <cellStyle name="Note 2 2 2 4 4" xfId="2217"/>
    <cellStyle name="Note 2 2 2 5" xfId="1161"/>
    <cellStyle name="Note 2 2 2 5 2" xfId="2552"/>
    <cellStyle name="Note 2 2 2 6" xfId="1281"/>
    <cellStyle name="Note 2 2 2 6 2" xfId="2672"/>
    <cellStyle name="Note 2 2 2 7" xfId="1320"/>
    <cellStyle name="Note 2 2 2 7 2" xfId="2710"/>
    <cellStyle name="Note 2 2 2 8" xfId="1207"/>
    <cellStyle name="Note 2 2 2 8 2" xfId="2598"/>
    <cellStyle name="Note 2 2 2 9" xfId="1591"/>
    <cellStyle name="Note 2 2 3" xfId="237"/>
    <cellStyle name="Note 2 2 3 2" xfId="603"/>
    <cellStyle name="Note 2 2 3 2 2" xfId="702"/>
    <cellStyle name="Note 2 2 3 2 2 2" xfId="996"/>
    <cellStyle name="Note 2 2 3 2 2 2 2" xfId="1943"/>
    <cellStyle name="Note 2 2 3 2 2 2 2 2" xfId="3269"/>
    <cellStyle name="Note 2 2 3 2 2 2 3" xfId="2392"/>
    <cellStyle name="Note 2 2 3 2 2 3" xfId="1435"/>
    <cellStyle name="Note 2 2 3 2 2 3 2" xfId="2824"/>
    <cellStyle name="Note 2 2 3 2 2 4" xfId="1612"/>
    <cellStyle name="Note 2 2 3 2 3" xfId="777"/>
    <cellStyle name="Note 2 2 3 2 3 2" xfId="862"/>
    <cellStyle name="Note 2 2 3 2 3 2 2" xfId="1033"/>
    <cellStyle name="Note 2 2 3 2 3 2 2 2" xfId="1980"/>
    <cellStyle name="Note 2 2 3 2 3 2 2 2 2" xfId="3306"/>
    <cellStyle name="Note 2 2 3 2 3 2 2 3" xfId="2429"/>
    <cellStyle name="Note 2 2 3 2 3 2 3" xfId="1809"/>
    <cellStyle name="Note 2 2 3 2 3 2 3 2" xfId="3135"/>
    <cellStyle name="Note 2 2 3 2 3 2 4" xfId="2258"/>
    <cellStyle name="Note 2 2 3 2 3 3" xfId="1733"/>
    <cellStyle name="Note 2 2 3 2 3 3 2" xfId="3060"/>
    <cellStyle name="Note 2 2 3 2 3 4" xfId="2183"/>
    <cellStyle name="Note 2 2 3 2 4" xfId="1125"/>
    <cellStyle name="Note 2 2 3 2 4 2" xfId="2516"/>
    <cellStyle name="Note 2 2 3 2 5" xfId="1202"/>
    <cellStyle name="Note 2 2 3 2 5 2" xfId="2593"/>
    <cellStyle name="Note 2 2 3 2 6" xfId="1294"/>
    <cellStyle name="Note 2 2 3 2 6 2" xfId="2684"/>
    <cellStyle name="Note 2 2 3 2 7" xfId="1369"/>
    <cellStyle name="Note 2 2 3 2 7 2" xfId="2759"/>
    <cellStyle name="Note 2 2 3 2 8" xfId="1633"/>
    <cellStyle name="Note 2 2 3 3" xfId="650"/>
    <cellStyle name="Note 2 2 3 3 2" xfId="949"/>
    <cellStyle name="Note 2 2 3 3 2 2" xfId="1896"/>
    <cellStyle name="Note 2 2 3 3 2 2 2" xfId="3222"/>
    <cellStyle name="Note 2 2 3 3 2 3" xfId="2345"/>
    <cellStyle name="Note 2 2 3 3 3" xfId="1436"/>
    <cellStyle name="Note 2 2 3 3 3 2" xfId="2825"/>
    <cellStyle name="Note 2 2 3 3 4" xfId="1635"/>
    <cellStyle name="Note 2 2 3 4" xfId="810"/>
    <cellStyle name="Note 2 2 3 4 2" xfId="895"/>
    <cellStyle name="Note 2 2 3 4 2 2" xfId="1066"/>
    <cellStyle name="Note 2 2 3 4 2 2 2" xfId="2013"/>
    <cellStyle name="Note 2 2 3 4 2 2 2 2" xfId="3339"/>
    <cellStyle name="Note 2 2 3 4 2 2 3" xfId="2462"/>
    <cellStyle name="Note 2 2 3 4 2 3" xfId="1842"/>
    <cellStyle name="Note 2 2 3 4 2 3 2" xfId="3168"/>
    <cellStyle name="Note 2 2 3 4 2 4" xfId="2291"/>
    <cellStyle name="Note 2 2 3 4 3" xfId="1766"/>
    <cellStyle name="Note 2 2 3 4 3 2" xfId="3093"/>
    <cellStyle name="Note 2 2 3 4 4" xfId="2216"/>
    <cellStyle name="Note 2 2 3 5" xfId="1160"/>
    <cellStyle name="Note 2 2 3 5 2" xfId="2551"/>
    <cellStyle name="Note 2 2 3 6" xfId="1280"/>
    <cellStyle name="Note 2 2 3 6 2" xfId="2671"/>
    <cellStyle name="Note 2 2 3 7" xfId="1363"/>
    <cellStyle name="Note 2 2 3 7 2" xfId="2753"/>
    <cellStyle name="Note 2 2 3 8" xfId="1235"/>
    <cellStyle name="Note 2 2 3 8 2" xfId="2626"/>
    <cellStyle name="Note 2 2 3 9" xfId="1632"/>
    <cellStyle name="Note 2 2 4" xfId="226"/>
    <cellStyle name="Note 2 2 4 2" xfId="604"/>
    <cellStyle name="Note 2 2 4 2 2" xfId="703"/>
    <cellStyle name="Note 2 2 4 2 2 2" xfId="997"/>
    <cellStyle name="Note 2 2 4 2 2 2 2" xfId="1944"/>
    <cellStyle name="Note 2 2 4 2 2 2 2 2" xfId="3270"/>
    <cellStyle name="Note 2 2 4 2 2 2 3" xfId="2393"/>
    <cellStyle name="Note 2 2 4 2 2 3" xfId="1437"/>
    <cellStyle name="Note 2 2 4 2 2 3 2" xfId="2826"/>
    <cellStyle name="Note 2 2 4 2 2 4" xfId="1619"/>
    <cellStyle name="Note 2 2 4 2 3" xfId="776"/>
    <cellStyle name="Note 2 2 4 2 3 2" xfId="861"/>
    <cellStyle name="Note 2 2 4 2 3 2 2" xfId="1032"/>
    <cellStyle name="Note 2 2 4 2 3 2 2 2" xfId="1979"/>
    <cellStyle name="Note 2 2 4 2 3 2 2 2 2" xfId="3305"/>
    <cellStyle name="Note 2 2 4 2 3 2 2 3" xfId="2428"/>
    <cellStyle name="Note 2 2 4 2 3 2 3" xfId="1808"/>
    <cellStyle name="Note 2 2 4 2 3 2 3 2" xfId="3134"/>
    <cellStyle name="Note 2 2 4 2 3 2 4" xfId="2257"/>
    <cellStyle name="Note 2 2 4 2 3 3" xfId="1732"/>
    <cellStyle name="Note 2 2 4 2 3 3 2" xfId="3059"/>
    <cellStyle name="Note 2 2 4 2 3 4" xfId="2182"/>
    <cellStyle name="Note 2 2 4 2 4" xfId="1124"/>
    <cellStyle name="Note 2 2 4 2 4 2" xfId="2515"/>
    <cellStyle name="Note 2 2 4 2 5" xfId="1201"/>
    <cellStyle name="Note 2 2 4 2 5 2" xfId="2592"/>
    <cellStyle name="Note 2 2 4 2 6" xfId="1225"/>
    <cellStyle name="Note 2 2 4 2 6 2" xfId="2616"/>
    <cellStyle name="Note 2 2 4 2 7" xfId="1517"/>
    <cellStyle name="Note 2 2 4 2 7 2" xfId="2906"/>
    <cellStyle name="Note 2 2 4 2 8" xfId="1668"/>
    <cellStyle name="Note 2 2 4 3" xfId="651"/>
    <cellStyle name="Note 2 2 4 3 2" xfId="950"/>
    <cellStyle name="Note 2 2 4 3 2 2" xfId="1897"/>
    <cellStyle name="Note 2 2 4 3 2 2 2" xfId="3223"/>
    <cellStyle name="Note 2 2 4 3 2 3" xfId="2346"/>
    <cellStyle name="Note 2 2 4 3 3" xfId="1438"/>
    <cellStyle name="Note 2 2 4 3 3 2" xfId="2827"/>
    <cellStyle name="Note 2 2 4 3 4" xfId="1666"/>
    <cellStyle name="Note 2 2 4 4" xfId="809"/>
    <cellStyle name="Note 2 2 4 4 2" xfId="894"/>
    <cellStyle name="Note 2 2 4 4 2 2" xfId="1065"/>
    <cellStyle name="Note 2 2 4 4 2 2 2" xfId="2012"/>
    <cellStyle name="Note 2 2 4 4 2 2 2 2" xfId="3338"/>
    <cellStyle name="Note 2 2 4 4 2 2 3" xfId="2461"/>
    <cellStyle name="Note 2 2 4 4 2 3" xfId="1841"/>
    <cellStyle name="Note 2 2 4 4 2 3 2" xfId="3167"/>
    <cellStyle name="Note 2 2 4 4 2 4" xfId="2290"/>
    <cellStyle name="Note 2 2 4 4 3" xfId="1765"/>
    <cellStyle name="Note 2 2 4 4 3 2" xfId="3092"/>
    <cellStyle name="Note 2 2 4 4 4" xfId="2215"/>
    <cellStyle name="Note 2 2 4 5" xfId="1159"/>
    <cellStyle name="Note 2 2 4 5 2" xfId="2550"/>
    <cellStyle name="Note 2 2 4 6" xfId="1279"/>
    <cellStyle name="Note 2 2 4 6 2" xfId="2670"/>
    <cellStyle name="Note 2 2 4 7" xfId="1218"/>
    <cellStyle name="Note 2 2 4 7 2" xfId="2609"/>
    <cellStyle name="Note 2 2 4 8" xfId="1219"/>
    <cellStyle name="Note 2 2 4 8 2" xfId="2610"/>
    <cellStyle name="Note 2 2 4 9" xfId="1786"/>
    <cellStyle name="Note 2 2 5" xfId="601"/>
    <cellStyle name="Note 2 2 5 10" xfId="1569"/>
    <cellStyle name="Note 2 2 5 10 2" xfId="2954"/>
    <cellStyle name="Note 2 2 5 11" xfId="2145"/>
    <cellStyle name="Note 2 2 5 2" xfId="700"/>
    <cellStyle name="Note 2 2 5 2 2" xfId="994"/>
    <cellStyle name="Note 2 2 5 2 2 2" xfId="1941"/>
    <cellStyle name="Note 2 2 5 2 2 2 2" xfId="3267"/>
    <cellStyle name="Note 2 2 5 2 2 3" xfId="2390"/>
    <cellStyle name="Note 2 2 5 2 3" xfId="1439"/>
    <cellStyle name="Note 2 2 5 2 3 2" xfId="2828"/>
    <cellStyle name="Note 2 2 5 2 4" xfId="1541"/>
    <cellStyle name="Note 2 2 5 2 4 2" xfId="2930"/>
    <cellStyle name="Note 2 2 5 2 5" xfId="1704"/>
    <cellStyle name="Note 2 2 5 2 5 2" xfId="3034"/>
    <cellStyle name="Note 2 2 5 2 6" xfId="1560"/>
    <cellStyle name="Note 2 2 5 2 6 2" xfId="2949"/>
    <cellStyle name="Note 2 2 5 2 7" xfId="2160"/>
    <cellStyle name="Note 2 2 5 3" xfId="779"/>
    <cellStyle name="Note 2 2 5 3 2" xfId="864"/>
    <cellStyle name="Note 2 2 5 3 2 2" xfId="1035"/>
    <cellStyle name="Note 2 2 5 3 2 2 2" xfId="1982"/>
    <cellStyle name="Note 2 2 5 3 2 2 2 2" xfId="3308"/>
    <cellStyle name="Note 2 2 5 3 2 2 3" xfId="2431"/>
    <cellStyle name="Note 2 2 5 3 2 3" xfId="1811"/>
    <cellStyle name="Note 2 2 5 3 2 3 2" xfId="3137"/>
    <cellStyle name="Note 2 2 5 3 2 4" xfId="2260"/>
    <cellStyle name="Note 2 2 5 3 3" xfId="1735"/>
    <cellStyle name="Note 2 2 5 3 3 2" xfId="3062"/>
    <cellStyle name="Note 2 2 5 3 4" xfId="2185"/>
    <cellStyle name="Note 2 2 5 4" xfId="1127"/>
    <cellStyle name="Note 2 2 5 4 2" xfId="2518"/>
    <cellStyle name="Note 2 2 5 5" xfId="1204"/>
    <cellStyle name="Note 2 2 5 5 2" xfId="2595"/>
    <cellStyle name="Note 2 2 5 6" xfId="1286"/>
    <cellStyle name="Note 2 2 5 6 2" xfId="2676"/>
    <cellStyle name="Note 2 2 5 7" xfId="1307"/>
    <cellStyle name="Note 2 2 5 7 2" xfId="2697"/>
    <cellStyle name="Note 2 2 5 8" xfId="1332"/>
    <cellStyle name="Note 2 2 5 8 2" xfId="2722"/>
    <cellStyle name="Note 2 2 5 9" xfId="1669"/>
    <cellStyle name="Note 2 2 5 9 2" xfId="3006"/>
    <cellStyle name="Note 2 2 6" xfId="648"/>
    <cellStyle name="Note 2 2 6 2" xfId="947"/>
    <cellStyle name="Note 2 2 6 2 2" xfId="1894"/>
    <cellStyle name="Note 2 2 6 2 2 2" xfId="3220"/>
    <cellStyle name="Note 2 2 6 2 3" xfId="2343"/>
    <cellStyle name="Note 2 2 6 3" xfId="1440"/>
    <cellStyle name="Note 2 2 6 3 2" xfId="2829"/>
    <cellStyle name="Note 2 2 6 4" xfId="1542"/>
    <cellStyle name="Note 2 2 6 4 2" xfId="2931"/>
    <cellStyle name="Note 2 2 6 5" xfId="1688"/>
    <cellStyle name="Note 2 2 6 5 2" xfId="3020"/>
    <cellStyle name="Note 2 2 6 6" xfId="1602"/>
    <cellStyle name="Note 2 2 6 6 2" xfId="2969"/>
    <cellStyle name="Note 2 2 6 7" xfId="2150"/>
    <cellStyle name="Note 2 2 7" xfId="812"/>
    <cellStyle name="Note 2 2 7 2" xfId="897"/>
    <cellStyle name="Note 2 2 7 2 2" xfId="1068"/>
    <cellStyle name="Note 2 2 7 2 2 2" xfId="2015"/>
    <cellStyle name="Note 2 2 7 2 2 2 2" xfId="3341"/>
    <cellStyle name="Note 2 2 7 2 2 3" xfId="2464"/>
    <cellStyle name="Note 2 2 7 2 3" xfId="1844"/>
    <cellStyle name="Note 2 2 7 2 3 2" xfId="3170"/>
    <cellStyle name="Note 2 2 7 2 4" xfId="2293"/>
    <cellStyle name="Note 2 2 7 3" xfId="1768"/>
    <cellStyle name="Note 2 2 7 3 2" xfId="3095"/>
    <cellStyle name="Note 2 2 7 4" xfId="2218"/>
    <cellStyle name="Note 2 2 8" xfId="1162"/>
    <cellStyle name="Note 2 2 8 2" xfId="2553"/>
    <cellStyle name="Note 2 2 9" xfId="1282"/>
    <cellStyle name="Note 2 2 9 2" xfId="2673"/>
    <cellStyle name="Note 2 3" xfId="151"/>
    <cellStyle name="Note 2 3 2" xfId="416"/>
    <cellStyle name="Note 2 3 2 10" xfId="1638"/>
    <cellStyle name="Note 2 3 2 10 2" xfId="2987"/>
    <cellStyle name="Note 2 3 2 11" xfId="1571"/>
    <cellStyle name="Note 2 3 2 11 2" xfId="2955"/>
    <cellStyle name="Note 2 3 2 12" xfId="2134"/>
    <cellStyle name="Note 2 3 2 2" xfId="605"/>
    <cellStyle name="Note 2 3 2 2 2" xfId="704"/>
    <cellStyle name="Note 2 3 2 2 2 2" xfId="998"/>
    <cellStyle name="Note 2 3 2 2 2 2 2" xfId="1945"/>
    <cellStyle name="Note 2 3 2 2 2 2 2 2" xfId="3271"/>
    <cellStyle name="Note 2 3 2 2 2 2 3" xfId="2394"/>
    <cellStyle name="Note 2 3 2 2 2 3" xfId="1442"/>
    <cellStyle name="Note 2 3 2 2 2 3 2" xfId="2831"/>
    <cellStyle name="Note 2 3 2 2 2 4" xfId="1616"/>
    <cellStyle name="Note 2 3 2 2 3" xfId="929"/>
    <cellStyle name="Note 2 3 2 2 3 2" xfId="1876"/>
    <cellStyle name="Note 2 3 2 2 3 2 2" xfId="3202"/>
    <cellStyle name="Note 2 3 2 2 3 3" xfId="2325"/>
    <cellStyle name="Note 2 3 2 2 4" xfId="1441"/>
    <cellStyle name="Note 2 3 2 2 4 2" xfId="2830"/>
    <cellStyle name="Note 2 3 2 2 5" xfId="2067"/>
    <cellStyle name="Note 2 3 2 3" xfId="695"/>
    <cellStyle name="Note 2 3 2 3 2" xfId="989"/>
    <cellStyle name="Note 2 3 2 3 2 2" xfId="1936"/>
    <cellStyle name="Note 2 3 2 3 2 2 2" xfId="3262"/>
    <cellStyle name="Note 2 3 2 3 2 3" xfId="2385"/>
    <cellStyle name="Note 2 3 2 3 3" xfId="1443"/>
    <cellStyle name="Note 2 3 2 3 3 2" xfId="2832"/>
    <cellStyle name="Note 2 3 2 3 4" xfId="1543"/>
    <cellStyle name="Note 2 3 2 3 4 2" xfId="2932"/>
    <cellStyle name="Note 2 3 2 3 5" xfId="1702"/>
    <cellStyle name="Note 2 3 2 3 5 2" xfId="3032"/>
    <cellStyle name="Note 2 3 2 3 6" xfId="1637"/>
    <cellStyle name="Note 2 3 2 3 6 2" xfId="2986"/>
    <cellStyle name="Note 2 3 2 3 7" xfId="2158"/>
    <cellStyle name="Note 2 3 2 4" xfId="775"/>
    <cellStyle name="Note 2 3 2 4 2" xfId="860"/>
    <cellStyle name="Note 2 3 2 4 2 2" xfId="1031"/>
    <cellStyle name="Note 2 3 2 4 2 2 2" xfId="1978"/>
    <cellStyle name="Note 2 3 2 4 2 2 2 2" xfId="3304"/>
    <cellStyle name="Note 2 3 2 4 2 2 3" xfId="2427"/>
    <cellStyle name="Note 2 3 2 4 2 3" xfId="1807"/>
    <cellStyle name="Note 2 3 2 4 2 3 2" xfId="3133"/>
    <cellStyle name="Note 2 3 2 4 2 4" xfId="2256"/>
    <cellStyle name="Note 2 3 2 4 3" xfId="1731"/>
    <cellStyle name="Note 2 3 2 4 3 2" xfId="3058"/>
    <cellStyle name="Note 2 3 2 4 4" xfId="2181"/>
    <cellStyle name="Note 2 3 2 5" xfId="925"/>
    <cellStyle name="Note 2 3 2 5 2" xfId="1872"/>
    <cellStyle name="Note 2 3 2 5 2 2" xfId="3198"/>
    <cellStyle name="Note 2 3 2 5 3" xfId="2321"/>
    <cellStyle name="Note 2 3 2 6" xfId="1123"/>
    <cellStyle name="Note 2 3 2 6 2" xfId="2514"/>
    <cellStyle name="Note 2 3 2 7" xfId="1200"/>
    <cellStyle name="Note 2 3 2 7 2" xfId="2591"/>
    <cellStyle name="Note 2 3 2 8" xfId="1251"/>
    <cellStyle name="Note 2 3 2 8 2" xfId="2642"/>
    <cellStyle name="Note 2 3 2 9" xfId="1399"/>
    <cellStyle name="Note 2 3 2 9 2" xfId="2789"/>
    <cellStyle name="Note 2 3 3" xfId="652"/>
    <cellStyle name="Note 2 3 3 2" xfId="951"/>
    <cellStyle name="Note 2 3 3 2 2" xfId="1898"/>
    <cellStyle name="Note 2 3 3 2 2 2" xfId="3224"/>
    <cellStyle name="Note 2 3 3 2 3" xfId="2347"/>
    <cellStyle name="Note 2 3 3 3" xfId="1444"/>
    <cellStyle name="Note 2 3 3 3 2" xfId="2833"/>
    <cellStyle name="Note 2 3 3 4" xfId="1691"/>
    <cellStyle name="Note 2 3 4" xfId="808"/>
    <cellStyle name="Note 2 3 4 2" xfId="893"/>
    <cellStyle name="Note 2 3 4 2 2" xfId="1064"/>
    <cellStyle name="Note 2 3 4 2 2 2" xfId="2011"/>
    <cellStyle name="Note 2 3 4 2 2 2 2" xfId="3337"/>
    <cellStyle name="Note 2 3 4 2 2 3" xfId="2460"/>
    <cellStyle name="Note 2 3 4 2 3" xfId="1840"/>
    <cellStyle name="Note 2 3 4 2 3 2" xfId="3166"/>
    <cellStyle name="Note 2 3 4 2 4" xfId="2289"/>
    <cellStyle name="Note 2 3 4 3" xfId="1764"/>
    <cellStyle name="Note 2 3 4 3 2" xfId="3091"/>
    <cellStyle name="Note 2 3 4 4" xfId="2214"/>
    <cellStyle name="Note 2 3 5" xfId="1158"/>
    <cellStyle name="Note 2 3 5 2" xfId="2549"/>
    <cellStyle name="Note 2 3 6" xfId="1278"/>
    <cellStyle name="Note 2 3 6 2" xfId="2669"/>
    <cellStyle name="Note 2 3 7" xfId="1182"/>
    <cellStyle name="Note 2 3 7 2" xfId="2573"/>
    <cellStyle name="Note 2 3 8" xfId="1338"/>
    <cellStyle name="Note 2 3 8 2" xfId="2728"/>
    <cellStyle name="Note 2 3 9" xfId="1628"/>
    <cellStyle name="Note 2 4" xfId="600"/>
    <cellStyle name="Note 2 4 2" xfId="699"/>
    <cellStyle name="Note 2 4 2 2" xfId="993"/>
    <cellStyle name="Note 2 4 2 2 2" xfId="1940"/>
    <cellStyle name="Note 2 4 2 2 2 2" xfId="3266"/>
    <cellStyle name="Note 2 4 2 2 3" xfId="2389"/>
    <cellStyle name="Note 2 4 2 3" xfId="1445"/>
    <cellStyle name="Note 2 4 2 3 2" xfId="2834"/>
    <cellStyle name="Note 2 4 2 4" xfId="1615"/>
    <cellStyle name="Note 2 4 3" xfId="780"/>
    <cellStyle name="Note 2 4 3 2" xfId="865"/>
    <cellStyle name="Note 2 4 3 2 2" xfId="1036"/>
    <cellStyle name="Note 2 4 3 2 2 2" xfId="1983"/>
    <cellStyle name="Note 2 4 3 2 2 2 2" xfId="3309"/>
    <cellStyle name="Note 2 4 3 2 2 3" xfId="2432"/>
    <cellStyle name="Note 2 4 3 2 3" xfId="1812"/>
    <cellStyle name="Note 2 4 3 2 3 2" xfId="3138"/>
    <cellStyle name="Note 2 4 3 2 4" xfId="2261"/>
    <cellStyle name="Note 2 4 3 3" xfId="1736"/>
    <cellStyle name="Note 2 4 3 3 2" xfId="3063"/>
    <cellStyle name="Note 2 4 3 4" xfId="2186"/>
    <cellStyle name="Note 2 4 4" xfId="1128"/>
    <cellStyle name="Note 2 4 4 2" xfId="2519"/>
    <cellStyle name="Note 2 4 5" xfId="1205"/>
    <cellStyle name="Note 2 4 5 2" xfId="2596"/>
    <cellStyle name="Note 2 4 6" xfId="1254"/>
    <cellStyle name="Note 2 4 6 2" xfId="2645"/>
    <cellStyle name="Note 2 4 7" xfId="1229"/>
    <cellStyle name="Note 2 4 7 2" xfId="2620"/>
    <cellStyle name="Note 2 4 8" xfId="2049"/>
    <cellStyle name="Note 2 5" xfId="647"/>
    <cellStyle name="Note 2 5 2" xfId="946"/>
    <cellStyle name="Note 2 5 2 2" xfId="1893"/>
    <cellStyle name="Note 2 5 2 2 2" xfId="3219"/>
    <cellStyle name="Note 2 5 2 3" xfId="2342"/>
    <cellStyle name="Note 2 5 3" xfId="1446"/>
    <cellStyle name="Note 2 5 3 2" xfId="2835"/>
    <cellStyle name="Note 2 5 4" xfId="2069"/>
    <cellStyle name="Note 2 6" xfId="813"/>
    <cellStyle name="Note 2 6 2" xfId="898"/>
    <cellStyle name="Note 2 6 2 2" xfId="1069"/>
    <cellStyle name="Note 2 6 2 2 2" xfId="2016"/>
    <cellStyle name="Note 2 6 2 2 2 2" xfId="3342"/>
    <cellStyle name="Note 2 6 2 2 3" xfId="2465"/>
    <cellStyle name="Note 2 6 2 3" xfId="1845"/>
    <cellStyle name="Note 2 6 2 3 2" xfId="3171"/>
    <cellStyle name="Note 2 6 2 4" xfId="2294"/>
    <cellStyle name="Note 2 6 3" xfId="1769"/>
    <cellStyle name="Note 2 6 3 2" xfId="3096"/>
    <cellStyle name="Note 2 6 4" xfId="2219"/>
    <cellStyle name="Note 2 7" xfId="1163"/>
    <cellStyle name="Note 2 7 2" xfId="2554"/>
    <cellStyle name="Note 2 8" xfId="1283"/>
    <cellStyle name="Note 2 8 2" xfId="2674"/>
    <cellStyle name="Note 2 9" xfId="1237"/>
    <cellStyle name="Note 2 9 2" xfId="2628"/>
    <cellStyle name="Note 3" xfId="112"/>
    <cellStyle name="Note 3 10" xfId="653"/>
    <cellStyle name="Note 3 10 2" xfId="952"/>
    <cellStyle name="Note 3 10 2 2" xfId="1899"/>
    <cellStyle name="Note 3 10 2 2 2" xfId="3225"/>
    <cellStyle name="Note 3 10 2 3" xfId="2348"/>
    <cellStyle name="Note 3 10 3" xfId="1447"/>
    <cellStyle name="Note 3 10 3 2" xfId="2836"/>
    <cellStyle name="Note 3 10 4" xfId="1603"/>
    <cellStyle name="Note 3 11" xfId="807"/>
    <cellStyle name="Note 3 11 2" xfId="892"/>
    <cellStyle name="Note 3 11 2 2" xfId="1063"/>
    <cellStyle name="Note 3 11 2 2 2" xfId="2010"/>
    <cellStyle name="Note 3 11 2 2 2 2" xfId="3336"/>
    <cellStyle name="Note 3 11 2 2 3" xfId="2459"/>
    <cellStyle name="Note 3 11 2 3" xfId="1839"/>
    <cellStyle name="Note 3 11 2 3 2" xfId="3165"/>
    <cellStyle name="Note 3 11 2 4" xfId="2288"/>
    <cellStyle name="Note 3 11 3" xfId="1763"/>
    <cellStyle name="Note 3 11 3 2" xfId="3090"/>
    <cellStyle name="Note 3 11 4" xfId="2213"/>
    <cellStyle name="Note 3 12" xfId="1157"/>
    <cellStyle name="Note 3 12 2" xfId="2548"/>
    <cellStyle name="Note 3 13" xfId="1277"/>
    <cellStyle name="Note 3 13 2" xfId="2668"/>
    <cellStyle name="Note 3 14" xfId="1359"/>
    <cellStyle name="Note 3 14 2" xfId="2749"/>
    <cellStyle name="Note 3 15" xfId="1538"/>
    <cellStyle name="Note 3 15 2" xfId="2927"/>
    <cellStyle name="Note 3 16" xfId="1582"/>
    <cellStyle name="Note 3 16 2" xfId="2961"/>
    <cellStyle name="Note 3 17" xfId="1648"/>
    <cellStyle name="Note 3 17 2" xfId="2996"/>
    <cellStyle name="Note 3 18" xfId="2128"/>
    <cellStyle name="Note 3 2" xfId="166"/>
    <cellStyle name="Note 3 2 10" xfId="1374"/>
    <cellStyle name="Note 3 2 10 2" xfId="2764"/>
    <cellStyle name="Note 3 2 11" xfId="1592"/>
    <cellStyle name="Note 3 2 11 2" xfId="2965"/>
    <cellStyle name="Note 3 2 12" xfId="2090"/>
    <cellStyle name="Note 3 2 12 2" xfId="3384"/>
    <cellStyle name="Note 3 2 13" xfId="2129"/>
    <cellStyle name="Note 3 2 14" xfId="3408"/>
    <cellStyle name="Note 3 2 2" xfId="246"/>
    <cellStyle name="Note 3 2 2 2" xfId="417"/>
    <cellStyle name="Note 3 2 2 2 10" xfId="1639"/>
    <cellStyle name="Note 3 2 2 2 10 2" xfId="2988"/>
    <cellStyle name="Note 3 2 2 2 11" xfId="1583"/>
    <cellStyle name="Note 3 2 2 2 11 2" xfId="2962"/>
    <cellStyle name="Note 3 2 2 2 12" xfId="2135"/>
    <cellStyle name="Note 3 2 2 2 2" xfId="608"/>
    <cellStyle name="Note 3 2 2 2 2 2" xfId="707"/>
    <cellStyle name="Note 3 2 2 2 2 2 2" xfId="1001"/>
    <cellStyle name="Note 3 2 2 2 2 2 2 2" xfId="1948"/>
    <cellStyle name="Note 3 2 2 2 2 2 2 2 2" xfId="3274"/>
    <cellStyle name="Note 3 2 2 2 2 2 2 3" xfId="2397"/>
    <cellStyle name="Note 3 2 2 2 2 2 3" xfId="1449"/>
    <cellStyle name="Note 3 2 2 2 2 2 3 2" xfId="2838"/>
    <cellStyle name="Note 3 2 2 2 2 2 4" xfId="1665"/>
    <cellStyle name="Note 3 2 2 2 2 3" xfId="930"/>
    <cellStyle name="Note 3 2 2 2 2 3 2" xfId="1877"/>
    <cellStyle name="Note 3 2 2 2 2 3 2 2" xfId="3203"/>
    <cellStyle name="Note 3 2 2 2 2 3 3" xfId="2326"/>
    <cellStyle name="Note 3 2 2 2 2 4" xfId="1448"/>
    <cellStyle name="Note 3 2 2 2 2 4 2" xfId="2837"/>
    <cellStyle name="Note 3 2 2 2 2 5" xfId="2063"/>
    <cellStyle name="Note 3 2 2 2 3" xfId="696"/>
    <cellStyle name="Note 3 2 2 2 3 2" xfId="990"/>
    <cellStyle name="Note 3 2 2 2 3 2 2" xfId="1937"/>
    <cellStyle name="Note 3 2 2 2 3 2 2 2" xfId="3263"/>
    <cellStyle name="Note 3 2 2 2 3 2 3" xfId="2386"/>
    <cellStyle name="Note 3 2 2 2 3 3" xfId="1450"/>
    <cellStyle name="Note 3 2 2 2 3 3 2" xfId="2839"/>
    <cellStyle name="Note 3 2 2 2 3 4" xfId="1544"/>
    <cellStyle name="Note 3 2 2 2 3 4 2" xfId="2933"/>
    <cellStyle name="Note 3 2 2 2 3 5" xfId="1703"/>
    <cellStyle name="Note 3 2 2 2 3 5 2" xfId="3033"/>
    <cellStyle name="Note 3 2 2 2 3 6" xfId="2078"/>
    <cellStyle name="Note 3 2 2 2 3 6 2" xfId="3379"/>
    <cellStyle name="Note 3 2 2 2 3 7" xfId="2159"/>
    <cellStyle name="Note 3 2 2 2 4" xfId="772"/>
    <cellStyle name="Note 3 2 2 2 4 2" xfId="857"/>
    <cellStyle name="Note 3 2 2 2 4 2 2" xfId="1028"/>
    <cellStyle name="Note 3 2 2 2 4 2 2 2" xfId="1975"/>
    <cellStyle name="Note 3 2 2 2 4 2 2 2 2" xfId="3301"/>
    <cellStyle name="Note 3 2 2 2 4 2 2 3" xfId="2424"/>
    <cellStyle name="Note 3 2 2 2 4 2 3" xfId="1804"/>
    <cellStyle name="Note 3 2 2 2 4 2 3 2" xfId="3130"/>
    <cellStyle name="Note 3 2 2 2 4 2 4" xfId="2253"/>
    <cellStyle name="Note 3 2 2 2 4 3" xfId="1728"/>
    <cellStyle name="Note 3 2 2 2 4 3 2" xfId="3055"/>
    <cellStyle name="Note 3 2 2 2 4 4" xfId="2178"/>
    <cellStyle name="Note 3 2 2 2 5" xfId="926"/>
    <cellStyle name="Note 3 2 2 2 5 2" xfId="1873"/>
    <cellStyle name="Note 3 2 2 2 5 2 2" xfId="3199"/>
    <cellStyle name="Note 3 2 2 2 5 3" xfId="2322"/>
    <cellStyle name="Note 3 2 2 2 6" xfId="1120"/>
    <cellStyle name="Note 3 2 2 2 6 2" xfId="2511"/>
    <cellStyle name="Note 3 2 2 2 7" xfId="1197"/>
    <cellStyle name="Note 3 2 2 2 7 2" xfId="2588"/>
    <cellStyle name="Note 3 2 2 2 8" xfId="1368"/>
    <cellStyle name="Note 3 2 2 2 8 2" xfId="2758"/>
    <cellStyle name="Note 3 2 2 2 9" xfId="1230"/>
    <cellStyle name="Note 3 2 2 2 9 2" xfId="2621"/>
    <cellStyle name="Note 3 2 2 3" xfId="655"/>
    <cellStyle name="Note 3 2 2 3 2" xfId="954"/>
    <cellStyle name="Note 3 2 2 3 2 2" xfId="1901"/>
    <cellStyle name="Note 3 2 2 3 2 2 2" xfId="3227"/>
    <cellStyle name="Note 3 2 2 3 2 3" xfId="2350"/>
    <cellStyle name="Note 3 2 2 3 3" xfId="1451"/>
    <cellStyle name="Note 3 2 2 3 3 2" xfId="2840"/>
    <cellStyle name="Note 3 2 2 3 4" xfId="2053"/>
    <cellStyle name="Note 3 2 2 4" xfId="805"/>
    <cellStyle name="Note 3 2 2 4 2" xfId="890"/>
    <cellStyle name="Note 3 2 2 4 2 2" xfId="1061"/>
    <cellStyle name="Note 3 2 2 4 2 2 2" xfId="2008"/>
    <cellStyle name="Note 3 2 2 4 2 2 2 2" xfId="3334"/>
    <cellStyle name="Note 3 2 2 4 2 2 3" xfId="2457"/>
    <cellStyle name="Note 3 2 2 4 2 3" xfId="1837"/>
    <cellStyle name="Note 3 2 2 4 2 3 2" xfId="3163"/>
    <cellStyle name="Note 3 2 2 4 2 4" xfId="2286"/>
    <cellStyle name="Note 3 2 2 4 3" xfId="1761"/>
    <cellStyle name="Note 3 2 2 4 3 2" xfId="3088"/>
    <cellStyle name="Note 3 2 2 4 4" xfId="2211"/>
    <cellStyle name="Note 3 2 2 5" xfId="1155"/>
    <cellStyle name="Note 3 2 2 5 2" xfId="2546"/>
    <cellStyle name="Note 3 2 2 6" xfId="1275"/>
    <cellStyle name="Note 3 2 2 6 2" xfId="2666"/>
    <cellStyle name="Note 3 2 2 7" xfId="1379"/>
    <cellStyle name="Note 3 2 2 7 2" xfId="2769"/>
    <cellStyle name="Note 3 2 2 8" xfId="1313"/>
    <cellStyle name="Note 3 2 2 8 2" xfId="2703"/>
    <cellStyle name="Note 3 2 2 9" xfId="1675"/>
    <cellStyle name="Note 3 2 3" xfId="607"/>
    <cellStyle name="Note 3 2 3 10" xfId="2111"/>
    <cellStyle name="Note 3 2 3 10 2" xfId="3393"/>
    <cellStyle name="Note 3 2 3 11" xfId="2146"/>
    <cellStyle name="Note 3 2 3 2" xfId="706"/>
    <cellStyle name="Note 3 2 3 2 2" xfId="1000"/>
    <cellStyle name="Note 3 2 3 2 2 2" xfId="1947"/>
    <cellStyle name="Note 3 2 3 2 2 2 2" xfId="3273"/>
    <cellStyle name="Note 3 2 3 2 2 3" xfId="2396"/>
    <cellStyle name="Note 3 2 3 2 3" xfId="1452"/>
    <cellStyle name="Note 3 2 3 2 3 2" xfId="2841"/>
    <cellStyle name="Note 3 2 3 2 4" xfId="1545"/>
    <cellStyle name="Note 3 2 3 2 4 2" xfId="2934"/>
    <cellStyle name="Note 3 2 3 2 5" xfId="1706"/>
    <cellStyle name="Note 3 2 3 2 5 2" xfId="3035"/>
    <cellStyle name="Note 3 2 3 2 6" xfId="1713"/>
    <cellStyle name="Note 3 2 3 2 6 2" xfId="3041"/>
    <cellStyle name="Note 3 2 3 2 7" xfId="2161"/>
    <cellStyle name="Note 3 2 3 3" xfId="773"/>
    <cellStyle name="Note 3 2 3 3 2" xfId="858"/>
    <cellStyle name="Note 3 2 3 3 2 2" xfId="1029"/>
    <cellStyle name="Note 3 2 3 3 2 2 2" xfId="1976"/>
    <cellStyle name="Note 3 2 3 3 2 2 2 2" xfId="3302"/>
    <cellStyle name="Note 3 2 3 3 2 2 3" xfId="2425"/>
    <cellStyle name="Note 3 2 3 3 2 3" xfId="1805"/>
    <cellStyle name="Note 3 2 3 3 2 3 2" xfId="3131"/>
    <cellStyle name="Note 3 2 3 3 2 4" xfId="2254"/>
    <cellStyle name="Note 3 2 3 3 3" xfId="1729"/>
    <cellStyle name="Note 3 2 3 3 3 2" xfId="3056"/>
    <cellStyle name="Note 3 2 3 3 4" xfId="2179"/>
    <cellStyle name="Note 3 2 3 4" xfId="1121"/>
    <cellStyle name="Note 3 2 3 4 2" xfId="2512"/>
    <cellStyle name="Note 3 2 3 5" xfId="1198"/>
    <cellStyle name="Note 3 2 3 5 2" xfId="2589"/>
    <cellStyle name="Note 3 2 3 6" xfId="1335"/>
    <cellStyle name="Note 3 2 3 6 2" xfId="2725"/>
    <cellStyle name="Note 3 2 3 7" xfId="1394"/>
    <cellStyle name="Note 3 2 3 7 2" xfId="2784"/>
    <cellStyle name="Note 3 2 3 8" xfId="1516"/>
    <cellStyle name="Note 3 2 3 8 2" xfId="2905"/>
    <cellStyle name="Note 3 2 3 9" xfId="1670"/>
    <cellStyle name="Note 3 2 3 9 2" xfId="3007"/>
    <cellStyle name="Note 3 2 4" xfId="654"/>
    <cellStyle name="Note 3 2 4 2" xfId="953"/>
    <cellStyle name="Note 3 2 4 2 2" xfId="1900"/>
    <cellStyle name="Note 3 2 4 2 2 2" xfId="3226"/>
    <cellStyle name="Note 3 2 4 2 3" xfId="2349"/>
    <cellStyle name="Note 3 2 4 3" xfId="1453"/>
    <cellStyle name="Note 3 2 4 3 2" xfId="2842"/>
    <cellStyle name="Note 3 2 4 4" xfId="1546"/>
    <cellStyle name="Note 3 2 4 4 2" xfId="2935"/>
    <cellStyle name="Note 3 2 4 5" xfId="1690"/>
    <cellStyle name="Note 3 2 4 5 2" xfId="3021"/>
    <cellStyle name="Note 3 2 4 6" xfId="1709"/>
    <cellStyle name="Note 3 2 4 6 2" xfId="3038"/>
    <cellStyle name="Note 3 2 4 7" xfId="2151"/>
    <cellStyle name="Note 3 2 5" xfId="806"/>
    <cellStyle name="Note 3 2 5 2" xfId="891"/>
    <cellStyle name="Note 3 2 5 2 2" xfId="1062"/>
    <cellStyle name="Note 3 2 5 2 2 2" xfId="2009"/>
    <cellStyle name="Note 3 2 5 2 2 2 2" xfId="3335"/>
    <cellStyle name="Note 3 2 5 2 2 3" xfId="2458"/>
    <cellStyle name="Note 3 2 5 2 3" xfId="1838"/>
    <cellStyle name="Note 3 2 5 2 3 2" xfId="3164"/>
    <cellStyle name="Note 3 2 5 2 4" xfId="2287"/>
    <cellStyle name="Note 3 2 5 3" xfId="1762"/>
    <cellStyle name="Note 3 2 5 3 2" xfId="3089"/>
    <cellStyle name="Note 3 2 5 4" xfId="2212"/>
    <cellStyle name="Note 3 2 6" xfId="1156"/>
    <cellStyle name="Note 3 2 6 2" xfId="2547"/>
    <cellStyle name="Note 3 2 7" xfId="1276"/>
    <cellStyle name="Note 3 2 7 2" xfId="2667"/>
    <cellStyle name="Note 3 2 8" xfId="1330"/>
    <cellStyle name="Note 3 2 8 2" xfId="2720"/>
    <cellStyle name="Note 3 2 9" xfId="1245"/>
    <cellStyle name="Note 3 2 9 2" xfId="2636"/>
    <cellStyle name="Note 3 3" xfId="234"/>
    <cellStyle name="Note 3 3 2" xfId="609"/>
    <cellStyle name="Note 3 3 2 2" xfId="708"/>
    <cellStyle name="Note 3 3 2 2 2" xfId="1002"/>
    <cellStyle name="Note 3 3 2 2 2 2" xfId="1949"/>
    <cellStyle name="Note 3 3 2 2 2 2 2" xfId="3275"/>
    <cellStyle name="Note 3 3 2 2 2 3" xfId="2398"/>
    <cellStyle name="Note 3 3 2 2 3" xfId="1454"/>
    <cellStyle name="Note 3 3 2 2 3 2" xfId="2843"/>
    <cellStyle name="Note 3 3 2 2 4" xfId="1573"/>
    <cellStyle name="Note 3 3 2 3" xfId="771"/>
    <cellStyle name="Note 3 3 2 3 2" xfId="856"/>
    <cellStyle name="Note 3 3 2 3 2 2" xfId="1027"/>
    <cellStyle name="Note 3 3 2 3 2 2 2" xfId="1974"/>
    <cellStyle name="Note 3 3 2 3 2 2 2 2" xfId="3300"/>
    <cellStyle name="Note 3 3 2 3 2 2 3" xfId="2423"/>
    <cellStyle name="Note 3 3 2 3 2 3" xfId="1803"/>
    <cellStyle name="Note 3 3 2 3 2 3 2" xfId="3129"/>
    <cellStyle name="Note 3 3 2 3 2 4" xfId="2252"/>
    <cellStyle name="Note 3 3 2 3 3" xfId="1727"/>
    <cellStyle name="Note 3 3 2 3 3 2" xfId="3054"/>
    <cellStyle name="Note 3 3 2 3 4" xfId="2177"/>
    <cellStyle name="Note 3 3 2 4" xfId="1119"/>
    <cellStyle name="Note 3 3 2 4 2" xfId="2510"/>
    <cellStyle name="Note 3 3 2 5" xfId="1196"/>
    <cellStyle name="Note 3 3 2 5 2" xfId="2587"/>
    <cellStyle name="Note 3 3 2 6" xfId="1293"/>
    <cellStyle name="Note 3 3 2 6 2" xfId="2683"/>
    <cellStyle name="Note 3 3 2 7" xfId="1515"/>
    <cellStyle name="Note 3 3 2 7 2" xfId="2904"/>
    <cellStyle name="Note 3 3 2 8" xfId="1579"/>
    <cellStyle name="Note 3 3 3" xfId="656"/>
    <cellStyle name="Note 3 3 3 2" xfId="955"/>
    <cellStyle name="Note 3 3 3 2 2" xfId="1902"/>
    <cellStyle name="Note 3 3 3 2 2 2" xfId="3228"/>
    <cellStyle name="Note 3 3 3 2 3" xfId="2351"/>
    <cellStyle name="Note 3 3 3 3" xfId="1455"/>
    <cellStyle name="Note 3 3 3 3 2" xfId="2844"/>
    <cellStyle name="Note 3 3 3 4" xfId="1577"/>
    <cellStyle name="Note 3 3 4" xfId="804"/>
    <cellStyle name="Note 3 3 4 2" xfId="889"/>
    <cellStyle name="Note 3 3 4 2 2" xfId="1060"/>
    <cellStyle name="Note 3 3 4 2 2 2" xfId="2007"/>
    <cellStyle name="Note 3 3 4 2 2 2 2" xfId="3333"/>
    <cellStyle name="Note 3 3 4 2 2 3" xfId="2456"/>
    <cellStyle name="Note 3 3 4 2 3" xfId="1836"/>
    <cellStyle name="Note 3 3 4 2 3 2" xfId="3162"/>
    <cellStyle name="Note 3 3 4 2 4" xfId="2285"/>
    <cellStyle name="Note 3 3 4 3" xfId="1760"/>
    <cellStyle name="Note 3 3 4 3 2" xfId="3087"/>
    <cellStyle name="Note 3 3 4 4" xfId="2210"/>
    <cellStyle name="Note 3 3 5" xfId="1154"/>
    <cellStyle name="Note 3 3 5 2" xfId="2545"/>
    <cellStyle name="Note 3 3 6" xfId="1274"/>
    <cellStyle name="Note 3 3 6 2" xfId="2665"/>
    <cellStyle name="Note 3 3 7" xfId="1214"/>
    <cellStyle name="Note 3 3 7 2" xfId="2605"/>
    <cellStyle name="Note 3 3 8" xfId="1244"/>
    <cellStyle name="Note 3 3 8 2" xfId="2635"/>
    <cellStyle name="Note 3 3 9" xfId="1649"/>
    <cellStyle name="Note 3 4" xfId="224"/>
    <cellStyle name="Note 3 4 2" xfId="610"/>
    <cellStyle name="Note 3 4 2 2" xfId="709"/>
    <cellStyle name="Note 3 4 2 2 2" xfId="1003"/>
    <cellStyle name="Note 3 4 2 2 2 2" xfId="1950"/>
    <cellStyle name="Note 3 4 2 2 2 2 2" xfId="3276"/>
    <cellStyle name="Note 3 4 2 2 2 3" xfId="2399"/>
    <cellStyle name="Note 3 4 2 2 3" xfId="1456"/>
    <cellStyle name="Note 3 4 2 2 3 2" xfId="2845"/>
    <cellStyle name="Note 3 4 2 2 4" xfId="1611"/>
    <cellStyle name="Note 3 4 2 3" xfId="770"/>
    <cellStyle name="Note 3 4 2 3 2" xfId="855"/>
    <cellStyle name="Note 3 4 2 3 2 2" xfId="1026"/>
    <cellStyle name="Note 3 4 2 3 2 2 2" xfId="1973"/>
    <cellStyle name="Note 3 4 2 3 2 2 2 2" xfId="3299"/>
    <cellStyle name="Note 3 4 2 3 2 2 3" xfId="2422"/>
    <cellStyle name="Note 3 4 2 3 2 3" xfId="1802"/>
    <cellStyle name="Note 3 4 2 3 2 3 2" xfId="3128"/>
    <cellStyle name="Note 3 4 2 3 2 4" xfId="2251"/>
    <cellStyle name="Note 3 4 2 3 3" xfId="1726"/>
    <cellStyle name="Note 3 4 2 3 3 2" xfId="3053"/>
    <cellStyle name="Note 3 4 2 3 4" xfId="2176"/>
    <cellStyle name="Note 3 4 2 4" xfId="1118"/>
    <cellStyle name="Note 3 4 2 4 2" xfId="2509"/>
    <cellStyle name="Note 3 4 2 5" xfId="1195"/>
    <cellStyle name="Note 3 4 2 5 2" xfId="2586"/>
    <cellStyle name="Note 3 4 2 6" xfId="1250"/>
    <cellStyle name="Note 3 4 2 6 2" xfId="2641"/>
    <cellStyle name="Note 3 4 2 7" xfId="1396"/>
    <cellStyle name="Note 3 4 2 7 2" xfId="2786"/>
    <cellStyle name="Note 3 4 2 8" xfId="2062"/>
    <cellStyle name="Note 3 4 3" xfId="657"/>
    <cellStyle name="Note 3 4 3 2" xfId="956"/>
    <cellStyle name="Note 3 4 3 2 2" xfId="1903"/>
    <cellStyle name="Note 3 4 3 2 2 2" xfId="3229"/>
    <cellStyle name="Note 3 4 3 2 3" xfId="2352"/>
    <cellStyle name="Note 3 4 3 3" xfId="1457"/>
    <cellStyle name="Note 3 4 3 3 2" xfId="2846"/>
    <cellStyle name="Note 3 4 3 4" xfId="2050"/>
    <cellStyle name="Note 3 4 4" xfId="803"/>
    <cellStyle name="Note 3 4 4 2" xfId="888"/>
    <cellStyle name="Note 3 4 4 2 2" xfId="1059"/>
    <cellStyle name="Note 3 4 4 2 2 2" xfId="2006"/>
    <cellStyle name="Note 3 4 4 2 2 2 2" xfId="3332"/>
    <cellStyle name="Note 3 4 4 2 2 3" xfId="2455"/>
    <cellStyle name="Note 3 4 4 2 3" xfId="1835"/>
    <cellStyle name="Note 3 4 4 2 3 2" xfId="3161"/>
    <cellStyle name="Note 3 4 4 2 4" xfId="2284"/>
    <cellStyle name="Note 3 4 4 3" xfId="1759"/>
    <cellStyle name="Note 3 4 4 3 2" xfId="3086"/>
    <cellStyle name="Note 3 4 4 4" xfId="2209"/>
    <cellStyle name="Note 3 4 5" xfId="1153"/>
    <cellStyle name="Note 3 4 5 2" xfId="2544"/>
    <cellStyle name="Note 3 4 6" xfId="1273"/>
    <cellStyle name="Note 3 4 6 2" xfId="2664"/>
    <cellStyle name="Note 3 4 7" xfId="1215"/>
    <cellStyle name="Note 3 4 7 2" xfId="2606"/>
    <cellStyle name="Note 3 4 8" xfId="1383"/>
    <cellStyle name="Note 3 4 8 2" xfId="2773"/>
    <cellStyle name="Note 3 4 9" xfId="2089"/>
    <cellStyle name="Note 3 5" xfId="473"/>
    <cellStyle name="Note 3 5 10" xfId="1586"/>
    <cellStyle name="Note 3 5 2" xfId="474"/>
    <cellStyle name="Note 3 5 2 2" xfId="612"/>
    <cellStyle name="Note 3 5 2 2 2" xfId="711"/>
    <cellStyle name="Note 3 5 2 2 2 2" xfId="1005"/>
    <cellStyle name="Note 3 5 2 2 2 2 2" xfId="1952"/>
    <cellStyle name="Note 3 5 2 2 2 2 2 2" xfId="3278"/>
    <cellStyle name="Note 3 5 2 2 2 2 3" xfId="2401"/>
    <cellStyle name="Note 3 5 2 2 2 3" xfId="1458"/>
    <cellStyle name="Note 3 5 2 2 2 3 2" xfId="2847"/>
    <cellStyle name="Note 3 5 2 2 2 4" xfId="2074"/>
    <cellStyle name="Note 3 5 2 2 3" xfId="768"/>
    <cellStyle name="Note 3 5 2 2 3 2" xfId="853"/>
    <cellStyle name="Note 3 5 2 2 3 2 2" xfId="1024"/>
    <cellStyle name="Note 3 5 2 2 3 2 2 2" xfId="1971"/>
    <cellStyle name="Note 3 5 2 2 3 2 2 2 2" xfId="3297"/>
    <cellStyle name="Note 3 5 2 2 3 2 2 3" xfId="2420"/>
    <cellStyle name="Note 3 5 2 2 3 2 3" xfId="1800"/>
    <cellStyle name="Note 3 5 2 2 3 2 3 2" xfId="3126"/>
    <cellStyle name="Note 3 5 2 2 3 2 4" xfId="2249"/>
    <cellStyle name="Note 3 5 2 2 3 3" xfId="1724"/>
    <cellStyle name="Note 3 5 2 2 3 3 2" xfId="3051"/>
    <cellStyle name="Note 3 5 2 2 3 4" xfId="2174"/>
    <cellStyle name="Note 3 5 2 2 4" xfId="1116"/>
    <cellStyle name="Note 3 5 2 2 4 2" xfId="2507"/>
    <cellStyle name="Note 3 5 2 2 5" xfId="1193"/>
    <cellStyle name="Note 3 5 2 2 5 2" xfId="2584"/>
    <cellStyle name="Note 3 5 2 2 6" xfId="1224"/>
    <cellStyle name="Note 3 5 2 2 6 2" xfId="2615"/>
    <cellStyle name="Note 3 5 2 2 7" xfId="1228"/>
    <cellStyle name="Note 3 5 2 2 7 2" xfId="2619"/>
    <cellStyle name="Note 3 5 2 2 8" xfId="1674"/>
    <cellStyle name="Note 3 5 2 3" xfId="659"/>
    <cellStyle name="Note 3 5 2 3 2" xfId="958"/>
    <cellStyle name="Note 3 5 2 3 2 2" xfId="1905"/>
    <cellStyle name="Note 3 5 2 3 2 2 2" xfId="3231"/>
    <cellStyle name="Note 3 5 2 3 2 3" xfId="2354"/>
    <cellStyle name="Note 3 5 2 3 3" xfId="1459"/>
    <cellStyle name="Note 3 5 2 3 3 2" xfId="2848"/>
    <cellStyle name="Note 3 5 2 3 4" xfId="2083"/>
    <cellStyle name="Note 3 5 2 4" xfId="801"/>
    <cellStyle name="Note 3 5 2 4 2" xfId="886"/>
    <cellStyle name="Note 3 5 2 4 2 2" xfId="1057"/>
    <cellStyle name="Note 3 5 2 4 2 2 2" xfId="2004"/>
    <cellStyle name="Note 3 5 2 4 2 2 2 2" xfId="3330"/>
    <cellStyle name="Note 3 5 2 4 2 2 3" xfId="2453"/>
    <cellStyle name="Note 3 5 2 4 2 3" xfId="1833"/>
    <cellStyle name="Note 3 5 2 4 2 3 2" xfId="3159"/>
    <cellStyle name="Note 3 5 2 4 2 4" xfId="2282"/>
    <cellStyle name="Note 3 5 2 4 3" xfId="1757"/>
    <cellStyle name="Note 3 5 2 4 3 2" xfId="3084"/>
    <cellStyle name="Note 3 5 2 4 4" xfId="2207"/>
    <cellStyle name="Note 3 5 2 5" xfId="1151"/>
    <cellStyle name="Note 3 5 2 5 2" xfId="2542"/>
    <cellStyle name="Note 3 5 2 6" xfId="1271"/>
    <cellStyle name="Note 3 5 2 6 2" xfId="2662"/>
    <cellStyle name="Note 3 5 2 7" xfId="1292"/>
    <cellStyle name="Note 3 5 2 7 2" xfId="2682"/>
    <cellStyle name="Note 3 5 2 8" xfId="1234"/>
    <cellStyle name="Note 3 5 2 8 2" xfId="2625"/>
    <cellStyle name="Note 3 5 2 9" xfId="2059"/>
    <cellStyle name="Note 3 5 3" xfId="611"/>
    <cellStyle name="Note 3 5 3 2" xfId="710"/>
    <cellStyle name="Note 3 5 3 2 2" xfId="1004"/>
    <cellStyle name="Note 3 5 3 2 2 2" xfId="1951"/>
    <cellStyle name="Note 3 5 3 2 2 2 2" xfId="3277"/>
    <cellStyle name="Note 3 5 3 2 2 3" xfId="2400"/>
    <cellStyle name="Note 3 5 3 2 3" xfId="1460"/>
    <cellStyle name="Note 3 5 3 2 3 2" xfId="2849"/>
    <cellStyle name="Note 3 5 3 2 4" xfId="2097"/>
    <cellStyle name="Note 3 5 3 3" xfId="769"/>
    <cellStyle name="Note 3 5 3 3 2" xfId="854"/>
    <cellStyle name="Note 3 5 3 3 2 2" xfId="1025"/>
    <cellStyle name="Note 3 5 3 3 2 2 2" xfId="1972"/>
    <cellStyle name="Note 3 5 3 3 2 2 2 2" xfId="3298"/>
    <cellStyle name="Note 3 5 3 3 2 2 3" xfId="2421"/>
    <cellStyle name="Note 3 5 3 3 2 3" xfId="1801"/>
    <cellStyle name="Note 3 5 3 3 2 3 2" xfId="3127"/>
    <cellStyle name="Note 3 5 3 3 2 4" xfId="2250"/>
    <cellStyle name="Note 3 5 3 3 3" xfId="1725"/>
    <cellStyle name="Note 3 5 3 3 3 2" xfId="3052"/>
    <cellStyle name="Note 3 5 3 3 4" xfId="2175"/>
    <cellStyle name="Note 3 5 3 4" xfId="1117"/>
    <cellStyle name="Note 3 5 3 4 2" xfId="2508"/>
    <cellStyle name="Note 3 5 3 5" xfId="1194"/>
    <cellStyle name="Note 3 5 3 5 2" xfId="2585"/>
    <cellStyle name="Note 3 5 3 6" xfId="1223"/>
    <cellStyle name="Note 3 5 3 6 2" xfId="2614"/>
    <cellStyle name="Note 3 5 3 7" xfId="1381"/>
    <cellStyle name="Note 3 5 3 7 2" xfId="2771"/>
    <cellStyle name="Note 3 5 3 8" xfId="2073"/>
    <cellStyle name="Note 3 5 4" xfId="658"/>
    <cellStyle name="Note 3 5 4 2" xfId="957"/>
    <cellStyle name="Note 3 5 4 2 2" xfId="1904"/>
    <cellStyle name="Note 3 5 4 2 2 2" xfId="3230"/>
    <cellStyle name="Note 3 5 4 2 3" xfId="2353"/>
    <cellStyle name="Note 3 5 4 3" xfId="1461"/>
    <cellStyle name="Note 3 5 4 3 2" xfId="2850"/>
    <cellStyle name="Note 3 5 4 4" xfId="1673"/>
    <cellStyle name="Note 3 5 5" xfId="802"/>
    <cellStyle name="Note 3 5 5 2" xfId="887"/>
    <cellStyle name="Note 3 5 5 2 2" xfId="1058"/>
    <cellStyle name="Note 3 5 5 2 2 2" xfId="2005"/>
    <cellStyle name="Note 3 5 5 2 2 2 2" xfId="3331"/>
    <cellStyle name="Note 3 5 5 2 2 3" xfId="2454"/>
    <cellStyle name="Note 3 5 5 2 3" xfId="1834"/>
    <cellStyle name="Note 3 5 5 2 3 2" xfId="3160"/>
    <cellStyle name="Note 3 5 5 2 4" xfId="2283"/>
    <cellStyle name="Note 3 5 5 3" xfId="1758"/>
    <cellStyle name="Note 3 5 5 3 2" xfId="3085"/>
    <cellStyle name="Note 3 5 5 4" xfId="2208"/>
    <cellStyle name="Note 3 5 6" xfId="1152"/>
    <cellStyle name="Note 3 5 6 2" xfId="2543"/>
    <cellStyle name="Note 3 5 7" xfId="1272"/>
    <cellStyle name="Note 3 5 7 2" xfId="2663"/>
    <cellStyle name="Note 3 5 8" xfId="1319"/>
    <cellStyle name="Note 3 5 8 2" xfId="2709"/>
    <cellStyle name="Note 3 5 9" xfId="1531"/>
    <cellStyle name="Note 3 5 9 2" xfId="2920"/>
    <cellStyle name="Note 3 6" xfId="475"/>
    <cellStyle name="Note 3 6 10" xfId="1645"/>
    <cellStyle name="Note 3 6 10 2" xfId="2993"/>
    <cellStyle name="Note 3 6 11" xfId="1787"/>
    <cellStyle name="Note 3 6 11 2" xfId="3113"/>
    <cellStyle name="Note 3 6 12" xfId="2136"/>
    <cellStyle name="Note 3 6 13" xfId="3409"/>
    <cellStyle name="Note 3 6 2" xfId="613"/>
    <cellStyle name="Note 3 6 2 10" xfId="2114"/>
    <cellStyle name="Note 3 6 2 10 2" xfId="3395"/>
    <cellStyle name="Note 3 6 2 11" xfId="2147"/>
    <cellStyle name="Note 3 6 2 2" xfId="712"/>
    <cellStyle name="Note 3 6 2 2 2" xfId="1006"/>
    <cellStyle name="Note 3 6 2 2 2 2" xfId="1953"/>
    <cellStyle name="Note 3 6 2 2 2 2 2" xfId="3279"/>
    <cellStyle name="Note 3 6 2 2 2 3" xfId="2402"/>
    <cellStyle name="Note 3 6 2 2 3" xfId="1462"/>
    <cellStyle name="Note 3 6 2 2 3 2" xfId="2851"/>
    <cellStyle name="Note 3 6 2 2 4" xfId="1547"/>
    <cellStyle name="Note 3 6 2 2 4 2" xfId="2936"/>
    <cellStyle name="Note 3 6 2 2 5" xfId="1707"/>
    <cellStyle name="Note 3 6 2 2 5 2" xfId="3036"/>
    <cellStyle name="Note 3 6 2 2 6" xfId="1559"/>
    <cellStyle name="Note 3 6 2 2 6 2" xfId="2948"/>
    <cellStyle name="Note 3 6 2 2 7" xfId="2162"/>
    <cellStyle name="Note 3 6 2 3" xfId="767"/>
    <cellStyle name="Note 3 6 2 3 2" xfId="852"/>
    <cellStyle name="Note 3 6 2 3 2 2" xfId="1023"/>
    <cellStyle name="Note 3 6 2 3 2 2 2" xfId="1970"/>
    <cellStyle name="Note 3 6 2 3 2 2 2 2" xfId="3296"/>
    <cellStyle name="Note 3 6 2 3 2 2 3" xfId="2419"/>
    <cellStyle name="Note 3 6 2 3 2 3" xfId="1799"/>
    <cellStyle name="Note 3 6 2 3 2 3 2" xfId="3125"/>
    <cellStyle name="Note 3 6 2 3 2 4" xfId="2248"/>
    <cellStyle name="Note 3 6 2 3 3" xfId="1723"/>
    <cellStyle name="Note 3 6 2 3 3 2" xfId="3050"/>
    <cellStyle name="Note 3 6 2 3 4" xfId="2173"/>
    <cellStyle name="Note 3 6 2 4" xfId="1115"/>
    <cellStyle name="Note 3 6 2 4 2" xfId="2506"/>
    <cellStyle name="Note 3 6 2 5" xfId="1192"/>
    <cellStyle name="Note 3 6 2 5 2" xfId="2583"/>
    <cellStyle name="Note 3 6 2 6" xfId="1249"/>
    <cellStyle name="Note 3 6 2 6 2" xfId="2640"/>
    <cellStyle name="Note 3 6 2 7" xfId="1371"/>
    <cellStyle name="Note 3 6 2 7 2" xfId="2761"/>
    <cellStyle name="Note 3 6 2 8" xfId="1296"/>
    <cellStyle name="Note 3 6 2 8 2" xfId="2686"/>
    <cellStyle name="Note 3 6 2 9" xfId="1671"/>
    <cellStyle name="Note 3 6 2 9 2" xfId="3008"/>
    <cellStyle name="Note 3 6 3" xfId="660"/>
    <cellStyle name="Note 3 6 3 2" xfId="959"/>
    <cellStyle name="Note 3 6 3 2 2" xfId="1906"/>
    <cellStyle name="Note 3 6 3 2 2 2" xfId="3232"/>
    <cellStyle name="Note 3 6 3 2 3" xfId="2355"/>
    <cellStyle name="Note 3 6 3 3" xfId="1463"/>
    <cellStyle name="Note 3 6 3 3 2" xfId="2852"/>
    <cellStyle name="Note 3 6 3 4" xfId="1548"/>
    <cellStyle name="Note 3 6 3 4 2" xfId="2937"/>
    <cellStyle name="Note 3 6 3 5" xfId="1692"/>
    <cellStyle name="Note 3 6 3 5 2" xfId="3022"/>
    <cellStyle name="Note 3 6 3 6" xfId="1658"/>
    <cellStyle name="Note 3 6 3 6 2" xfId="3004"/>
    <cellStyle name="Note 3 6 3 7" xfId="2152"/>
    <cellStyle name="Note 3 6 4" xfId="800"/>
    <cellStyle name="Note 3 6 4 2" xfId="885"/>
    <cellStyle name="Note 3 6 4 2 2" xfId="1056"/>
    <cellStyle name="Note 3 6 4 2 2 2" xfId="2003"/>
    <cellStyle name="Note 3 6 4 2 2 2 2" xfId="3329"/>
    <cellStyle name="Note 3 6 4 2 2 3" xfId="2452"/>
    <cellStyle name="Note 3 6 4 2 3" xfId="1832"/>
    <cellStyle name="Note 3 6 4 2 3 2" xfId="3158"/>
    <cellStyle name="Note 3 6 4 2 4" xfId="2281"/>
    <cellStyle name="Note 3 6 4 3" xfId="1756"/>
    <cellStyle name="Note 3 6 4 3 2" xfId="3083"/>
    <cellStyle name="Note 3 6 4 4" xfId="2206"/>
    <cellStyle name="Note 3 6 5" xfId="1150"/>
    <cellStyle name="Note 3 6 5 2" xfId="2541"/>
    <cellStyle name="Note 3 6 6" xfId="1270"/>
    <cellStyle name="Note 3 6 6 2" xfId="2661"/>
    <cellStyle name="Note 3 6 7" xfId="1375"/>
    <cellStyle name="Note 3 6 7 2" xfId="2765"/>
    <cellStyle name="Note 3 6 8" xfId="1304"/>
    <cellStyle name="Note 3 6 8 2" xfId="2694"/>
    <cellStyle name="Note 3 6 9" xfId="1405"/>
    <cellStyle name="Note 3 6 9 2" xfId="2794"/>
    <cellStyle name="Note 3 7" xfId="476"/>
    <cellStyle name="Note 3 7 10" xfId="1646"/>
    <cellStyle name="Note 3 7 10 2" xfId="2994"/>
    <cellStyle name="Note 3 7 11" xfId="2076"/>
    <cellStyle name="Note 3 7 11 2" xfId="3378"/>
    <cellStyle name="Note 3 7 12" xfId="2137"/>
    <cellStyle name="Note 3 7 13" xfId="3410"/>
    <cellStyle name="Note 3 7 2" xfId="614"/>
    <cellStyle name="Note 3 7 2 10" xfId="1626"/>
    <cellStyle name="Note 3 7 2 10 2" xfId="2981"/>
    <cellStyle name="Note 3 7 2 11" xfId="2148"/>
    <cellStyle name="Note 3 7 2 2" xfId="713"/>
    <cellStyle name="Note 3 7 2 2 2" xfId="1007"/>
    <cellStyle name="Note 3 7 2 2 2 2" xfId="1954"/>
    <cellStyle name="Note 3 7 2 2 2 2 2" xfId="3280"/>
    <cellStyle name="Note 3 7 2 2 2 3" xfId="2403"/>
    <cellStyle name="Note 3 7 2 2 3" xfId="1464"/>
    <cellStyle name="Note 3 7 2 2 3 2" xfId="2853"/>
    <cellStyle name="Note 3 7 2 2 4" xfId="1549"/>
    <cellStyle name="Note 3 7 2 2 4 2" xfId="2938"/>
    <cellStyle name="Note 3 7 2 2 5" xfId="1708"/>
    <cellStyle name="Note 3 7 2 2 5 2" xfId="3037"/>
    <cellStyle name="Note 3 7 2 2 6" xfId="2054"/>
    <cellStyle name="Note 3 7 2 2 6 2" xfId="3372"/>
    <cellStyle name="Note 3 7 2 2 7" xfId="2163"/>
    <cellStyle name="Note 3 7 2 3" xfId="766"/>
    <cellStyle name="Note 3 7 2 3 2" xfId="851"/>
    <cellStyle name="Note 3 7 2 3 2 2" xfId="1022"/>
    <cellStyle name="Note 3 7 2 3 2 2 2" xfId="1969"/>
    <cellStyle name="Note 3 7 2 3 2 2 2 2" xfId="3295"/>
    <cellStyle name="Note 3 7 2 3 2 2 3" xfId="2418"/>
    <cellStyle name="Note 3 7 2 3 2 3" xfId="1798"/>
    <cellStyle name="Note 3 7 2 3 2 3 2" xfId="3124"/>
    <cellStyle name="Note 3 7 2 3 2 4" xfId="2247"/>
    <cellStyle name="Note 3 7 2 3 3" xfId="1722"/>
    <cellStyle name="Note 3 7 2 3 3 2" xfId="3049"/>
    <cellStyle name="Note 3 7 2 3 4" xfId="2172"/>
    <cellStyle name="Note 3 7 2 4" xfId="1114"/>
    <cellStyle name="Note 3 7 2 4 2" xfId="2505"/>
    <cellStyle name="Note 3 7 2 5" xfId="1191"/>
    <cellStyle name="Note 3 7 2 5 2" xfId="2582"/>
    <cellStyle name="Note 3 7 2 6" xfId="1367"/>
    <cellStyle name="Note 3 7 2 6 2" xfId="2757"/>
    <cellStyle name="Note 3 7 2 7" xfId="1408"/>
    <cellStyle name="Note 3 7 2 7 2" xfId="2797"/>
    <cellStyle name="Note 3 7 2 8" xfId="1217"/>
    <cellStyle name="Note 3 7 2 8 2" xfId="2608"/>
    <cellStyle name="Note 3 7 2 9" xfId="1672"/>
    <cellStyle name="Note 3 7 2 9 2" xfId="3009"/>
    <cellStyle name="Note 3 7 3" xfId="661"/>
    <cellStyle name="Note 3 7 3 2" xfId="960"/>
    <cellStyle name="Note 3 7 3 2 2" xfId="1907"/>
    <cellStyle name="Note 3 7 3 2 2 2" xfId="3233"/>
    <cellStyle name="Note 3 7 3 2 3" xfId="2356"/>
    <cellStyle name="Note 3 7 3 3" xfId="1465"/>
    <cellStyle name="Note 3 7 3 3 2" xfId="2854"/>
    <cellStyle name="Note 3 7 3 4" xfId="1550"/>
    <cellStyle name="Note 3 7 3 4 2" xfId="2939"/>
    <cellStyle name="Note 3 7 3 5" xfId="1693"/>
    <cellStyle name="Note 3 7 3 5 2" xfId="3023"/>
    <cellStyle name="Note 3 7 3 6" xfId="2092"/>
    <cellStyle name="Note 3 7 3 6 2" xfId="3385"/>
    <cellStyle name="Note 3 7 3 7" xfId="2153"/>
    <cellStyle name="Note 3 7 4" xfId="799"/>
    <cellStyle name="Note 3 7 4 2" xfId="884"/>
    <cellStyle name="Note 3 7 4 2 2" xfId="1055"/>
    <cellStyle name="Note 3 7 4 2 2 2" xfId="2002"/>
    <cellStyle name="Note 3 7 4 2 2 2 2" xfId="3328"/>
    <cellStyle name="Note 3 7 4 2 2 3" xfId="2451"/>
    <cellStyle name="Note 3 7 4 2 3" xfId="1831"/>
    <cellStyle name="Note 3 7 4 2 3 2" xfId="3157"/>
    <cellStyle name="Note 3 7 4 2 4" xfId="2280"/>
    <cellStyle name="Note 3 7 4 3" xfId="1755"/>
    <cellStyle name="Note 3 7 4 3 2" xfId="3082"/>
    <cellStyle name="Note 3 7 4 4" xfId="2205"/>
    <cellStyle name="Note 3 7 5" xfId="1149"/>
    <cellStyle name="Note 3 7 5 2" xfId="2540"/>
    <cellStyle name="Note 3 7 6" xfId="1269"/>
    <cellStyle name="Note 3 7 6 2" xfId="2660"/>
    <cellStyle name="Note 3 7 7" xfId="1213"/>
    <cellStyle name="Note 3 7 7 2" xfId="2604"/>
    <cellStyle name="Note 3 7 8" xfId="1221"/>
    <cellStyle name="Note 3 7 8 2" xfId="2612"/>
    <cellStyle name="Note 3 7 9" xfId="1380"/>
    <cellStyle name="Note 3 7 9 2" xfId="2770"/>
    <cellStyle name="Note 3 8" xfId="477"/>
    <cellStyle name="Note 3 8 2" xfId="615"/>
    <cellStyle name="Note 3 8 2 2" xfId="714"/>
    <cellStyle name="Note 3 8 2 2 2" xfId="1008"/>
    <cellStyle name="Note 3 8 2 2 2 2" xfId="1955"/>
    <cellStyle name="Note 3 8 2 2 2 2 2" xfId="3281"/>
    <cellStyle name="Note 3 8 2 2 2 3" xfId="2404"/>
    <cellStyle name="Note 3 8 2 2 3" xfId="1466"/>
    <cellStyle name="Note 3 8 2 2 3 2" xfId="2855"/>
    <cellStyle name="Note 3 8 2 2 4" xfId="2072"/>
    <cellStyle name="Note 3 8 2 3" xfId="765"/>
    <cellStyle name="Note 3 8 2 3 2" xfId="850"/>
    <cellStyle name="Note 3 8 2 3 2 2" xfId="1021"/>
    <cellStyle name="Note 3 8 2 3 2 2 2" xfId="1968"/>
    <cellStyle name="Note 3 8 2 3 2 2 2 2" xfId="3294"/>
    <cellStyle name="Note 3 8 2 3 2 2 3" xfId="2417"/>
    <cellStyle name="Note 3 8 2 3 2 3" xfId="1797"/>
    <cellStyle name="Note 3 8 2 3 2 3 2" xfId="3123"/>
    <cellStyle name="Note 3 8 2 3 2 4" xfId="2246"/>
    <cellStyle name="Note 3 8 2 3 3" xfId="1721"/>
    <cellStyle name="Note 3 8 2 3 3 2" xfId="3048"/>
    <cellStyle name="Note 3 8 2 3 4" xfId="2171"/>
    <cellStyle name="Note 3 8 2 4" xfId="1113"/>
    <cellStyle name="Note 3 8 2 4 2" xfId="2504"/>
    <cellStyle name="Note 3 8 2 5" xfId="1190"/>
    <cellStyle name="Note 3 8 2 5 2" xfId="2581"/>
    <cellStyle name="Note 3 8 2 6" xfId="1333"/>
    <cellStyle name="Note 3 8 2 6 2" xfId="2723"/>
    <cellStyle name="Note 3 8 2 7" xfId="1322"/>
    <cellStyle name="Note 3 8 2 7 2" xfId="2712"/>
    <cellStyle name="Note 3 8 2 8" xfId="1561"/>
    <cellStyle name="Note 3 8 3" xfId="662"/>
    <cellStyle name="Note 3 8 3 2" xfId="961"/>
    <cellStyle name="Note 3 8 3 2 2" xfId="1908"/>
    <cellStyle name="Note 3 8 3 2 2 2" xfId="3234"/>
    <cellStyle name="Note 3 8 3 2 3" xfId="2357"/>
    <cellStyle name="Note 3 8 3 3" xfId="1467"/>
    <cellStyle name="Note 3 8 3 3 2" xfId="2856"/>
    <cellStyle name="Note 3 8 3 4" xfId="1613"/>
    <cellStyle name="Note 3 8 4" xfId="798"/>
    <cellStyle name="Note 3 8 4 2" xfId="883"/>
    <cellStyle name="Note 3 8 4 2 2" xfId="1054"/>
    <cellStyle name="Note 3 8 4 2 2 2" xfId="2001"/>
    <cellStyle name="Note 3 8 4 2 2 2 2" xfId="3327"/>
    <cellStyle name="Note 3 8 4 2 2 3" xfId="2450"/>
    <cellStyle name="Note 3 8 4 2 3" xfId="1830"/>
    <cellStyle name="Note 3 8 4 2 3 2" xfId="3156"/>
    <cellStyle name="Note 3 8 4 2 4" xfId="2279"/>
    <cellStyle name="Note 3 8 4 3" xfId="1754"/>
    <cellStyle name="Note 3 8 4 3 2" xfId="3081"/>
    <cellStyle name="Note 3 8 4 4" xfId="2204"/>
    <cellStyle name="Note 3 8 5" xfId="1148"/>
    <cellStyle name="Note 3 8 5 2" xfId="2539"/>
    <cellStyle name="Note 3 8 6" xfId="1268"/>
    <cellStyle name="Note 3 8 6 2" xfId="2659"/>
    <cellStyle name="Note 3 8 7" xfId="1317"/>
    <cellStyle name="Note 3 8 7 2" xfId="2707"/>
    <cellStyle name="Note 3 8 8" xfId="1389"/>
    <cellStyle name="Note 3 8 8 2" xfId="2779"/>
    <cellStyle name="Note 3 8 9" xfId="1570"/>
    <cellStyle name="Note 3 9" xfId="606"/>
    <cellStyle name="Note 3 9 2" xfId="705"/>
    <cellStyle name="Note 3 9 2 2" xfId="999"/>
    <cellStyle name="Note 3 9 2 2 2" xfId="1946"/>
    <cellStyle name="Note 3 9 2 2 2 2" xfId="3272"/>
    <cellStyle name="Note 3 9 2 2 3" xfId="2395"/>
    <cellStyle name="Note 3 9 2 3" xfId="1468"/>
    <cellStyle name="Note 3 9 2 3 2" xfId="2857"/>
    <cellStyle name="Note 3 9 2 4" xfId="1663"/>
    <cellStyle name="Note 3 9 3" xfId="774"/>
    <cellStyle name="Note 3 9 3 2" xfId="859"/>
    <cellStyle name="Note 3 9 3 2 2" xfId="1030"/>
    <cellStyle name="Note 3 9 3 2 2 2" xfId="1977"/>
    <cellStyle name="Note 3 9 3 2 2 2 2" xfId="3303"/>
    <cellStyle name="Note 3 9 3 2 2 3" xfId="2426"/>
    <cellStyle name="Note 3 9 3 2 3" xfId="1806"/>
    <cellStyle name="Note 3 9 3 2 3 2" xfId="3132"/>
    <cellStyle name="Note 3 9 3 2 4" xfId="2255"/>
    <cellStyle name="Note 3 9 3 3" xfId="1730"/>
    <cellStyle name="Note 3 9 3 3 2" xfId="3057"/>
    <cellStyle name="Note 3 9 3 4" xfId="2180"/>
    <cellStyle name="Note 3 9 4" xfId="1122"/>
    <cellStyle name="Note 3 9 4 2" xfId="2513"/>
    <cellStyle name="Note 3 9 5" xfId="1199"/>
    <cellStyle name="Note 3 9 5 2" xfId="2590"/>
    <cellStyle name="Note 3 9 6" xfId="1252"/>
    <cellStyle name="Note 3 9 6 2" xfId="2643"/>
    <cellStyle name="Note 3 9 7" xfId="1400"/>
    <cellStyle name="Note 3 9 7 2" xfId="2790"/>
    <cellStyle name="Note 3 9 8" xfId="2102"/>
    <cellStyle name="Note 4" xfId="116"/>
    <cellStyle name="Note 4 10" xfId="1390"/>
    <cellStyle name="Note 4 10 2" xfId="2780"/>
    <cellStyle name="Note 4 11" xfId="2060"/>
    <cellStyle name="Note 4 2" xfId="167"/>
    <cellStyle name="Note 4 2 2" xfId="410"/>
    <cellStyle name="Note 4 2 2 10" xfId="1636"/>
    <cellStyle name="Note 4 2 2 10 2" xfId="2985"/>
    <cellStyle name="Note 4 2 2 11" xfId="2112"/>
    <cellStyle name="Note 4 2 2 11 2" xfId="3394"/>
    <cellStyle name="Note 4 2 2 12" xfId="2133"/>
    <cellStyle name="Note 4 2 2 2" xfId="617"/>
    <cellStyle name="Note 4 2 2 2 2" xfId="716"/>
    <cellStyle name="Note 4 2 2 2 2 2" xfId="1010"/>
    <cellStyle name="Note 4 2 2 2 2 2 2" xfId="1957"/>
    <cellStyle name="Note 4 2 2 2 2 2 2 2" xfId="3283"/>
    <cellStyle name="Note 4 2 2 2 2 2 3" xfId="2406"/>
    <cellStyle name="Note 4 2 2 2 2 3" xfId="1470"/>
    <cellStyle name="Note 4 2 2 2 2 3 2" xfId="2859"/>
    <cellStyle name="Note 4 2 2 2 2 4" xfId="1598"/>
    <cellStyle name="Note 4 2 2 2 3" xfId="932"/>
    <cellStyle name="Note 4 2 2 2 3 2" xfId="1879"/>
    <cellStyle name="Note 4 2 2 2 3 2 2" xfId="3205"/>
    <cellStyle name="Note 4 2 2 2 3 3" xfId="2328"/>
    <cellStyle name="Note 4 2 2 2 4" xfId="1469"/>
    <cellStyle name="Note 4 2 2 2 4 2" xfId="2858"/>
    <cellStyle name="Note 4 2 2 2 5" xfId="2048"/>
    <cellStyle name="Note 4 2 2 3" xfId="692"/>
    <cellStyle name="Note 4 2 2 3 2" xfId="986"/>
    <cellStyle name="Note 4 2 2 3 2 2" xfId="1933"/>
    <cellStyle name="Note 4 2 2 3 2 2 2" xfId="3259"/>
    <cellStyle name="Note 4 2 2 3 2 3" xfId="2382"/>
    <cellStyle name="Note 4 2 2 3 3" xfId="1471"/>
    <cellStyle name="Note 4 2 2 3 3 2" xfId="2860"/>
    <cellStyle name="Note 4 2 2 3 4" xfId="1551"/>
    <cellStyle name="Note 4 2 2 3 4 2" xfId="2940"/>
    <cellStyle name="Note 4 2 2 3 5" xfId="1701"/>
    <cellStyle name="Note 4 2 2 3 5 2" xfId="3031"/>
    <cellStyle name="Note 4 2 2 3 6" xfId="2055"/>
    <cellStyle name="Note 4 2 2 3 6 2" xfId="3373"/>
    <cellStyle name="Note 4 2 2 3 7" xfId="2157"/>
    <cellStyle name="Note 4 2 2 4" xfId="763"/>
    <cellStyle name="Note 4 2 2 4 2" xfId="848"/>
    <cellStyle name="Note 4 2 2 4 2 2" xfId="1019"/>
    <cellStyle name="Note 4 2 2 4 2 2 2" xfId="1966"/>
    <cellStyle name="Note 4 2 2 4 2 2 2 2" xfId="3292"/>
    <cellStyle name="Note 4 2 2 4 2 2 3" xfId="2415"/>
    <cellStyle name="Note 4 2 2 4 2 3" xfId="1795"/>
    <cellStyle name="Note 4 2 2 4 2 3 2" xfId="3121"/>
    <cellStyle name="Note 4 2 2 4 2 4" xfId="2244"/>
    <cellStyle name="Note 4 2 2 4 3" xfId="1719"/>
    <cellStyle name="Note 4 2 2 4 3 2" xfId="3046"/>
    <cellStyle name="Note 4 2 2 4 4" xfId="2169"/>
    <cellStyle name="Note 4 2 2 5" xfId="922"/>
    <cellStyle name="Note 4 2 2 5 2" xfId="1869"/>
    <cellStyle name="Note 4 2 2 5 2 2" xfId="3195"/>
    <cellStyle name="Note 4 2 2 5 3" xfId="2318"/>
    <cellStyle name="Note 4 2 2 6" xfId="1111"/>
    <cellStyle name="Note 4 2 2 6 2" xfId="2502"/>
    <cellStyle name="Note 4 2 2 7" xfId="1188"/>
    <cellStyle name="Note 4 2 2 7 2" xfId="2579"/>
    <cellStyle name="Note 4 2 2 8" xfId="1222"/>
    <cellStyle name="Note 4 2 2 8 2" xfId="2613"/>
    <cellStyle name="Note 4 2 2 9" xfId="1336"/>
    <cellStyle name="Note 4 2 2 9 2" xfId="2726"/>
    <cellStyle name="Note 4 2 3" xfId="664"/>
    <cellStyle name="Note 4 2 3 2" xfId="963"/>
    <cellStyle name="Note 4 2 3 2 2" xfId="1910"/>
    <cellStyle name="Note 4 2 3 2 2 2" xfId="3236"/>
    <cellStyle name="Note 4 2 3 2 3" xfId="2359"/>
    <cellStyle name="Note 4 2 3 3" xfId="1472"/>
    <cellStyle name="Note 4 2 3 3 2" xfId="2861"/>
    <cellStyle name="Note 4 2 3 4" xfId="2047"/>
    <cellStyle name="Note 4 2 4" xfId="796"/>
    <cellStyle name="Note 4 2 4 2" xfId="881"/>
    <cellStyle name="Note 4 2 4 2 2" xfId="1052"/>
    <cellStyle name="Note 4 2 4 2 2 2" xfId="1999"/>
    <cellStyle name="Note 4 2 4 2 2 2 2" xfId="3325"/>
    <cellStyle name="Note 4 2 4 2 2 3" xfId="2448"/>
    <cellStyle name="Note 4 2 4 2 3" xfId="1828"/>
    <cellStyle name="Note 4 2 4 2 3 2" xfId="3154"/>
    <cellStyle name="Note 4 2 4 2 4" xfId="2277"/>
    <cellStyle name="Note 4 2 4 3" xfId="1752"/>
    <cellStyle name="Note 4 2 4 3 2" xfId="3079"/>
    <cellStyle name="Note 4 2 4 4" xfId="2202"/>
    <cellStyle name="Note 4 2 5" xfId="1146"/>
    <cellStyle name="Note 4 2 5 2" xfId="2537"/>
    <cellStyle name="Note 4 2 6" xfId="1266"/>
    <cellStyle name="Note 4 2 6 2" xfId="2657"/>
    <cellStyle name="Note 4 2 7" xfId="1212"/>
    <cellStyle name="Note 4 2 7 2" xfId="2603"/>
    <cellStyle name="Note 4 2 8" xfId="1298"/>
    <cellStyle name="Note 4 2 8 2" xfId="2688"/>
    <cellStyle name="Note 4 2 9" xfId="2091"/>
    <cellStyle name="Note 4 3" xfId="243"/>
    <cellStyle name="Note 4 3 2" xfId="618"/>
    <cellStyle name="Note 4 3 2 2" xfId="717"/>
    <cellStyle name="Note 4 3 2 2 2" xfId="1011"/>
    <cellStyle name="Note 4 3 2 2 2 2" xfId="1958"/>
    <cellStyle name="Note 4 3 2 2 2 2 2" xfId="3284"/>
    <cellStyle name="Note 4 3 2 2 2 3" xfId="2407"/>
    <cellStyle name="Note 4 3 2 2 3" xfId="1473"/>
    <cellStyle name="Note 4 3 2 2 3 2" xfId="2862"/>
    <cellStyle name="Note 4 3 2 2 4" xfId="2101"/>
    <cellStyle name="Note 4 3 2 3" xfId="762"/>
    <cellStyle name="Note 4 3 2 3 2" xfId="847"/>
    <cellStyle name="Note 4 3 2 3 2 2" xfId="1018"/>
    <cellStyle name="Note 4 3 2 3 2 2 2" xfId="1965"/>
    <cellStyle name="Note 4 3 2 3 2 2 2 2" xfId="3291"/>
    <cellStyle name="Note 4 3 2 3 2 2 3" xfId="2414"/>
    <cellStyle name="Note 4 3 2 3 2 3" xfId="1794"/>
    <cellStyle name="Note 4 3 2 3 2 3 2" xfId="3120"/>
    <cellStyle name="Note 4 3 2 3 2 4" xfId="2243"/>
    <cellStyle name="Note 4 3 2 3 3" xfId="1718"/>
    <cellStyle name="Note 4 3 2 3 3 2" xfId="3045"/>
    <cellStyle name="Note 4 3 2 3 4" xfId="2168"/>
    <cellStyle name="Note 4 3 2 4" xfId="1110"/>
    <cellStyle name="Note 4 3 2 4 2" xfId="2501"/>
    <cellStyle name="Note 4 3 2 5" xfId="1187"/>
    <cellStyle name="Note 4 3 2 5 2" xfId="2578"/>
    <cellStyle name="Note 4 3 2 6" xfId="1247"/>
    <cellStyle name="Note 4 3 2 6 2" xfId="2638"/>
    <cellStyle name="Note 4 3 2 7" xfId="1513"/>
    <cellStyle name="Note 4 3 2 7 2" xfId="2902"/>
    <cellStyle name="Note 4 3 2 8" xfId="2107"/>
    <cellStyle name="Note 4 3 3" xfId="665"/>
    <cellStyle name="Note 4 3 3 2" xfId="964"/>
    <cellStyle name="Note 4 3 3 2 2" xfId="1911"/>
    <cellStyle name="Note 4 3 3 2 2 2" xfId="3237"/>
    <cellStyle name="Note 4 3 3 2 3" xfId="2360"/>
    <cellStyle name="Note 4 3 3 3" xfId="1474"/>
    <cellStyle name="Note 4 3 3 3 2" xfId="2863"/>
    <cellStyle name="Note 4 3 3 4" xfId="1588"/>
    <cellStyle name="Note 4 3 4" xfId="795"/>
    <cellStyle name="Note 4 3 4 2" xfId="880"/>
    <cellStyle name="Note 4 3 4 2 2" xfId="1051"/>
    <cellStyle name="Note 4 3 4 2 2 2" xfId="1998"/>
    <cellStyle name="Note 4 3 4 2 2 2 2" xfId="3324"/>
    <cellStyle name="Note 4 3 4 2 2 3" xfId="2447"/>
    <cellStyle name="Note 4 3 4 2 3" xfId="1827"/>
    <cellStyle name="Note 4 3 4 2 3 2" xfId="3153"/>
    <cellStyle name="Note 4 3 4 2 4" xfId="2276"/>
    <cellStyle name="Note 4 3 4 3" xfId="1751"/>
    <cellStyle name="Note 4 3 4 3 2" xfId="3078"/>
    <cellStyle name="Note 4 3 4 4" xfId="2201"/>
    <cellStyle name="Note 4 3 5" xfId="1145"/>
    <cellStyle name="Note 4 3 5 2" xfId="2536"/>
    <cellStyle name="Note 4 3 6" xfId="1265"/>
    <cellStyle name="Note 4 3 6 2" xfId="2656"/>
    <cellStyle name="Note 4 3 7" xfId="1291"/>
    <cellStyle name="Note 4 3 7 2" xfId="2681"/>
    <cellStyle name="Note 4 3 8" xfId="1350"/>
    <cellStyle name="Note 4 3 8 2" xfId="2740"/>
    <cellStyle name="Note 4 3 9" xfId="2057"/>
    <cellStyle name="Note 4 4" xfId="345"/>
    <cellStyle name="Note 4 4 10" xfId="1620"/>
    <cellStyle name="Note 4 4 10 2" xfId="2976"/>
    <cellStyle name="Note 4 4 11" xfId="1641"/>
    <cellStyle name="Note 4 4 11 2" xfId="2990"/>
    <cellStyle name="Note 4 4 12" xfId="2131"/>
    <cellStyle name="Note 4 4 2" xfId="616"/>
    <cellStyle name="Note 4 4 2 2" xfId="715"/>
    <cellStyle name="Note 4 4 2 2 2" xfId="1009"/>
    <cellStyle name="Note 4 4 2 2 2 2" xfId="1956"/>
    <cellStyle name="Note 4 4 2 2 2 2 2" xfId="3282"/>
    <cellStyle name="Note 4 4 2 2 2 3" xfId="2405"/>
    <cellStyle name="Note 4 4 2 2 3" xfId="1476"/>
    <cellStyle name="Note 4 4 2 2 3 2" xfId="2865"/>
    <cellStyle name="Note 4 4 2 2 4" xfId="1676"/>
    <cellStyle name="Note 4 4 2 3" xfId="931"/>
    <cellStyle name="Note 4 4 2 3 2" xfId="1878"/>
    <cellStyle name="Note 4 4 2 3 2 2" xfId="3204"/>
    <cellStyle name="Note 4 4 2 3 3" xfId="2327"/>
    <cellStyle name="Note 4 4 2 4" xfId="1475"/>
    <cellStyle name="Note 4 4 2 4 2" xfId="2864"/>
    <cellStyle name="Note 4 4 2 5" xfId="1587"/>
    <cellStyle name="Note 4 4 3" xfId="686"/>
    <cellStyle name="Note 4 4 3 2" xfId="980"/>
    <cellStyle name="Note 4 4 3 2 2" xfId="1927"/>
    <cellStyle name="Note 4 4 3 2 2 2" xfId="3253"/>
    <cellStyle name="Note 4 4 3 2 3" xfId="2376"/>
    <cellStyle name="Note 4 4 3 3" xfId="1477"/>
    <cellStyle name="Note 4 4 3 3 2" xfId="2866"/>
    <cellStyle name="Note 4 4 3 4" xfId="1552"/>
    <cellStyle name="Note 4 4 3 4 2" xfId="2941"/>
    <cellStyle name="Note 4 4 3 5" xfId="1696"/>
    <cellStyle name="Note 4 4 3 5 2" xfId="3026"/>
    <cellStyle name="Note 4 4 3 6" xfId="2095"/>
    <cellStyle name="Note 4 4 3 6 2" xfId="3386"/>
    <cellStyle name="Note 4 4 3 7" xfId="2155"/>
    <cellStyle name="Note 4 4 4" xfId="764"/>
    <cellStyle name="Note 4 4 4 2" xfId="849"/>
    <cellStyle name="Note 4 4 4 2 2" xfId="1020"/>
    <cellStyle name="Note 4 4 4 2 2 2" xfId="1967"/>
    <cellStyle name="Note 4 4 4 2 2 2 2" xfId="3293"/>
    <cellStyle name="Note 4 4 4 2 2 3" xfId="2416"/>
    <cellStyle name="Note 4 4 4 2 3" xfId="1796"/>
    <cellStyle name="Note 4 4 4 2 3 2" xfId="3122"/>
    <cellStyle name="Note 4 4 4 2 4" xfId="2245"/>
    <cellStyle name="Note 4 4 4 3" xfId="1720"/>
    <cellStyle name="Note 4 4 4 3 2" xfId="3047"/>
    <cellStyle name="Note 4 4 4 4" xfId="2170"/>
    <cellStyle name="Note 4 4 5" xfId="916"/>
    <cellStyle name="Note 4 4 5 2" xfId="1863"/>
    <cellStyle name="Note 4 4 5 2 2" xfId="3189"/>
    <cellStyle name="Note 4 4 5 3" xfId="2312"/>
    <cellStyle name="Note 4 4 6" xfId="1112"/>
    <cellStyle name="Note 4 4 6 2" xfId="2503"/>
    <cellStyle name="Note 4 4 7" xfId="1189"/>
    <cellStyle name="Note 4 4 7 2" xfId="2580"/>
    <cellStyle name="Note 4 4 8" xfId="1248"/>
    <cellStyle name="Note 4 4 8 2" xfId="2639"/>
    <cellStyle name="Note 4 4 9" xfId="1514"/>
    <cellStyle name="Note 4 4 9 2" xfId="2903"/>
    <cellStyle name="Note 4 5" xfId="663"/>
    <cellStyle name="Note 4 5 2" xfId="962"/>
    <cellStyle name="Note 4 5 2 2" xfId="1909"/>
    <cellStyle name="Note 4 5 2 2 2" xfId="3235"/>
    <cellStyle name="Note 4 5 2 3" xfId="2358"/>
    <cellStyle name="Note 4 5 3" xfId="1478"/>
    <cellStyle name="Note 4 5 3 2" xfId="2867"/>
    <cellStyle name="Note 4 5 4" xfId="1566"/>
    <cellStyle name="Note 4 6" xfId="797"/>
    <cellStyle name="Note 4 6 2" xfId="882"/>
    <cellStyle name="Note 4 6 2 2" xfId="1053"/>
    <cellStyle name="Note 4 6 2 2 2" xfId="2000"/>
    <cellStyle name="Note 4 6 2 2 2 2" xfId="3326"/>
    <cellStyle name="Note 4 6 2 2 3" xfId="2449"/>
    <cellStyle name="Note 4 6 2 3" xfId="1829"/>
    <cellStyle name="Note 4 6 2 3 2" xfId="3155"/>
    <cellStyle name="Note 4 6 2 4" xfId="2278"/>
    <cellStyle name="Note 4 6 3" xfId="1753"/>
    <cellStyle name="Note 4 6 3 2" xfId="3080"/>
    <cellStyle name="Note 4 6 4" xfId="2203"/>
    <cellStyle name="Note 4 7" xfId="1147"/>
    <cellStyle name="Note 4 7 2" xfId="2538"/>
    <cellStyle name="Note 4 8" xfId="1267"/>
    <cellStyle name="Note 4 8 2" xfId="2658"/>
    <cellStyle name="Note 4 9" xfId="1358"/>
    <cellStyle name="Note 4 9 2" xfId="2748"/>
    <cellStyle name="Note 5" xfId="269"/>
    <cellStyle name="Note 5 10" xfId="1605"/>
    <cellStyle name="Note 5 10 2" xfId="2970"/>
    <cellStyle name="Note 5 11" xfId="1614"/>
    <cellStyle name="Note 5 11 2" xfId="2975"/>
    <cellStyle name="Note 5 12" xfId="2130"/>
    <cellStyle name="Note 5 13" xfId="3411"/>
    <cellStyle name="Note 5 2" xfId="666"/>
    <cellStyle name="Note 5 2 10" xfId="2154"/>
    <cellStyle name="Note 5 2 2" xfId="842"/>
    <cellStyle name="Note 5 2 2 2" xfId="914"/>
    <cellStyle name="Note 5 2 2 2 2" xfId="1085"/>
    <cellStyle name="Note 5 2 2 2 2 2" xfId="2032"/>
    <cellStyle name="Note 5 2 2 2 2 2 2" xfId="3358"/>
    <cellStyle name="Note 5 2 2 2 2 3" xfId="2481"/>
    <cellStyle name="Note 5 2 2 2 3" xfId="1861"/>
    <cellStyle name="Note 5 2 2 2 3 2" xfId="3187"/>
    <cellStyle name="Note 5 2 2 2 4" xfId="2310"/>
    <cellStyle name="Note 5 2 2 3" xfId="1789"/>
    <cellStyle name="Note 5 2 2 3 2" xfId="3115"/>
    <cellStyle name="Note 5 2 2 4" xfId="2238"/>
    <cellStyle name="Note 5 2 3" xfId="1179"/>
    <cellStyle name="Note 5 2 3 2" xfId="2570"/>
    <cellStyle name="Note 5 2 4" xfId="1377"/>
    <cellStyle name="Note 5 2 4 2" xfId="2767"/>
    <cellStyle name="Note 5 2 5" xfId="1401"/>
    <cellStyle name="Note 5 2 5 2" xfId="2791"/>
    <cellStyle name="Note 5 2 6" xfId="1395"/>
    <cellStyle name="Note 5 2 6 2" xfId="2785"/>
    <cellStyle name="Note 5 2 7" xfId="1388"/>
    <cellStyle name="Note 5 2 7 2" xfId="2778"/>
    <cellStyle name="Note 5 2 8" xfId="1694"/>
    <cellStyle name="Note 5 2 8 2" xfId="3024"/>
    <cellStyle name="Note 5 2 9" xfId="2087"/>
    <cellStyle name="Note 5 2 9 2" xfId="3382"/>
    <cellStyle name="Note 5 3" xfId="841"/>
    <cellStyle name="Note 5 3 2" xfId="843"/>
    <cellStyle name="Note 5 3 2 2" xfId="915"/>
    <cellStyle name="Note 5 3 2 2 2" xfId="1086"/>
    <cellStyle name="Note 5 3 2 2 2 2" xfId="2033"/>
    <cellStyle name="Note 5 3 2 2 2 2 2" xfId="3359"/>
    <cellStyle name="Note 5 3 2 2 2 3" xfId="2482"/>
    <cellStyle name="Note 5 3 2 2 3" xfId="1862"/>
    <cellStyle name="Note 5 3 2 2 3 2" xfId="3188"/>
    <cellStyle name="Note 5 3 2 2 4" xfId="2311"/>
    <cellStyle name="Note 5 3 2 3" xfId="1790"/>
    <cellStyle name="Note 5 3 2 3 2" xfId="3116"/>
    <cellStyle name="Note 5 3 2 4" xfId="2239"/>
    <cellStyle name="Note 5 3 3" xfId="1180"/>
    <cellStyle name="Note 5 3 3 2" xfId="2571"/>
    <cellStyle name="Note 5 3 4" xfId="1378"/>
    <cellStyle name="Note 5 3 4 2" xfId="2768"/>
    <cellStyle name="Note 5 3 5" xfId="1402"/>
    <cellStyle name="Note 5 3 5 2" xfId="2792"/>
    <cellStyle name="Note 5 3 6" xfId="1404"/>
    <cellStyle name="Note 5 3 6 2" xfId="2793"/>
    <cellStyle name="Note 5 3 7" xfId="1346"/>
    <cellStyle name="Note 5 3 7 2" xfId="2736"/>
    <cellStyle name="Note 5 3 8" xfId="1788"/>
    <cellStyle name="Note 5 3 8 2" xfId="3114"/>
    <cellStyle name="Note 5 3 9" xfId="2237"/>
    <cellStyle name="Note 5 4" xfId="831"/>
    <cellStyle name="Note 5 4 2" xfId="913"/>
    <cellStyle name="Note 5 4 2 2" xfId="1084"/>
    <cellStyle name="Note 5 4 2 2 2" xfId="2031"/>
    <cellStyle name="Note 5 4 2 2 2 2" xfId="3357"/>
    <cellStyle name="Note 5 4 2 2 3" xfId="2480"/>
    <cellStyle name="Note 5 4 2 3" xfId="1860"/>
    <cellStyle name="Note 5 4 2 3 2" xfId="3186"/>
    <cellStyle name="Note 5 4 2 4" xfId="2309"/>
    <cellStyle name="Note 5 4 3" xfId="1785"/>
    <cellStyle name="Note 5 4 3 2" xfId="3112"/>
    <cellStyle name="Note 5 4 4" xfId="2236"/>
    <cellStyle name="Note 5 5" xfId="1144"/>
    <cellStyle name="Note 5 5 2" xfId="2535"/>
    <cellStyle name="Note 5 6" xfId="1264"/>
    <cellStyle name="Note 5 6 2" xfId="2655"/>
    <cellStyle name="Note 5 7" xfId="1331"/>
    <cellStyle name="Note 5 7 2" xfId="2721"/>
    <cellStyle name="Note 5 8" xfId="1420"/>
    <cellStyle name="Note 5 8 2" xfId="2809"/>
    <cellStyle name="Note 5 9" xfId="1341"/>
    <cellStyle name="Note 5 9 2" xfId="2731"/>
    <cellStyle name="Note 6" xfId="206"/>
    <cellStyle name="Note 6 2" xfId="619"/>
    <cellStyle name="Note 6 2 2" xfId="718"/>
    <cellStyle name="Note 6 2 2 2" xfId="1012"/>
    <cellStyle name="Note 6 2 2 2 2" xfId="1959"/>
    <cellStyle name="Note 6 2 2 2 2 2" xfId="3285"/>
    <cellStyle name="Note 6 2 2 2 3" xfId="2408"/>
    <cellStyle name="Note 6 2 2 3" xfId="1479"/>
    <cellStyle name="Note 6 2 2 3 2" xfId="2868"/>
    <cellStyle name="Note 6 2 2 4" xfId="2106"/>
    <cellStyle name="Note 6 2 3" xfId="761"/>
    <cellStyle name="Note 6 2 3 2" xfId="846"/>
    <cellStyle name="Note 6 2 3 2 2" xfId="1017"/>
    <cellStyle name="Note 6 2 3 2 2 2" xfId="1964"/>
    <cellStyle name="Note 6 2 3 2 2 2 2" xfId="3290"/>
    <cellStyle name="Note 6 2 3 2 2 3" xfId="2413"/>
    <cellStyle name="Note 6 2 3 2 3" xfId="1793"/>
    <cellStyle name="Note 6 2 3 2 3 2" xfId="3119"/>
    <cellStyle name="Note 6 2 3 2 4" xfId="2242"/>
    <cellStyle name="Note 6 2 3 3" xfId="1717"/>
    <cellStyle name="Note 6 2 3 3 2" xfId="3044"/>
    <cellStyle name="Note 6 2 3 4" xfId="2167"/>
    <cellStyle name="Note 6 2 4" xfId="1109"/>
    <cellStyle name="Note 6 2 4 2" xfId="2500"/>
    <cellStyle name="Note 6 2 5" xfId="1186"/>
    <cellStyle name="Note 6 2 5 2" xfId="2577"/>
    <cellStyle name="Note 6 2 6" xfId="1334"/>
    <cellStyle name="Note 6 2 6 2" xfId="2724"/>
    <cellStyle name="Note 6 2 7" xfId="1295"/>
    <cellStyle name="Note 6 2 7 2" xfId="2685"/>
    <cellStyle name="Note 6 2 8" xfId="2052"/>
    <cellStyle name="Note 6 3" xfId="667"/>
    <cellStyle name="Note 6 3 2" xfId="965"/>
    <cellStyle name="Note 6 3 2 2" xfId="1912"/>
    <cellStyle name="Note 6 3 2 2 2" xfId="3238"/>
    <cellStyle name="Note 6 3 2 3" xfId="2361"/>
    <cellStyle name="Note 6 3 3" xfId="1480"/>
    <cellStyle name="Note 6 3 3 2" xfId="2869"/>
    <cellStyle name="Note 6 3 4" xfId="2085"/>
    <cellStyle name="Note 6 4" xfId="794"/>
    <cellStyle name="Note 6 4 2" xfId="879"/>
    <cellStyle name="Note 6 4 2 2" xfId="1050"/>
    <cellStyle name="Note 6 4 2 2 2" xfId="1997"/>
    <cellStyle name="Note 6 4 2 2 2 2" xfId="3323"/>
    <cellStyle name="Note 6 4 2 2 3" xfId="2446"/>
    <cellStyle name="Note 6 4 2 3" xfId="1826"/>
    <cellStyle name="Note 6 4 2 3 2" xfId="3152"/>
    <cellStyle name="Note 6 4 2 4" xfId="2275"/>
    <cellStyle name="Note 6 4 3" xfId="1750"/>
    <cellStyle name="Note 6 4 3 2" xfId="3077"/>
    <cellStyle name="Note 6 4 4" xfId="2200"/>
    <cellStyle name="Note 6 5" xfId="1143"/>
    <cellStyle name="Note 6 5 2" xfId="2534"/>
    <cellStyle name="Note 6 6" xfId="1263"/>
    <cellStyle name="Note 6 6 2" xfId="2654"/>
    <cellStyle name="Note 6 7" xfId="1301"/>
    <cellStyle name="Note 6 7 2" xfId="2691"/>
    <cellStyle name="Note 6 8" xfId="1233"/>
    <cellStyle name="Note 6 8 2" xfId="2624"/>
    <cellStyle name="Note 6 9" xfId="1711"/>
    <cellStyle name="Note 7" xfId="478"/>
    <cellStyle name="Note 7 2" xfId="620"/>
    <cellStyle name="Note 7 2 2" xfId="719"/>
    <cellStyle name="Note 7 2 2 2" xfId="1013"/>
    <cellStyle name="Note 7 2 2 2 2" xfId="1960"/>
    <cellStyle name="Note 7 2 2 2 2 2" xfId="3286"/>
    <cellStyle name="Note 7 2 2 2 3" xfId="2409"/>
    <cellStyle name="Note 7 2 2 3" xfId="1481"/>
    <cellStyle name="Note 7 2 2 3 2" xfId="2870"/>
    <cellStyle name="Note 7 2 2 4" xfId="2051"/>
    <cellStyle name="Note 7 2 3" xfId="760"/>
    <cellStyle name="Note 7 2 3 2" xfId="845"/>
    <cellStyle name="Note 7 2 3 2 2" xfId="1016"/>
    <cellStyle name="Note 7 2 3 2 2 2" xfId="1963"/>
    <cellStyle name="Note 7 2 3 2 2 2 2" xfId="3289"/>
    <cellStyle name="Note 7 2 3 2 2 3" xfId="2412"/>
    <cellStyle name="Note 7 2 3 2 3" xfId="1792"/>
    <cellStyle name="Note 7 2 3 2 3 2" xfId="3118"/>
    <cellStyle name="Note 7 2 3 2 4" xfId="2241"/>
    <cellStyle name="Note 7 2 3 3" xfId="1716"/>
    <cellStyle name="Note 7 2 3 3 2" xfId="3043"/>
    <cellStyle name="Note 7 2 3 4" xfId="2166"/>
    <cellStyle name="Note 7 2 4" xfId="1108"/>
    <cellStyle name="Note 7 2 4 2" xfId="2499"/>
    <cellStyle name="Note 7 2 5" xfId="1185"/>
    <cellStyle name="Note 7 2 5 2" xfId="2576"/>
    <cellStyle name="Note 7 2 6" xfId="1246"/>
    <cellStyle name="Note 7 2 6 2" xfId="2637"/>
    <cellStyle name="Note 7 2 7" xfId="1386"/>
    <cellStyle name="Note 7 2 7 2" xfId="2776"/>
    <cellStyle name="Note 7 2 8" xfId="1618"/>
    <cellStyle name="Note 7 3" xfId="668"/>
    <cellStyle name="Note 7 3 2" xfId="966"/>
    <cellStyle name="Note 7 3 2 2" xfId="1913"/>
    <cellStyle name="Note 7 3 2 2 2" xfId="3239"/>
    <cellStyle name="Note 7 3 2 3" xfId="2362"/>
    <cellStyle name="Note 7 3 3" xfId="1482"/>
    <cellStyle name="Note 7 3 3 2" xfId="2871"/>
    <cellStyle name="Note 7 3 4" xfId="2077"/>
    <cellStyle name="Note 7 4" xfId="830"/>
    <cellStyle name="Note 7 4 2" xfId="912"/>
    <cellStyle name="Note 7 4 2 2" xfId="1083"/>
    <cellStyle name="Note 7 4 2 2 2" xfId="2030"/>
    <cellStyle name="Note 7 4 2 2 2 2" xfId="3356"/>
    <cellStyle name="Note 7 4 2 2 3" xfId="2479"/>
    <cellStyle name="Note 7 4 2 3" xfId="1859"/>
    <cellStyle name="Note 7 4 2 3 2" xfId="3185"/>
    <cellStyle name="Note 7 4 2 4" xfId="2308"/>
    <cellStyle name="Note 7 4 3" xfId="1784"/>
    <cellStyle name="Note 7 4 3 2" xfId="3111"/>
    <cellStyle name="Note 7 4 4" xfId="2235"/>
    <cellStyle name="Note 7 5" xfId="1142"/>
    <cellStyle name="Note 7 5 2" xfId="2533"/>
    <cellStyle name="Note 7 6" xfId="1262"/>
    <cellStyle name="Note 7 6 2" xfId="2653"/>
    <cellStyle name="Note 7 7" xfId="1372"/>
    <cellStyle name="Note 7 7 2" xfId="2762"/>
    <cellStyle name="Note 7 8" xfId="1370"/>
    <cellStyle name="Note 7 8 2" xfId="2760"/>
    <cellStyle name="Note 7 9" xfId="1601"/>
    <cellStyle name="Note 8" xfId="472"/>
    <cellStyle name="Note 8 2" xfId="499"/>
    <cellStyle name="Note 8 2 2" xfId="697"/>
    <cellStyle name="Note 8 2 2 2" xfId="991"/>
    <cellStyle name="Note 8 2 2 2 2" xfId="1938"/>
    <cellStyle name="Note 8 2 2 2 2 2" xfId="3264"/>
    <cellStyle name="Note 8 2 2 2 3" xfId="2387"/>
    <cellStyle name="Note 8 2 2 3" xfId="1483"/>
    <cellStyle name="Note 8 2 2 3 2" xfId="2872"/>
    <cellStyle name="Note 8 2 2 4" xfId="2075"/>
    <cellStyle name="Note 8 2 3" xfId="759"/>
    <cellStyle name="Note 8 2 3 2" xfId="844"/>
    <cellStyle name="Note 8 2 3 2 2" xfId="1015"/>
    <cellStyle name="Note 8 2 3 2 2 2" xfId="1962"/>
    <cellStyle name="Note 8 2 3 2 2 2 2" xfId="3288"/>
    <cellStyle name="Note 8 2 3 2 2 3" xfId="2411"/>
    <cellStyle name="Note 8 2 3 2 3" xfId="1791"/>
    <cellStyle name="Note 8 2 3 2 3 2" xfId="3117"/>
    <cellStyle name="Note 8 2 3 2 4" xfId="2240"/>
    <cellStyle name="Note 8 2 3 3" xfId="1715"/>
    <cellStyle name="Note 8 2 3 3 2" xfId="3042"/>
    <cellStyle name="Note 8 2 3 4" xfId="2165"/>
    <cellStyle name="Note 8 2 4" xfId="1107"/>
    <cellStyle name="Note 8 2 4 2" xfId="2498"/>
    <cellStyle name="Note 8 2 5" xfId="1184"/>
    <cellStyle name="Note 8 2 5 2" xfId="2575"/>
    <cellStyle name="Note 8 2 6" xfId="1253"/>
    <cellStyle name="Note 8 2 6 2" xfId="2644"/>
    <cellStyle name="Note 8 2 7" xfId="1227"/>
    <cellStyle name="Note 8 2 7 2" xfId="2618"/>
    <cellStyle name="Note 8 2 8" xfId="1562"/>
    <cellStyle name="Note 8 3" xfId="669"/>
    <cellStyle name="Note 8 3 2" xfId="967"/>
    <cellStyle name="Note 8 3 2 2" xfId="1914"/>
    <cellStyle name="Note 8 3 2 2 2" xfId="3240"/>
    <cellStyle name="Note 8 3 2 3" xfId="2363"/>
    <cellStyle name="Note 8 3 3" xfId="1484"/>
    <cellStyle name="Note 8 3 3 2" xfId="2873"/>
    <cellStyle name="Note 8 3 4" xfId="1595"/>
    <cellStyle name="Note 8 4" xfId="793"/>
    <cellStyle name="Note 8 4 2" xfId="878"/>
    <cellStyle name="Note 8 4 2 2" xfId="1049"/>
    <cellStyle name="Note 8 4 2 2 2" xfId="1996"/>
    <cellStyle name="Note 8 4 2 2 2 2" xfId="3322"/>
    <cellStyle name="Note 8 4 2 2 3" xfId="2445"/>
    <cellStyle name="Note 8 4 2 3" xfId="1825"/>
    <cellStyle name="Note 8 4 2 3 2" xfId="3151"/>
    <cellStyle name="Note 8 4 2 4" xfId="2274"/>
    <cellStyle name="Note 8 4 3" xfId="1749"/>
    <cellStyle name="Note 8 4 3 2" xfId="3076"/>
    <cellStyle name="Note 8 4 4" xfId="2199"/>
    <cellStyle name="Note 8 5" xfId="1141"/>
    <cellStyle name="Note 8 5 2" xfId="2532"/>
    <cellStyle name="Note 8 6" xfId="1261"/>
    <cellStyle name="Note 8 6 2" xfId="2652"/>
    <cellStyle name="Note 8 7" xfId="1211"/>
    <cellStyle name="Note 8 7 2" xfId="2602"/>
    <cellStyle name="Note 8 8" xfId="1208"/>
    <cellStyle name="Note 8 8 2" xfId="2599"/>
    <cellStyle name="Note 8 9" xfId="1714"/>
    <cellStyle name="Note 9" xfId="599"/>
    <cellStyle name="Note 9 2" xfId="631"/>
    <cellStyle name="Note 9 2 2" xfId="720"/>
    <cellStyle name="Note 9 2 2 2" xfId="1014"/>
    <cellStyle name="Note 9 2 2 2 2" xfId="1961"/>
    <cellStyle name="Note 9 2 2 2 2 2" xfId="3287"/>
    <cellStyle name="Note 9 2 2 2 3" xfId="2410"/>
    <cellStyle name="Note 9 2 2 3" xfId="1487"/>
    <cellStyle name="Note 9 2 2 3 2" xfId="2876"/>
    <cellStyle name="Note 9 2 2 4" xfId="1629"/>
    <cellStyle name="Note 9 2 3" xfId="933"/>
    <cellStyle name="Note 9 2 3 2" xfId="1880"/>
    <cellStyle name="Note 9 2 3 2 2" xfId="3206"/>
    <cellStyle name="Note 9 2 3 3" xfId="2329"/>
    <cellStyle name="Note 9 2 4" xfId="1486"/>
    <cellStyle name="Note 9 2 4 2" xfId="2875"/>
    <cellStyle name="Note 9 2 5" xfId="1574"/>
    <cellStyle name="Note 9 3" xfId="698"/>
    <cellStyle name="Note 9 3 2" xfId="992"/>
    <cellStyle name="Note 9 3 2 2" xfId="1939"/>
    <cellStyle name="Note 9 3 2 2 2" xfId="3265"/>
    <cellStyle name="Note 9 3 2 3" xfId="2388"/>
    <cellStyle name="Note 9 3 3" xfId="1488"/>
    <cellStyle name="Note 9 3 3 2" xfId="2877"/>
    <cellStyle name="Note 9 3 4" xfId="2082"/>
    <cellStyle name="Note 9 4" xfId="927"/>
    <cellStyle name="Note 9 4 2" xfId="1874"/>
    <cellStyle name="Note 9 4 2 2" xfId="3200"/>
    <cellStyle name="Note 9 4 3" xfId="2323"/>
    <cellStyle name="Note 9 5" xfId="1485"/>
    <cellStyle name="Note 9 5 2" xfId="2874"/>
    <cellStyle name="Note 9 6" xfId="2093"/>
    <cellStyle name="Output" xfId="303" builtinId="21" customBuiltin="1"/>
    <cellStyle name="Output 10" xfId="1406"/>
    <cellStyle name="Output 10 2" xfId="2795"/>
    <cellStyle name="Output 2" xfId="54"/>
    <cellStyle name="Output 2 10" xfId="2079"/>
    <cellStyle name="Output 2 2" xfId="113"/>
    <cellStyle name="Output 2 2 2" xfId="672"/>
    <cellStyle name="Output 2 2 2 2" xfId="970"/>
    <cellStyle name="Output 2 2 2 2 2" xfId="1917"/>
    <cellStyle name="Output 2 2 2 2 2 2" xfId="3243"/>
    <cellStyle name="Output 2 2 2 2 3" xfId="2366"/>
    <cellStyle name="Output 2 2 2 3" xfId="1489"/>
    <cellStyle name="Output 2 2 2 3 2" xfId="2878"/>
    <cellStyle name="Output 2 2 2 4" xfId="1594"/>
    <cellStyle name="Output 2 2 3" xfId="790"/>
    <cellStyle name="Output 2 2 3 2" xfId="875"/>
    <cellStyle name="Output 2 2 3 2 2" xfId="1046"/>
    <cellStyle name="Output 2 2 3 2 2 2" xfId="1993"/>
    <cellStyle name="Output 2 2 3 2 2 2 2" xfId="3319"/>
    <cellStyle name="Output 2 2 3 2 2 3" xfId="2442"/>
    <cellStyle name="Output 2 2 3 2 3" xfId="1822"/>
    <cellStyle name="Output 2 2 3 2 3 2" xfId="3148"/>
    <cellStyle name="Output 2 2 3 2 4" xfId="2271"/>
    <cellStyle name="Output 2 2 3 3" xfId="1746"/>
    <cellStyle name="Output 2 2 3 3 2" xfId="3073"/>
    <cellStyle name="Output 2 2 3 4" xfId="2196"/>
    <cellStyle name="Output 2 2 4" xfId="1138"/>
    <cellStyle name="Output 2 2 4 2" xfId="2529"/>
    <cellStyle name="Output 2 2 5" xfId="1258"/>
    <cellStyle name="Output 2 2 5 2" xfId="2649"/>
    <cellStyle name="Output 2 2 6" xfId="1220"/>
    <cellStyle name="Output 2 2 6 2" xfId="2611"/>
    <cellStyle name="Output 2 2 7" xfId="1351"/>
    <cellStyle name="Output 2 2 7 2" xfId="2741"/>
    <cellStyle name="Output 2 2 8" xfId="2056"/>
    <cellStyle name="Output 2 3" xfId="152"/>
    <cellStyle name="Output 2 3 2" xfId="673"/>
    <cellStyle name="Output 2 3 2 2" xfId="971"/>
    <cellStyle name="Output 2 3 2 2 2" xfId="1918"/>
    <cellStyle name="Output 2 3 2 2 2 2" xfId="3244"/>
    <cellStyle name="Output 2 3 2 2 3" xfId="2367"/>
    <cellStyle name="Output 2 3 2 3" xfId="1490"/>
    <cellStyle name="Output 2 3 2 3 2" xfId="2879"/>
    <cellStyle name="Output 2 3 2 4" xfId="1604"/>
    <cellStyle name="Output 2 3 3" xfId="789"/>
    <cellStyle name="Output 2 3 3 2" xfId="874"/>
    <cellStyle name="Output 2 3 3 2 2" xfId="1045"/>
    <cellStyle name="Output 2 3 3 2 2 2" xfId="1992"/>
    <cellStyle name="Output 2 3 3 2 2 2 2" xfId="3318"/>
    <cellStyle name="Output 2 3 3 2 2 3" xfId="2441"/>
    <cellStyle name="Output 2 3 3 2 3" xfId="1821"/>
    <cellStyle name="Output 2 3 3 2 3 2" xfId="3147"/>
    <cellStyle name="Output 2 3 3 2 4" xfId="2270"/>
    <cellStyle name="Output 2 3 3 3" xfId="1745"/>
    <cellStyle name="Output 2 3 3 3 2" xfId="3072"/>
    <cellStyle name="Output 2 3 3 4" xfId="2195"/>
    <cellStyle name="Output 2 3 4" xfId="1137"/>
    <cellStyle name="Output 2 3 4 2" xfId="2528"/>
    <cellStyle name="Output 2 3 5" xfId="1257"/>
    <cellStyle name="Output 2 3 5 2" xfId="2648"/>
    <cellStyle name="Output 2 3 6" xfId="1318"/>
    <cellStyle name="Output 2 3 6 2" xfId="2708"/>
    <cellStyle name="Output 2 3 7" xfId="1324"/>
    <cellStyle name="Output 2 3 7 2" xfId="2714"/>
    <cellStyle name="Output 2 3 8" xfId="2094"/>
    <cellStyle name="Output 2 4" xfId="671"/>
    <cellStyle name="Output 2 4 2" xfId="969"/>
    <cellStyle name="Output 2 4 2 2" xfId="1916"/>
    <cellStyle name="Output 2 4 2 2 2" xfId="3242"/>
    <cellStyle name="Output 2 4 2 3" xfId="2365"/>
    <cellStyle name="Output 2 4 3" xfId="1491"/>
    <cellStyle name="Output 2 4 3 2" xfId="2880"/>
    <cellStyle name="Output 2 4 4" xfId="1617"/>
    <cellStyle name="Output 2 5" xfId="791"/>
    <cellStyle name="Output 2 5 2" xfId="876"/>
    <cellStyle name="Output 2 5 2 2" xfId="1047"/>
    <cellStyle name="Output 2 5 2 2 2" xfId="1994"/>
    <cellStyle name="Output 2 5 2 2 2 2" xfId="3320"/>
    <cellStyle name="Output 2 5 2 2 3" xfId="2443"/>
    <cellStyle name="Output 2 5 2 3" xfId="1823"/>
    <cellStyle name="Output 2 5 2 3 2" xfId="3149"/>
    <cellStyle name="Output 2 5 2 4" xfId="2272"/>
    <cellStyle name="Output 2 5 3" xfId="1747"/>
    <cellStyle name="Output 2 5 3 2" xfId="3074"/>
    <cellStyle name="Output 2 5 4" xfId="2197"/>
    <cellStyle name="Output 2 6" xfId="1139"/>
    <cellStyle name="Output 2 6 2" xfId="2530"/>
    <cellStyle name="Output 2 7" xfId="1259"/>
    <cellStyle name="Output 2 7 2" xfId="2650"/>
    <cellStyle name="Output 2 8" xfId="1183"/>
    <cellStyle name="Output 2 8 2" xfId="2574"/>
    <cellStyle name="Output 2 9" xfId="1407"/>
    <cellStyle name="Output 2 9 2" xfId="2796"/>
    <cellStyle name="Output 3" xfId="212"/>
    <cellStyle name="Output 3 2" xfId="354"/>
    <cellStyle name="Output 3 2 2" xfId="688"/>
    <cellStyle name="Output 3 2 2 2" xfId="982"/>
    <cellStyle name="Output 3 2 2 2 2" xfId="1929"/>
    <cellStyle name="Output 3 2 2 2 2 2" xfId="3255"/>
    <cellStyle name="Output 3 2 2 2 3" xfId="2378"/>
    <cellStyle name="Output 3 2 2 3" xfId="1493"/>
    <cellStyle name="Output 3 2 2 3 2" xfId="2882"/>
    <cellStyle name="Output 3 2 2 4" xfId="2096"/>
    <cellStyle name="Output 3 2 3" xfId="918"/>
    <cellStyle name="Output 3 2 3 2" xfId="1865"/>
    <cellStyle name="Output 3 2 3 2 2" xfId="3191"/>
    <cellStyle name="Output 3 2 3 3" xfId="2314"/>
    <cellStyle name="Output 3 2 4" xfId="1492"/>
    <cellStyle name="Output 3 2 4 2" xfId="2881"/>
    <cellStyle name="Output 3 2 5" xfId="2071"/>
    <cellStyle name="Output 3 3" xfId="674"/>
    <cellStyle name="Output 3 3 2" xfId="972"/>
    <cellStyle name="Output 3 3 2 2" xfId="1919"/>
    <cellStyle name="Output 3 3 2 2 2" xfId="3245"/>
    <cellStyle name="Output 3 3 2 3" xfId="2368"/>
    <cellStyle name="Output 3 3 3" xfId="1494"/>
    <cellStyle name="Output 3 3 3 2" xfId="2883"/>
    <cellStyle name="Output 3 3 4" xfId="2068"/>
    <cellStyle name="Output 3 4" xfId="788"/>
    <cellStyle name="Output 3 4 2" xfId="873"/>
    <cellStyle name="Output 3 4 2 2" xfId="1044"/>
    <cellStyle name="Output 3 4 2 2 2" xfId="1991"/>
    <cellStyle name="Output 3 4 2 2 2 2" xfId="3317"/>
    <cellStyle name="Output 3 4 2 2 3" xfId="2440"/>
    <cellStyle name="Output 3 4 2 3" xfId="1820"/>
    <cellStyle name="Output 3 4 2 3 2" xfId="3146"/>
    <cellStyle name="Output 3 4 2 4" xfId="2269"/>
    <cellStyle name="Output 3 4 3" xfId="1744"/>
    <cellStyle name="Output 3 4 3 2" xfId="3071"/>
    <cellStyle name="Output 3 4 4" xfId="2194"/>
    <cellStyle name="Output 3 5" xfId="1136"/>
    <cellStyle name="Output 3 5 2" xfId="2527"/>
    <cellStyle name="Output 3 6" xfId="1256"/>
    <cellStyle name="Output 3 6 2" xfId="2647"/>
    <cellStyle name="Output 3 7" xfId="1300"/>
    <cellStyle name="Output 3 7 2" xfId="2690"/>
    <cellStyle name="Output 3 8" xfId="1236"/>
    <cellStyle name="Output 3 8 2" xfId="2627"/>
    <cellStyle name="Output 3 9" xfId="1659"/>
    <cellStyle name="Output 4" xfId="207"/>
    <cellStyle name="Output 4 2" xfId="411"/>
    <cellStyle name="Output 4 2 2" xfId="693"/>
    <cellStyle name="Output 4 2 2 2" xfId="987"/>
    <cellStyle name="Output 4 2 2 2 2" xfId="1934"/>
    <cellStyle name="Output 4 2 2 2 2 2" xfId="3260"/>
    <cellStyle name="Output 4 2 2 2 3" xfId="2383"/>
    <cellStyle name="Output 4 2 2 3" xfId="1496"/>
    <cellStyle name="Output 4 2 2 3 2" xfId="2885"/>
    <cellStyle name="Output 4 2 2 4" xfId="1607"/>
    <cellStyle name="Output 4 2 3" xfId="923"/>
    <cellStyle name="Output 4 2 3 2" xfId="1870"/>
    <cellStyle name="Output 4 2 3 2 2" xfId="3196"/>
    <cellStyle name="Output 4 2 3 3" xfId="2319"/>
    <cellStyle name="Output 4 2 4" xfId="1495"/>
    <cellStyle name="Output 4 2 4 2" xfId="2884"/>
    <cellStyle name="Output 4 2 5" xfId="1687"/>
    <cellStyle name="Output 4 3" xfId="675"/>
    <cellStyle name="Output 4 3 2" xfId="973"/>
    <cellStyle name="Output 4 3 2 2" xfId="1920"/>
    <cellStyle name="Output 4 3 2 2 2" xfId="3246"/>
    <cellStyle name="Output 4 3 2 3" xfId="2369"/>
    <cellStyle name="Output 4 3 3" xfId="1497"/>
    <cellStyle name="Output 4 3 3 2" xfId="2886"/>
    <cellStyle name="Output 4 3 4" xfId="2109"/>
    <cellStyle name="Output 4 4" xfId="787"/>
    <cellStyle name="Output 4 4 2" xfId="872"/>
    <cellStyle name="Output 4 4 2 2" xfId="1043"/>
    <cellStyle name="Output 4 4 2 2 2" xfId="1990"/>
    <cellStyle name="Output 4 4 2 2 2 2" xfId="3316"/>
    <cellStyle name="Output 4 4 2 2 3" xfId="2439"/>
    <cellStyle name="Output 4 4 2 3" xfId="1819"/>
    <cellStyle name="Output 4 4 2 3 2" xfId="3145"/>
    <cellStyle name="Output 4 4 2 4" xfId="2268"/>
    <cellStyle name="Output 4 4 3" xfId="1743"/>
    <cellStyle name="Output 4 4 3 2" xfId="3070"/>
    <cellStyle name="Output 4 4 4" xfId="2193"/>
    <cellStyle name="Output 4 5" xfId="1135"/>
    <cellStyle name="Output 4 5 2" xfId="2526"/>
    <cellStyle name="Output 4 6" xfId="1255"/>
    <cellStyle name="Output 4 6 2" xfId="2646"/>
    <cellStyle name="Output 4 7" xfId="1373"/>
    <cellStyle name="Output 4 7 2" xfId="2763"/>
    <cellStyle name="Output 4 8" xfId="1289"/>
    <cellStyle name="Output 4 8 2" xfId="2679"/>
    <cellStyle name="Output 4 9" xfId="2084"/>
    <cellStyle name="Output 5" xfId="670"/>
    <cellStyle name="Output 5 2" xfId="968"/>
    <cellStyle name="Output 5 2 2" xfId="1915"/>
    <cellStyle name="Output 5 2 2 2" xfId="3241"/>
    <cellStyle name="Output 5 2 3" xfId="2364"/>
    <cellStyle name="Output 5 3" xfId="1498"/>
    <cellStyle name="Output 5 3 2" xfId="2887"/>
    <cellStyle name="Output 5 4" xfId="2081"/>
    <cellStyle name="Output 6" xfId="792"/>
    <cellStyle name="Output 6 2" xfId="877"/>
    <cellStyle name="Output 6 2 2" xfId="1048"/>
    <cellStyle name="Output 6 2 2 2" xfId="1995"/>
    <cellStyle name="Output 6 2 2 2 2" xfId="3321"/>
    <cellStyle name="Output 6 2 2 3" xfId="2444"/>
    <cellStyle name="Output 6 2 3" xfId="1824"/>
    <cellStyle name="Output 6 2 3 2" xfId="3150"/>
    <cellStyle name="Output 6 2 4" xfId="2273"/>
    <cellStyle name="Output 6 3" xfId="1748"/>
    <cellStyle name="Output 6 3 2" xfId="3075"/>
    <cellStyle name="Output 6 4" xfId="2198"/>
    <cellStyle name="Output 7" xfId="1140"/>
    <cellStyle name="Output 7 2" xfId="2531"/>
    <cellStyle name="Output 8" xfId="1260"/>
    <cellStyle name="Output 8 2" xfId="2651"/>
    <cellStyle name="Output 9" xfId="1181"/>
    <cellStyle name="Output 9 2" xfId="2572"/>
    <cellStyle name="QA Data" xfId="55"/>
    <cellStyle name="QA Data 2" xfId="500"/>
    <cellStyle name="QA Data 2 2" xfId="1499"/>
    <cellStyle name="QA Data 2 2 2" xfId="2888"/>
    <cellStyle name="QA Data 2 3" xfId="1553"/>
    <cellStyle name="QA Data 2 3 2" xfId="2942"/>
    <cellStyle name="QA Data 2 4" xfId="1652"/>
    <cellStyle name="QA Data 2 4 2" xfId="2998"/>
    <cellStyle name="QA Data 2 5" xfId="1567"/>
    <cellStyle name="QA Data 2 5 2" xfId="2952"/>
    <cellStyle name="QA Data 2 6" xfId="2139"/>
    <cellStyle name="QA Sub-Heading" xfId="56"/>
    <cellStyle name="QuestionStatus" xfId="57"/>
    <cellStyle name="Requirements" xfId="58"/>
    <cellStyle name="Requirements 2" xfId="153"/>
    <cellStyle name="Requirements 2 2" xfId="502"/>
    <cellStyle name="Requirements 2 2 2" xfId="1092"/>
    <cellStyle name="Requirements 2 2 2 2" xfId="2039"/>
    <cellStyle name="Requirements 2 2 2 2 2" xfId="3365"/>
    <cellStyle name="Requirements 2 2 2 3" xfId="2488"/>
    <cellStyle name="Requirements 2 2 3" xfId="1500"/>
    <cellStyle name="Requirements 2 2 3 2" xfId="2889"/>
    <cellStyle name="Requirements 2 2 4" xfId="1554"/>
    <cellStyle name="Requirements 2 2 4 2" xfId="2943"/>
    <cellStyle name="Requirements 2 2 5" xfId="1654"/>
    <cellStyle name="Requirements 2 2 5 2" xfId="3000"/>
    <cellStyle name="Requirements 2 2 6" xfId="1643"/>
    <cellStyle name="Requirements 2 2 6 2" xfId="2992"/>
    <cellStyle name="Requirements 2 2 7" xfId="2141"/>
    <cellStyle name="Requirements 2 3" xfId="1088"/>
    <cellStyle name="Requirements 2 3 2" xfId="2035"/>
    <cellStyle name="Requirements 2 3 2 2" xfId="3361"/>
    <cellStyle name="Requirements 2 3 3" xfId="2484"/>
    <cellStyle name="Requirements 3" xfId="479"/>
    <cellStyle name="Requirements 3 2" xfId="503"/>
    <cellStyle name="Requirements 3 2 2" xfId="1093"/>
    <cellStyle name="Requirements 3 2 2 2" xfId="2040"/>
    <cellStyle name="Requirements 3 2 2 2 2" xfId="3366"/>
    <cellStyle name="Requirements 3 2 2 3" xfId="2489"/>
    <cellStyle name="Requirements 3 2 3" xfId="1501"/>
    <cellStyle name="Requirements 3 2 3 2" xfId="2890"/>
    <cellStyle name="Requirements 3 2 4" xfId="1555"/>
    <cellStyle name="Requirements 3 2 4 2" xfId="2944"/>
    <cellStyle name="Requirements 3 2 5" xfId="1655"/>
    <cellStyle name="Requirements 3 2 5 2" xfId="3001"/>
    <cellStyle name="Requirements 3 2 6" xfId="1647"/>
    <cellStyle name="Requirements 3 2 6 2" xfId="2995"/>
    <cellStyle name="Requirements 3 2 7" xfId="2142"/>
    <cellStyle name="Requirements 3 3" xfId="1089"/>
    <cellStyle name="Requirements 3 3 2" xfId="2036"/>
    <cellStyle name="Requirements 3 3 2 2" xfId="3362"/>
    <cellStyle name="Requirements 3 3 3" xfId="2485"/>
    <cellStyle name="Requirements 4" xfId="480"/>
    <cellStyle name="Requirements 4 2" xfId="504"/>
    <cellStyle name="Requirements 4 2 2" xfId="1094"/>
    <cellStyle name="Requirements 4 2 2 2" xfId="2041"/>
    <cellStyle name="Requirements 4 2 2 2 2" xfId="3367"/>
    <cellStyle name="Requirements 4 2 2 3" xfId="2490"/>
    <cellStyle name="Requirements 4 2 3" xfId="1502"/>
    <cellStyle name="Requirements 4 2 3 2" xfId="2891"/>
    <cellStyle name="Requirements 4 2 4" xfId="1556"/>
    <cellStyle name="Requirements 4 2 4 2" xfId="2945"/>
    <cellStyle name="Requirements 4 2 5" xfId="1656"/>
    <cellStyle name="Requirements 4 2 5 2" xfId="3002"/>
    <cellStyle name="Requirements 4 2 6" xfId="1630"/>
    <cellStyle name="Requirements 4 2 6 2" xfId="2982"/>
    <cellStyle name="Requirements 4 2 7" xfId="2143"/>
    <cellStyle name="Requirements 4 3" xfId="1090"/>
    <cellStyle name="Requirements 4 3 2" xfId="2037"/>
    <cellStyle name="Requirements 4 3 2 2" xfId="3363"/>
    <cellStyle name="Requirements 4 3 3" xfId="2486"/>
    <cellStyle name="Requirements 5" xfId="505"/>
    <cellStyle name="Requirements 5 2" xfId="633"/>
    <cellStyle name="Requirements 5 2 2" xfId="745"/>
    <cellStyle name="Requirements 5 2 2 2" xfId="1097"/>
    <cellStyle name="Requirements 5 2 2 2 2" xfId="2044"/>
    <cellStyle name="Requirements 5 2 2 2 2 2" xfId="3370"/>
    <cellStyle name="Requirements 5 2 2 2 3" xfId="2493"/>
    <cellStyle name="Requirements 5 2 2 3" xfId="1712"/>
    <cellStyle name="Requirements 5 2 2 3 2" xfId="3040"/>
    <cellStyle name="Requirements 5 2 2 4" xfId="2164"/>
    <cellStyle name="Requirements 5 2 3" xfId="1096"/>
    <cellStyle name="Requirements 5 2 3 2" xfId="2043"/>
    <cellStyle name="Requirements 5 2 3 2 2" xfId="3369"/>
    <cellStyle name="Requirements 5 2 3 3" xfId="2492"/>
    <cellStyle name="Requirements 5 2 4" xfId="1503"/>
    <cellStyle name="Requirements 5 2 4 2" xfId="2892"/>
    <cellStyle name="Requirements 5 2 5" xfId="1557"/>
    <cellStyle name="Requirements 5 2 5 2" xfId="2946"/>
    <cellStyle name="Requirements 5 2 6" xfId="2149"/>
    <cellStyle name="Requirements 5 3" xfId="1095"/>
    <cellStyle name="Requirements 5 3 2" xfId="2042"/>
    <cellStyle name="Requirements 5 3 2 2" xfId="3368"/>
    <cellStyle name="Requirements 5 3 3" xfId="2491"/>
    <cellStyle name="Requirements 5 4" xfId="1657"/>
    <cellStyle name="Requirements 5 4 2" xfId="3003"/>
    <cellStyle name="Requirements 5 5" xfId="1596"/>
    <cellStyle name="Requirements 5 5 2" xfId="2966"/>
    <cellStyle name="Requirements 5 6" xfId="2144"/>
    <cellStyle name="Requirements 6" xfId="501"/>
    <cellStyle name="Requirements 6 2" xfId="1091"/>
    <cellStyle name="Requirements 6 2 2" xfId="2038"/>
    <cellStyle name="Requirements 6 2 2 2" xfId="3364"/>
    <cellStyle name="Requirements 6 2 3" xfId="2487"/>
    <cellStyle name="Requirements 6 3" xfId="1504"/>
    <cellStyle name="Requirements 6 3 2" xfId="2893"/>
    <cellStyle name="Requirements 6 4" xfId="1558"/>
    <cellStyle name="Requirements 6 4 2" xfId="2947"/>
    <cellStyle name="Requirements 6 5" xfId="1653"/>
    <cellStyle name="Requirements 6 5 2" xfId="2999"/>
    <cellStyle name="Requirements 6 6" xfId="1710"/>
    <cellStyle name="Requirements 6 6 2" xfId="3039"/>
    <cellStyle name="Requirements 6 7" xfId="2140"/>
    <cellStyle name="Requirements 7" xfId="1087"/>
    <cellStyle name="Requirements 7 2" xfId="2034"/>
    <cellStyle name="Requirements 7 2 2" xfId="3360"/>
    <cellStyle name="Requirements 7 3" xfId="2483"/>
    <cellStyle name="SectionTitle" xfId="59"/>
    <cellStyle name="Style 1" xfId="60"/>
    <cellStyle name="Style 1 2" xfId="117"/>
    <cellStyle name="Style 1 2 2" xfId="168"/>
    <cellStyle name="Style 1 2 2 2" xfId="622"/>
    <cellStyle name="Style 1 2 3" xfId="235"/>
    <cellStyle name="Style 1 2 3 2" xfId="623"/>
    <cellStyle name="Style 1 2 4" xfId="482"/>
    <cellStyle name="Style 1 2 4 2" xfId="624"/>
    <cellStyle name="Style 1 2 5" xfId="483"/>
    <cellStyle name="Style 1 2 5 2" xfId="484"/>
    <cellStyle name="Style 1 2 5 2 2" xfId="626"/>
    <cellStyle name="Style 1 2 5 3" xfId="625"/>
    <cellStyle name="Style 1 2 6" xfId="621"/>
    <cellStyle name="Style 1 3" xfId="154"/>
    <cellStyle name="Style 1 3 2" xfId="249"/>
    <cellStyle name="Style 1 3 2 2" xfId="628"/>
    <cellStyle name="Style 1 3 3" xfId="239"/>
    <cellStyle name="Style 1 3 3 2" xfId="629"/>
    <cellStyle name="Style 1 3 4" xfId="485"/>
    <cellStyle name="Style 1 3 4 2" xfId="630"/>
    <cellStyle name="Style 1 3 5" xfId="627"/>
    <cellStyle name="Style 1 4" xfId="353"/>
    <cellStyle name="Style 1 4 2" xfId="380"/>
    <cellStyle name="Style 1 4 2 2" xfId="418"/>
    <cellStyle name="Style 1 5" xfId="346"/>
    <cellStyle name="Style 1 5 2" xfId="419"/>
    <cellStyle name="Style 1 6" xfId="481"/>
    <cellStyle name="Style 1 6 2" xfId="632"/>
    <cellStyle name="Style 2" xfId="65"/>
    <cellStyle name="Sub-Heading" xfId="61"/>
    <cellStyle name="Title" xfId="294" builtinId="15" customBuiltin="1"/>
    <cellStyle name="Title 2" xfId="62"/>
    <cellStyle name="Title 2 2" xfId="114"/>
    <cellStyle name="Title 2 3" xfId="155"/>
    <cellStyle name="Title 3" xfId="282"/>
    <cellStyle name="Title 4" xfId="208"/>
    <cellStyle name="Title 4 2" xfId="412"/>
    <cellStyle name="Title 5" xfId="756"/>
    <cellStyle name="Total" xfId="310" builtinId="25" customBuiltin="1"/>
    <cellStyle name="Total 10" xfId="1342"/>
    <cellStyle name="Total 10 2" xfId="2732"/>
    <cellStyle name="Total 11" xfId="3412"/>
    <cellStyle name="Total 2" xfId="63"/>
    <cellStyle name="Total 2 10" xfId="1644"/>
    <cellStyle name="Total 2 11" xfId="3413"/>
    <cellStyle name="Total 2 2" xfId="115"/>
    <cellStyle name="Total 2 2 2" xfId="678"/>
    <cellStyle name="Total 2 2 2 2" xfId="976"/>
    <cellStyle name="Total 2 2 2 2 2" xfId="1923"/>
    <cellStyle name="Total 2 2 2 2 2 2" xfId="3249"/>
    <cellStyle name="Total 2 2 2 2 3" xfId="2372"/>
    <cellStyle name="Total 2 2 2 3" xfId="1505"/>
    <cellStyle name="Total 2 2 2 3 2" xfId="2894"/>
    <cellStyle name="Total 2 2 2 4" xfId="2113"/>
    <cellStyle name="Total 2 2 3" xfId="784"/>
    <cellStyle name="Total 2 2 3 2" xfId="869"/>
    <cellStyle name="Total 2 2 3 2 2" xfId="1040"/>
    <cellStyle name="Total 2 2 3 2 2 2" xfId="1987"/>
    <cellStyle name="Total 2 2 3 2 2 2 2" xfId="3313"/>
    <cellStyle name="Total 2 2 3 2 2 3" xfId="2436"/>
    <cellStyle name="Total 2 2 3 2 3" xfId="1816"/>
    <cellStyle name="Total 2 2 3 2 3 2" xfId="3142"/>
    <cellStyle name="Total 2 2 3 2 4" xfId="2265"/>
    <cellStyle name="Total 2 2 3 3" xfId="1740"/>
    <cellStyle name="Total 2 2 3 3 2" xfId="3067"/>
    <cellStyle name="Total 2 2 3 4" xfId="2190"/>
    <cellStyle name="Total 2 2 4" xfId="1132"/>
    <cellStyle name="Total 2 2 4 2" xfId="2523"/>
    <cellStyle name="Total 2 2 5" xfId="1241"/>
    <cellStyle name="Total 2 2 5 2" xfId="2632"/>
    <cellStyle name="Total 2 2 6" xfId="1299"/>
    <cellStyle name="Total 2 2 6 2" xfId="2689"/>
    <cellStyle name="Total 2 2 7" xfId="1287"/>
    <cellStyle name="Total 2 2 7 2" xfId="2677"/>
    <cellStyle name="Total 2 2 8" xfId="1667"/>
    <cellStyle name="Total 2 3" xfId="156"/>
    <cellStyle name="Total 2 3 2" xfId="679"/>
    <cellStyle name="Total 2 3 2 2" xfId="977"/>
    <cellStyle name="Total 2 3 2 2 2" xfId="1924"/>
    <cellStyle name="Total 2 3 2 2 2 2" xfId="3250"/>
    <cellStyle name="Total 2 3 2 2 3" xfId="2373"/>
    <cellStyle name="Total 2 3 2 3" xfId="1506"/>
    <cellStyle name="Total 2 3 2 3 2" xfId="2895"/>
    <cellStyle name="Total 2 3 2 4" xfId="2098"/>
    <cellStyle name="Total 2 3 3" xfId="783"/>
    <cellStyle name="Total 2 3 3 2" xfId="868"/>
    <cellStyle name="Total 2 3 3 2 2" xfId="1039"/>
    <cellStyle name="Total 2 3 3 2 2 2" xfId="1986"/>
    <cellStyle name="Total 2 3 3 2 2 2 2" xfId="3312"/>
    <cellStyle name="Total 2 3 3 2 2 3" xfId="2435"/>
    <cellStyle name="Total 2 3 3 2 3" xfId="1815"/>
    <cellStyle name="Total 2 3 3 2 3 2" xfId="3141"/>
    <cellStyle name="Total 2 3 3 2 4" xfId="2264"/>
    <cellStyle name="Total 2 3 3 3" xfId="1739"/>
    <cellStyle name="Total 2 3 3 3 2" xfId="3066"/>
    <cellStyle name="Total 2 3 3 4" xfId="2189"/>
    <cellStyle name="Total 2 3 4" xfId="1131"/>
    <cellStyle name="Total 2 3 4 2" xfId="2522"/>
    <cellStyle name="Total 2 3 5" xfId="1240"/>
    <cellStyle name="Total 2 3 5 2" xfId="2631"/>
    <cellStyle name="Total 2 3 6" xfId="1357"/>
    <cellStyle name="Total 2 3 6 2" xfId="2747"/>
    <cellStyle name="Total 2 3 7" xfId="1530"/>
    <cellStyle name="Total 2 3 7 2" xfId="2919"/>
    <cellStyle name="Total 2 3 8" xfId="2065"/>
    <cellStyle name="Total 2 3 9" xfId="3414"/>
    <cellStyle name="Total 2 4" xfId="677"/>
    <cellStyle name="Total 2 4 2" xfId="975"/>
    <cellStyle name="Total 2 4 2 2" xfId="1922"/>
    <cellStyle name="Total 2 4 2 2 2" xfId="3248"/>
    <cellStyle name="Total 2 4 2 3" xfId="2371"/>
    <cellStyle name="Total 2 4 3" xfId="1507"/>
    <cellStyle name="Total 2 4 3 2" xfId="2896"/>
    <cellStyle name="Total 2 4 4" xfId="1651"/>
    <cellStyle name="Total 2 5" xfId="785"/>
    <cellStyle name="Total 2 5 2" xfId="870"/>
    <cellStyle name="Total 2 5 2 2" xfId="1041"/>
    <cellStyle name="Total 2 5 2 2 2" xfId="1988"/>
    <cellStyle name="Total 2 5 2 2 2 2" xfId="3314"/>
    <cellStyle name="Total 2 5 2 2 3" xfId="2437"/>
    <cellStyle name="Total 2 5 2 3" xfId="1817"/>
    <cellStyle name="Total 2 5 2 3 2" xfId="3143"/>
    <cellStyle name="Total 2 5 2 4" xfId="2266"/>
    <cellStyle name="Total 2 5 3" xfId="1741"/>
    <cellStyle name="Total 2 5 3 2" xfId="3068"/>
    <cellStyle name="Total 2 5 4" xfId="2191"/>
    <cellStyle name="Total 2 6" xfId="1133"/>
    <cellStyle name="Total 2 6 2" xfId="2524"/>
    <cellStyle name="Total 2 7" xfId="1242"/>
    <cellStyle name="Total 2 7 2" xfId="2633"/>
    <cellStyle name="Total 2 8" xfId="1210"/>
    <cellStyle name="Total 2 8 2" xfId="2601"/>
    <cellStyle name="Total 2 9" xfId="1340"/>
    <cellStyle name="Total 2 9 2" xfId="2730"/>
    <cellStyle name="Total 3" xfId="259"/>
    <cellStyle name="Total 3 2" xfId="680"/>
    <cellStyle name="Total 3 2 2" xfId="978"/>
    <cellStyle name="Total 3 2 2 2" xfId="1925"/>
    <cellStyle name="Total 3 2 2 2 2" xfId="3251"/>
    <cellStyle name="Total 3 2 2 3" xfId="2374"/>
    <cellStyle name="Total 3 2 3" xfId="1508"/>
    <cellStyle name="Total 3 2 3 2" xfId="2897"/>
    <cellStyle name="Total 3 2 4" xfId="1660"/>
    <cellStyle name="Total 3 3" xfId="782"/>
    <cellStyle name="Total 3 3 2" xfId="867"/>
    <cellStyle name="Total 3 3 2 2" xfId="1038"/>
    <cellStyle name="Total 3 3 2 2 2" xfId="1985"/>
    <cellStyle name="Total 3 3 2 2 2 2" xfId="3311"/>
    <cellStyle name="Total 3 3 2 2 3" xfId="2434"/>
    <cellStyle name="Total 3 3 2 3" xfId="1814"/>
    <cellStyle name="Total 3 3 2 3 2" xfId="3140"/>
    <cellStyle name="Total 3 3 2 4" xfId="2263"/>
    <cellStyle name="Total 3 3 3" xfId="1738"/>
    <cellStyle name="Total 3 3 3 2" xfId="3065"/>
    <cellStyle name="Total 3 3 4" xfId="2188"/>
    <cellStyle name="Total 3 4" xfId="1130"/>
    <cellStyle name="Total 3 4 2" xfId="2521"/>
    <cellStyle name="Total 3 5" xfId="1239"/>
    <cellStyle name="Total 3 5 2" xfId="2630"/>
    <cellStyle name="Total 3 6" xfId="1316"/>
    <cellStyle name="Total 3 6 2" xfId="2706"/>
    <cellStyle name="Total 3 7" xfId="1231"/>
    <cellStyle name="Total 3 7 2" xfId="2622"/>
    <cellStyle name="Total 3 8" xfId="1593"/>
    <cellStyle name="Total 4" xfId="209"/>
    <cellStyle name="Total 4 10" xfId="3415"/>
    <cellStyle name="Total 4 2" xfId="413"/>
    <cellStyle name="Total 4 2 2" xfId="694"/>
    <cellStyle name="Total 4 2 2 2" xfId="988"/>
    <cellStyle name="Total 4 2 2 2 2" xfId="1935"/>
    <cellStyle name="Total 4 2 2 2 2 2" xfId="3261"/>
    <cellStyle name="Total 4 2 2 2 3" xfId="2384"/>
    <cellStyle name="Total 4 2 2 3" xfId="1510"/>
    <cellStyle name="Total 4 2 2 3 2" xfId="2899"/>
    <cellStyle name="Total 4 2 2 4" xfId="1662"/>
    <cellStyle name="Total 4 2 3" xfId="924"/>
    <cellStyle name="Total 4 2 3 2" xfId="1871"/>
    <cellStyle name="Total 4 2 3 2 2" xfId="3197"/>
    <cellStyle name="Total 4 2 3 3" xfId="2320"/>
    <cellStyle name="Total 4 2 4" xfId="1509"/>
    <cellStyle name="Total 4 2 4 2" xfId="2898"/>
    <cellStyle name="Total 4 2 5" xfId="1624"/>
    <cellStyle name="Total 4 3" xfId="681"/>
    <cellStyle name="Total 4 3 2" xfId="979"/>
    <cellStyle name="Total 4 3 2 2" xfId="1926"/>
    <cellStyle name="Total 4 3 2 2 2" xfId="3252"/>
    <cellStyle name="Total 4 3 2 3" xfId="2375"/>
    <cellStyle name="Total 4 3 3" xfId="1511"/>
    <cellStyle name="Total 4 3 3 2" xfId="2900"/>
    <cellStyle name="Total 4 3 4" xfId="1575"/>
    <cellStyle name="Total 4 4" xfId="781"/>
    <cellStyle name="Total 4 4 2" xfId="866"/>
    <cellStyle name="Total 4 4 2 2" xfId="1037"/>
    <cellStyle name="Total 4 4 2 2 2" xfId="1984"/>
    <cellStyle name="Total 4 4 2 2 2 2" xfId="3310"/>
    <cellStyle name="Total 4 4 2 2 3" xfId="2433"/>
    <cellStyle name="Total 4 4 2 3" xfId="1813"/>
    <cellStyle name="Total 4 4 2 3 2" xfId="3139"/>
    <cellStyle name="Total 4 4 2 4" xfId="2262"/>
    <cellStyle name="Total 4 4 3" xfId="1737"/>
    <cellStyle name="Total 4 4 3 2" xfId="3064"/>
    <cellStyle name="Total 4 4 4" xfId="2187"/>
    <cellStyle name="Total 4 5" xfId="1129"/>
    <cellStyle name="Total 4 5 2" xfId="2520"/>
    <cellStyle name="Total 4 6" xfId="1238"/>
    <cellStyle name="Total 4 6 2" xfId="2629"/>
    <cellStyle name="Total 4 7" xfId="1209"/>
    <cellStyle name="Total 4 7 2" xfId="2600"/>
    <cellStyle name="Total 4 8" xfId="1529"/>
    <cellStyle name="Total 4 8 2" xfId="2918"/>
    <cellStyle name="Total 4 9" xfId="1600"/>
    <cellStyle name="Total 5" xfId="676"/>
    <cellStyle name="Total 5 2" xfId="974"/>
    <cellStyle name="Total 5 2 2" xfId="1921"/>
    <cellStyle name="Total 5 2 2 2" xfId="3247"/>
    <cellStyle name="Total 5 2 3" xfId="2370"/>
    <cellStyle name="Total 5 3" xfId="1512"/>
    <cellStyle name="Total 5 3 2" xfId="2901"/>
    <cellStyle name="Total 5 4" xfId="2070"/>
    <cellStyle name="Total 6" xfId="786"/>
    <cellStyle name="Total 6 2" xfId="871"/>
    <cellStyle name="Total 6 2 2" xfId="1042"/>
    <cellStyle name="Total 6 2 2 2" xfId="1989"/>
    <cellStyle name="Total 6 2 2 2 2" xfId="3315"/>
    <cellStyle name="Total 6 2 2 3" xfId="2438"/>
    <cellStyle name="Total 6 2 3" xfId="1818"/>
    <cellStyle name="Total 6 2 3 2" xfId="3144"/>
    <cellStyle name="Total 6 2 4" xfId="2267"/>
    <cellStyle name="Total 6 3" xfId="1742"/>
    <cellStyle name="Total 6 3 2" xfId="3069"/>
    <cellStyle name="Total 6 4" xfId="2192"/>
    <cellStyle name="Total 7" xfId="1134"/>
    <cellStyle name="Total 7 2" xfId="2525"/>
    <cellStyle name="Total 8" xfId="1243"/>
    <cellStyle name="Total 8 2" xfId="2634"/>
    <cellStyle name="Total 9" xfId="1290"/>
    <cellStyle name="Total 9 2" xfId="2680"/>
    <cellStyle name="Warning Text" xfId="307" builtinId="11" customBuiltin="1"/>
    <cellStyle name="Warning Text 2" xfId="64"/>
    <cellStyle name="Warning Text 3" xfId="210"/>
    <cellStyle name="Warning Text 4" xfId="414"/>
  </cellStyles>
  <dxfs count="6">
    <dxf>
      <fill>
        <patternFill>
          <bgColor theme="0" tint="-0.24994659260841701"/>
        </patternFill>
      </fill>
    </dxf>
    <dxf>
      <fill>
        <patternFill>
          <bgColor theme="0" tint="-0.24994659260841701"/>
        </patternFill>
      </fill>
    </dxf>
    <dxf>
      <fill>
        <patternFill>
          <bgColor theme="0" tint="-0.24994659260841701"/>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669900"/>
      <color rgb="FF339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Summary of Tests %</a:t>
            </a:r>
          </a:p>
          <a:p>
            <a:pPr>
              <a:defRPr/>
            </a:pPr>
            <a:endParaRPr lang="en-GB"/>
          </a:p>
        </c:rich>
      </c:tx>
      <c:layout/>
      <c:overlay val="0"/>
    </c:title>
    <c:autoTitleDeleted val="0"/>
    <c:plotArea>
      <c:layout/>
      <c:pieChart>
        <c:varyColors val="1"/>
        <c:ser>
          <c:idx val="0"/>
          <c:order val="0"/>
          <c:dPt>
            <c:idx val="0"/>
            <c:bubble3D val="0"/>
            <c:spPr>
              <a:solidFill>
                <a:srgbClr val="669900"/>
              </a:solidFill>
            </c:spPr>
          </c:dPt>
          <c:dPt>
            <c:idx val="2"/>
            <c:bubble3D val="0"/>
            <c:spPr>
              <a:solidFill>
                <a:srgbClr val="FF0000"/>
              </a:solidFill>
            </c:spPr>
          </c:dPt>
          <c:dPt>
            <c:idx val="3"/>
            <c:bubble3D val="0"/>
            <c:spPr>
              <a:solidFill>
                <a:srgbClr val="FFFF00"/>
              </a:solidFill>
            </c:spPr>
          </c:dPt>
          <c:dLbls>
            <c:showLegendKey val="0"/>
            <c:showVal val="1"/>
            <c:showCatName val="0"/>
            <c:showSerName val="0"/>
            <c:showPercent val="0"/>
            <c:showBubbleSize val="0"/>
            <c:showLeaderLines val="1"/>
          </c:dLbls>
          <c:cat>
            <c:strRef>
              <c:f>'Test Summary'!$B$15:$B$18</c:f>
              <c:strCache>
                <c:ptCount val="4"/>
                <c:pt idx="0">
                  <c:v>Completed Tests</c:v>
                </c:pt>
                <c:pt idx="1">
                  <c:v>Incomplete Tests</c:v>
                </c:pt>
                <c:pt idx="2">
                  <c:v>Failed Tests</c:v>
                </c:pt>
                <c:pt idx="3">
                  <c:v>Not Applicable</c:v>
                </c:pt>
              </c:strCache>
            </c:strRef>
          </c:cat>
          <c:val>
            <c:numRef>
              <c:f>'Test Summary'!$I$15:$I$18</c:f>
              <c:numCache>
                <c:formatCode>0</c:formatCode>
                <c:ptCount val="4"/>
                <c:pt idx="0">
                  <c:v>86.111111111111114</c:v>
                </c:pt>
                <c:pt idx="1">
                  <c:v>2.0202020202020203</c:v>
                </c:pt>
                <c:pt idx="2">
                  <c:v>0.25252525252525254</c:v>
                </c:pt>
                <c:pt idx="3">
                  <c:v>11.616161616161616</c:v>
                </c:pt>
              </c:numCache>
            </c:numRef>
          </c:val>
        </c:ser>
        <c:dLbls>
          <c:showLegendKey val="0"/>
          <c:showVal val="0"/>
          <c:showCatName val="0"/>
          <c:showSerName val="0"/>
          <c:showPercent val="0"/>
          <c:showBubbleSize val="0"/>
          <c:showLeaderLines val="1"/>
        </c:dLbls>
        <c:firstSliceAng val="0"/>
      </c:pieChart>
    </c:plotArea>
    <c:legend>
      <c:legendPos val="t"/>
      <c:layout/>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9</xdr:col>
      <xdr:colOff>171446</xdr:colOff>
      <xdr:row>3</xdr:row>
      <xdr:rowOff>63500</xdr:rowOff>
    </xdr:from>
    <xdr:to>
      <xdr:col>19</xdr:col>
      <xdr:colOff>546100</xdr:colOff>
      <xdr:row>22</xdr:row>
      <xdr:rowOff>177800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0.26595</cdr:x>
      <cdr:y>0.0113</cdr:y>
    </cdr:from>
    <cdr:to>
      <cdr:x>0.7527</cdr:x>
      <cdr:y>0.07156</cdr:y>
    </cdr:to>
    <cdr:sp macro="" textlink="">
      <cdr:nvSpPr>
        <cdr:cNvPr id="2" name="TextBox 1"/>
        <cdr:cNvSpPr txBox="1"/>
      </cdr:nvSpPr>
      <cdr:spPr>
        <a:xfrm xmlns:a="http://schemas.openxmlformats.org/drawingml/2006/main">
          <a:off x="1720854" y="76200"/>
          <a:ext cx="3149600" cy="406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userShapes>
</file>

<file path=xl/drawings/drawing3.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5</xdr:col>
      <xdr:colOff>142875</xdr:colOff>
      <xdr:row>0</xdr:row>
      <xdr:rowOff>714375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360997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ompareTheMarket/External%20brands/Quantum%205/mapping%20doc%20styles/business%20types%20ctm%20cod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Contacts &amp; Roles"/>
      <sheetName val="Timeline"/>
      <sheetName val="Environments &amp; Messaging"/>
      <sheetName val="Images, Features &amp; Copy "/>
      <sheetName val="Business Rules"/>
      <sheetName val="Question set &amp; Change Control"/>
      <sheetName val="Mandatory Fields &amp; Assumptions"/>
      <sheetName val="Modifications"/>
      <sheetName val="Occupation codes (55)"/>
      <sheetName val="Business Type (11)"/>
      <sheetName val="RawCodes"/>
      <sheetName val="Business Types"/>
      <sheetName val="Conviction Codes (23)"/>
      <sheetName val="Alarm Immobiliser (76)"/>
      <sheetName val="Mgt Info available from ctm"/>
      <sheetName val="Mgt Info ctm requirements"/>
      <sheetName val="Change Request Form"/>
      <sheetName val="Sheet1"/>
    </sheetNames>
    <sheetDataSet>
      <sheetData sheetId="0"/>
      <sheetData sheetId="1"/>
      <sheetData sheetId="2"/>
      <sheetData sheetId="3"/>
      <sheetData sheetId="4"/>
      <sheetData sheetId="5"/>
      <sheetData sheetId="6"/>
      <sheetData sheetId="7"/>
      <sheetData sheetId="8"/>
      <sheetData sheetId="9"/>
      <sheetData sheetId="10"/>
      <sheetData sheetId="11">
        <row r="2">
          <cell r="A2" t="str">
            <v>Accountancy</v>
          </cell>
          <cell r="B2">
            <v>940</v>
          </cell>
          <cell r="C2">
            <v>1</v>
          </cell>
          <cell r="D2">
            <v>1</v>
          </cell>
          <cell r="E2">
            <v>35599</v>
          </cell>
          <cell r="F2" t="b">
            <v>0</v>
          </cell>
          <cell r="G2">
            <v>39905.452557870369</v>
          </cell>
          <cell r="H2">
            <v>39994.412476851852</v>
          </cell>
          <cell r="I2" t="str">
            <v>sa</v>
          </cell>
          <cell r="J2" t="str">
            <v>sa</v>
          </cell>
          <cell r="K2" t="b">
            <v>0</v>
          </cell>
        </row>
        <row r="3">
          <cell r="A3" t="str">
            <v>Advertising</v>
          </cell>
          <cell r="B3">
            <v>941</v>
          </cell>
          <cell r="C3">
            <v>1</v>
          </cell>
          <cell r="D3">
            <v>2</v>
          </cell>
          <cell r="E3">
            <v>35599</v>
          </cell>
          <cell r="F3" t="b">
            <v>0</v>
          </cell>
          <cell r="G3">
            <v>39905.452557870369</v>
          </cell>
          <cell r="H3" t="str">
            <v>NULL</v>
          </cell>
          <cell r="I3" t="str">
            <v>NULL</v>
          </cell>
          <cell r="J3" t="str">
            <v>NULL</v>
          </cell>
          <cell r="K3" t="b">
            <v>0</v>
          </cell>
        </row>
        <row r="4">
          <cell r="A4" t="str">
            <v>Amusement</v>
          </cell>
          <cell r="B4">
            <v>944</v>
          </cell>
          <cell r="C4">
            <v>1</v>
          </cell>
          <cell r="D4">
            <v>5</v>
          </cell>
          <cell r="E4">
            <v>35599</v>
          </cell>
          <cell r="F4" t="b">
            <v>0</v>
          </cell>
          <cell r="G4">
            <v>39905.452557870369</v>
          </cell>
          <cell r="H4" t="str">
            <v>NULL</v>
          </cell>
          <cell r="I4" t="str">
            <v>NULL</v>
          </cell>
          <cell r="J4" t="str">
            <v>NULL</v>
          </cell>
          <cell r="K4" t="b">
            <v>0</v>
          </cell>
        </row>
        <row r="5">
          <cell r="A5" t="str">
            <v>Amusement Arcade</v>
          </cell>
          <cell r="B5">
            <v>945</v>
          </cell>
          <cell r="C5">
            <v>1</v>
          </cell>
          <cell r="D5">
            <v>6</v>
          </cell>
          <cell r="E5">
            <v>35599</v>
          </cell>
          <cell r="F5" t="b">
            <v>0</v>
          </cell>
          <cell r="G5">
            <v>39905.452557870369</v>
          </cell>
          <cell r="H5" t="str">
            <v>NULL</v>
          </cell>
          <cell r="I5" t="str">
            <v>NULL</v>
          </cell>
          <cell r="J5" t="str">
            <v>NULL</v>
          </cell>
          <cell r="K5" t="b">
            <v>0</v>
          </cell>
        </row>
        <row r="6">
          <cell r="A6" t="str">
            <v>Antiques</v>
          </cell>
          <cell r="B6">
            <v>947</v>
          </cell>
          <cell r="C6">
            <v>1</v>
          </cell>
          <cell r="D6">
            <v>8</v>
          </cell>
          <cell r="E6">
            <v>35599</v>
          </cell>
          <cell r="F6" t="b">
            <v>0</v>
          </cell>
          <cell r="G6">
            <v>39905.452557870369</v>
          </cell>
          <cell r="H6" t="str">
            <v>NULL</v>
          </cell>
          <cell r="I6" t="str">
            <v>NULL</v>
          </cell>
          <cell r="J6" t="str">
            <v>NULL</v>
          </cell>
          <cell r="K6" t="b">
            <v>0</v>
          </cell>
        </row>
        <row r="7">
          <cell r="A7" t="str">
            <v>Architecture</v>
          </cell>
          <cell r="B7">
            <v>948</v>
          </cell>
          <cell r="C7">
            <v>1</v>
          </cell>
          <cell r="D7">
            <v>9</v>
          </cell>
          <cell r="E7">
            <v>35599</v>
          </cell>
          <cell r="F7" t="b">
            <v>0</v>
          </cell>
          <cell r="G7">
            <v>39905.452557870369</v>
          </cell>
          <cell r="H7" t="str">
            <v>NULL</v>
          </cell>
          <cell r="I7" t="str">
            <v>NULL</v>
          </cell>
          <cell r="J7" t="str">
            <v>NULL</v>
          </cell>
          <cell r="K7" t="b">
            <v>0</v>
          </cell>
        </row>
        <row r="8">
          <cell r="A8" t="str">
            <v>Performing Arts</v>
          </cell>
          <cell r="B8">
            <v>950</v>
          </cell>
          <cell r="C8">
            <v>1</v>
          </cell>
          <cell r="D8">
            <v>12</v>
          </cell>
          <cell r="E8">
            <v>35599</v>
          </cell>
          <cell r="F8" t="b">
            <v>0</v>
          </cell>
          <cell r="G8">
            <v>39905.452557870369</v>
          </cell>
          <cell r="H8" t="str">
            <v>NULL</v>
          </cell>
          <cell r="I8" t="str">
            <v>NULL</v>
          </cell>
          <cell r="J8" t="str">
            <v>NULL</v>
          </cell>
          <cell r="K8" t="b">
            <v>0</v>
          </cell>
        </row>
        <row r="9">
          <cell r="A9" t="str">
            <v>Auctioneer</v>
          </cell>
          <cell r="B9">
            <v>952</v>
          </cell>
          <cell r="C9">
            <v>1</v>
          </cell>
          <cell r="D9">
            <v>14</v>
          </cell>
          <cell r="E9">
            <v>35599</v>
          </cell>
          <cell r="F9" t="b">
            <v>0</v>
          </cell>
          <cell r="G9">
            <v>39905.452557870369</v>
          </cell>
          <cell r="H9" t="str">
            <v>NULL</v>
          </cell>
          <cell r="I9" t="str">
            <v>NULL</v>
          </cell>
          <cell r="J9" t="str">
            <v>NULL</v>
          </cell>
          <cell r="K9" t="b">
            <v>0</v>
          </cell>
        </row>
        <row r="10">
          <cell r="A10" t="str">
            <v>Banking</v>
          </cell>
          <cell r="B10">
            <v>953</v>
          </cell>
          <cell r="C10">
            <v>1</v>
          </cell>
          <cell r="D10">
            <v>15</v>
          </cell>
          <cell r="E10">
            <v>35599</v>
          </cell>
          <cell r="F10" t="b">
            <v>0</v>
          </cell>
          <cell r="G10">
            <v>39905.452557870369</v>
          </cell>
          <cell r="H10" t="str">
            <v>NULL</v>
          </cell>
          <cell r="I10" t="str">
            <v>NULL</v>
          </cell>
          <cell r="J10" t="str">
            <v>NULL</v>
          </cell>
          <cell r="K10" t="b">
            <v>0</v>
          </cell>
        </row>
        <row r="11">
          <cell r="A11" t="str">
            <v>Brewery</v>
          </cell>
          <cell r="B11">
            <v>956</v>
          </cell>
          <cell r="C11">
            <v>1</v>
          </cell>
          <cell r="D11">
            <v>18</v>
          </cell>
          <cell r="E11">
            <v>35599</v>
          </cell>
          <cell r="F11" t="b">
            <v>0</v>
          </cell>
          <cell r="G11">
            <v>39905.452557870369</v>
          </cell>
          <cell r="H11" t="str">
            <v>NULL</v>
          </cell>
          <cell r="I11" t="str">
            <v>NULL</v>
          </cell>
          <cell r="J11" t="str">
            <v>NULL</v>
          </cell>
          <cell r="K11" t="b">
            <v>0</v>
          </cell>
        </row>
        <row r="12">
          <cell r="A12" t="str">
            <v>Broadcasting</v>
          </cell>
          <cell r="B12">
            <v>957</v>
          </cell>
          <cell r="C12">
            <v>1</v>
          </cell>
          <cell r="D12">
            <v>19</v>
          </cell>
          <cell r="E12">
            <v>35599</v>
          </cell>
          <cell r="F12" t="b">
            <v>0</v>
          </cell>
          <cell r="G12">
            <v>39905.452557870369</v>
          </cell>
          <cell r="H12" t="str">
            <v>NULL</v>
          </cell>
          <cell r="I12" t="str">
            <v>NULL</v>
          </cell>
          <cell r="J12" t="str">
            <v>NULL</v>
          </cell>
          <cell r="K12" t="b">
            <v>0</v>
          </cell>
        </row>
        <row r="13">
          <cell r="A13" t="str">
            <v>Building Society</v>
          </cell>
          <cell r="B13">
            <v>958</v>
          </cell>
          <cell r="C13">
            <v>1</v>
          </cell>
          <cell r="D13">
            <v>20</v>
          </cell>
          <cell r="E13">
            <v>35599</v>
          </cell>
          <cell r="F13" t="b">
            <v>0</v>
          </cell>
          <cell r="G13">
            <v>39905.452557870369</v>
          </cell>
          <cell r="H13" t="str">
            <v>NULL</v>
          </cell>
          <cell r="I13" t="str">
            <v>NULL</v>
          </cell>
          <cell r="J13" t="str">
            <v>NULL</v>
          </cell>
          <cell r="K13" t="b">
            <v>0</v>
          </cell>
        </row>
        <row r="14">
          <cell r="A14" t="str">
            <v>Building Trade</v>
          </cell>
          <cell r="B14">
            <v>959</v>
          </cell>
          <cell r="C14">
            <v>1</v>
          </cell>
          <cell r="D14">
            <v>21</v>
          </cell>
          <cell r="E14">
            <v>35599</v>
          </cell>
          <cell r="F14" t="b">
            <v>0</v>
          </cell>
          <cell r="G14">
            <v>39905.452557870369</v>
          </cell>
          <cell r="H14" t="str">
            <v>NULL</v>
          </cell>
          <cell r="I14" t="str">
            <v>NULL</v>
          </cell>
          <cell r="J14" t="str">
            <v>NULL</v>
          </cell>
          <cell r="K14" t="b">
            <v>0</v>
          </cell>
        </row>
        <row r="15">
          <cell r="A15" t="str">
            <v>Casino</v>
          </cell>
          <cell r="B15">
            <v>961</v>
          </cell>
          <cell r="C15">
            <v>1</v>
          </cell>
          <cell r="D15">
            <v>23</v>
          </cell>
          <cell r="E15">
            <v>35599</v>
          </cell>
          <cell r="F15" t="b">
            <v>0</v>
          </cell>
          <cell r="G15">
            <v>39905.452557870369</v>
          </cell>
          <cell r="H15" t="str">
            <v>NULL</v>
          </cell>
          <cell r="I15" t="str">
            <v>NULL</v>
          </cell>
          <cell r="J15" t="str">
            <v>NULL</v>
          </cell>
          <cell r="K15" t="b">
            <v>0</v>
          </cell>
        </row>
        <row r="16">
          <cell r="A16" t="str">
            <v>Catering - Licensed</v>
          </cell>
          <cell r="B16">
            <v>962</v>
          </cell>
          <cell r="C16">
            <v>1</v>
          </cell>
          <cell r="D16">
            <v>24</v>
          </cell>
          <cell r="E16">
            <v>35599</v>
          </cell>
          <cell r="F16" t="b">
            <v>0</v>
          </cell>
          <cell r="G16">
            <v>39905.452557870369</v>
          </cell>
          <cell r="H16" t="str">
            <v>NULL</v>
          </cell>
          <cell r="I16" t="str">
            <v>NULL</v>
          </cell>
          <cell r="J16" t="str">
            <v>NULL</v>
          </cell>
          <cell r="K16" t="b">
            <v>0</v>
          </cell>
        </row>
        <row r="17">
          <cell r="A17" t="str">
            <v>Catering - Unlicensed</v>
          </cell>
          <cell r="B17">
            <v>963</v>
          </cell>
          <cell r="C17">
            <v>1</v>
          </cell>
          <cell r="D17">
            <v>25</v>
          </cell>
          <cell r="E17">
            <v>35599</v>
          </cell>
          <cell r="F17" t="b">
            <v>0</v>
          </cell>
          <cell r="G17">
            <v>39905.452557870369</v>
          </cell>
          <cell r="H17" t="str">
            <v>NULL</v>
          </cell>
          <cell r="I17" t="str">
            <v>NULL</v>
          </cell>
          <cell r="J17" t="str">
            <v>NULL</v>
          </cell>
          <cell r="K17" t="b">
            <v>0</v>
          </cell>
        </row>
        <row r="18">
          <cell r="A18" t="str">
            <v>Charity</v>
          </cell>
          <cell r="B18">
            <v>964</v>
          </cell>
          <cell r="C18">
            <v>1</v>
          </cell>
          <cell r="D18">
            <v>26</v>
          </cell>
          <cell r="E18">
            <v>35599</v>
          </cell>
          <cell r="F18" t="b">
            <v>0</v>
          </cell>
          <cell r="G18">
            <v>39905.452557870369</v>
          </cell>
          <cell r="H18" t="str">
            <v>NULL</v>
          </cell>
          <cell r="I18" t="str">
            <v>NULL</v>
          </cell>
          <cell r="J18" t="str">
            <v>NULL</v>
          </cell>
          <cell r="K18" t="b">
            <v>0</v>
          </cell>
        </row>
        <row r="19">
          <cell r="A19" t="str">
            <v>Cinema</v>
          </cell>
          <cell r="B19">
            <v>965</v>
          </cell>
          <cell r="C19">
            <v>1</v>
          </cell>
          <cell r="D19">
            <v>27</v>
          </cell>
          <cell r="E19">
            <v>35599</v>
          </cell>
          <cell r="F19" t="b">
            <v>0</v>
          </cell>
          <cell r="G19">
            <v>39905.452557870369</v>
          </cell>
          <cell r="H19" t="str">
            <v>NULL</v>
          </cell>
          <cell r="I19" t="str">
            <v>NULL</v>
          </cell>
          <cell r="J19" t="str">
            <v>NULL</v>
          </cell>
          <cell r="K19" t="b">
            <v>0</v>
          </cell>
        </row>
        <row r="20">
          <cell r="A20" t="str">
            <v>Circus</v>
          </cell>
          <cell r="B20">
            <v>966</v>
          </cell>
          <cell r="C20">
            <v>1</v>
          </cell>
          <cell r="D20">
            <v>28</v>
          </cell>
          <cell r="E20">
            <v>35599</v>
          </cell>
          <cell r="F20" t="b">
            <v>0</v>
          </cell>
          <cell r="G20">
            <v>39905.452557870369</v>
          </cell>
          <cell r="H20" t="str">
            <v>NULL</v>
          </cell>
          <cell r="I20" t="str">
            <v>NULL</v>
          </cell>
          <cell r="J20" t="str">
            <v>NULL</v>
          </cell>
          <cell r="K20" t="b">
            <v>0</v>
          </cell>
        </row>
        <row r="21">
          <cell r="A21" t="str">
            <v>Civil Service</v>
          </cell>
          <cell r="B21">
            <v>967</v>
          </cell>
          <cell r="C21">
            <v>1</v>
          </cell>
          <cell r="D21">
            <v>29</v>
          </cell>
          <cell r="E21">
            <v>35599</v>
          </cell>
          <cell r="F21" t="b">
            <v>0</v>
          </cell>
          <cell r="G21">
            <v>39905.452557870369</v>
          </cell>
          <cell r="H21" t="str">
            <v>NULL</v>
          </cell>
          <cell r="I21" t="str">
            <v>NULL</v>
          </cell>
          <cell r="J21" t="str">
            <v>NULL</v>
          </cell>
          <cell r="K21" t="b">
            <v>0</v>
          </cell>
        </row>
        <row r="22">
          <cell r="A22" t="str">
            <v>Clothing Trade</v>
          </cell>
          <cell r="B22">
            <v>969</v>
          </cell>
          <cell r="C22">
            <v>1</v>
          </cell>
          <cell r="D22">
            <v>31</v>
          </cell>
          <cell r="E22">
            <v>35599</v>
          </cell>
          <cell r="F22" t="b">
            <v>0</v>
          </cell>
          <cell r="G22">
            <v>39905.452557870369</v>
          </cell>
          <cell r="H22" t="str">
            <v>NULL</v>
          </cell>
          <cell r="I22" t="str">
            <v>NULL</v>
          </cell>
          <cell r="J22" t="str">
            <v>NULL</v>
          </cell>
          <cell r="K22" t="b">
            <v>0</v>
          </cell>
        </row>
        <row r="23">
          <cell r="A23" t="str">
            <v>Club</v>
          </cell>
          <cell r="B23">
            <v>970</v>
          </cell>
          <cell r="C23">
            <v>1</v>
          </cell>
          <cell r="D23">
            <v>32</v>
          </cell>
          <cell r="E23">
            <v>35599</v>
          </cell>
          <cell r="F23" t="b">
            <v>0</v>
          </cell>
          <cell r="G23">
            <v>39905.452557870369</v>
          </cell>
          <cell r="H23" t="str">
            <v>NULL</v>
          </cell>
          <cell r="I23" t="str">
            <v>NULL</v>
          </cell>
          <cell r="J23" t="str">
            <v>NULL</v>
          </cell>
          <cell r="K23" t="b">
            <v>0</v>
          </cell>
        </row>
        <row r="24">
          <cell r="A24" t="str">
            <v>Coal Industry</v>
          </cell>
          <cell r="B24">
            <v>971</v>
          </cell>
          <cell r="C24">
            <v>1</v>
          </cell>
          <cell r="D24">
            <v>33</v>
          </cell>
          <cell r="E24">
            <v>35599</v>
          </cell>
          <cell r="F24" t="b">
            <v>0</v>
          </cell>
          <cell r="G24">
            <v>39905.452557870369</v>
          </cell>
          <cell r="H24" t="str">
            <v>NULL</v>
          </cell>
          <cell r="I24" t="str">
            <v>NULL</v>
          </cell>
          <cell r="J24" t="str">
            <v>NULL</v>
          </cell>
          <cell r="K24" t="b">
            <v>0</v>
          </cell>
        </row>
        <row r="25">
          <cell r="A25" t="str">
            <v>Commodities</v>
          </cell>
          <cell r="B25">
            <v>972</v>
          </cell>
          <cell r="C25">
            <v>1</v>
          </cell>
          <cell r="D25">
            <v>34</v>
          </cell>
          <cell r="E25">
            <v>35599</v>
          </cell>
          <cell r="F25" t="b">
            <v>0</v>
          </cell>
          <cell r="G25">
            <v>39905.452557870369</v>
          </cell>
          <cell r="H25" t="str">
            <v>NULL</v>
          </cell>
          <cell r="I25" t="str">
            <v>NULL</v>
          </cell>
          <cell r="J25" t="str">
            <v>NULL</v>
          </cell>
          <cell r="K25" t="b">
            <v>0</v>
          </cell>
        </row>
        <row r="26">
          <cell r="A26" t="str">
            <v>Computers - Hardware</v>
          </cell>
          <cell r="B26">
            <v>973</v>
          </cell>
          <cell r="C26">
            <v>1</v>
          </cell>
          <cell r="D26">
            <v>35</v>
          </cell>
          <cell r="E26">
            <v>35599</v>
          </cell>
          <cell r="F26" t="b">
            <v>0</v>
          </cell>
          <cell r="G26">
            <v>39905.452557870369</v>
          </cell>
          <cell r="H26" t="str">
            <v>NULL</v>
          </cell>
          <cell r="I26" t="str">
            <v>NULL</v>
          </cell>
          <cell r="J26" t="str">
            <v>NULL</v>
          </cell>
          <cell r="K26" t="b">
            <v>0</v>
          </cell>
        </row>
        <row r="27">
          <cell r="A27" t="str">
            <v>Computers - Software</v>
          </cell>
          <cell r="B27">
            <v>974</v>
          </cell>
          <cell r="C27">
            <v>1</v>
          </cell>
          <cell r="D27">
            <v>36</v>
          </cell>
          <cell r="E27">
            <v>35599</v>
          </cell>
          <cell r="F27" t="b">
            <v>0</v>
          </cell>
          <cell r="G27">
            <v>39905.452557870369</v>
          </cell>
          <cell r="H27" t="str">
            <v>NULL</v>
          </cell>
          <cell r="I27" t="str">
            <v>NULL</v>
          </cell>
          <cell r="J27" t="str">
            <v>NULL</v>
          </cell>
          <cell r="K27" t="b">
            <v>0</v>
          </cell>
        </row>
        <row r="28">
          <cell r="A28" t="str">
            <v>Customs And Excise</v>
          </cell>
          <cell r="B28">
            <v>976</v>
          </cell>
          <cell r="C28">
            <v>1</v>
          </cell>
          <cell r="D28">
            <v>38</v>
          </cell>
          <cell r="E28">
            <v>35599</v>
          </cell>
          <cell r="F28" t="b">
            <v>0</v>
          </cell>
          <cell r="G28">
            <v>39905.452557870369</v>
          </cell>
          <cell r="H28" t="str">
            <v>NULL</v>
          </cell>
          <cell r="I28" t="str">
            <v>NULL</v>
          </cell>
          <cell r="J28" t="str">
            <v>NULL</v>
          </cell>
          <cell r="K28" t="b">
            <v>0</v>
          </cell>
        </row>
        <row r="29">
          <cell r="A29" t="str">
            <v>Dairy</v>
          </cell>
          <cell r="B29">
            <v>977</v>
          </cell>
          <cell r="C29">
            <v>1</v>
          </cell>
          <cell r="D29">
            <v>39</v>
          </cell>
          <cell r="E29">
            <v>35599</v>
          </cell>
          <cell r="F29" t="b">
            <v>0</v>
          </cell>
          <cell r="G29">
            <v>39905.452557870369</v>
          </cell>
          <cell r="H29" t="str">
            <v>NULL</v>
          </cell>
          <cell r="I29" t="str">
            <v>NULL</v>
          </cell>
          <cell r="J29" t="str">
            <v>NULL</v>
          </cell>
          <cell r="K29" t="b">
            <v>0</v>
          </cell>
        </row>
        <row r="30">
          <cell r="A30" t="str">
            <v>Debt Collection</v>
          </cell>
          <cell r="B30">
            <v>978</v>
          </cell>
          <cell r="C30">
            <v>1</v>
          </cell>
          <cell r="D30">
            <v>40</v>
          </cell>
          <cell r="E30">
            <v>35599</v>
          </cell>
          <cell r="F30" t="b">
            <v>0</v>
          </cell>
          <cell r="G30">
            <v>39905.452557870369</v>
          </cell>
          <cell r="H30" t="str">
            <v>NULL</v>
          </cell>
          <cell r="I30" t="str">
            <v>NULL</v>
          </cell>
          <cell r="J30" t="str">
            <v>NULL</v>
          </cell>
          <cell r="K30" t="b">
            <v>0</v>
          </cell>
        </row>
        <row r="31">
          <cell r="A31" t="str">
            <v>Demolition</v>
          </cell>
          <cell r="B31">
            <v>979</v>
          </cell>
          <cell r="C31">
            <v>1</v>
          </cell>
          <cell r="D31">
            <v>41</v>
          </cell>
          <cell r="E31">
            <v>35599</v>
          </cell>
          <cell r="F31" t="b">
            <v>0</v>
          </cell>
          <cell r="G31">
            <v>39905.452557870369</v>
          </cell>
          <cell r="H31" t="str">
            <v>NULL</v>
          </cell>
          <cell r="I31" t="str">
            <v>NULL</v>
          </cell>
          <cell r="J31" t="str">
            <v>NULL</v>
          </cell>
          <cell r="K31" t="b">
            <v>0</v>
          </cell>
        </row>
        <row r="32">
          <cell r="A32" t="str">
            <v>Dentistry</v>
          </cell>
          <cell r="B32">
            <v>980</v>
          </cell>
          <cell r="C32">
            <v>1</v>
          </cell>
          <cell r="D32">
            <v>42</v>
          </cell>
          <cell r="E32">
            <v>35599</v>
          </cell>
          <cell r="F32" t="b">
            <v>0</v>
          </cell>
          <cell r="G32">
            <v>39905.452557870369</v>
          </cell>
          <cell r="H32" t="str">
            <v>NULL</v>
          </cell>
          <cell r="I32" t="str">
            <v>NULL</v>
          </cell>
          <cell r="J32" t="str">
            <v>NULL</v>
          </cell>
          <cell r="K32" t="b">
            <v>0</v>
          </cell>
        </row>
        <row r="33">
          <cell r="A33" t="str">
            <v>Discotheque</v>
          </cell>
          <cell r="B33">
            <v>982</v>
          </cell>
          <cell r="C33">
            <v>1</v>
          </cell>
          <cell r="D33">
            <v>44</v>
          </cell>
          <cell r="E33">
            <v>35599</v>
          </cell>
          <cell r="F33" t="b">
            <v>0</v>
          </cell>
          <cell r="G33">
            <v>39905.452557870369</v>
          </cell>
          <cell r="H33" t="str">
            <v>NULL</v>
          </cell>
          <cell r="I33" t="str">
            <v>NULL</v>
          </cell>
          <cell r="J33" t="str">
            <v>NULL</v>
          </cell>
          <cell r="K33" t="b">
            <v>0</v>
          </cell>
        </row>
        <row r="34">
          <cell r="A34" t="str">
            <v>Drapery</v>
          </cell>
          <cell r="B34">
            <v>983</v>
          </cell>
          <cell r="C34">
            <v>1</v>
          </cell>
          <cell r="D34">
            <v>45</v>
          </cell>
          <cell r="E34">
            <v>35599</v>
          </cell>
          <cell r="F34" t="b">
            <v>0</v>
          </cell>
          <cell r="G34">
            <v>39905.452557870369</v>
          </cell>
          <cell r="H34" t="str">
            <v>NULL</v>
          </cell>
          <cell r="I34" t="str">
            <v>NULL</v>
          </cell>
          <cell r="J34" t="str">
            <v>NULL</v>
          </cell>
          <cell r="K34" t="b">
            <v>0</v>
          </cell>
        </row>
        <row r="35">
          <cell r="A35" t="str">
            <v>Driving Instruction</v>
          </cell>
          <cell r="B35">
            <v>984</v>
          </cell>
          <cell r="C35">
            <v>1</v>
          </cell>
          <cell r="D35">
            <v>46</v>
          </cell>
          <cell r="E35">
            <v>35599</v>
          </cell>
          <cell r="F35" t="b">
            <v>0</v>
          </cell>
          <cell r="G35">
            <v>39905.452557870369</v>
          </cell>
          <cell r="H35" t="str">
            <v>NULL</v>
          </cell>
          <cell r="I35" t="str">
            <v>NULL</v>
          </cell>
          <cell r="J35" t="str">
            <v>NULL</v>
          </cell>
          <cell r="K35" t="b">
            <v>0</v>
          </cell>
        </row>
        <row r="36">
          <cell r="A36" t="str">
            <v>Education - Private</v>
          </cell>
          <cell r="B36">
            <v>985</v>
          </cell>
          <cell r="C36">
            <v>1</v>
          </cell>
          <cell r="D36">
            <v>47</v>
          </cell>
          <cell r="E36">
            <v>35599</v>
          </cell>
          <cell r="F36" t="b">
            <v>0</v>
          </cell>
          <cell r="G36">
            <v>39905.452557870369</v>
          </cell>
          <cell r="H36" t="str">
            <v>NULL</v>
          </cell>
          <cell r="I36" t="str">
            <v>NULL</v>
          </cell>
          <cell r="J36" t="str">
            <v>NULL</v>
          </cell>
          <cell r="K36" t="b">
            <v>0</v>
          </cell>
        </row>
        <row r="37">
          <cell r="A37" t="str">
            <v>Electricity Industry</v>
          </cell>
          <cell r="B37">
            <v>986</v>
          </cell>
          <cell r="C37">
            <v>1</v>
          </cell>
          <cell r="D37">
            <v>48</v>
          </cell>
          <cell r="E37">
            <v>35599</v>
          </cell>
          <cell r="F37" t="b">
            <v>0</v>
          </cell>
          <cell r="G37">
            <v>39905.452557870369</v>
          </cell>
          <cell r="H37" t="str">
            <v>NULL</v>
          </cell>
          <cell r="I37" t="str">
            <v>NULL</v>
          </cell>
          <cell r="J37" t="str">
            <v>NULL</v>
          </cell>
          <cell r="K37" t="b">
            <v>0</v>
          </cell>
        </row>
        <row r="38">
          <cell r="A38" t="str">
            <v>Electronics</v>
          </cell>
          <cell r="B38">
            <v>987</v>
          </cell>
          <cell r="C38">
            <v>1</v>
          </cell>
          <cell r="D38">
            <v>49</v>
          </cell>
          <cell r="E38">
            <v>35599</v>
          </cell>
          <cell r="F38" t="b">
            <v>0</v>
          </cell>
          <cell r="G38">
            <v>39905.452557870369</v>
          </cell>
          <cell r="H38" t="str">
            <v>NULL</v>
          </cell>
          <cell r="I38" t="str">
            <v>NULL</v>
          </cell>
          <cell r="J38" t="str">
            <v>NULL</v>
          </cell>
          <cell r="K38" t="b">
            <v>0</v>
          </cell>
        </row>
        <row r="39">
          <cell r="A39" t="str">
            <v>Emergency Services</v>
          </cell>
          <cell r="B39">
            <v>988</v>
          </cell>
          <cell r="C39">
            <v>1</v>
          </cell>
          <cell r="D39">
            <v>50</v>
          </cell>
          <cell r="E39">
            <v>35599</v>
          </cell>
          <cell r="F39" t="b">
            <v>0</v>
          </cell>
          <cell r="G39">
            <v>39905.452557870369</v>
          </cell>
          <cell r="H39" t="str">
            <v>NULL</v>
          </cell>
          <cell r="I39" t="str">
            <v>NULL</v>
          </cell>
          <cell r="J39" t="str">
            <v>NULL</v>
          </cell>
          <cell r="K39" t="b">
            <v>0</v>
          </cell>
        </row>
        <row r="40">
          <cell r="A40" t="str">
            <v>Entertainment</v>
          </cell>
          <cell r="B40">
            <v>989</v>
          </cell>
          <cell r="C40">
            <v>1</v>
          </cell>
          <cell r="D40">
            <v>51</v>
          </cell>
          <cell r="E40">
            <v>35599</v>
          </cell>
          <cell r="F40" t="b">
            <v>0</v>
          </cell>
          <cell r="G40">
            <v>39905.452557870369</v>
          </cell>
          <cell r="H40" t="str">
            <v>NULL</v>
          </cell>
          <cell r="I40" t="str">
            <v>NULL</v>
          </cell>
          <cell r="J40" t="str">
            <v>NULL</v>
          </cell>
          <cell r="K40" t="b">
            <v>0</v>
          </cell>
        </row>
        <row r="41">
          <cell r="A41" t="str">
            <v>Estate Agency</v>
          </cell>
          <cell r="B41">
            <v>990</v>
          </cell>
          <cell r="C41">
            <v>1</v>
          </cell>
          <cell r="D41">
            <v>52</v>
          </cell>
          <cell r="E41">
            <v>35599</v>
          </cell>
          <cell r="F41" t="b">
            <v>0</v>
          </cell>
          <cell r="G41">
            <v>39905.452557870369</v>
          </cell>
          <cell r="H41" t="str">
            <v>NULL</v>
          </cell>
          <cell r="I41" t="str">
            <v>NULL</v>
          </cell>
          <cell r="J41" t="str">
            <v>NULL</v>
          </cell>
          <cell r="K41" t="b">
            <v>0</v>
          </cell>
        </row>
        <row r="42">
          <cell r="A42" t="str">
            <v>Fairground</v>
          </cell>
          <cell r="B42">
            <v>991</v>
          </cell>
          <cell r="C42">
            <v>1</v>
          </cell>
          <cell r="D42">
            <v>53</v>
          </cell>
          <cell r="E42">
            <v>35599</v>
          </cell>
          <cell r="F42" t="b">
            <v>0</v>
          </cell>
          <cell r="G42">
            <v>39905.452557870369</v>
          </cell>
          <cell r="H42" t="str">
            <v>NULL</v>
          </cell>
          <cell r="I42" t="str">
            <v>NULL</v>
          </cell>
          <cell r="J42" t="str">
            <v>NULL</v>
          </cell>
          <cell r="K42" t="b">
            <v>0</v>
          </cell>
        </row>
        <row r="43">
          <cell r="A43" t="str">
            <v>Farming</v>
          </cell>
          <cell r="B43">
            <v>992</v>
          </cell>
          <cell r="C43">
            <v>1</v>
          </cell>
          <cell r="D43">
            <v>54</v>
          </cell>
          <cell r="E43">
            <v>35599</v>
          </cell>
          <cell r="F43" t="b">
            <v>0</v>
          </cell>
          <cell r="G43">
            <v>39905.452557870369</v>
          </cell>
          <cell r="H43" t="str">
            <v>NULL</v>
          </cell>
          <cell r="I43" t="str">
            <v>NULL</v>
          </cell>
          <cell r="J43" t="str">
            <v>NULL</v>
          </cell>
          <cell r="K43" t="b">
            <v>0</v>
          </cell>
        </row>
        <row r="44">
          <cell r="A44" t="str">
            <v>Fashion</v>
          </cell>
          <cell r="B44">
            <v>993</v>
          </cell>
          <cell r="C44">
            <v>1</v>
          </cell>
          <cell r="D44">
            <v>55</v>
          </cell>
          <cell r="E44">
            <v>35599</v>
          </cell>
          <cell r="F44" t="b">
            <v>0</v>
          </cell>
          <cell r="G44">
            <v>39905.452557870369</v>
          </cell>
          <cell r="H44" t="str">
            <v>NULL</v>
          </cell>
          <cell r="I44" t="str">
            <v>NULL</v>
          </cell>
          <cell r="J44" t="str">
            <v>NULL</v>
          </cell>
          <cell r="K44" t="b">
            <v>0</v>
          </cell>
        </row>
        <row r="45">
          <cell r="A45" t="str">
            <v>Financial Services</v>
          </cell>
          <cell r="B45">
            <v>994</v>
          </cell>
          <cell r="C45">
            <v>1</v>
          </cell>
          <cell r="D45">
            <v>56</v>
          </cell>
          <cell r="E45">
            <v>35599</v>
          </cell>
          <cell r="F45" t="b">
            <v>0</v>
          </cell>
          <cell r="G45">
            <v>39905.452557870369</v>
          </cell>
          <cell r="H45" t="str">
            <v>NULL</v>
          </cell>
          <cell r="I45" t="str">
            <v>NULL</v>
          </cell>
          <cell r="J45" t="str">
            <v>NULL</v>
          </cell>
          <cell r="K45" t="b">
            <v>0</v>
          </cell>
        </row>
        <row r="46">
          <cell r="A46" t="str">
            <v>Gambling</v>
          </cell>
          <cell r="B46">
            <v>995</v>
          </cell>
          <cell r="C46">
            <v>1</v>
          </cell>
          <cell r="D46">
            <v>57</v>
          </cell>
          <cell r="E46">
            <v>35599</v>
          </cell>
          <cell r="F46" t="b">
            <v>0</v>
          </cell>
          <cell r="G46">
            <v>39905.452557870369</v>
          </cell>
          <cell r="H46" t="str">
            <v>NULL</v>
          </cell>
          <cell r="I46" t="str">
            <v>NULL</v>
          </cell>
          <cell r="J46" t="str">
            <v>NULL</v>
          </cell>
          <cell r="K46" t="b">
            <v>0</v>
          </cell>
        </row>
        <row r="47">
          <cell r="A47" t="str">
            <v>Garage</v>
          </cell>
          <cell r="B47">
            <v>996</v>
          </cell>
          <cell r="C47">
            <v>1</v>
          </cell>
          <cell r="D47">
            <v>58</v>
          </cell>
          <cell r="E47">
            <v>35599</v>
          </cell>
          <cell r="F47" t="b">
            <v>0</v>
          </cell>
          <cell r="G47">
            <v>39905.452557870369</v>
          </cell>
          <cell r="H47" t="str">
            <v>NULL</v>
          </cell>
          <cell r="I47" t="str">
            <v>NULL</v>
          </cell>
          <cell r="J47" t="str">
            <v>NULL</v>
          </cell>
          <cell r="K47" t="b">
            <v>0</v>
          </cell>
        </row>
        <row r="48">
          <cell r="A48" t="str">
            <v>Gas Industry</v>
          </cell>
          <cell r="B48">
            <v>997</v>
          </cell>
          <cell r="C48">
            <v>1</v>
          </cell>
          <cell r="D48">
            <v>59</v>
          </cell>
          <cell r="E48">
            <v>35599</v>
          </cell>
          <cell r="F48" t="b">
            <v>0</v>
          </cell>
          <cell r="G48">
            <v>39905.452557870369</v>
          </cell>
          <cell r="H48" t="str">
            <v>NULL</v>
          </cell>
          <cell r="I48" t="str">
            <v>NULL</v>
          </cell>
          <cell r="J48" t="str">
            <v>NULL</v>
          </cell>
          <cell r="K48" t="b">
            <v>0</v>
          </cell>
        </row>
        <row r="49">
          <cell r="A49" t="str">
            <v>General Dealer</v>
          </cell>
          <cell r="B49">
            <v>999</v>
          </cell>
          <cell r="C49">
            <v>1</v>
          </cell>
          <cell r="D49">
            <v>61</v>
          </cell>
          <cell r="E49">
            <v>35599</v>
          </cell>
          <cell r="F49" t="b">
            <v>0</v>
          </cell>
          <cell r="G49">
            <v>39905.452557870369</v>
          </cell>
          <cell r="H49" t="str">
            <v>NULL</v>
          </cell>
          <cell r="I49" t="str">
            <v>NULL</v>
          </cell>
          <cell r="J49" t="str">
            <v>NULL</v>
          </cell>
          <cell r="K49" t="b">
            <v>0</v>
          </cell>
        </row>
        <row r="50">
          <cell r="A50" t="str">
            <v>Local Government</v>
          </cell>
          <cell r="B50">
            <v>1001</v>
          </cell>
          <cell r="C50">
            <v>1</v>
          </cell>
          <cell r="D50">
            <v>63</v>
          </cell>
          <cell r="E50">
            <v>35599</v>
          </cell>
          <cell r="F50" t="b">
            <v>0</v>
          </cell>
          <cell r="G50">
            <v>39905.452557870369</v>
          </cell>
          <cell r="H50" t="str">
            <v>NULL</v>
          </cell>
          <cell r="I50" t="str">
            <v>NULL</v>
          </cell>
          <cell r="J50" t="str">
            <v>NULL</v>
          </cell>
          <cell r="K50" t="b">
            <v>0</v>
          </cell>
        </row>
        <row r="51">
          <cell r="A51" t="str">
            <v>Greyhounds</v>
          </cell>
          <cell r="B51">
            <v>1003</v>
          </cell>
          <cell r="C51">
            <v>1</v>
          </cell>
          <cell r="D51">
            <v>65</v>
          </cell>
          <cell r="E51">
            <v>35599</v>
          </cell>
          <cell r="F51" t="b">
            <v>0</v>
          </cell>
          <cell r="G51">
            <v>39905.452557870369</v>
          </cell>
          <cell r="H51" t="str">
            <v>NULL</v>
          </cell>
          <cell r="I51" t="str">
            <v>NULL</v>
          </cell>
          <cell r="J51" t="str">
            <v>NULL</v>
          </cell>
          <cell r="K51" t="b">
            <v>0</v>
          </cell>
        </row>
        <row r="52">
          <cell r="A52" t="str">
            <v>Hairdressing</v>
          </cell>
          <cell r="B52">
            <v>1004</v>
          </cell>
          <cell r="C52">
            <v>1</v>
          </cell>
          <cell r="D52">
            <v>66</v>
          </cell>
          <cell r="E52">
            <v>35599</v>
          </cell>
          <cell r="F52" t="b">
            <v>0</v>
          </cell>
          <cell r="G52">
            <v>39905.452557870369</v>
          </cell>
          <cell r="H52" t="str">
            <v>NULL</v>
          </cell>
          <cell r="I52" t="str">
            <v>NULL</v>
          </cell>
          <cell r="J52" t="str">
            <v>NULL</v>
          </cell>
          <cell r="K52" t="b">
            <v>0</v>
          </cell>
        </row>
        <row r="53">
          <cell r="A53" t="str">
            <v>Harbour Board</v>
          </cell>
          <cell r="B53">
            <v>1005</v>
          </cell>
          <cell r="C53">
            <v>1</v>
          </cell>
          <cell r="D53">
            <v>67</v>
          </cell>
          <cell r="E53">
            <v>35599</v>
          </cell>
          <cell r="F53" t="b">
            <v>0</v>
          </cell>
          <cell r="G53">
            <v>39905.452557870369</v>
          </cell>
          <cell r="H53" t="str">
            <v>NULL</v>
          </cell>
          <cell r="I53" t="str">
            <v>NULL</v>
          </cell>
          <cell r="J53" t="str">
            <v>NULL</v>
          </cell>
          <cell r="K53" t="b">
            <v>0</v>
          </cell>
        </row>
        <row r="54">
          <cell r="A54" t="str">
            <v>Health Care - NHS</v>
          </cell>
          <cell r="B54">
            <v>1006</v>
          </cell>
          <cell r="C54">
            <v>1</v>
          </cell>
          <cell r="D54">
            <v>68</v>
          </cell>
          <cell r="E54">
            <v>35599</v>
          </cell>
          <cell r="F54" t="b">
            <v>0</v>
          </cell>
          <cell r="G54">
            <v>39905.452557870369</v>
          </cell>
          <cell r="H54">
            <v>40009.658090277779</v>
          </cell>
          <cell r="I54" t="str">
            <v>NULL</v>
          </cell>
          <cell r="J54" t="str">
            <v>sa</v>
          </cell>
          <cell r="K54" t="b">
            <v>0</v>
          </cell>
        </row>
        <row r="55">
          <cell r="A55" t="str">
            <v>Health Care - Private</v>
          </cell>
          <cell r="B55">
            <v>1007</v>
          </cell>
          <cell r="C55">
            <v>1</v>
          </cell>
          <cell r="D55">
            <v>69</v>
          </cell>
          <cell r="E55">
            <v>35599</v>
          </cell>
          <cell r="F55" t="b">
            <v>0</v>
          </cell>
          <cell r="G55">
            <v>39905.452557870369</v>
          </cell>
          <cell r="H55" t="str">
            <v>NULL</v>
          </cell>
          <cell r="I55" t="str">
            <v>NULL</v>
          </cell>
          <cell r="J55" t="str">
            <v>NULL</v>
          </cell>
          <cell r="K55" t="b">
            <v>0</v>
          </cell>
        </row>
        <row r="56">
          <cell r="A56" t="str">
            <v>Holiday Camp</v>
          </cell>
          <cell r="B56">
            <v>1008</v>
          </cell>
          <cell r="C56">
            <v>1</v>
          </cell>
          <cell r="D56">
            <v>70</v>
          </cell>
          <cell r="E56">
            <v>35599</v>
          </cell>
          <cell r="F56" t="b">
            <v>0</v>
          </cell>
          <cell r="G56">
            <v>39905.452557870369</v>
          </cell>
          <cell r="H56" t="str">
            <v>NULL</v>
          </cell>
          <cell r="I56" t="str">
            <v>NULL</v>
          </cell>
          <cell r="J56" t="str">
            <v>NULL</v>
          </cell>
          <cell r="K56" t="b">
            <v>0</v>
          </cell>
        </row>
        <row r="57">
          <cell r="A57" t="str">
            <v>Horses</v>
          </cell>
          <cell r="B57">
            <v>1009</v>
          </cell>
          <cell r="C57">
            <v>1</v>
          </cell>
          <cell r="D57">
            <v>71</v>
          </cell>
          <cell r="E57">
            <v>35599</v>
          </cell>
          <cell r="F57" t="b">
            <v>0</v>
          </cell>
          <cell r="G57">
            <v>39905.452557870369</v>
          </cell>
          <cell r="H57" t="str">
            <v>NULL</v>
          </cell>
          <cell r="I57" t="str">
            <v>NULL</v>
          </cell>
          <cell r="J57" t="str">
            <v>NULL</v>
          </cell>
          <cell r="K57" t="b">
            <v>0</v>
          </cell>
        </row>
        <row r="58">
          <cell r="A58" t="str">
            <v>Hotel - Licensed</v>
          </cell>
          <cell r="B58">
            <v>1010</v>
          </cell>
          <cell r="C58">
            <v>1</v>
          </cell>
          <cell r="D58">
            <v>72</v>
          </cell>
          <cell r="E58">
            <v>35599</v>
          </cell>
          <cell r="F58" t="b">
            <v>0</v>
          </cell>
          <cell r="G58">
            <v>39905.452557870369</v>
          </cell>
          <cell r="H58" t="str">
            <v>NULL</v>
          </cell>
          <cell r="I58" t="str">
            <v>NULL</v>
          </cell>
          <cell r="J58" t="str">
            <v>NULL</v>
          </cell>
          <cell r="K58" t="b">
            <v>0</v>
          </cell>
        </row>
        <row r="59">
          <cell r="A59" t="str">
            <v>Hotel - Unlicensed</v>
          </cell>
          <cell r="B59">
            <v>1011</v>
          </cell>
          <cell r="C59">
            <v>1</v>
          </cell>
          <cell r="D59">
            <v>73</v>
          </cell>
          <cell r="E59">
            <v>35599</v>
          </cell>
          <cell r="F59" t="b">
            <v>0</v>
          </cell>
          <cell r="G59">
            <v>39905.452557870369</v>
          </cell>
          <cell r="H59" t="str">
            <v>NULL</v>
          </cell>
          <cell r="I59" t="str">
            <v>NULL</v>
          </cell>
          <cell r="J59" t="str">
            <v>NULL</v>
          </cell>
          <cell r="K59" t="b">
            <v>0</v>
          </cell>
        </row>
        <row r="60">
          <cell r="A60" t="str">
            <v>Ice Cream</v>
          </cell>
          <cell r="B60">
            <v>1012</v>
          </cell>
          <cell r="C60">
            <v>1</v>
          </cell>
          <cell r="D60">
            <v>74</v>
          </cell>
          <cell r="E60">
            <v>35599</v>
          </cell>
          <cell r="F60" t="b">
            <v>0</v>
          </cell>
          <cell r="G60">
            <v>39905.452557870369</v>
          </cell>
          <cell r="H60" t="str">
            <v>NULL</v>
          </cell>
          <cell r="I60" t="str">
            <v>NULL</v>
          </cell>
          <cell r="J60" t="str">
            <v>NULL</v>
          </cell>
          <cell r="K60" t="b">
            <v>0</v>
          </cell>
        </row>
        <row r="61">
          <cell r="A61" t="str">
            <v>Inland Revenue</v>
          </cell>
          <cell r="B61">
            <v>1014</v>
          </cell>
          <cell r="C61">
            <v>1</v>
          </cell>
          <cell r="D61">
            <v>76</v>
          </cell>
          <cell r="E61">
            <v>35599</v>
          </cell>
          <cell r="F61" t="b">
            <v>0</v>
          </cell>
          <cell r="G61">
            <v>39905.452557870369</v>
          </cell>
          <cell r="H61" t="str">
            <v>NULL</v>
          </cell>
          <cell r="I61" t="str">
            <v>NULL</v>
          </cell>
          <cell r="J61" t="str">
            <v>NULL</v>
          </cell>
          <cell r="K61" t="b">
            <v>0</v>
          </cell>
        </row>
        <row r="62">
          <cell r="A62" t="str">
            <v>Insurance</v>
          </cell>
          <cell r="B62">
            <v>1015</v>
          </cell>
          <cell r="C62">
            <v>1</v>
          </cell>
          <cell r="D62">
            <v>77</v>
          </cell>
          <cell r="E62">
            <v>35599</v>
          </cell>
          <cell r="F62" t="b">
            <v>0</v>
          </cell>
          <cell r="G62">
            <v>39905.452557870369</v>
          </cell>
          <cell r="H62" t="str">
            <v>NULL</v>
          </cell>
          <cell r="I62" t="str">
            <v>NULL</v>
          </cell>
          <cell r="J62" t="str">
            <v>NULL</v>
          </cell>
          <cell r="K62" t="b">
            <v>0</v>
          </cell>
        </row>
        <row r="63">
          <cell r="A63" t="str">
            <v>Investment</v>
          </cell>
          <cell r="B63">
            <v>1016</v>
          </cell>
          <cell r="C63">
            <v>1</v>
          </cell>
          <cell r="D63">
            <v>78</v>
          </cell>
          <cell r="E63">
            <v>35599</v>
          </cell>
          <cell r="F63" t="b">
            <v>0</v>
          </cell>
          <cell r="G63">
            <v>39905.452557870369</v>
          </cell>
          <cell r="H63" t="str">
            <v>NULL</v>
          </cell>
          <cell r="I63" t="str">
            <v>NULL</v>
          </cell>
          <cell r="J63" t="str">
            <v>NULL</v>
          </cell>
          <cell r="K63" t="b">
            <v>0</v>
          </cell>
        </row>
        <row r="64">
          <cell r="A64" t="str">
            <v>Law And Order</v>
          </cell>
          <cell r="B64">
            <v>1017</v>
          </cell>
          <cell r="C64">
            <v>1</v>
          </cell>
          <cell r="D64">
            <v>79</v>
          </cell>
          <cell r="E64">
            <v>35599</v>
          </cell>
          <cell r="F64" t="b">
            <v>0</v>
          </cell>
          <cell r="G64">
            <v>39905.452557870369</v>
          </cell>
          <cell r="H64" t="str">
            <v>NULL</v>
          </cell>
          <cell r="I64" t="str">
            <v>NULL</v>
          </cell>
          <cell r="J64" t="str">
            <v>NULL</v>
          </cell>
          <cell r="K64" t="b">
            <v>0</v>
          </cell>
        </row>
        <row r="65">
          <cell r="A65" t="str">
            <v>Log And Firewood</v>
          </cell>
          <cell r="B65">
            <v>1020</v>
          </cell>
          <cell r="C65">
            <v>1</v>
          </cell>
          <cell r="D65">
            <v>82</v>
          </cell>
          <cell r="E65">
            <v>35599</v>
          </cell>
          <cell r="F65" t="b">
            <v>0</v>
          </cell>
          <cell r="G65">
            <v>39905.452557870369</v>
          </cell>
          <cell r="H65" t="str">
            <v>NULL</v>
          </cell>
          <cell r="I65" t="str">
            <v>NULL</v>
          </cell>
          <cell r="J65" t="str">
            <v>NULL</v>
          </cell>
          <cell r="K65" t="b">
            <v>0</v>
          </cell>
        </row>
        <row r="66">
          <cell r="A66" t="str">
            <v>Mail Order</v>
          </cell>
          <cell r="B66">
            <v>1021</v>
          </cell>
          <cell r="C66">
            <v>1</v>
          </cell>
          <cell r="D66">
            <v>83</v>
          </cell>
          <cell r="E66">
            <v>35599</v>
          </cell>
          <cell r="F66" t="b">
            <v>0</v>
          </cell>
          <cell r="G66">
            <v>39905.452557870369</v>
          </cell>
          <cell r="H66" t="str">
            <v>NULL</v>
          </cell>
          <cell r="I66" t="str">
            <v>NULL</v>
          </cell>
          <cell r="J66" t="str">
            <v>NULL</v>
          </cell>
          <cell r="K66" t="b">
            <v>0</v>
          </cell>
        </row>
        <row r="67">
          <cell r="A67" t="str">
            <v>Manufacturing</v>
          </cell>
          <cell r="B67">
            <v>1022</v>
          </cell>
          <cell r="C67">
            <v>1</v>
          </cell>
          <cell r="D67">
            <v>84</v>
          </cell>
          <cell r="E67">
            <v>35599</v>
          </cell>
          <cell r="F67" t="b">
            <v>0</v>
          </cell>
          <cell r="G67">
            <v>39905.452557870369</v>
          </cell>
          <cell r="H67" t="str">
            <v>NULL</v>
          </cell>
          <cell r="I67" t="str">
            <v>NULL</v>
          </cell>
          <cell r="J67" t="str">
            <v>NULL</v>
          </cell>
          <cell r="K67" t="b">
            <v>0</v>
          </cell>
        </row>
        <row r="68">
          <cell r="A68" t="str">
            <v>Market Gardeners</v>
          </cell>
          <cell r="B68">
            <v>1023</v>
          </cell>
          <cell r="C68">
            <v>1</v>
          </cell>
          <cell r="D68">
            <v>85</v>
          </cell>
          <cell r="E68">
            <v>35599</v>
          </cell>
          <cell r="F68" t="b">
            <v>0</v>
          </cell>
          <cell r="G68">
            <v>39905.452557870369</v>
          </cell>
          <cell r="H68" t="str">
            <v>NULL</v>
          </cell>
          <cell r="I68" t="str">
            <v>NULL</v>
          </cell>
          <cell r="J68" t="str">
            <v>NULL</v>
          </cell>
          <cell r="K68" t="b">
            <v>0</v>
          </cell>
        </row>
        <row r="69">
          <cell r="A69" t="str">
            <v>Merchant Navy</v>
          </cell>
          <cell r="B69">
            <v>1024</v>
          </cell>
          <cell r="C69">
            <v>1</v>
          </cell>
          <cell r="D69">
            <v>86</v>
          </cell>
          <cell r="E69">
            <v>35599</v>
          </cell>
          <cell r="F69" t="b">
            <v>0</v>
          </cell>
          <cell r="G69">
            <v>39905.452557870369</v>
          </cell>
          <cell r="H69" t="str">
            <v>NULL</v>
          </cell>
          <cell r="I69" t="str">
            <v>NULL</v>
          </cell>
          <cell r="J69" t="str">
            <v>NULL</v>
          </cell>
          <cell r="K69" t="b">
            <v>0</v>
          </cell>
        </row>
        <row r="70">
          <cell r="A70" t="str">
            <v>Mining</v>
          </cell>
          <cell r="B70">
            <v>1025</v>
          </cell>
          <cell r="C70">
            <v>1</v>
          </cell>
          <cell r="D70">
            <v>87</v>
          </cell>
          <cell r="E70">
            <v>35599</v>
          </cell>
          <cell r="F70" t="b">
            <v>0</v>
          </cell>
          <cell r="G70">
            <v>39905.452557870369</v>
          </cell>
          <cell r="H70" t="str">
            <v>NULL</v>
          </cell>
          <cell r="I70" t="str">
            <v>NULL</v>
          </cell>
          <cell r="J70" t="str">
            <v>NULL</v>
          </cell>
          <cell r="K70" t="b">
            <v>0</v>
          </cell>
        </row>
        <row r="71">
          <cell r="A71" t="str">
            <v>Mobile Food</v>
          </cell>
          <cell r="B71">
            <v>1026</v>
          </cell>
          <cell r="C71">
            <v>1</v>
          </cell>
          <cell r="D71">
            <v>88</v>
          </cell>
          <cell r="E71">
            <v>35599</v>
          </cell>
          <cell r="F71" t="b">
            <v>0</v>
          </cell>
          <cell r="G71">
            <v>39905.452557870369</v>
          </cell>
          <cell r="H71" t="str">
            <v>NULL</v>
          </cell>
          <cell r="I71" t="str">
            <v>NULL</v>
          </cell>
          <cell r="J71" t="str">
            <v>NULL</v>
          </cell>
          <cell r="K71" t="b">
            <v>0</v>
          </cell>
        </row>
        <row r="72">
          <cell r="A72" t="str">
            <v>Moneylenders</v>
          </cell>
          <cell r="B72">
            <v>1027</v>
          </cell>
          <cell r="C72">
            <v>1</v>
          </cell>
          <cell r="D72">
            <v>89</v>
          </cell>
          <cell r="E72">
            <v>35599</v>
          </cell>
          <cell r="F72" t="b">
            <v>0</v>
          </cell>
          <cell r="G72">
            <v>39905.452557870369</v>
          </cell>
          <cell r="H72" t="str">
            <v>NULL</v>
          </cell>
          <cell r="I72" t="str">
            <v>NULL</v>
          </cell>
          <cell r="J72" t="str">
            <v>NULL</v>
          </cell>
          <cell r="K72" t="b">
            <v>0</v>
          </cell>
        </row>
        <row r="73">
          <cell r="A73" t="str">
            <v>Motor Trade</v>
          </cell>
          <cell r="B73">
            <v>1028</v>
          </cell>
          <cell r="C73">
            <v>1</v>
          </cell>
          <cell r="D73">
            <v>90</v>
          </cell>
          <cell r="E73">
            <v>35599</v>
          </cell>
          <cell r="F73" t="b">
            <v>0</v>
          </cell>
          <cell r="G73">
            <v>39905.452557870369</v>
          </cell>
          <cell r="H73" t="str">
            <v>NULL</v>
          </cell>
          <cell r="I73" t="str">
            <v>NULL</v>
          </cell>
          <cell r="J73" t="str">
            <v>NULL</v>
          </cell>
          <cell r="K73" t="b">
            <v>0</v>
          </cell>
        </row>
        <row r="74">
          <cell r="A74" t="str">
            <v>Motorcar Racing</v>
          </cell>
          <cell r="B74">
            <v>1029</v>
          </cell>
          <cell r="C74">
            <v>1</v>
          </cell>
          <cell r="D74">
            <v>91</v>
          </cell>
          <cell r="E74">
            <v>35599</v>
          </cell>
          <cell r="F74" t="b">
            <v>0</v>
          </cell>
          <cell r="G74">
            <v>39905.452557870369</v>
          </cell>
          <cell r="H74" t="str">
            <v>NULL</v>
          </cell>
          <cell r="I74" t="str">
            <v>NULL</v>
          </cell>
          <cell r="J74" t="str">
            <v>NULL</v>
          </cell>
          <cell r="K74" t="b">
            <v>0</v>
          </cell>
        </row>
        <row r="75">
          <cell r="A75" t="str">
            <v>Motorcycle Racing</v>
          </cell>
          <cell r="B75">
            <v>1030</v>
          </cell>
          <cell r="C75">
            <v>1</v>
          </cell>
          <cell r="D75">
            <v>92</v>
          </cell>
          <cell r="E75">
            <v>35599</v>
          </cell>
          <cell r="F75" t="b">
            <v>0</v>
          </cell>
          <cell r="G75">
            <v>39905.452557870369</v>
          </cell>
          <cell r="H75" t="str">
            <v>NULL</v>
          </cell>
          <cell r="I75" t="str">
            <v>NULL</v>
          </cell>
          <cell r="J75" t="str">
            <v>NULL</v>
          </cell>
          <cell r="K75" t="b">
            <v>0</v>
          </cell>
        </row>
        <row r="76">
          <cell r="A76" t="str">
            <v>Night Club</v>
          </cell>
          <cell r="B76">
            <v>1031</v>
          </cell>
          <cell r="C76">
            <v>1</v>
          </cell>
          <cell r="D76">
            <v>93</v>
          </cell>
          <cell r="E76">
            <v>35599</v>
          </cell>
          <cell r="F76" t="b">
            <v>0</v>
          </cell>
          <cell r="G76">
            <v>39905.452557870369</v>
          </cell>
          <cell r="H76" t="str">
            <v>NULL</v>
          </cell>
          <cell r="I76" t="str">
            <v>NULL</v>
          </cell>
          <cell r="J76" t="str">
            <v>NULL</v>
          </cell>
          <cell r="K76" t="b">
            <v>0</v>
          </cell>
        </row>
        <row r="77">
          <cell r="A77" t="str">
            <v>Nursery</v>
          </cell>
          <cell r="B77">
            <v>1032</v>
          </cell>
          <cell r="C77">
            <v>1</v>
          </cell>
          <cell r="D77">
            <v>95</v>
          </cell>
          <cell r="E77">
            <v>35599</v>
          </cell>
          <cell r="F77" t="b">
            <v>0</v>
          </cell>
          <cell r="G77">
            <v>39905.452557870369</v>
          </cell>
          <cell r="H77" t="str">
            <v>NULL</v>
          </cell>
          <cell r="I77" t="str">
            <v>NULL</v>
          </cell>
          <cell r="J77" t="str">
            <v>NULL</v>
          </cell>
          <cell r="K77" t="b">
            <v>0</v>
          </cell>
        </row>
        <row r="78">
          <cell r="A78" t="str">
            <v>Off Licence</v>
          </cell>
          <cell r="B78">
            <v>1033</v>
          </cell>
          <cell r="C78">
            <v>1</v>
          </cell>
          <cell r="D78">
            <v>96</v>
          </cell>
          <cell r="E78">
            <v>35599</v>
          </cell>
          <cell r="F78" t="b">
            <v>0</v>
          </cell>
          <cell r="G78">
            <v>39905.452557870369</v>
          </cell>
          <cell r="H78" t="str">
            <v>NULL</v>
          </cell>
          <cell r="I78" t="str">
            <v>NULL</v>
          </cell>
          <cell r="J78" t="str">
            <v>NULL</v>
          </cell>
          <cell r="K78" t="b">
            <v>0</v>
          </cell>
        </row>
        <row r="79">
          <cell r="A79" t="str">
            <v>Optical Services</v>
          </cell>
          <cell r="B79">
            <v>1034</v>
          </cell>
          <cell r="C79">
            <v>1</v>
          </cell>
          <cell r="D79">
            <v>97</v>
          </cell>
          <cell r="E79">
            <v>35599</v>
          </cell>
          <cell r="F79" t="b">
            <v>0</v>
          </cell>
          <cell r="G79">
            <v>39905.452557870369</v>
          </cell>
          <cell r="H79" t="str">
            <v>NULL</v>
          </cell>
          <cell r="I79" t="str">
            <v>NULL</v>
          </cell>
          <cell r="J79" t="str">
            <v>NULL</v>
          </cell>
          <cell r="K79" t="b">
            <v>0</v>
          </cell>
        </row>
        <row r="80">
          <cell r="A80" t="str">
            <v>Painting And Decorating</v>
          </cell>
          <cell r="B80">
            <v>1035</v>
          </cell>
          <cell r="C80">
            <v>1</v>
          </cell>
          <cell r="D80">
            <v>98</v>
          </cell>
          <cell r="E80">
            <v>35599</v>
          </cell>
          <cell r="F80" t="b">
            <v>0</v>
          </cell>
          <cell r="G80">
            <v>39905.452557870369</v>
          </cell>
          <cell r="H80" t="str">
            <v>NULL</v>
          </cell>
          <cell r="I80" t="str">
            <v>NULL</v>
          </cell>
          <cell r="J80" t="str">
            <v>NULL</v>
          </cell>
          <cell r="K80" t="b">
            <v>0</v>
          </cell>
        </row>
        <row r="81">
          <cell r="A81" t="str">
            <v>Petrochemical Industry</v>
          </cell>
          <cell r="B81">
            <v>1036</v>
          </cell>
          <cell r="C81">
            <v>1</v>
          </cell>
          <cell r="D81">
            <v>100</v>
          </cell>
          <cell r="E81">
            <v>35599</v>
          </cell>
          <cell r="F81" t="b">
            <v>0</v>
          </cell>
          <cell r="G81">
            <v>39905.452557870369</v>
          </cell>
          <cell r="H81" t="str">
            <v>NULL</v>
          </cell>
          <cell r="I81" t="str">
            <v>NULL</v>
          </cell>
          <cell r="J81" t="str">
            <v>NULL</v>
          </cell>
          <cell r="K81" t="b">
            <v>0</v>
          </cell>
        </row>
        <row r="82">
          <cell r="A82" t="str">
            <v>Photography</v>
          </cell>
          <cell r="B82">
            <v>1037</v>
          </cell>
          <cell r="C82">
            <v>1</v>
          </cell>
          <cell r="D82">
            <v>101</v>
          </cell>
          <cell r="E82">
            <v>35599</v>
          </cell>
          <cell r="F82" t="b">
            <v>0</v>
          </cell>
          <cell r="G82">
            <v>39905.452557870369</v>
          </cell>
          <cell r="H82" t="str">
            <v>NULL</v>
          </cell>
          <cell r="I82" t="str">
            <v>NULL</v>
          </cell>
          <cell r="J82" t="str">
            <v>NULL</v>
          </cell>
          <cell r="K82" t="b">
            <v>0</v>
          </cell>
        </row>
        <row r="83">
          <cell r="A83" t="str">
            <v>Plant Hire</v>
          </cell>
          <cell r="B83">
            <v>1038</v>
          </cell>
          <cell r="C83">
            <v>1</v>
          </cell>
          <cell r="D83">
            <v>102</v>
          </cell>
          <cell r="E83">
            <v>35599</v>
          </cell>
          <cell r="F83" t="b">
            <v>0</v>
          </cell>
          <cell r="G83">
            <v>39905.452557870369</v>
          </cell>
          <cell r="H83" t="str">
            <v>NULL</v>
          </cell>
          <cell r="I83" t="str">
            <v>NULL</v>
          </cell>
          <cell r="J83" t="str">
            <v>NULL</v>
          </cell>
          <cell r="K83" t="b">
            <v>0</v>
          </cell>
        </row>
        <row r="84">
          <cell r="A84" t="str">
            <v>Plumbing</v>
          </cell>
          <cell r="B84">
            <v>1039</v>
          </cell>
          <cell r="C84">
            <v>1</v>
          </cell>
          <cell r="D84">
            <v>103</v>
          </cell>
          <cell r="E84">
            <v>35599</v>
          </cell>
          <cell r="F84" t="b">
            <v>0</v>
          </cell>
          <cell r="G84">
            <v>39905.452557870369</v>
          </cell>
          <cell r="H84" t="str">
            <v>NULL</v>
          </cell>
          <cell r="I84" t="str">
            <v>NULL</v>
          </cell>
          <cell r="J84" t="str">
            <v>NULL</v>
          </cell>
          <cell r="K84" t="b">
            <v>0</v>
          </cell>
        </row>
        <row r="85">
          <cell r="A85" t="str">
            <v>Post Office</v>
          </cell>
          <cell r="B85">
            <v>1040</v>
          </cell>
          <cell r="C85">
            <v>1</v>
          </cell>
          <cell r="D85">
            <v>104</v>
          </cell>
          <cell r="E85">
            <v>35599</v>
          </cell>
          <cell r="F85" t="b">
            <v>0</v>
          </cell>
          <cell r="G85">
            <v>39905.452557870369</v>
          </cell>
          <cell r="H85" t="str">
            <v>NULL</v>
          </cell>
          <cell r="I85" t="str">
            <v>NULL</v>
          </cell>
          <cell r="J85" t="str">
            <v>NULL</v>
          </cell>
          <cell r="K85" t="b">
            <v>0</v>
          </cell>
        </row>
        <row r="86">
          <cell r="A86" t="str">
            <v>Prison Service</v>
          </cell>
          <cell r="B86">
            <v>1041</v>
          </cell>
          <cell r="C86">
            <v>1</v>
          </cell>
          <cell r="D86">
            <v>105</v>
          </cell>
          <cell r="E86">
            <v>35599</v>
          </cell>
          <cell r="F86" t="b">
            <v>0</v>
          </cell>
          <cell r="G86">
            <v>39905.452557870369</v>
          </cell>
          <cell r="H86" t="str">
            <v>NULL</v>
          </cell>
          <cell r="I86" t="str">
            <v>NULL</v>
          </cell>
          <cell r="J86" t="str">
            <v>NULL</v>
          </cell>
          <cell r="K86" t="b">
            <v>0</v>
          </cell>
        </row>
        <row r="87">
          <cell r="A87" t="str">
            <v>Property Developers</v>
          </cell>
          <cell r="B87">
            <v>1042</v>
          </cell>
          <cell r="C87">
            <v>1</v>
          </cell>
          <cell r="D87">
            <v>106</v>
          </cell>
          <cell r="E87">
            <v>35599</v>
          </cell>
          <cell r="F87" t="b">
            <v>0</v>
          </cell>
          <cell r="G87">
            <v>39905.452557870369</v>
          </cell>
          <cell r="H87" t="str">
            <v>NULL</v>
          </cell>
          <cell r="I87" t="str">
            <v>NULL</v>
          </cell>
          <cell r="J87" t="str">
            <v>NULL</v>
          </cell>
          <cell r="K87" t="b">
            <v>0</v>
          </cell>
        </row>
        <row r="88">
          <cell r="A88" t="str">
            <v>Property Services</v>
          </cell>
          <cell r="B88">
            <v>1043</v>
          </cell>
          <cell r="C88">
            <v>1</v>
          </cell>
          <cell r="D88">
            <v>107</v>
          </cell>
          <cell r="E88">
            <v>35599</v>
          </cell>
          <cell r="F88" t="b">
            <v>0</v>
          </cell>
          <cell r="G88">
            <v>39905.452557870369</v>
          </cell>
          <cell r="H88" t="str">
            <v>NULL</v>
          </cell>
          <cell r="I88" t="str">
            <v>NULL</v>
          </cell>
          <cell r="J88" t="str">
            <v>NULL</v>
          </cell>
          <cell r="K88" t="b">
            <v>0</v>
          </cell>
        </row>
        <row r="89">
          <cell r="A89" t="str">
            <v>Publishing</v>
          </cell>
          <cell r="B89">
            <v>1044</v>
          </cell>
          <cell r="C89">
            <v>1</v>
          </cell>
          <cell r="D89">
            <v>108</v>
          </cell>
          <cell r="E89">
            <v>35599</v>
          </cell>
          <cell r="F89" t="b">
            <v>0</v>
          </cell>
          <cell r="G89">
            <v>39905.452557870369</v>
          </cell>
          <cell r="H89" t="str">
            <v>NULL</v>
          </cell>
          <cell r="I89" t="str">
            <v>NULL</v>
          </cell>
          <cell r="J89" t="str">
            <v>NULL</v>
          </cell>
          <cell r="K89" t="b">
            <v>0</v>
          </cell>
        </row>
        <row r="90">
          <cell r="A90" t="str">
            <v>Publishing - Local Press</v>
          </cell>
          <cell r="B90">
            <v>1045</v>
          </cell>
          <cell r="C90">
            <v>1</v>
          </cell>
          <cell r="D90">
            <v>109</v>
          </cell>
          <cell r="E90">
            <v>35599</v>
          </cell>
          <cell r="F90" t="b">
            <v>0</v>
          </cell>
          <cell r="G90">
            <v>39905.452557870369</v>
          </cell>
          <cell r="H90" t="str">
            <v>NULL</v>
          </cell>
          <cell r="I90" t="str">
            <v>NULL</v>
          </cell>
          <cell r="J90" t="str">
            <v>NULL</v>
          </cell>
          <cell r="K90" t="b">
            <v>0</v>
          </cell>
        </row>
        <row r="91">
          <cell r="A91" t="str">
            <v>Publishing - National Press</v>
          </cell>
          <cell r="B91">
            <v>1046</v>
          </cell>
          <cell r="C91">
            <v>1</v>
          </cell>
          <cell r="D91">
            <v>110</v>
          </cell>
          <cell r="E91">
            <v>35599</v>
          </cell>
          <cell r="F91" t="b">
            <v>0</v>
          </cell>
          <cell r="G91">
            <v>39905.452557870369</v>
          </cell>
          <cell r="H91" t="str">
            <v>NULL</v>
          </cell>
          <cell r="I91" t="str">
            <v>NULL</v>
          </cell>
          <cell r="J91" t="str">
            <v>NULL</v>
          </cell>
          <cell r="K91" t="b">
            <v>0</v>
          </cell>
        </row>
        <row r="92">
          <cell r="A92" t="str">
            <v>Quarrying</v>
          </cell>
          <cell r="B92">
            <v>1047</v>
          </cell>
          <cell r="C92">
            <v>1</v>
          </cell>
          <cell r="D92">
            <v>111</v>
          </cell>
          <cell r="E92">
            <v>35599</v>
          </cell>
          <cell r="F92" t="b">
            <v>0</v>
          </cell>
          <cell r="G92">
            <v>39905.452557870369</v>
          </cell>
          <cell r="H92" t="str">
            <v>NULL</v>
          </cell>
          <cell r="I92" t="str">
            <v>NULL</v>
          </cell>
          <cell r="J92" t="str">
            <v>NULL</v>
          </cell>
          <cell r="K92" t="b">
            <v>0</v>
          </cell>
        </row>
        <row r="93">
          <cell r="A93" t="str">
            <v>Racehorses</v>
          </cell>
          <cell r="B93">
            <v>1048</v>
          </cell>
          <cell r="C93">
            <v>1</v>
          </cell>
          <cell r="D93">
            <v>112</v>
          </cell>
          <cell r="E93">
            <v>35599</v>
          </cell>
          <cell r="F93" t="b">
            <v>0</v>
          </cell>
          <cell r="G93">
            <v>39905.452557870369</v>
          </cell>
          <cell r="H93" t="str">
            <v>NULL</v>
          </cell>
          <cell r="I93" t="str">
            <v>NULL</v>
          </cell>
          <cell r="J93" t="str">
            <v>NULL</v>
          </cell>
          <cell r="K93" t="b">
            <v>0</v>
          </cell>
        </row>
        <row r="94">
          <cell r="A94" t="str">
            <v>Racing Or Rallies</v>
          </cell>
          <cell r="B94">
            <v>1049</v>
          </cell>
          <cell r="C94">
            <v>1</v>
          </cell>
          <cell r="D94">
            <v>113</v>
          </cell>
          <cell r="E94">
            <v>35599</v>
          </cell>
          <cell r="F94" t="b">
            <v>0</v>
          </cell>
          <cell r="G94">
            <v>39905.452557870369</v>
          </cell>
          <cell r="H94" t="str">
            <v>NULL</v>
          </cell>
          <cell r="I94" t="str">
            <v>NULL</v>
          </cell>
          <cell r="J94" t="str">
            <v>NULL</v>
          </cell>
          <cell r="K94" t="b">
            <v>0</v>
          </cell>
        </row>
        <row r="95">
          <cell r="A95" t="str">
            <v>Railway</v>
          </cell>
          <cell r="B95">
            <v>1050</v>
          </cell>
          <cell r="C95">
            <v>1</v>
          </cell>
          <cell r="D95">
            <v>114</v>
          </cell>
          <cell r="E95">
            <v>35599</v>
          </cell>
          <cell r="F95" t="b">
            <v>0</v>
          </cell>
          <cell r="G95">
            <v>39905.452557870369</v>
          </cell>
          <cell r="H95" t="str">
            <v>NULL</v>
          </cell>
          <cell r="I95" t="str">
            <v>NULL</v>
          </cell>
          <cell r="J95" t="str">
            <v>NULL</v>
          </cell>
          <cell r="K95" t="b">
            <v>0</v>
          </cell>
        </row>
        <row r="96">
          <cell r="A96" t="str">
            <v>Religion</v>
          </cell>
          <cell r="B96">
            <v>1051</v>
          </cell>
          <cell r="C96">
            <v>1</v>
          </cell>
          <cell r="D96">
            <v>115</v>
          </cell>
          <cell r="E96">
            <v>35599</v>
          </cell>
          <cell r="F96" t="b">
            <v>0</v>
          </cell>
          <cell r="G96">
            <v>39905.452557870369</v>
          </cell>
          <cell r="H96" t="str">
            <v>NULL</v>
          </cell>
          <cell r="I96" t="str">
            <v>NULL</v>
          </cell>
          <cell r="J96" t="str">
            <v>NULL</v>
          </cell>
          <cell r="K96" t="b">
            <v>0</v>
          </cell>
        </row>
        <row r="97">
          <cell r="A97" t="str">
            <v>Retailing</v>
          </cell>
          <cell r="B97">
            <v>1053</v>
          </cell>
          <cell r="C97">
            <v>1</v>
          </cell>
          <cell r="D97">
            <v>117</v>
          </cell>
          <cell r="E97">
            <v>35599</v>
          </cell>
          <cell r="F97" t="b">
            <v>0</v>
          </cell>
          <cell r="G97">
            <v>39905.452557870369</v>
          </cell>
          <cell r="H97" t="str">
            <v>NULL</v>
          </cell>
          <cell r="I97" t="str">
            <v>NULL</v>
          </cell>
          <cell r="J97" t="str">
            <v>NULL</v>
          </cell>
          <cell r="K97" t="b">
            <v>0</v>
          </cell>
        </row>
        <row r="98">
          <cell r="A98" t="str">
            <v>Security Services</v>
          </cell>
          <cell r="B98">
            <v>1056</v>
          </cell>
          <cell r="C98">
            <v>1</v>
          </cell>
          <cell r="D98">
            <v>120</v>
          </cell>
          <cell r="E98">
            <v>35599</v>
          </cell>
          <cell r="F98" t="b">
            <v>0</v>
          </cell>
          <cell r="G98">
            <v>39905.452557870369</v>
          </cell>
          <cell r="H98" t="str">
            <v>NULL</v>
          </cell>
          <cell r="I98" t="str">
            <v>NULL</v>
          </cell>
          <cell r="J98" t="str">
            <v>NULL</v>
          </cell>
          <cell r="K98" t="b">
            <v>0</v>
          </cell>
        </row>
        <row r="99">
          <cell r="A99" t="str">
            <v>Shipyard</v>
          </cell>
          <cell r="B99">
            <v>1057</v>
          </cell>
          <cell r="C99">
            <v>1</v>
          </cell>
          <cell r="D99">
            <v>122</v>
          </cell>
          <cell r="E99">
            <v>35599</v>
          </cell>
          <cell r="F99" t="b">
            <v>0</v>
          </cell>
          <cell r="G99">
            <v>39905.452557870369</v>
          </cell>
          <cell r="H99" t="str">
            <v>NULL</v>
          </cell>
          <cell r="I99" t="str">
            <v>NULL</v>
          </cell>
          <cell r="J99" t="str">
            <v>NULL</v>
          </cell>
          <cell r="K99" t="b">
            <v>0</v>
          </cell>
        </row>
        <row r="100">
          <cell r="A100" t="str">
            <v>Signwriting</v>
          </cell>
          <cell r="B100">
            <v>1058</v>
          </cell>
          <cell r="C100">
            <v>1</v>
          </cell>
          <cell r="D100">
            <v>123</v>
          </cell>
          <cell r="E100">
            <v>35599</v>
          </cell>
          <cell r="F100" t="b">
            <v>0</v>
          </cell>
          <cell r="G100">
            <v>39905.452557870369</v>
          </cell>
          <cell r="H100" t="str">
            <v>NULL</v>
          </cell>
          <cell r="I100" t="str">
            <v>NULL</v>
          </cell>
          <cell r="J100" t="str">
            <v>NULL</v>
          </cell>
          <cell r="K100" t="b">
            <v>0</v>
          </cell>
        </row>
        <row r="101">
          <cell r="A101" t="str">
            <v>Social Services</v>
          </cell>
          <cell r="B101">
            <v>1059</v>
          </cell>
          <cell r="C101">
            <v>1</v>
          </cell>
          <cell r="D101">
            <v>124</v>
          </cell>
          <cell r="E101">
            <v>35599</v>
          </cell>
          <cell r="F101" t="b">
            <v>0</v>
          </cell>
          <cell r="G101">
            <v>39905.452557870369</v>
          </cell>
          <cell r="H101" t="str">
            <v>NULL</v>
          </cell>
          <cell r="I101" t="str">
            <v>NULL</v>
          </cell>
          <cell r="J101" t="str">
            <v>NULL</v>
          </cell>
          <cell r="K101" t="b">
            <v>0</v>
          </cell>
        </row>
        <row r="102">
          <cell r="A102" t="str">
            <v>Sports</v>
          </cell>
          <cell r="B102">
            <v>1060</v>
          </cell>
          <cell r="C102">
            <v>1</v>
          </cell>
          <cell r="D102">
            <v>125</v>
          </cell>
          <cell r="E102">
            <v>35599</v>
          </cell>
          <cell r="F102" t="b">
            <v>0</v>
          </cell>
          <cell r="G102">
            <v>39905.452557870369</v>
          </cell>
          <cell r="H102" t="str">
            <v>NULL</v>
          </cell>
          <cell r="I102" t="str">
            <v>NULL</v>
          </cell>
          <cell r="J102" t="str">
            <v>NULL</v>
          </cell>
          <cell r="K102" t="b">
            <v>0</v>
          </cell>
        </row>
        <row r="103">
          <cell r="A103" t="str">
            <v>Sports - Professional</v>
          </cell>
          <cell r="B103">
            <v>1061</v>
          </cell>
          <cell r="C103">
            <v>1</v>
          </cell>
          <cell r="D103">
            <v>126</v>
          </cell>
          <cell r="E103">
            <v>35599</v>
          </cell>
          <cell r="F103" t="b">
            <v>0</v>
          </cell>
          <cell r="G103">
            <v>39905.452557870369</v>
          </cell>
          <cell r="H103" t="str">
            <v>NULL</v>
          </cell>
          <cell r="I103" t="str">
            <v>NULL</v>
          </cell>
          <cell r="J103" t="str">
            <v>NULL</v>
          </cell>
          <cell r="K103" t="b">
            <v>0</v>
          </cell>
        </row>
        <row r="104">
          <cell r="A104" t="str">
            <v>Steel Industry</v>
          </cell>
          <cell r="B104">
            <v>1062</v>
          </cell>
          <cell r="C104">
            <v>1</v>
          </cell>
          <cell r="D104">
            <v>127</v>
          </cell>
          <cell r="E104">
            <v>35599</v>
          </cell>
          <cell r="F104" t="b">
            <v>0</v>
          </cell>
          <cell r="G104">
            <v>39905.452557870369</v>
          </cell>
          <cell r="H104" t="str">
            <v>NULL</v>
          </cell>
          <cell r="I104" t="str">
            <v>NULL</v>
          </cell>
          <cell r="J104" t="str">
            <v>NULL</v>
          </cell>
          <cell r="K104" t="b">
            <v>0</v>
          </cell>
        </row>
        <row r="105">
          <cell r="A105" t="str">
            <v>Stockbroking</v>
          </cell>
          <cell r="B105">
            <v>1063</v>
          </cell>
          <cell r="C105">
            <v>1</v>
          </cell>
          <cell r="D105">
            <v>128</v>
          </cell>
          <cell r="E105">
            <v>35599</v>
          </cell>
          <cell r="F105" t="b">
            <v>0</v>
          </cell>
          <cell r="G105">
            <v>39905.452557870369</v>
          </cell>
          <cell r="H105" t="str">
            <v>NULL</v>
          </cell>
          <cell r="I105" t="str">
            <v>NULL</v>
          </cell>
          <cell r="J105" t="str">
            <v>NULL</v>
          </cell>
          <cell r="K105" t="b">
            <v>0</v>
          </cell>
        </row>
        <row r="106">
          <cell r="A106" t="str">
            <v>Telecommunications</v>
          </cell>
          <cell r="B106">
            <v>1065</v>
          </cell>
          <cell r="C106">
            <v>1</v>
          </cell>
          <cell r="D106">
            <v>130</v>
          </cell>
          <cell r="E106">
            <v>35599</v>
          </cell>
          <cell r="F106" t="b">
            <v>0</v>
          </cell>
          <cell r="G106">
            <v>39905.452557870369</v>
          </cell>
          <cell r="H106" t="str">
            <v>NULL</v>
          </cell>
          <cell r="I106" t="str">
            <v>NULL</v>
          </cell>
          <cell r="J106" t="str">
            <v>NULL</v>
          </cell>
          <cell r="K106" t="b">
            <v>0</v>
          </cell>
        </row>
        <row r="107">
          <cell r="A107" t="str">
            <v>Transport - PSV</v>
          </cell>
          <cell r="B107">
            <v>1066</v>
          </cell>
          <cell r="C107">
            <v>1</v>
          </cell>
          <cell r="D107">
            <v>131</v>
          </cell>
          <cell r="E107">
            <v>35599</v>
          </cell>
          <cell r="F107" t="b">
            <v>0</v>
          </cell>
          <cell r="G107">
            <v>39905.452557870369</v>
          </cell>
          <cell r="H107">
            <v>40009.658090277779</v>
          </cell>
          <cell r="I107" t="str">
            <v>NULL</v>
          </cell>
          <cell r="J107" t="str">
            <v>sa</v>
          </cell>
          <cell r="K107" t="b">
            <v>0</v>
          </cell>
        </row>
        <row r="108">
          <cell r="A108" t="str">
            <v>Transport - Road</v>
          </cell>
          <cell r="B108">
            <v>1067</v>
          </cell>
          <cell r="C108">
            <v>1</v>
          </cell>
          <cell r="D108">
            <v>132</v>
          </cell>
          <cell r="E108">
            <v>35599</v>
          </cell>
          <cell r="F108" t="b">
            <v>0</v>
          </cell>
          <cell r="G108">
            <v>39905.452557870369</v>
          </cell>
          <cell r="H108" t="str">
            <v>NULL</v>
          </cell>
          <cell r="I108" t="str">
            <v>NULL</v>
          </cell>
          <cell r="J108" t="str">
            <v>NULL</v>
          </cell>
          <cell r="K108" t="b">
            <v>0</v>
          </cell>
        </row>
        <row r="109">
          <cell r="A109" t="str">
            <v>Turf Accountants</v>
          </cell>
          <cell r="B109">
            <v>1068</v>
          </cell>
          <cell r="C109">
            <v>1</v>
          </cell>
          <cell r="D109">
            <v>133</v>
          </cell>
          <cell r="E109">
            <v>35599</v>
          </cell>
          <cell r="F109" t="b">
            <v>0</v>
          </cell>
          <cell r="G109">
            <v>39905.452557870369</v>
          </cell>
          <cell r="H109" t="str">
            <v>NULL</v>
          </cell>
          <cell r="I109" t="str">
            <v>NULL</v>
          </cell>
          <cell r="J109" t="str">
            <v>NULL</v>
          </cell>
          <cell r="K109" t="b">
            <v>0</v>
          </cell>
        </row>
        <row r="110">
          <cell r="A110" t="str">
            <v>Veterinary</v>
          </cell>
          <cell r="B110">
            <v>1069</v>
          </cell>
          <cell r="C110">
            <v>1</v>
          </cell>
          <cell r="D110">
            <v>134</v>
          </cell>
          <cell r="E110">
            <v>35599</v>
          </cell>
          <cell r="F110" t="b">
            <v>0</v>
          </cell>
          <cell r="G110">
            <v>39905.452557870369</v>
          </cell>
          <cell r="H110" t="str">
            <v>NULL</v>
          </cell>
          <cell r="I110" t="str">
            <v>NULL</v>
          </cell>
          <cell r="J110" t="str">
            <v>NULL</v>
          </cell>
          <cell r="K110" t="b">
            <v>0</v>
          </cell>
        </row>
        <row r="111">
          <cell r="A111" t="str">
            <v>Video Hire</v>
          </cell>
          <cell r="B111">
            <v>1070</v>
          </cell>
          <cell r="C111">
            <v>1</v>
          </cell>
          <cell r="D111">
            <v>135</v>
          </cell>
          <cell r="E111">
            <v>35599</v>
          </cell>
          <cell r="F111" t="b">
            <v>0</v>
          </cell>
          <cell r="G111">
            <v>39905.452557870369</v>
          </cell>
          <cell r="H111" t="str">
            <v>NULL</v>
          </cell>
          <cell r="I111" t="str">
            <v>NULL</v>
          </cell>
          <cell r="J111" t="str">
            <v>NULL</v>
          </cell>
          <cell r="K111" t="b">
            <v>0</v>
          </cell>
        </row>
        <row r="112">
          <cell r="A112" t="str">
            <v>Water Industry</v>
          </cell>
          <cell r="B112">
            <v>1071</v>
          </cell>
          <cell r="C112">
            <v>1</v>
          </cell>
          <cell r="D112">
            <v>136</v>
          </cell>
          <cell r="E112">
            <v>35599</v>
          </cell>
          <cell r="F112" t="b">
            <v>0</v>
          </cell>
          <cell r="G112">
            <v>39905.452557870369</v>
          </cell>
          <cell r="H112" t="str">
            <v>NULL</v>
          </cell>
          <cell r="I112" t="str">
            <v>NULL</v>
          </cell>
          <cell r="J112" t="str">
            <v>NULL</v>
          </cell>
          <cell r="K112" t="b">
            <v>0</v>
          </cell>
        </row>
        <row r="113">
          <cell r="A113" t="str">
            <v>Wholesaler</v>
          </cell>
          <cell r="B113">
            <v>1072</v>
          </cell>
          <cell r="C113">
            <v>1</v>
          </cell>
          <cell r="D113">
            <v>137</v>
          </cell>
          <cell r="E113">
            <v>35599</v>
          </cell>
          <cell r="F113" t="b">
            <v>0</v>
          </cell>
          <cell r="G113">
            <v>39905.452557870369</v>
          </cell>
          <cell r="H113" t="str">
            <v>NULL</v>
          </cell>
          <cell r="I113" t="str">
            <v>NULL</v>
          </cell>
          <cell r="J113" t="str">
            <v>NULL</v>
          </cell>
          <cell r="K113" t="b">
            <v>0</v>
          </cell>
        </row>
        <row r="114">
          <cell r="A114" t="str">
            <v>Education - State</v>
          </cell>
          <cell r="B114">
            <v>1073</v>
          </cell>
          <cell r="C114">
            <v>1</v>
          </cell>
          <cell r="D114">
            <v>138</v>
          </cell>
          <cell r="E114">
            <v>35599</v>
          </cell>
          <cell r="F114" t="b">
            <v>0</v>
          </cell>
          <cell r="G114">
            <v>39905.452557870369</v>
          </cell>
          <cell r="H114" t="str">
            <v>NULL</v>
          </cell>
          <cell r="I114" t="str">
            <v>NULL</v>
          </cell>
          <cell r="J114" t="str">
            <v>NULL</v>
          </cell>
          <cell r="K114" t="b">
            <v>0</v>
          </cell>
        </row>
        <row r="115">
          <cell r="A115" t="str">
            <v>Engineering</v>
          </cell>
          <cell r="B115">
            <v>1074</v>
          </cell>
          <cell r="C115">
            <v>1</v>
          </cell>
          <cell r="D115">
            <v>139</v>
          </cell>
          <cell r="E115">
            <v>35599</v>
          </cell>
          <cell r="F115" t="b">
            <v>0</v>
          </cell>
          <cell r="G115">
            <v>39905.452557870369</v>
          </cell>
          <cell r="H115" t="str">
            <v>NULL</v>
          </cell>
          <cell r="I115" t="str">
            <v>NULL</v>
          </cell>
          <cell r="J115" t="str">
            <v>NULL</v>
          </cell>
          <cell r="K115" t="b">
            <v>0</v>
          </cell>
        </row>
        <row r="116">
          <cell r="A116" t="str">
            <v>Nuclear Energy</v>
          </cell>
          <cell r="B116">
            <v>1076</v>
          </cell>
          <cell r="C116">
            <v>1</v>
          </cell>
          <cell r="D116">
            <v>141</v>
          </cell>
          <cell r="E116">
            <v>35599</v>
          </cell>
          <cell r="F116" t="b">
            <v>0</v>
          </cell>
          <cell r="G116">
            <v>39905.452557870369</v>
          </cell>
          <cell r="H116" t="str">
            <v>NULL</v>
          </cell>
          <cell r="I116" t="str">
            <v>NULL</v>
          </cell>
          <cell r="J116" t="str">
            <v>NULL</v>
          </cell>
          <cell r="K116" t="b">
            <v>0</v>
          </cell>
        </row>
        <row r="117">
          <cell r="A117" t="str">
            <v>Motor Manufacture</v>
          </cell>
          <cell r="B117">
            <v>1077</v>
          </cell>
          <cell r="C117">
            <v>1</v>
          </cell>
          <cell r="D117">
            <v>142</v>
          </cell>
          <cell r="E117">
            <v>35599</v>
          </cell>
          <cell r="F117" t="b">
            <v>0</v>
          </cell>
          <cell r="G117">
            <v>39905.452557870369</v>
          </cell>
          <cell r="H117" t="str">
            <v>NULL</v>
          </cell>
          <cell r="I117" t="str">
            <v>NULL</v>
          </cell>
          <cell r="J117" t="str">
            <v>NULL</v>
          </cell>
          <cell r="K117" t="b">
            <v>0</v>
          </cell>
        </row>
        <row r="118">
          <cell r="A118" t="str">
            <v>Motor Organisation</v>
          </cell>
          <cell r="B118">
            <v>1078</v>
          </cell>
          <cell r="C118">
            <v>1</v>
          </cell>
          <cell r="D118">
            <v>143</v>
          </cell>
          <cell r="E118">
            <v>35599</v>
          </cell>
          <cell r="F118" t="b">
            <v>0</v>
          </cell>
          <cell r="G118">
            <v>39905.452557870369</v>
          </cell>
          <cell r="H118" t="str">
            <v>NULL</v>
          </cell>
          <cell r="I118" t="str">
            <v>NULL</v>
          </cell>
          <cell r="J118" t="str">
            <v>NULL</v>
          </cell>
          <cell r="K118" t="b">
            <v>0</v>
          </cell>
        </row>
        <row r="119">
          <cell r="A119" t="str">
            <v>Port Authority</v>
          </cell>
          <cell r="B119">
            <v>1079</v>
          </cell>
          <cell r="C119">
            <v>1</v>
          </cell>
          <cell r="D119">
            <v>144</v>
          </cell>
          <cell r="E119">
            <v>35599</v>
          </cell>
          <cell r="F119" t="b">
            <v>0</v>
          </cell>
          <cell r="G119">
            <v>39905.452557870369</v>
          </cell>
          <cell r="H119" t="str">
            <v>NULL</v>
          </cell>
          <cell r="I119" t="str">
            <v>NULL</v>
          </cell>
          <cell r="J119" t="str">
            <v>NULL</v>
          </cell>
          <cell r="K119" t="b">
            <v>0</v>
          </cell>
        </row>
        <row r="120">
          <cell r="A120" t="str">
            <v>Travel And Tourism</v>
          </cell>
          <cell r="B120">
            <v>1080</v>
          </cell>
          <cell r="C120">
            <v>1</v>
          </cell>
          <cell r="D120">
            <v>145</v>
          </cell>
          <cell r="E120">
            <v>35599</v>
          </cell>
          <cell r="F120" t="b">
            <v>0</v>
          </cell>
          <cell r="G120">
            <v>39905.452557870369</v>
          </cell>
          <cell r="H120" t="str">
            <v>NULL</v>
          </cell>
          <cell r="I120" t="str">
            <v>NULL</v>
          </cell>
          <cell r="J120" t="str">
            <v>NULL</v>
          </cell>
          <cell r="K120" t="b">
            <v>0</v>
          </cell>
        </row>
        <row r="121">
          <cell r="A121" t="str">
            <v>Crop Spraying</v>
          </cell>
          <cell r="B121">
            <v>1084</v>
          </cell>
          <cell r="C121">
            <v>1</v>
          </cell>
          <cell r="D121">
            <v>149</v>
          </cell>
          <cell r="E121">
            <v>35599</v>
          </cell>
          <cell r="F121" t="b">
            <v>0</v>
          </cell>
          <cell r="G121">
            <v>39905.452557870369</v>
          </cell>
          <cell r="H121" t="str">
            <v>NULL</v>
          </cell>
          <cell r="I121" t="str">
            <v>NULL</v>
          </cell>
          <cell r="J121" t="str">
            <v>NULL</v>
          </cell>
          <cell r="K121" t="b">
            <v>0</v>
          </cell>
        </row>
        <row r="122">
          <cell r="A122" t="str">
            <v>Fish Merchants</v>
          </cell>
          <cell r="B122">
            <v>1085</v>
          </cell>
          <cell r="C122">
            <v>1</v>
          </cell>
          <cell r="D122">
            <v>150</v>
          </cell>
          <cell r="E122">
            <v>35599</v>
          </cell>
          <cell r="F122" t="b">
            <v>0</v>
          </cell>
          <cell r="G122">
            <v>39905.452557870369</v>
          </cell>
          <cell r="H122" t="str">
            <v>NULL</v>
          </cell>
          <cell r="I122" t="str">
            <v>NULL</v>
          </cell>
          <cell r="J122" t="str">
            <v>NULL</v>
          </cell>
          <cell r="K122" t="b">
            <v>0</v>
          </cell>
        </row>
        <row r="123">
          <cell r="A123" t="str">
            <v>Government - Foreign</v>
          </cell>
          <cell r="B123">
            <v>1086</v>
          </cell>
          <cell r="C123">
            <v>1</v>
          </cell>
          <cell r="D123">
            <v>151</v>
          </cell>
          <cell r="E123">
            <v>35599</v>
          </cell>
          <cell r="F123" t="b">
            <v>0</v>
          </cell>
          <cell r="G123">
            <v>39905.452557870369</v>
          </cell>
          <cell r="H123" t="str">
            <v>NULL</v>
          </cell>
          <cell r="I123" t="str">
            <v>NULL</v>
          </cell>
          <cell r="J123" t="str">
            <v>NULL</v>
          </cell>
          <cell r="K123" t="b">
            <v>0</v>
          </cell>
        </row>
        <row r="124">
          <cell r="A124" t="str">
            <v>Government - Republic Of Ireland</v>
          </cell>
          <cell r="B124">
            <v>1087</v>
          </cell>
          <cell r="C124">
            <v>1</v>
          </cell>
          <cell r="D124">
            <v>152</v>
          </cell>
          <cell r="E124">
            <v>35599</v>
          </cell>
          <cell r="F124" t="b">
            <v>0</v>
          </cell>
          <cell r="G124">
            <v>39905.452557870369</v>
          </cell>
          <cell r="H124" t="str">
            <v>NULL</v>
          </cell>
          <cell r="I124" t="str">
            <v>NULL</v>
          </cell>
          <cell r="J124" t="str">
            <v>NULL</v>
          </cell>
          <cell r="K124" t="b">
            <v>0</v>
          </cell>
        </row>
        <row r="125">
          <cell r="A125" t="str">
            <v>Laundry</v>
          </cell>
          <cell r="B125">
            <v>1088</v>
          </cell>
          <cell r="C125">
            <v>1</v>
          </cell>
          <cell r="D125">
            <v>153</v>
          </cell>
          <cell r="E125">
            <v>35599</v>
          </cell>
          <cell r="F125" t="b">
            <v>0</v>
          </cell>
          <cell r="G125">
            <v>39905.452557870369</v>
          </cell>
          <cell r="H125" t="str">
            <v>NULL</v>
          </cell>
          <cell r="I125" t="str">
            <v>NULL</v>
          </cell>
          <cell r="J125" t="str">
            <v>NULL</v>
          </cell>
          <cell r="K125" t="b">
            <v>0</v>
          </cell>
        </row>
        <row r="126">
          <cell r="A126" t="str">
            <v>Retailer - Mobile</v>
          </cell>
          <cell r="B126">
            <v>1089</v>
          </cell>
          <cell r="C126">
            <v>1</v>
          </cell>
          <cell r="D126">
            <v>154</v>
          </cell>
          <cell r="E126">
            <v>35599</v>
          </cell>
          <cell r="F126" t="b">
            <v>0</v>
          </cell>
          <cell r="G126">
            <v>39905.452557870369</v>
          </cell>
          <cell r="H126" t="str">
            <v>NULL</v>
          </cell>
          <cell r="I126" t="str">
            <v>NULL</v>
          </cell>
          <cell r="J126" t="str">
            <v>NULL</v>
          </cell>
          <cell r="K126" t="b">
            <v>0</v>
          </cell>
        </row>
        <row r="127">
          <cell r="A127" t="str">
            <v>Vehicle Hire - Self Drive</v>
          </cell>
          <cell r="B127">
            <v>1090</v>
          </cell>
          <cell r="C127">
            <v>1</v>
          </cell>
          <cell r="D127">
            <v>155</v>
          </cell>
          <cell r="E127">
            <v>35599</v>
          </cell>
          <cell r="F127" t="b">
            <v>0</v>
          </cell>
          <cell r="G127">
            <v>39905.452557870369</v>
          </cell>
          <cell r="H127" t="str">
            <v>NULL</v>
          </cell>
          <cell r="I127" t="str">
            <v>NULL</v>
          </cell>
          <cell r="J127" t="str">
            <v>NULL</v>
          </cell>
          <cell r="K127" t="b">
            <v>0</v>
          </cell>
        </row>
        <row r="128">
          <cell r="A128" t="str">
            <v>Timber Merchants</v>
          </cell>
          <cell r="B128">
            <v>1091</v>
          </cell>
          <cell r="C128">
            <v>1</v>
          </cell>
          <cell r="D128">
            <v>156</v>
          </cell>
          <cell r="E128">
            <v>35599</v>
          </cell>
          <cell r="F128" t="b">
            <v>0</v>
          </cell>
          <cell r="G128">
            <v>39905.452557870369</v>
          </cell>
          <cell r="H128" t="str">
            <v>NULL</v>
          </cell>
          <cell r="I128" t="str">
            <v>NULL</v>
          </cell>
          <cell r="J128" t="str">
            <v>NULL</v>
          </cell>
          <cell r="K128" t="b">
            <v>0</v>
          </cell>
        </row>
        <row r="129">
          <cell r="A129" t="str">
            <v>Domestic Appliance Maintenance</v>
          </cell>
          <cell r="B129">
            <v>1092</v>
          </cell>
          <cell r="C129">
            <v>1</v>
          </cell>
          <cell r="D129">
            <v>157</v>
          </cell>
          <cell r="E129">
            <v>35599</v>
          </cell>
          <cell r="F129" t="b">
            <v>0</v>
          </cell>
          <cell r="G129">
            <v>39905.452557870369</v>
          </cell>
          <cell r="H129" t="str">
            <v>NULL</v>
          </cell>
          <cell r="I129" t="str">
            <v>NULL</v>
          </cell>
          <cell r="J129" t="str">
            <v>NULL</v>
          </cell>
          <cell r="K129" t="b">
            <v>0</v>
          </cell>
        </row>
        <row r="130">
          <cell r="A130" t="str">
            <v>Trade Union</v>
          </cell>
          <cell r="B130">
            <v>1093</v>
          </cell>
          <cell r="C130">
            <v>1</v>
          </cell>
          <cell r="D130">
            <v>158</v>
          </cell>
          <cell r="E130">
            <v>35599</v>
          </cell>
          <cell r="F130" t="b">
            <v>0</v>
          </cell>
          <cell r="G130">
            <v>39905.452557870369</v>
          </cell>
          <cell r="H130" t="str">
            <v>NULL</v>
          </cell>
          <cell r="I130" t="str">
            <v>NULL</v>
          </cell>
          <cell r="J130" t="str">
            <v>NULL</v>
          </cell>
          <cell r="K130" t="b">
            <v>0</v>
          </cell>
        </row>
        <row r="131">
          <cell r="A131" t="str">
            <v>Trade Association</v>
          </cell>
          <cell r="B131">
            <v>1094</v>
          </cell>
          <cell r="C131">
            <v>1</v>
          </cell>
          <cell r="D131">
            <v>159</v>
          </cell>
          <cell r="E131">
            <v>35599</v>
          </cell>
          <cell r="F131" t="b">
            <v>0</v>
          </cell>
          <cell r="G131">
            <v>39905.452557870369</v>
          </cell>
          <cell r="H131" t="str">
            <v>NULL</v>
          </cell>
          <cell r="I131" t="str">
            <v>NULL</v>
          </cell>
          <cell r="J131" t="str">
            <v>NULL</v>
          </cell>
          <cell r="K131" t="b">
            <v>0</v>
          </cell>
        </row>
        <row r="132">
          <cell r="A132" t="str">
            <v>Construction Industry</v>
          </cell>
          <cell r="B132">
            <v>1095</v>
          </cell>
          <cell r="C132">
            <v>1</v>
          </cell>
          <cell r="D132">
            <v>160</v>
          </cell>
          <cell r="E132">
            <v>35599</v>
          </cell>
          <cell r="F132" t="b">
            <v>0</v>
          </cell>
          <cell r="G132">
            <v>39905.452557870369</v>
          </cell>
          <cell r="H132" t="str">
            <v>NULL</v>
          </cell>
          <cell r="I132" t="str">
            <v>NULL</v>
          </cell>
          <cell r="J132" t="str">
            <v>NULL</v>
          </cell>
          <cell r="K132" t="b">
            <v>0</v>
          </cell>
        </row>
        <row r="133">
          <cell r="A133" t="str">
            <v>Armed Forces - Republic Of Ireland</v>
          </cell>
          <cell r="B133">
            <v>1097</v>
          </cell>
          <cell r="C133">
            <v>1</v>
          </cell>
          <cell r="D133">
            <v>162</v>
          </cell>
          <cell r="E133">
            <v>35599</v>
          </cell>
          <cell r="F133" t="b">
            <v>0</v>
          </cell>
          <cell r="G133">
            <v>39905.452557870369</v>
          </cell>
          <cell r="H133" t="str">
            <v>NULL</v>
          </cell>
          <cell r="I133" t="str">
            <v>NULL</v>
          </cell>
          <cell r="J133" t="str">
            <v>NULL</v>
          </cell>
          <cell r="K133" t="b">
            <v>0</v>
          </cell>
        </row>
        <row r="134">
          <cell r="A134" t="str">
            <v>Armed Forces - Foreign</v>
          </cell>
          <cell r="B134">
            <v>1098</v>
          </cell>
          <cell r="C134">
            <v>1</v>
          </cell>
          <cell r="D134">
            <v>163</v>
          </cell>
          <cell r="E134">
            <v>35599</v>
          </cell>
          <cell r="F134" t="b">
            <v>0</v>
          </cell>
          <cell r="G134">
            <v>39905.452557870369</v>
          </cell>
          <cell r="H134" t="str">
            <v>NULL</v>
          </cell>
          <cell r="I134" t="str">
            <v>NULL</v>
          </cell>
          <cell r="J134" t="str">
            <v>NULL</v>
          </cell>
          <cell r="K134" t="b">
            <v>0</v>
          </cell>
        </row>
        <row r="135">
          <cell r="A135" t="str">
            <v>Television</v>
          </cell>
          <cell r="B135">
            <v>1101</v>
          </cell>
          <cell r="C135">
            <v>1</v>
          </cell>
          <cell r="D135">
            <v>166</v>
          </cell>
          <cell r="E135">
            <v>35599</v>
          </cell>
          <cell r="F135" t="b">
            <v>0</v>
          </cell>
          <cell r="G135">
            <v>39905.452557870369</v>
          </cell>
          <cell r="H135" t="str">
            <v>NULL</v>
          </cell>
          <cell r="I135" t="str">
            <v>NULL</v>
          </cell>
          <cell r="J135" t="str">
            <v>NULL</v>
          </cell>
          <cell r="K135" t="b">
            <v>0</v>
          </cell>
        </row>
        <row r="136">
          <cell r="A136" t="str">
            <v>Theatre</v>
          </cell>
          <cell r="B136">
            <v>1102</v>
          </cell>
          <cell r="C136">
            <v>1</v>
          </cell>
          <cell r="D136">
            <v>167</v>
          </cell>
          <cell r="E136">
            <v>35599</v>
          </cell>
          <cell r="F136" t="b">
            <v>0</v>
          </cell>
          <cell r="G136">
            <v>39905.452557870369</v>
          </cell>
          <cell r="H136" t="str">
            <v>NULL</v>
          </cell>
          <cell r="I136" t="str">
            <v>NULL</v>
          </cell>
          <cell r="J136" t="str">
            <v>NULL</v>
          </cell>
          <cell r="K136" t="b">
            <v>0</v>
          </cell>
        </row>
        <row r="137">
          <cell r="A137" t="str">
            <v>Fancy Goods</v>
          </cell>
          <cell r="B137">
            <v>1103</v>
          </cell>
          <cell r="C137">
            <v>1</v>
          </cell>
          <cell r="D137">
            <v>168</v>
          </cell>
          <cell r="E137">
            <v>35599</v>
          </cell>
          <cell r="F137" t="b">
            <v>0</v>
          </cell>
          <cell r="G137">
            <v>39905.452557870369</v>
          </cell>
          <cell r="H137" t="str">
            <v>NULL</v>
          </cell>
          <cell r="I137" t="str">
            <v>NULL</v>
          </cell>
          <cell r="J137" t="str">
            <v>NULL</v>
          </cell>
          <cell r="K137" t="b">
            <v>0</v>
          </cell>
        </row>
        <row r="138">
          <cell r="A138" t="str">
            <v>Tupperware</v>
          </cell>
          <cell r="B138">
            <v>1104</v>
          </cell>
          <cell r="C138">
            <v>1</v>
          </cell>
          <cell r="D138">
            <v>169</v>
          </cell>
          <cell r="E138">
            <v>35599</v>
          </cell>
          <cell r="F138" t="b">
            <v>0</v>
          </cell>
          <cell r="G138">
            <v>39905.452557870369</v>
          </cell>
          <cell r="H138" t="str">
            <v>NULL</v>
          </cell>
          <cell r="I138" t="str">
            <v>NULL</v>
          </cell>
          <cell r="J138" t="str">
            <v>NULL</v>
          </cell>
          <cell r="K138" t="b">
            <v>0</v>
          </cell>
        </row>
        <row r="139">
          <cell r="A139" t="str">
            <v>Beauticians</v>
          </cell>
          <cell r="B139">
            <v>1106</v>
          </cell>
          <cell r="C139">
            <v>1</v>
          </cell>
          <cell r="D139">
            <v>171</v>
          </cell>
          <cell r="E139">
            <v>35599</v>
          </cell>
          <cell r="F139" t="b">
            <v>0</v>
          </cell>
          <cell r="G139">
            <v>39905.452557870369</v>
          </cell>
          <cell r="H139" t="str">
            <v>NULL</v>
          </cell>
          <cell r="I139" t="str">
            <v>NULL</v>
          </cell>
          <cell r="J139" t="str">
            <v>NULL</v>
          </cell>
          <cell r="K139" t="b">
            <v>0</v>
          </cell>
        </row>
        <row r="140">
          <cell r="A140" t="str">
            <v>Double Glazing</v>
          </cell>
          <cell r="B140">
            <v>1107</v>
          </cell>
          <cell r="C140">
            <v>1</v>
          </cell>
          <cell r="D140">
            <v>172</v>
          </cell>
          <cell r="E140">
            <v>35599</v>
          </cell>
          <cell r="F140" t="b">
            <v>0</v>
          </cell>
          <cell r="G140">
            <v>39905.452557870369</v>
          </cell>
          <cell r="H140" t="str">
            <v>NULL</v>
          </cell>
          <cell r="I140" t="str">
            <v>NULL</v>
          </cell>
          <cell r="J140" t="str">
            <v>NULL</v>
          </cell>
          <cell r="K140" t="b">
            <v>0</v>
          </cell>
        </row>
        <row r="141">
          <cell r="A141" t="str">
            <v>Funeral Director</v>
          </cell>
          <cell r="B141">
            <v>1108</v>
          </cell>
          <cell r="C141">
            <v>1</v>
          </cell>
          <cell r="D141">
            <v>173</v>
          </cell>
          <cell r="E141">
            <v>35599</v>
          </cell>
          <cell r="F141" t="b">
            <v>0</v>
          </cell>
          <cell r="G141">
            <v>39905.452557870369</v>
          </cell>
          <cell r="H141" t="str">
            <v>NULL</v>
          </cell>
          <cell r="I141" t="str">
            <v>NULL</v>
          </cell>
          <cell r="J141" t="str">
            <v>NULL</v>
          </cell>
          <cell r="K141" t="b">
            <v>0</v>
          </cell>
        </row>
        <row r="142">
          <cell r="A142" t="str">
            <v>Haulage Contractors</v>
          </cell>
          <cell r="B142">
            <v>1109</v>
          </cell>
          <cell r="C142">
            <v>1</v>
          </cell>
          <cell r="D142">
            <v>174</v>
          </cell>
          <cell r="E142">
            <v>35599</v>
          </cell>
          <cell r="F142" t="b">
            <v>0</v>
          </cell>
          <cell r="G142">
            <v>39905.452557870369</v>
          </cell>
          <cell r="H142" t="str">
            <v>NULL</v>
          </cell>
          <cell r="I142" t="str">
            <v>NULL</v>
          </cell>
          <cell r="J142" t="str">
            <v>NULL</v>
          </cell>
          <cell r="K142" t="b">
            <v>0</v>
          </cell>
        </row>
        <row r="143">
          <cell r="A143" t="str">
            <v>Leisure Centre</v>
          </cell>
          <cell r="B143">
            <v>1110</v>
          </cell>
          <cell r="C143">
            <v>1</v>
          </cell>
          <cell r="D143">
            <v>175</v>
          </cell>
          <cell r="E143">
            <v>35599</v>
          </cell>
          <cell r="F143" t="b">
            <v>0</v>
          </cell>
          <cell r="G143">
            <v>39905.452557870369</v>
          </cell>
          <cell r="H143" t="str">
            <v>NULL</v>
          </cell>
          <cell r="I143" t="str">
            <v>NULL</v>
          </cell>
          <cell r="J143" t="str">
            <v>NULL</v>
          </cell>
          <cell r="K143" t="b">
            <v>0</v>
          </cell>
        </row>
        <row r="144">
          <cell r="A144" t="str">
            <v>Printer</v>
          </cell>
          <cell r="B144">
            <v>1111</v>
          </cell>
          <cell r="C144">
            <v>1</v>
          </cell>
          <cell r="D144">
            <v>176</v>
          </cell>
          <cell r="E144">
            <v>35599</v>
          </cell>
          <cell r="F144" t="b">
            <v>0</v>
          </cell>
          <cell r="G144">
            <v>39905.452557870369</v>
          </cell>
          <cell r="H144" t="str">
            <v>NULL</v>
          </cell>
          <cell r="I144" t="str">
            <v>NULL</v>
          </cell>
          <cell r="J144" t="str">
            <v>NULL</v>
          </cell>
          <cell r="K144" t="b">
            <v>0</v>
          </cell>
        </row>
        <row r="145">
          <cell r="A145" t="str">
            <v>Removal Contractors</v>
          </cell>
          <cell r="B145">
            <v>1112</v>
          </cell>
          <cell r="C145">
            <v>1</v>
          </cell>
          <cell r="D145">
            <v>177</v>
          </cell>
          <cell r="E145">
            <v>35599</v>
          </cell>
          <cell r="F145" t="b">
            <v>0</v>
          </cell>
          <cell r="G145">
            <v>39905.452557870369</v>
          </cell>
          <cell r="H145" t="str">
            <v>NULL</v>
          </cell>
          <cell r="I145" t="str">
            <v>NULL</v>
          </cell>
          <cell r="J145" t="str">
            <v>NULL</v>
          </cell>
          <cell r="K145" t="b">
            <v>0</v>
          </cell>
        </row>
        <row r="146">
          <cell r="A146" t="str">
            <v>Solicitors</v>
          </cell>
          <cell r="B146">
            <v>1113</v>
          </cell>
          <cell r="C146">
            <v>1</v>
          </cell>
          <cell r="D146">
            <v>178</v>
          </cell>
          <cell r="E146">
            <v>35599</v>
          </cell>
          <cell r="F146" t="b">
            <v>0</v>
          </cell>
          <cell r="G146">
            <v>39905.452557870369</v>
          </cell>
          <cell r="H146" t="str">
            <v>NULL</v>
          </cell>
          <cell r="I146" t="str">
            <v>NULL</v>
          </cell>
          <cell r="J146" t="str">
            <v>NULL</v>
          </cell>
          <cell r="K146" t="b">
            <v>0</v>
          </cell>
        </row>
        <row r="147">
          <cell r="A147" t="str">
            <v>Supermarket</v>
          </cell>
          <cell r="B147">
            <v>1114</v>
          </cell>
          <cell r="C147">
            <v>1</v>
          </cell>
          <cell r="D147">
            <v>179</v>
          </cell>
          <cell r="E147">
            <v>35599</v>
          </cell>
          <cell r="F147" t="b">
            <v>0</v>
          </cell>
          <cell r="G147">
            <v>39905.452557870369</v>
          </cell>
          <cell r="H147" t="str">
            <v>NULL</v>
          </cell>
          <cell r="I147" t="str">
            <v>NULL</v>
          </cell>
          <cell r="J147" t="str">
            <v>NULL</v>
          </cell>
          <cell r="K147" t="b">
            <v>0</v>
          </cell>
        </row>
        <row r="148">
          <cell r="A148" t="str">
            <v>Surveyors</v>
          </cell>
          <cell r="B148">
            <v>1115</v>
          </cell>
          <cell r="C148">
            <v>1</v>
          </cell>
          <cell r="D148">
            <v>180</v>
          </cell>
          <cell r="E148">
            <v>35599</v>
          </cell>
          <cell r="F148" t="b">
            <v>0</v>
          </cell>
          <cell r="G148">
            <v>39905.452557870369</v>
          </cell>
          <cell r="H148" t="str">
            <v>NULL</v>
          </cell>
          <cell r="I148" t="str">
            <v>NULL</v>
          </cell>
          <cell r="J148" t="str">
            <v>NULL</v>
          </cell>
          <cell r="K148" t="b">
            <v>0</v>
          </cell>
        </row>
        <row r="149">
          <cell r="A149" t="str">
            <v>Computers</v>
          </cell>
          <cell r="B149">
            <v>1116</v>
          </cell>
          <cell r="C149">
            <v>1</v>
          </cell>
          <cell r="D149">
            <v>181</v>
          </cell>
          <cell r="E149">
            <v>35599</v>
          </cell>
          <cell r="F149" t="b">
            <v>0</v>
          </cell>
          <cell r="G149">
            <v>39905.452557870369</v>
          </cell>
          <cell r="H149" t="str">
            <v>NULL</v>
          </cell>
          <cell r="I149" t="str">
            <v>NULL</v>
          </cell>
          <cell r="J149" t="str">
            <v>NULL</v>
          </cell>
          <cell r="K149" t="b">
            <v>0</v>
          </cell>
        </row>
        <row r="150">
          <cell r="A150" t="str">
            <v>Engraving</v>
          </cell>
          <cell r="B150">
            <v>1117</v>
          </cell>
          <cell r="C150">
            <v>1</v>
          </cell>
          <cell r="D150">
            <v>182</v>
          </cell>
          <cell r="E150">
            <v>35599</v>
          </cell>
          <cell r="F150" t="b">
            <v>0</v>
          </cell>
          <cell r="G150">
            <v>39905.452557870369</v>
          </cell>
          <cell r="H150" t="str">
            <v>NULL</v>
          </cell>
          <cell r="I150" t="str">
            <v>NULL</v>
          </cell>
          <cell r="J150" t="str">
            <v>NULL</v>
          </cell>
          <cell r="K150" t="b">
            <v>0</v>
          </cell>
        </row>
        <row r="151">
          <cell r="A151" t="str">
            <v>Freight</v>
          </cell>
          <cell r="B151">
            <v>1118</v>
          </cell>
          <cell r="C151">
            <v>1</v>
          </cell>
          <cell r="D151">
            <v>183</v>
          </cell>
          <cell r="E151">
            <v>35599</v>
          </cell>
          <cell r="F151" t="b">
            <v>0</v>
          </cell>
          <cell r="G151">
            <v>39905.452557870369</v>
          </cell>
          <cell r="H151" t="str">
            <v>NULL</v>
          </cell>
          <cell r="I151" t="str">
            <v>NULL</v>
          </cell>
          <cell r="J151" t="str">
            <v>NULL</v>
          </cell>
          <cell r="K151" t="b">
            <v>0</v>
          </cell>
        </row>
        <row r="152">
          <cell r="A152" t="str">
            <v>Horticulture</v>
          </cell>
          <cell r="B152">
            <v>1119</v>
          </cell>
          <cell r="C152">
            <v>1</v>
          </cell>
          <cell r="D152">
            <v>184</v>
          </cell>
          <cell r="E152">
            <v>35599</v>
          </cell>
          <cell r="F152" t="b">
            <v>0</v>
          </cell>
          <cell r="G152">
            <v>39905.452557870369</v>
          </cell>
          <cell r="H152" t="str">
            <v>NULL</v>
          </cell>
          <cell r="I152" t="str">
            <v>NULL</v>
          </cell>
          <cell r="J152" t="str">
            <v>NULL</v>
          </cell>
          <cell r="K152" t="b">
            <v>0</v>
          </cell>
        </row>
        <row r="153">
          <cell r="A153" t="str">
            <v>Jewellery</v>
          </cell>
          <cell r="B153">
            <v>1120</v>
          </cell>
          <cell r="C153">
            <v>1</v>
          </cell>
          <cell r="D153">
            <v>185</v>
          </cell>
          <cell r="E153">
            <v>35599</v>
          </cell>
          <cell r="F153" t="b">
            <v>0</v>
          </cell>
          <cell r="G153">
            <v>39905.452557870369</v>
          </cell>
          <cell r="H153" t="str">
            <v>NULL</v>
          </cell>
          <cell r="I153" t="str">
            <v>NULL</v>
          </cell>
          <cell r="J153" t="str">
            <v>NULL</v>
          </cell>
          <cell r="K153" t="b">
            <v>0</v>
          </cell>
        </row>
        <row r="154">
          <cell r="A154" t="str">
            <v>Not In Employment</v>
          </cell>
          <cell r="B154">
            <v>1121</v>
          </cell>
          <cell r="C154">
            <v>1</v>
          </cell>
          <cell r="D154">
            <v>186</v>
          </cell>
          <cell r="E154">
            <v>35599</v>
          </cell>
          <cell r="F154" t="b">
            <v>0</v>
          </cell>
          <cell r="G154">
            <v>39905.452557870369</v>
          </cell>
          <cell r="H154" t="str">
            <v>NULL</v>
          </cell>
          <cell r="I154" t="str">
            <v>NULL</v>
          </cell>
          <cell r="J154" t="str">
            <v>NULL</v>
          </cell>
          <cell r="K154" t="b">
            <v>0</v>
          </cell>
        </row>
        <row r="155">
          <cell r="A155" t="str">
            <v>Trade Demonstration</v>
          </cell>
          <cell r="B155">
            <v>1122</v>
          </cell>
          <cell r="C155">
            <v>1</v>
          </cell>
          <cell r="D155">
            <v>187</v>
          </cell>
          <cell r="E155">
            <v>35599</v>
          </cell>
          <cell r="F155" t="b">
            <v>0</v>
          </cell>
          <cell r="G155">
            <v>39905.452557870369</v>
          </cell>
          <cell r="H155" t="str">
            <v>NULL</v>
          </cell>
          <cell r="I155" t="str">
            <v>NULL</v>
          </cell>
          <cell r="J155" t="str">
            <v>NULL</v>
          </cell>
          <cell r="K155" t="b">
            <v>0</v>
          </cell>
        </row>
        <row r="156">
          <cell r="A156" t="str">
            <v>Abattoir</v>
          </cell>
          <cell r="B156">
            <v>1123</v>
          </cell>
          <cell r="C156">
            <v>1</v>
          </cell>
          <cell r="D156">
            <v>188</v>
          </cell>
          <cell r="E156">
            <v>35599</v>
          </cell>
          <cell r="F156" t="b">
            <v>0</v>
          </cell>
          <cell r="G156">
            <v>39905.452557870369</v>
          </cell>
          <cell r="H156" t="str">
            <v>NULL</v>
          </cell>
          <cell r="I156" t="str">
            <v>NULL</v>
          </cell>
          <cell r="J156" t="str">
            <v>NULL</v>
          </cell>
          <cell r="K156" t="b">
            <v>0</v>
          </cell>
        </row>
        <row r="157">
          <cell r="A157" t="str">
            <v>Acoustic Engineer</v>
          </cell>
          <cell r="B157">
            <v>1124</v>
          </cell>
          <cell r="C157">
            <v>1</v>
          </cell>
          <cell r="D157">
            <v>189</v>
          </cell>
          <cell r="E157">
            <v>35599</v>
          </cell>
          <cell r="F157" t="b">
            <v>0</v>
          </cell>
          <cell r="G157">
            <v>39905.452557870369</v>
          </cell>
          <cell r="H157" t="str">
            <v>NULL</v>
          </cell>
          <cell r="I157" t="str">
            <v>NULL</v>
          </cell>
          <cell r="J157" t="str">
            <v>NULL</v>
          </cell>
          <cell r="K157" t="b">
            <v>0</v>
          </cell>
        </row>
        <row r="158">
          <cell r="A158" t="str">
            <v>Actuarial Consultancy</v>
          </cell>
          <cell r="B158">
            <v>1125</v>
          </cell>
          <cell r="C158">
            <v>1</v>
          </cell>
          <cell r="D158">
            <v>190</v>
          </cell>
          <cell r="E158">
            <v>35599</v>
          </cell>
          <cell r="F158" t="b">
            <v>0</v>
          </cell>
          <cell r="G158">
            <v>39905.452557870369</v>
          </cell>
          <cell r="H158" t="str">
            <v>NULL</v>
          </cell>
          <cell r="I158" t="str">
            <v>NULL</v>
          </cell>
          <cell r="J158" t="str">
            <v>NULL</v>
          </cell>
          <cell r="K158" t="b">
            <v>0</v>
          </cell>
        </row>
        <row r="159">
          <cell r="A159" t="str">
            <v>Acupuncture</v>
          </cell>
          <cell r="B159">
            <v>1126</v>
          </cell>
          <cell r="C159">
            <v>1</v>
          </cell>
          <cell r="D159">
            <v>191</v>
          </cell>
          <cell r="E159">
            <v>35599</v>
          </cell>
          <cell r="F159" t="b">
            <v>0</v>
          </cell>
          <cell r="G159">
            <v>39905.452557870369</v>
          </cell>
          <cell r="H159" t="str">
            <v>NULL</v>
          </cell>
          <cell r="I159" t="str">
            <v>NULL</v>
          </cell>
          <cell r="J159" t="str">
            <v>NULL</v>
          </cell>
          <cell r="K159" t="b">
            <v>0</v>
          </cell>
        </row>
        <row r="160">
          <cell r="A160" t="str">
            <v>Adjuster</v>
          </cell>
          <cell r="B160">
            <v>1127</v>
          </cell>
          <cell r="C160">
            <v>1</v>
          </cell>
          <cell r="D160">
            <v>192</v>
          </cell>
          <cell r="E160">
            <v>35599</v>
          </cell>
          <cell r="F160" t="b">
            <v>0</v>
          </cell>
          <cell r="G160">
            <v>39905.452557870369</v>
          </cell>
          <cell r="H160" t="str">
            <v>NULL</v>
          </cell>
          <cell r="I160" t="str">
            <v>NULL</v>
          </cell>
          <cell r="J160" t="str">
            <v>NULL</v>
          </cell>
          <cell r="K160" t="b">
            <v>0</v>
          </cell>
        </row>
        <row r="161">
          <cell r="A161" t="str">
            <v>Aerial Erector</v>
          </cell>
          <cell r="B161">
            <v>1128</v>
          </cell>
          <cell r="C161">
            <v>1</v>
          </cell>
          <cell r="D161">
            <v>193</v>
          </cell>
          <cell r="E161">
            <v>35599</v>
          </cell>
          <cell r="F161" t="b">
            <v>0</v>
          </cell>
          <cell r="G161">
            <v>39905.452557870369</v>
          </cell>
          <cell r="H161" t="str">
            <v>NULL</v>
          </cell>
          <cell r="I161" t="str">
            <v>NULL</v>
          </cell>
          <cell r="J161" t="str">
            <v>NULL</v>
          </cell>
          <cell r="K161" t="b">
            <v>0</v>
          </cell>
        </row>
        <row r="162">
          <cell r="A162" t="str">
            <v>Aerial Manufacturer</v>
          </cell>
          <cell r="B162">
            <v>1129</v>
          </cell>
          <cell r="C162">
            <v>1</v>
          </cell>
          <cell r="D162">
            <v>194</v>
          </cell>
          <cell r="E162">
            <v>35599</v>
          </cell>
          <cell r="F162" t="b">
            <v>0</v>
          </cell>
          <cell r="G162">
            <v>39905.452557870369</v>
          </cell>
          <cell r="H162" t="str">
            <v>NULL</v>
          </cell>
          <cell r="I162" t="str">
            <v>NULL</v>
          </cell>
          <cell r="J162" t="str">
            <v>NULL</v>
          </cell>
          <cell r="K162" t="b">
            <v>0</v>
          </cell>
        </row>
        <row r="163">
          <cell r="A163" t="str">
            <v>Aerial Photography</v>
          </cell>
          <cell r="B163">
            <v>1130</v>
          </cell>
          <cell r="C163">
            <v>1</v>
          </cell>
          <cell r="D163">
            <v>195</v>
          </cell>
          <cell r="E163">
            <v>35599</v>
          </cell>
          <cell r="F163" t="b">
            <v>0</v>
          </cell>
          <cell r="G163">
            <v>39905.452557870369</v>
          </cell>
          <cell r="H163" t="str">
            <v>NULL</v>
          </cell>
          <cell r="I163" t="str">
            <v>NULL</v>
          </cell>
          <cell r="J163" t="str">
            <v>NULL</v>
          </cell>
          <cell r="K163" t="b">
            <v>0</v>
          </cell>
        </row>
        <row r="164">
          <cell r="A164" t="str">
            <v>Aerial Supplier</v>
          </cell>
          <cell r="B164">
            <v>1131</v>
          </cell>
          <cell r="C164">
            <v>1</v>
          </cell>
          <cell r="D164">
            <v>196</v>
          </cell>
          <cell r="E164">
            <v>35599</v>
          </cell>
          <cell r="F164" t="b">
            <v>0</v>
          </cell>
          <cell r="G164">
            <v>39905.452557870369</v>
          </cell>
          <cell r="H164" t="str">
            <v>NULL</v>
          </cell>
          <cell r="I164" t="str">
            <v>NULL</v>
          </cell>
          <cell r="J164" t="str">
            <v>NULL</v>
          </cell>
          <cell r="K164" t="b">
            <v>0</v>
          </cell>
        </row>
        <row r="165">
          <cell r="A165" t="str">
            <v>Aerial Survey</v>
          </cell>
          <cell r="B165">
            <v>1132</v>
          </cell>
          <cell r="C165">
            <v>1</v>
          </cell>
          <cell r="D165">
            <v>197</v>
          </cell>
          <cell r="E165">
            <v>35599</v>
          </cell>
          <cell r="F165" t="b">
            <v>0</v>
          </cell>
          <cell r="G165">
            <v>39905.452557870369</v>
          </cell>
          <cell r="H165" t="str">
            <v>NULL</v>
          </cell>
          <cell r="I165" t="str">
            <v>NULL</v>
          </cell>
          <cell r="J165" t="str">
            <v>NULL</v>
          </cell>
          <cell r="K165" t="b">
            <v>0</v>
          </cell>
        </row>
        <row r="166">
          <cell r="A166" t="str">
            <v>Agricultural Engineer</v>
          </cell>
          <cell r="B166">
            <v>1133</v>
          </cell>
          <cell r="C166">
            <v>1</v>
          </cell>
          <cell r="D166">
            <v>198</v>
          </cell>
          <cell r="E166">
            <v>35599</v>
          </cell>
          <cell r="F166" t="b">
            <v>0</v>
          </cell>
          <cell r="G166">
            <v>39905.452557870369</v>
          </cell>
          <cell r="H166" t="str">
            <v>NULL</v>
          </cell>
          <cell r="I166" t="str">
            <v>NULL</v>
          </cell>
          <cell r="J166" t="str">
            <v>NULL</v>
          </cell>
          <cell r="K166" t="b">
            <v>0</v>
          </cell>
        </row>
        <row r="167">
          <cell r="A167" t="str">
            <v>Agriculture</v>
          </cell>
          <cell r="B167">
            <v>1134</v>
          </cell>
          <cell r="C167">
            <v>1</v>
          </cell>
          <cell r="D167">
            <v>199</v>
          </cell>
          <cell r="E167">
            <v>35599</v>
          </cell>
          <cell r="F167" t="b">
            <v>0</v>
          </cell>
          <cell r="G167">
            <v>39905.452557870369</v>
          </cell>
          <cell r="H167" t="str">
            <v>NULL</v>
          </cell>
          <cell r="I167" t="str">
            <v>NULL</v>
          </cell>
          <cell r="J167" t="str">
            <v>NULL</v>
          </cell>
          <cell r="K167" t="b">
            <v>0</v>
          </cell>
        </row>
        <row r="168">
          <cell r="A168" t="str">
            <v>Aircraft Construction</v>
          </cell>
          <cell r="B168">
            <v>1135</v>
          </cell>
          <cell r="C168">
            <v>1</v>
          </cell>
          <cell r="D168">
            <v>200</v>
          </cell>
          <cell r="E168">
            <v>35599</v>
          </cell>
          <cell r="F168" t="b">
            <v>0</v>
          </cell>
          <cell r="G168">
            <v>39905.452557870369</v>
          </cell>
          <cell r="H168" t="str">
            <v>NULL</v>
          </cell>
          <cell r="I168" t="str">
            <v>NULL</v>
          </cell>
          <cell r="J168" t="str">
            <v>NULL</v>
          </cell>
          <cell r="K168" t="b">
            <v>0</v>
          </cell>
        </row>
        <row r="169">
          <cell r="A169" t="str">
            <v>Aircraft Maintenance</v>
          </cell>
          <cell r="B169">
            <v>1136</v>
          </cell>
          <cell r="C169">
            <v>1</v>
          </cell>
          <cell r="D169">
            <v>201</v>
          </cell>
          <cell r="E169">
            <v>35599</v>
          </cell>
          <cell r="F169" t="b">
            <v>0</v>
          </cell>
          <cell r="G169">
            <v>39905.452557870369</v>
          </cell>
          <cell r="H169" t="str">
            <v>NULL</v>
          </cell>
          <cell r="I169" t="str">
            <v>NULL</v>
          </cell>
          <cell r="J169" t="str">
            <v>NULL</v>
          </cell>
          <cell r="K169" t="b">
            <v>0</v>
          </cell>
        </row>
        <row r="170">
          <cell r="A170" t="str">
            <v>Aircraft Repair</v>
          </cell>
          <cell r="B170">
            <v>1137</v>
          </cell>
          <cell r="C170">
            <v>1</v>
          </cell>
          <cell r="D170">
            <v>202</v>
          </cell>
          <cell r="E170">
            <v>35599</v>
          </cell>
          <cell r="F170" t="b">
            <v>0</v>
          </cell>
          <cell r="G170">
            <v>39905.452557870369</v>
          </cell>
          <cell r="H170" t="str">
            <v>NULL</v>
          </cell>
          <cell r="I170" t="str">
            <v>NULL</v>
          </cell>
          <cell r="J170" t="str">
            <v>NULL</v>
          </cell>
          <cell r="K170" t="b">
            <v>0</v>
          </cell>
        </row>
        <row r="171">
          <cell r="A171" t="str">
            <v>Airline</v>
          </cell>
          <cell r="B171">
            <v>1138</v>
          </cell>
          <cell r="C171">
            <v>1</v>
          </cell>
          <cell r="D171">
            <v>203</v>
          </cell>
          <cell r="E171">
            <v>35599</v>
          </cell>
          <cell r="F171" t="b">
            <v>0</v>
          </cell>
          <cell r="G171">
            <v>39905.452557870369</v>
          </cell>
          <cell r="H171" t="str">
            <v>NULL</v>
          </cell>
          <cell r="I171" t="str">
            <v>NULL</v>
          </cell>
          <cell r="J171" t="str">
            <v>NULL</v>
          </cell>
          <cell r="K171" t="b">
            <v>0</v>
          </cell>
        </row>
        <row r="172">
          <cell r="A172" t="str">
            <v>Ambulance Authority</v>
          </cell>
          <cell r="B172">
            <v>1139</v>
          </cell>
          <cell r="C172">
            <v>1</v>
          </cell>
          <cell r="D172">
            <v>204</v>
          </cell>
          <cell r="E172">
            <v>35599</v>
          </cell>
          <cell r="F172" t="b">
            <v>0</v>
          </cell>
          <cell r="G172">
            <v>39905.452557870369</v>
          </cell>
          <cell r="H172" t="str">
            <v>NULL</v>
          </cell>
          <cell r="I172" t="str">
            <v>NULL</v>
          </cell>
          <cell r="J172" t="str">
            <v>NULL</v>
          </cell>
          <cell r="K172" t="b">
            <v>0</v>
          </cell>
        </row>
        <row r="173">
          <cell r="A173" t="str">
            <v>Amusement Machine Supplier</v>
          </cell>
          <cell r="B173">
            <v>1140</v>
          </cell>
          <cell r="C173">
            <v>1</v>
          </cell>
          <cell r="D173">
            <v>205</v>
          </cell>
          <cell r="E173">
            <v>35599</v>
          </cell>
          <cell r="F173" t="b">
            <v>0</v>
          </cell>
          <cell r="G173">
            <v>39905.452557870369</v>
          </cell>
          <cell r="H173" t="str">
            <v>NULL</v>
          </cell>
          <cell r="I173" t="str">
            <v>NULL</v>
          </cell>
          <cell r="J173" t="str">
            <v>NULL</v>
          </cell>
          <cell r="K173" t="b">
            <v>0</v>
          </cell>
        </row>
        <row r="174">
          <cell r="A174" t="str">
            <v>Animal Breeding</v>
          </cell>
          <cell r="B174">
            <v>1141</v>
          </cell>
          <cell r="C174">
            <v>1</v>
          </cell>
          <cell r="D174">
            <v>206</v>
          </cell>
          <cell r="E174">
            <v>35599</v>
          </cell>
          <cell r="F174" t="b">
            <v>0</v>
          </cell>
          <cell r="G174">
            <v>39905.452557870369</v>
          </cell>
          <cell r="H174" t="str">
            <v>NULL</v>
          </cell>
          <cell r="I174" t="str">
            <v>NULL</v>
          </cell>
          <cell r="J174" t="str">
            <v>NULL</v>
          </cell>
          <cell r="K174" t="b">
            <v>0</v>
          </cell>
        </row>
        <row r="175">
          <cell r="A175" t="str">
            <v>Antique Restoration</v>
          </cell>
          <cell r="B175">
            <v>1142</v>
          </cell>
          <cell r="C175">
            <v>1</v>
          </cell>
          <cell r="D175">
            <v>207</v>
          </cell>
          <cell r="E175">
            <v>35599</v>
          </cell>
          <cell r="F175" t="b">
            <v>0</v>
          </cell>
          <cell r="G175">
            <v>39905.452557870369</v>
          </cell>
          <cell r="H175" t="str">
            <v>NULL</v>
          </cell>
          <cell r="I175" t="str">
            <v>NULL</v>
          </cell>
          <cell r="J175" t="str">
            <v>NULL</v>
          </cell>
          <cell r="K175" t="b">
            <v>0</v>
          </cell>
        </row>
        <row r="176">
          <cell r="A176" t="str">
            <v>Arbitration</v>
          </cell>
          <cell r="B176">
            <v>1143</v>
          </cell>
          <cell r="C176">
            <v>1</v>
          </cell>
          <cell r="D176">
            <v>208</v>
          </cell>
          <cell r="E176">
            <v>35599</v>
          </cell>
          <cell r="F176" t="b">
            <v>0</v>
          </cell>
          <cell r="G176">
            <v>39905.452557870369</v>
          </cell>
          <cell r="H176" t="str">
            <v>NULL</v>
          </cell>
          <cell r="I176" t="str">
            <v>NULL</v>
          </cell>
          <cell r="J176" t="str">
            <v>NULL</v>
          </cell>
          <cell r="K176" t="b">
            <v>0</v>
          </cell>
        </row>
        <row r="177">
          <cell r="A177" t="str">
            <v>Armed Forces - USA</v>
          </cell>
          <cell r="B177">
            <v>1144</v>
          </cell>
          <cell r="C177">
            <v>1</v>
          </cell>
          <cell r="D177">
            <v>209</v>
          </cell>
          <cell r="E177">
            <v>35599</v>
          </cell>
          <cell r="F177" t="b">
            <v>0</v>
          </cell>
          <cell r="G177">
            <v>39905.452557870369</v>
          </cell>
          <cell r="H177">
            <v>40009.658090277779</v>
          </cell>
          <cell r="I177" t="str">
            <v>NULL</v>
          </cell>
          <cell r="J177" t="str">
            <v>sa</v>
          </cell>
          <cell r="K177" t="b">
            <v>0</v>
          </cell>
        </row>
        <row r="178">
          <cell r="A178" t="str">
            <v>Art</v>
          </cell>
          <cell r="B178">
            <v>1145</v>
          </cell>
          <cell r="C178">
            <v>1</v>
          </cell>
          <cell r="D178">
            <v>210</v>
          </cell>
          <cell r="E178">
            <v>35599</v>
          </cell>
          <cell r="F178" t="b">
            <v>0</v>
          </cell>
          <cell r="G178">
            <v>39905.452557870369</v>
          </cell>
          <cell r="H178" t="str">
            <v>NULL</v>
          </cell>
          <cell r="I178" t="str">
            <v>NULL</v>
          </cell>
          <cell r="J178" t="str">
            <v>NULL</v>
          </cell>
          <cell r="K178" t="b">
            <v>0</v>
          </cell>
        </row>
        <row r="179">
          <cell r="A179" t="str">
            <v>Art Gallery</v>
          </cell>
          <cell r="B179">
            <v>1146</v>
          </cell>
          <cell r="C179">
            <v>1</v>
          </cell>
          <cell r="D179">
            <v>211</v>
          </cell>
          <cell r="E179">
            <v>35599</v>
          </cell>
          <cell r="F179" t="b">
            <v>0</v>
          </cell>
          <cell r="G179">
            <v>39905.452557870369</v>
          </cell>
          <cell r="H179" t="str">
            <v>NULL</v>
          </cell>
          <cell r="I179" t="str">
            <v>NULL</v>
          </cell>
          <cell r="J179" t="str">
            <v>NULL</v>
          </cell>
          <cell r="K179" t="b">
            <v>0</v>
          </cell>
        </row>
        <row r="180">
          <cell r="A180" t="str">
            <v>Art Restoration</v>
          </cell>
          <cell r="B180">
            <v>1147</v>
          </cell>
          <cell r="C180">
            <v>1</v>
          </cell>
          <cell r="D180">
            <v>212</v>
          </cell>
          <cell r="E180">
            <v>35599</v>
          </cell>
          <cell r="F180" t="b">
            <v>0</v>
          </cell>
          <cell r="G180">
            <v>39905.452557870369</v>
          </cell>
          <cell r="H180" t="str">
            <v>NULL</v>
          </cell>
          <cell r="I180" t="str">
            <v>NULL</v>
          </cell>
          <cell r="J180" t="str">
            <v>NULL</v>
          </cell>
          <cell r="K180" t="b">
            <v>0</v>
          </cell>
        </row>
        <row r="181">
          <cell r="A181" t="str">
            <v>Art Valuation</v>
          </cell>
          <cell r="B181">
            <v>1148</v>
          </cell>
          <cell r="C181">
            <v>1</v>
          </cell>
          <cell r="D181">
            <v>213</v>
          </cell>
          <cell r="E181">
            <v>35599</v>
          </cell>
          <cell r="F181" t="b">
            <v>0</v>
          </cell>
          <cell r="G181">
            <v>39905.452557870369</v>
          </cell>
          <cell r="H181" t="str">
            <v>NULL</v>
          </cell>
          <cell r="I181" t="str">
            <v>NULL</v>
          </cell>
          <cell r="J181" t="str">
            <v>NULL</v>
          </cell>
          <cell r="K181" t="b">
            <v>0</v>
          </cell>
        </row>
        <row r="182">
          <cell r="A182" t="str">
            <v>Asphalt Contractor</v>
          </cell>
          <cell r="B182">
            <v>1149</v>
          </cell>
          <cell r="C182">
            <v>1</v>
          </cell>
          <cell r="D182">
            <v>214</v>
          </cell>
          <cell r="E182">
            <v>35599</v>
          </cell>
          <cell r="F182" t="b">
            <v>0</v>
          </cell>
          <cell r="G182">
            <v>39905.452557870369</v>
          </cell>
          <cell r="H182" t="str">
            <v>NULL</v>
          </cell>
          <cell r="I182" t="str">
            <v>NULL</v>
          </cell>
          <cell r="J182" t="str">
            <v>NULL</v>
          </cell>
          <cell r="K182" t="b">
            <v>0</v>
          </cell>
        </row>
        <row r="183">
          <cell r="A183" t="str">
            <v>Assessor</v>
          </cell>
          <cell r="B183">
            <v>1150</v>
          </cell>
          <cell r="C183">
            <v>1</v>
          </cell>
          <cell r="D183">
            <v>215</v>
          </cell>
          <cell r="E183">
            <v>35599</v>
          </cell>
          <cell r="F183" t="b">
            <v>0</v>
          </cell>
          <cell r="G183">
            <v>39905.452557870369</v>
          </cell>
          <cell r="H183" t="str">
            <v>NULL</v>
          </cell>
          <cell r="I183" t="str">
            <v>NULL</v>
          </cell>
          <cell r="J183" t="str">
            <v>NULL</v>
          </cell>
          <cell r="K183" t="b">
            <v>0</v>
          </cell>
        </row>
        <row r="184">
          <cell r="A184" t="str">
            <v>Astrology</v>
          </cell>
          <cell r="B184">
            <v>1151</v>
          </cell>
          <cell r="C184">
            <v>1</v>
          </cell>
          <cell r="D184">
            <v>216</v>
          </cell>
          <cell r="E184">
            <v>35599</v>
          </cell>
          <cell r="F184" t="b">
            <v>0</v>
          </cell>
          <cell r="G184">
            <v>39905.452557870369</v>
          </cell>
          <cell r="H184" t="str">
            <v>NULL</v>
          </cell>
          <cell r="I184" t="str">
            <v>NULL</v>
          </cell>
          <cell r="J184" t="str">
            <v>NULL</v>
          </cell>
          <cell r="K184" t="b">
            <v>0</v>
          </cell>
        </row>
        <row r="185">
          <cell r="A185" t="str">
            <v>Astronomy</v>
          </cell>
          <cell r="B185">
            <v>1152</v>
          </cell>
          <cell r="C185">
            <v>1</v>
          </cell>
          <cell r="D185">
            <v>217</v>
          </cell>
          <cell r="E185">
            <v>35599</v>
          </cell>
          <cell r="F185" t="b">
            <v>0</v>
          </cell>
          <cell r="G185">
            <v>39905.452557870369</v>
          </cell>
          <cell r="H185" t="str">
            <v>NULL</v>
          </cell>
          <cell r="I185" t="str">
            <v>NULL</v>
          </cell>
          <cell r="J185" t="str">
            <v>NULL</v>
          </cell>
          <cell r="K185" t="b">
            <v>0</v>
          </cell>
        </row>
        <row r="186">
          <cell r="A186" t="str">
            <v>Auction House</v>
          </cell>
          <cell r="B186">
            <v>1153</v>
          </cell>
          <cell r="C186">
            <v>1</v>
          </cell>
          <cell r="D186">
            <v>218</v>
          </cell>
          <cell r="E186">
            <v>35599</v>
          </cell>
          <cell r="F186" t="b">
            <v>0</v>
          </cell>
          <cell r="G186">
            <v>39905.452557870369</v>
          </cell>
          <cell r="H186" t="str">
            <v>NULL</v>
          </cell>
          <cell r="I186" t="str">
            <v>NULL</v>
          </cell>
          <cell r="J186" t="str">
            <v>NULL</v>
          </cell>
          <cell r="K186" t="b">
            <v>0</v>
          </cell>
        </row>
        <row r="187">
          <cell r="A187" t="str">
            <v>Baby Food Manufacturer</v>
          </cell>
          <cell r="B187">
            <v>1154</v>
          </cell>
          <cell r="C187">
            <v>1</v>
          </cell>
          <cell r="D187">
            <v>219</v>
          </cell>
          <cell r="E187">
            <v>35599</v>
          </cell>
          <cell r="F187" t="b">
            <v>0</v>
          </cell>
          <cell r="G187">
            <v>39905.452557870369</v>
          </cell>
          <cell r="H187" t="str">
            <v>NULL</v>
          </cell>
          <cell r="I187" t="str">
            <v>NULL</v>
          </cell>
          <cell r="J187" t="str">
            <v>NULL</v>
          </cell>
          <cell r="K187" t="b">
            <v>0</v>
          </cell>
        </row>
        <row r="188">
          <cell r="A188" t="str">
            <v>Baby Goods Manufacturer</v>
          </cell>
          <cell r="B188">
            <v>1155</v>
          </cell>
          <cell r="C188">
            <v>1</v>
          </cell>
          <cell r="D188">
            <v>220</v>
          </cell>
          <cell r="E188">
            <v>35599</v>
          </cell>
          <cell r="F188" t="b">
            <v>0</v>
          </cell>
          <cell r="G188">
            <v>39905.452557870369</v>
          </cell>
          <cell r="H188" t="str">
            <v>NULL</v>
          </cell>
          <cell r="I188" t="str">
            <v>NULL</v>
          </cell>
          <cell r="J188" t="str">
            <v>NULL</v>
          </cell>
          <cell r="K188" t="b">
            <v>0</v>
          </cell>
        </row>
        <row r="189">
          <cell r="A189" t="str">
            <v>Baby Goods Shop</v>
          </cell>
          <cell r="B189">
            <v>1156</v>
          </cell>
          <cell r="C189">
            <v>1</v>
          </cell>
          <cell r="D189">
            <v>221</v>
          </cell>
          <cell r="E189">
            <v>35599</v>
          </cell>
          <cell r="F189" t="b">
            <v>0</v>
          </cell>
          <cell r="G189">
            <v>39905.452557870369</v>
          </cell>
          <cell r="H189" t="str">
            <v>NULL</v>
          </cell>
          <cell r="I189" t="str">
            <v>NULL</v>
          </cell>
          <cell r="J189" t="str">
            <v>NULL</v>
          </cell>
          <cell r="K189" t="b">
            <v>0</v>
          </cell>
        </row>
        <row r="190">
          <cell r="A190" t="str">
            <v>Bagpipe Maker</v>
          </cell>
          <cell r="B190">
            <v>1157</v>
          </cell>
          <cell r="C190">
            <v>1</v>
          </cell>
          <cell r="D190">
            <v>222</v>
          </cell>
          <cell r="E190">
            <v>35599</v>
          </cell>
          <cell r="F190" t="b">
            <v>0</v>
          </cell>
          <cell r="G190">
            <v>39905.452557870369</v>
          </cell>
          <cell r="H190" t="str">
            <v>NULL</v>
          </cell>
          <cell r="I190" t="str">
            <v>NULL</v>
          </cell>
          <cell r="J190" t="str">
            <v>NULL</v>
          </cell>
          <cell r="K190" t="b">
            <v>0</v>
          </cell>
        </row>
        <row r="191">
          <cell r="A191" t="str">
            <v>Bakers Supplies</v>
          </cell>
          <cell r="B191">
            <v>1158</v>
          </cell>
          <cell r="C191">
            <v>1</v>
          </cell>
          <cell r="D191">
            <v>223</v>
          </cell>
          <cell r="E191">
            <v>35599</v>
          </cell>
          <cell r="F191" t="b">
            <v>0</v>
          </cell>
          <cell r="G191">
            <v>39905.452557870369</v>
          </cell>
          <cell r="H191" t="str">
            <v>NULL</v>
          </cell>
          <cell r="I191" t="str">
            <v>NULL</v>
          </cell>
          <cell r="J191" t="str">
            <v>NULL</v>
          </cell>
          <cell r="K191" t="b">
            <v>0</v>
          </cell>
        </row>
        <row r="192">
          <cell r="A192" t="str">
            <v>Bakery</v>
          </cell>
          <cell r="B192">
            <v>1159</v>
          </cell>
          <cell r="C192">
            <v>1</v>
          </cell>
          <cell r="D192">
            <v>224</v>
          </cell>
          <cell r="E192">
            <v>35599</v>
          </cell>
          <cell r="F192" t="b">
            <v>0</v>
          </cell>
          <cell r="G192">
            <v>39905.452557870369</v>
          </cell>
          <cell r="H192" t="str">
            <v>NULL</v>
          </cell>
          <cell r="I192" t="str">
            <v>NULL</v>
          </cell>
          <cell r="J192" t="str">
            <v>NULL</v>
          </cell>
          <cell r="K192" t="b">
            <v>0</v>
          </cell>
        </row>
        <row r="193">
          <cell r="A193" t="str">
            <v>Barrel Makers</v>
          </cell>
          <cell r="B193">
            <v>1160</v>
          </cell>
          <cell r="C193">
            <v>1</v>
          </cell>
          <cell r="D193">
            <v>225</v>
          </cell>
          <cell r="E193">
            <v>35599</v>
          </cell>
          <cell r="F193" t="b">
            <v>0</v>
          </cell>
          <cell r="G193">
            <v>39905.452557870369</v>
          </cell>
          <cell r="H193" t="str">
            <v>NULL</v>
          </cell>
          <cell r="I193" t="str">
            <v>NULL</v>
          </cell>
          <cell r="J193" t="str">
            <v>NULL</v>
          </cell>
          <cell r="K193" t="b">
            <v>0</v>
          </cell>
        </row>
        <row r="194">
          <cell r="A194" t="str">
            <v>Bathroom Design</v>
          </cell>
          <cell r="B194">
            <v>1161</v>
          </cell>
          <cell r="C194">
            <v>1</v>
          </cell>
          <cell r="D194">
            <v>226</v>
          </cell>
          <cell r="E194">
            <v>35599</v>
          </cell>
          <cell r="F194" t="b">
            <v>0</v>
          </cell>
          <cell r="G194">
            <v>39905.452557870369</v>
          </cell>
          <cell r="H194" t="str">
            <v>NULL</v>
          </cell>
          <cell r="I194" t="str">
            <v>NULL</v>
          </cell>
          <cell r="J194" t="str">
            <v>NULL</v>
          </cell>
          <cell r="K194" t="b">
            <v>0</v>
          </cell>
        </row>
        <row r="195">
          <cell r="A195" t="str">
            <v>Bathroom Installation</v>
          </cell>
          <cell r="B195">
            <v>1162</v>
          </cell>
          <cell r="C195">
            <v>1</v>
          </cell>
          <cell r="D195">
            <v>227</v>
          </cell>
          <cell r="E195">
            <v>35599</v>
          </cell>
          <cell r="F195" t="b">
            <v>0</v>
          </cell>
          <cell r="G195">
            <v>39905.452557870369</v>
          </cell>
          <cell r="H195" t="str">
            <v>NULL</v>
          </cell>
          <cell r="I195" t="str">
            <v>NULL</v>
          </cell>
          <cell r="J195" t="str">
            <v>NULL</v>
          </cell>
          <cell r="K195" t="b">
            <v>0</v>
          </cell>
        </row>
        <row r="196">
          <cell r="A196" t="str">
            <v>Betting Shop</v>
          </cell>
          <cell r="B196">
            <v>1163</v>
          </cell>
          <cell r="C196">
            <v>1</v>
          </cell>
          <cell r="D196">
            <v>228</v>
          </cell>
          <cell r="E196">
            <v>35599</v>
          </cell>
          <cell r="F196" t="b">
            <v>0</v>
          </cell>
          <cell r="G196">
            <v>39905.452557870369</v>
          </cell>
          <cell r="H196" t="str">
            <v>NULL</v>
          </cell>
          <cell r="I196" t="str">
            <v>NULL</v>
          </cell>
          <cell r="J196" t="str">
            <v>NULL</v>
          </cell>
          <cell r="K196" t="b">
            <v>0</v>
          </cell>
        </row>
        <row r="197">
          <cell r="A197" t="str">
            <v>Blacksmith</v>
          </cell>
          <cell r="B197">
            <v>1164</v>
          </cell>
          <cell r="C197">
            <v>1</v>
          </cell>
          <cell r="D197">
            <v>229</v>
          </cell>
          <cell r="E197">
            <v>35599</v>
          </cell>
          <cell r="F197" t="b">
            <v>0</v>
          </cell>
          <cell r="G197">
            <v>39905.452557870369</v>
          </cell>
          <cell r="H197" t="str">
            <v>NULL</v>
          </cell>
          <cell r="I197" t="str">
            <v>NULL</v>
          </cell>
          <cell r="J197" t="str">
            <v>NULL</v>
          </cell>
          <cell r="K197" t="b">
            <v>0</v>
          </cell>
        </row>
        <row r="198">
          <cell r="A198" t="str">
            <v>Blast Cleaning</v>
          </cell>
          <cell r="B198">
            <v>1165</v>
          </cell>
          <cell r="C198">
            <v>1</v>
          </cell>
          <cell r="D198">
            <v>230</v>
          </cell>
          <cell r="E198">
            <v>35599</v>
          </cell>
          <cell r="F198" t="b">
            <v>0</v>
          </cell>
          <cell r="G198">
            <v>39905.452557870369</v>
          </cell>
          <cell r="H198" t="str">
            <v>NULL</v>
          </cell>
          <cell r="I198" t="str">
            <v>NULL</v>
          </cell>
          <cell r="J198" t="str">
            <v>NULL</v>
          </cell>
          <cell r="K198" t="b">
            <v>0</v>
          </cell>
        </row>
        <row r="199">
          <cell r="A199" t="str">
            <v>Blind Installation</v>
          </cell>
          <cell r="B199">
            <v>1166</v>
          </cell>
          <cell r="C199">
            <v>1</v>
          </cell>
          <cell r="D199">
            <v>231</v>
          </cell>
          <cell r="E199">
            <v>35599</v>
          </cell>
          <cell r="F199" t="b">
            <v>0</v>
          </cell>
          <cell r="G199">
            <v>39905.452557870369</v>
          </cell>
          <cell r="H199" t="str">
            <v>NULL</v>
          </cell>
          <cell r="I199" t="str">
            <v>NULL</v>
          </cell>
          <cell r="J199" t="str">
            <v>NULL</v>
          </cell>
          <cell r="K199" t="b">
            <v>0</v>
          </cell>
        </row>
        <row r="200">
          <cell r="A200" t="str">
            <v>Blind Manufacturer</v>
          </cell>
          <cell r="B200">
            <v>1167</v>
          </cell>
          <cell r="C200">
            <v>1</v>
          </cell>
          <cell r="D200">
            <v>232</v>
          </cell>
          <cell r="E200">
            <v>35599</v>
          </cell>
          <cell r="F200" t="b">
            <v>0</v>
          </cell>
          <cell r="G200">
            <v>39905.452557870369</v>
          </cell>
          <cell r="H200" t="str">
            <v>NULL</v>
          </cell>
          <cell r="I200" t="str">
            <v>NULL</v>
          </cell>
          <cell r="J200" t="str">
            <v>NULL</v>
          </cell>
          <cell r="K200" t="b">
            <v>0</v>
          </cell>
        </row>
        <row r="201">
          <cell r="A201" t="str">
            <v>Boarding Kennel</v>
          </cell>
          <cell r="B201">
            <v>1168</v>
          </cell>
          <cell r="C201">
            <v>1</v>
          </cell>
          <cell r="D201">
            <v>233</v>
          </cell>
          <cell r="E201">
            <v>35599</v>
          </cell>
          <cell r="F201" t="b">
            <v>0</v>
          </cell>
          <cell r="G201">
            <v>39905.452557870369</v>
          </cell>
          <cell r="H201" t="str">
            <v>NULL</v>
          </cell>
          <cell r="I201" t="str">
            <v>NULL</v>
          </cell>
          <cell r="J201" t="str">
            <v>NULL</v>
          </cell>
          <cell r="K201" t="b">
            <v>0</v>
          </cell>
        </row>
        <row r="202">
          <cell r="A202" t="str">
            <v>Boat Builder</v>
          </cell>
          <cell r="B202">
            <v>1169</v>
          </cell>
          <cell r="C202">
            <v>1</v>
          </cell>
          <cell r="D202">
            <v>234</v>
          </cell>
          <cell r="E202">
            <v>35599</v>
          </cell>
          <cell r="F202" t="b">
            <v>0</v>
          </cell>
          <cell r="G202">
            <v>39905.452557870369</v>
          </cell>
          <cell r="H202" t="str">
            <v>NULL</v>
          </cell>
          <cell r="I202" t="str">
            <v>NULL</v>
          </cell>
          <cell r="J202" t="str">
            <v>NULL</v>
          </cell>
          <cell r="K202" t="b">
            <v>0</v>
          </cell>
        </row>
        <row r="203">
          <cell r="A203" t="str">
            <v>Boat Hirer</v>
          </cell>
          <cell r="B203">
            <v>1170</v>
          </cell>
          <cell r="C203">
            <v>1</v>
          </cell>
          <cell r="D203">
            <v>235</v>
          </cell>
          <cell r="E203">
            <v>35599</v>
          </cell>
          <cell r="F203" t="b">
            <v>0</v>
          </cell>
          <cell r="G203">
            <v>39905.452557870369</v>
          </cell>
          <cell r="H203" t="str">
            <v>NULL</v>
          </cell>
          <cell r="I203" t="str">
            <v>NULL</v>
          </cell>
          <cell r="J203" t="str">
            <v>NULL</v>
          </cell>
          <cell r="K203" t="b">
            <v>0</v>
          </cell>
        </row>
        <row r="204">
          <cell r="A204" t="str">
            <v>Bookmaker - Off Course</v>
          </cell>
          <cell r="B204">
            <v>1171</v>
          </cell>
          <cell r="C204">
            <v>1</v>
          </cell>
          <cell r="D204">
            <v>236</v>
          </cell>
          <cell r="E204">
            <v>35599</v>
          </cell>
          <cell r="F204" t="b">
            <v>0</v>
          </cell>
          <cell r="G204">
            <v>39905.452557870369</v>
          </cell>
          <cell r="H204" t="str">
            <v>NULL</v>
          </cell>
          <cell r="I204" t="str">
            <v>NULL</v>
          </cell>
          <cell r="J204" t="str">
            <v>NULL</v>
          </cell>
          <cell r="K204" t="b">
            <v>0</v>
          </cell>
        </row>
        <row r="205">
          <cell r="A205" t="str">
            <v>Bookmaker - On Course</v>
          </cell>
          <cell r="B205">
            <v>1172</v>
          </cell>
          <cell r="C205">
            <v>1</v>
          </cell>
          <cell r="D205">
            <v>237</v>
          </cell>
          <cell r="E205">
            <v>35599</v>
          </cell>
          <cell r="F205" t="b">
            <v>0</v>
          </cell>
          <cell r="G205">
            <v>39905.452557870369</v>
          </cell>
          <cell r="H205" t="str">
            <v>NULL</v>
          </cell>
          <cell r="I205" t="str">
            <v>NULL</v>
          </cell>
          <cell r="J205" t="str">
            <v>NULL</v>
          </cell>
          <cell r="K205" t="b">
            <v>0</v>
          </cell>
        </row>
        <row r="206">
          <cell r="A206" t="str">
            <v>Booksellers</v>
          </cell>
          <cell r="B206">
            <v>1173</v>
          </cell>
          <cell r="C206">
            <v>1</v>
          </cell>
          <cell r="D206">
            <v>238</v>
          </cell>
          <cell r="E206">
            <v>35599</v>
          </cell>
          <cell r="F206" t="b">
            <v>0</v>
          </cell>
          <cell r="G206">
            <v>39905.452557870369</v>
          </cell>
          <cell r="H206" t="str">
            <v>NULL</v>
          </cell>
          <cell r="I206" t="str">
            <v>NULL</v>
          </cell>
          <cell r="J206" t="str">
            <v>NULL</v>
          </cell>
          <cell r="K206" t="b">
            <v>0</v>
          </cell>
        </row>
        <row r="207">
          <cell r="A207" t="str">
            <v>Bottled Gas Supplier</v>
          </cell>
          <cell r="B207">
            <v>1174</v>
          </cell>
          <cell r="C207">
            <v>1</v>
          </cell>
          <cell r="D207">
            <v>239</v>
          </cell>
          <cell r="E207">
            <v>35599</v>
          </cell>
          <cell r="F207" t="b">
            <v>0</v>
          </cell>
          <cell r="G207">
            <v>39905.452557870369</v>
          </cell>
          <cell r="H207" t="str">
            <v>NULL</v>
          </cell>
          <cell r="I207" t="str">
            <v>NULL</v>
          </cell>
          <cell r="J207" t="str">
            <v>NULL</v>
          </cell>
          <cell r="K207" t="b">
            <v>0</v>
          </cell>
        </row>
        <row r="208">
          <cell r="A208" t="str">
            <v>Brass Foundry</v>
          </cell>
          <cell r="B208">
            <v>1175</v>
          </cell>
          <cell r="C208">
            <v>1</v>
          </cell>
          <cell r="D208">
            <v>240</v>
          </cell>
          <cell r="E208">
            <v>35599</v>
          </cell>
          <cell r="F208" t="b">
            <v>0</v>
          </cell>
          <cell r="G208">
            <v>39905.452557870369</v>
          </cell>
          <cell r="H208" t="str">
            <v>NULL</v>
          </cell>
          <cell r="I208" t="str">
            <v>NULL</v>
          </cell>
          <cell r="J208" t="str">
            <v>NULL</v>
          </cell>
          <cell r="K208" t="b">
            <v>0</v>
          </cell>
        </row>
        <row r="209">
          <cell r="A209" t="str">
            <v>Breakdown Recovery</v>
          </cell>
          <cell r="B209">
            <v>1176</v>
          </cell>
          <cell r="C209">
            <v>1</v>
          </cell>
          <cell r="D209">
            <v>241</v>
          </cell>
          <cell r="E209">
            <v>35599</v>
          </cell>
          <cell r="F209" t="b">
            <v>0</v>
          </cell>
          <cell r="G209">
            <v>39905.452557870369</v>
          </cell>
          <cell r="H209" t="str">
            <v>NULL</v>
          </cell>
          <cell r="I209" t="str">
            <v>NULL</v>
          </cell>
          <cell r="J209" t="str">
            <v>NULL</v>
          </cell>
          <cell r="K209" t="b">
            <v>0</v>
          </cell>
        </row>
        <row r="210">
          <cell r="A210" t="str">
            <v>Breeding</v>
          </cell>
          <cell r="B210">
            <v>1177</v>
          </cell>
          <cell r="C210">
            <v>1</v>
          </cell>
          <cell r="D210">
            <v>242</v>
          </cell>
          <cell r="E210">
            <v>35599</v>
          </cell>
          <cell r="F210" t="b">
            <v>0</v>
          </cell>
          <cell r="G210">
            <v>39905.452557870369</v>
          </cell>
          <cell r="H210" t="str">
            <v>NULL</v>
          </cell>
          <cell r="I210" t="str">
            <v>NULL</v>
          </cell>
          <cell r="J210" t="str">
            <v>NULL</v>
          </cell>
          <cell r="K210" t="b">
            <v>0</v>
          </cell>
        </row>
        <row r="211">
          <cell r="A211" t="str">
            <v>Brewery Transport</v>
          </cell>
          <cell r="B211">
            <v>1178</v>
          </cell>
          <cell r="C211">
            <v>1</v>
          </cell>
          <cell r="D211">
            <v>243</v>
          </cell>
          <cell r="E211">
            <v>35599</v>
          </cell>
          <cell r="F211" t="b">
            <v>0</v>
          </cell>
          <cell r="G211">
            <v>39905.452557870369</v>
          </cell>
          <cell r="H211" t="str">
            <v>NULL</v>
          </cell>
          <cell r="I211" t="str">
            <v>NULL</v>
          </cell>
          <cell r="J211" t="str">
            <v>NULL</v>
          </cell>
          <cell r="K211" t="b">
            <v>0</v>
          </cell>
        </row>
        <row r="212">
          <cell r="A212" t="str">
            <v>Brick Manufacturer</v>
          </cell>
          <cell r="B212">
            <v>1179</v>
          </cell>
          <cell r="C212">
            <v>1</v>
          </cell>
          <cell r="D212">
            <v>244</v>
          </cell>
          <cell r="E212">
            <v>35599</v>
          </cell>
          <cell r="F212" t="b">
            <v>0</v>
          </cell>
          <cell r="G212">
            <v>39905.452557870369</v>
          </cell>
          <cell r="H212" t="str">
            <v>NULL</v>
          </cell>
          <cell r="I212" t="str">
            <v>NULL</v>
          </cell>
          <cell r="J212" t="str">
            <v>NULL</v>
          </cell>
          <cell r="K212" t="b">
            <v>0</v>
          </cell>
        </row>
        <row r="213">
          <cell r="A213" t="str">
            <v>Brick Supplier</v>
          </cell>
          <cell r="B213">
            <v>1180</v>
          </cell>
          <cell r="C213">
            <v>1</v>
          </cell>
          <cell r="D213">
            <v>245</v>
          </cell>
          <cell r="E213">
            <v>35599</v>
          </cell>
          <cell r="F213" t="b">
            <v>0</v>
          </cell>
          <cell r="G213">
            <v>39905.452557870369</v>
          </cell>
          <cell r="H213" t="str">
            <v>NULL</v>
          </cell>
          <cell r="I213" t="str">
            <v>NULL</v>
          </cell>
          <cell r="J213" t="str">
            <v>NULL</v>
          </cell>
          <cell r="K213" t="b">
            <v>0</v>
          </cell>
        </row>
        <row r="214">
          <cell r="A214" t="str">
            <v>Builder</v>
          </cell>
          <cell r="B214">
            <v>1181</v>
          </cell>
          <cell r="C214">
            <v>1</v>
          </cell>
          <cell r="D214">
            <v>246</v>
          </cell>
          <cell r="E214">
            <v>35599</v>
          </cell>
          <cell r="F214" t="b">
            <v>0</v>
          </cell>
          <cell r="G214">
            <v>39905.452557870369</v>
          </cell>
          <cell r="H214" t="str">
            <v>NULL</v>
          </cell>
          <cell r="I214" t="str">
            <v>NULL</v>
          </cell>
          <cell r="J214" t="str">
            <v>NULL</v>
          </cell>
          <cell r="K214" t="b">
            <v>0</v>
          </cell>
        </row>
        <row r="215">
          <cell r="A215" t="str">
            <v>Builders Merchant</v>
          </cell>
          <cell r="B215">
            <v>1182</v>
          </cell>
          <cell r="C215">
            <v>1</v>
          </cell>
          <cell r="D215">
            <v>247</v>
          </cell>
          <cell r="E215">
            <v>35599</v>
          </cell>
          <cell r="F215" t="b">
            <v>0</v>
          </cell>
          <cell r="G215">
            <v>39905.452557870369</v>
          </cell>
          <cell r="H215" t="str">
            <v>NULL</v>
          </cell>
          <cell r="I215" t="str">
            <v>NULL</v>
          </cell>
          <cell r="J215" t="str">
            <v>NULL</v>
          </cell>
          <cell r="K215" t="b">
            <v>0</v>
          </cell>
        </row>
        <row r="216">
          <cell r="A216" t="str">
            <v>Business Consultancy</v>
          </cell>
          <cell r="B216">
            <v>1183</v>
          </cell>
          <cell r="C216">
            <v>1</v>
          </cell>
          <cell r="D216">
            <v>248</v>
          </cell>
          <cell r="E216">
            <v>35599</v>
          </cell>
          <cell r="F216" t="b">
            <v>0</v>
          </cell>
          <cell r="G216">
            <v>39905.452557870369</v>
          </cell>
          <cell r="H216" t="str">
            <v>NULL</v>
          </cell>
          <cell r="I216" t="str">
            <v>NULL</v>
          </cell>
          <cell r="J216" t="str">
            <v>NULL</v>
          </cell>
          <cell r="K216" t="b">
            <v>0</v>
          </cell>
        </row>
        <row r="217">
          <cell r="A217" t="str">
            <v>Business Training</v>
          </cell>
          <cell r="B217">
            <v>1184</v>
          </cell>
          <cell r="C217">
            <v>1</v>
          </cell>
          <cell r="D217">
            <v>249</v>
          </cell>
          <cell r="E217">
            <v>35599</v>
          </cell>
          <cell r="F217" t="b">
            <v>0</v>
          </cell>
          <cell r="G217">
            <v>39905.452557870369</v>
          </cell>
          <cell r="H217" t="str">
            <v>NULL</v>
          </cell>
          <cell r="I217" t="str">
            <v>NULL</v>
          </cell>
          <cell r="J217" t="str">
            <v>NULL</v>
          </cell>
          <cell r="K217" t="b">
            <v>0</v>
          </cell>
        </row>
        <row r="218">
          <cell r="A218" t="str">
            <v>Butchers</v>
          </cell>
          <cell r="B218">
            <v>1185</v>
          </cell>
          <cell r="C218">
            <v>1</v>
          </cell>
          <cell r="D218">
            <v>250</v>
          </cell>
          <cell r="E218">
            <v>35599</v>
          </cell>
          <cell r="F218" t="b">
            <v>0</v>
          </cell>
          <cell r="G218">
            <v>39905.452557870369</v>
          </cell>
          <cell r="H218" t="str">
            <v>NULL</v>
          </cell>
          <cell r="I218" t="str">
            <v>NULL</v>
          </cell>
          <cell r="J218" t="str">
            <v>NULL</v>
          </cell>
          <cell r="K218" t="b">
            <v>0</v>
          </cell>
        </row>
        <row r="219">
          <cell r="A219" t="str">
            <v>Cabinet Maker</v>
          </cell>
          <cell r="B219">
            <v>1186</v>
          </cell>
          <cell r="C219">
            <v>1</v>
          </cell>
          <cell r="D219">
            <v>251</v>
          </cell>
          <cell r="E219">
            <v>35599</v>
          </cell>
          <cell r="F219" t="b">
            <v>0</v>
          </cell>
          <cell r="G219">
            <v>39905.452557870369</v>
          </cell>
          <cell r="H219" t="str">
            <v>NULL</v>
          </cell>
          <cell r="I219" t="str">
            <v>NULL</v>
          </cell>
          <cell r="J219" t="str">
            <v>NULL</v>
          </cell>
          <cell r="K219" t="b">
            <v>0</v>
          </cell>
        </row>
        <row r="220">
          <cell r="A220" t="str">
            <v>Cable Manufacturer</v>
          </cell>
          <cell r="B220">
            <v>1187</v>
          </cell>
          <cell r="C220">
            <v>1</v>
          </cell>
          <cell r="D220">
            <v>252</v>
          </cell>
          <cell r="E220">
            <v>35599</v>
          </cell>
          <cell r="F220" t="b">
            <v>0</v>
          </cell>
          <cell r="G220">
            <v>39905.452557870369</v>
          </cell>
          <cell r="H220" t="str">
            <v>NULL</v>
          </cell>
          <cell r="I220" t="str">
            <v>NULL</v>
          </cell>
          <cell r="J220" t="str">
            <v>NULL</v>
          </cell>
          <cell r="K220" t="b">
            <v>0</v>
          </cell>
        </row>
        <row r="221">
          <cell r="A221" t="str">
            <v>Cafe</v>
          </cell>
          <cell r="B221">
            <v>1188</v>
          </cell>
          <cell r="C221">
            <v>1</v>
          </cell>
          <cell r="D221">
            <v>253</v>
          </cell>
          <cell r="E221">
            <v>35599</v>
          </cell>
          <cell r="F221" t="b">
            <v>0</v>
          </cell>
          <cell r="G221">
            <v>39905.452557870369</v>
          </cell>
          <cell r="H221" t="str">
            <v>NULL</v>
          </cell>
          <cell r="I221" t="str">
            <v>NULL</v>
          </cell>
          <cell r="J221" t="str">
            <v>NULL</v>
          </cell>
          <cell r="K221" t="b">
            <v>0</v>
          </cell>
        </row>
        <row r="222">
          <cell r="A222" t="str">
            <v>Camp Site</v>
          </cell>
          <cell r="B222">
            <v>1189</v>
          </cell>
          <cell r="C222">
            <v>1</v>
          </cell>
          <cell r="D222">
            <v>254</v>
          </cell>
          <cell r="E222">
            <v>35599</v>
          </cell>
          <cell r="F222" t="b">
            <v>0</v>
          </cell>
          <cell r="G222">
            <v>39905.452557870369</v>
          </cell>
          <cell r="H222" t="str">
            <v>NULL</v>
          </cell>
          <cell r="I222" t="str">
            <v>NULL</v>
          </cell>
          <cell r="J222" t="str">
            <v>NULL</v>
          </cell>
          <cell r="K222" t="b">
            <v>0</v>
          </cell>
        </row>
        <row r="223">
          <cell r="A223" t="str">
            <v>Candle Dealer</v>
          </cell>
          <cell r="B223">
            <v>1190</v>
          </cell>
          <cell r="C223">
            <v>1</v>
          </cell>
          <cell r="D223">
            <v>255</v>
          </cell>
          <cell r="E223">
            <v>35599</v>
          </cell>
          <cell r="F223" t="b">
            <v>0</v>
          </cell>
          <cell r="G223">
            <v>39905.452557870369</v>
          </cell>
          <cell r="H223" t="str">
            <v>NULL</v>
          </cell>
          <cell r="I223" t="str">
            <v>NULL</v>
          </cell>
          <cell r="J223" t="str">
            <v>NULL</v>
          </cell>
          <cell r="K223" t="b">
            <v>0</v>
          </cell>
        </row>
        <row r="224">
          <cell r="A224" t="str">
            <v>Car Accessory Dealer</v>
          </cell>
          <cell r="B224">
            <v>1191</v>
          </cell>
          <cell r="C224">
            <v>1</v>
          </cell>
          <cell r="D224">
            <v>256</v>
          </cell>
          <cell r="E224">
            <v>35599</v>
          </cell>
          <cell r="F224" t="b">
            <v>0</v>
          </cell>
          <cell r="G224">
            <v>39905.452557870369</v>
          </cell>
          <cell r="H224" t="str">
            <v>NULL</v>
          </cell>
          <cell r="I224" t="str">
            <v>NULL</v>
          </cell>
          <cell r="J224" t="str">
            <v>NULL</v>
          </cell>
          <cell r="K224" t="b">
            <v>0</v>
          </cell>
        </row>
        <row r="225">
          <cell r="A225" t="str">
            <v>Car Delivery</v>
          </cell>
          <cell r="B225">
            <v>1192</v>
          </cell>
          <cell r="C225">
            <v>1</v>
          </cell>
          <cell r="D225">
            <v>257</v>
          </cell>
          <cell r="E225">
            <v>35599</v>
          </cell>
          <cell r="F225" t="b">
            <v>0</v>
          </cell>
          <cell r="G225">
            <v>39905.452557870369</v>
          </cell>
          <cell r="H225" t="str">
            <v>NULL</v>
          </cell>
          <cell r="I225" t="str">
            <v>NULL</v>
          </cell>
          <cell r="J225" t="str">
            <v>NULL</v>
          </cell>
          <cell r="K225" t="b">
            <v>0</v>
          </cell>
        </row>
        <row r="226">
          <cell r="A226" t="str">
            <v>Car Hire</v>
          </cell>
          <cell r="B226">
            <v>1193</v>
          </cell>
          <cell r="C226">
            <v>1</v>
          </cell>
          <cell r="D226">
            <v>258</v>
          </cell>
          <cell r="E226">
            <v>35599</v>
          </cell>
          <cell r="F226" t="b">
            <v>0</v>
          </cell>
          <cell r="G226">
            <v>39905.452557870369</v>
          </cell>
          <cell r="H226" t="str">
            <v>NULL</v>
          </cell>
          <cell r="I226" t="str">
            <v>NULL</v>
          </cell>
          <cell r="J226" t="str">
            <v>NULL</v>
          </cell>
          <cell r="K226" t="b">
            <v>0</v>
          </cell>
        </row>
        <row r="227">
          <cell r="A227" t="str">
            <v>Car Park Operator</v>
          </cell>
          <cell r="B227">
            <v>1194</v>
          </cell>
          <cell r="C227">
            <v>1</v>
          </cell>
          <cell r="D227">
            <v>259</v>
          </cell>
          <cell r="E227">
            <v>35599</v>
          </cell>
          <cell r="F227" t="b">
            <v>0</v>
          </cell>
          <cell r="G227">
            <v>39905.452557870369</v>
          </cell>
          <cell r="H227" t="str">
            <v>NULL</v>
          </cell>
          <cell r="I227" t="str">
            <v>NULL</v>
          </cell>
          <cell r="J227" t="str">
            <v>NULL</v>
          </cell>
          <cell r="K227" t="b">
            <v>0</v>
          </cell>
        </row>
        <row r="228">
          <cell r="A228" t="str">
            <v>Car Sales</v>
          </cell>
          <cell r="B228">
            <v>1195</v>
          </cell>
          <cell r="C228">
            <v>1</v>
          </cell>
          <cell r="D228">
            <v>260</v>
          </cell>
          <cell r="E228">
            <v>35599</v>
          </cell>
          <cell r="F228" t="b">
            <v>0</v>
          </cell>
          <cell r="G228">
            <v>39905.452557870369</v>
          </cell>
          <cell r="H228" t="str">
            <v>NULL</v>
          </cell>
          <cell r="I228" t="str">
            <v>NULL</v>
          </cell>
          <cell r="J228" t="str">
            <v>NULL</v>
          </cell>
          <cell r="K228" t="b">
            <v>0</v>
          </cell>
        </row>
        <row r="229">
          <cell r="A229" t="str">
            <v>Car Valeting</v>
          </cell>
          <cell r="B229">
            <v>1196</v>
          </cell>
          <cell r="C229">
            <v>1</v>
          </cell>
          <cell r="D229">
            <v>261</v>
          </cell>
          <cell r="E229">
            <v>35599</v>
          </cell>
          <cell r="F229" t="b">
            <v>0</v>
          </cell>
          <cell r="G229">
            <v>39905.452557870369</v>
          </cell>
          <cell r="H229" t="str">
            <v>NULL</v>
          </cell>
          <cell r="I229" t="str">
            <v>NULL</v>
          </cell>
          <cell r="J229" t="str">
            <v>NULL</v>
          </cell>
          <cell r="K229" t="b">
            <v>0</v>
          </cell>
        </row>
        <row r="230">
          <cell r="A230" t="str">
            <v>Caravan Hirer</v>
          </cell>
          <cell r="B230">
            <v>1197</v>
          </cell>
          <cell r="C230">
            <v>1</v>
          </cell>
          <cell r="D230">
            <v>262</v>
          </cell>
          <cell r="E230">
            <v>35599</v>
          </cell>
          <cell r="F230" t="b">
            <v>0</v>
          </cell>
          <cell r="G230">
            <v>39905.452557870369</v>
          </cell>
          <cell r="H230" t="str">
            <v>NULL</v>
          </cell>
          <cell r="I230" t="str">
            <v>NULL</v>
          </cell>
          <cell r="J230" t="str">
            <v>NULL</v>
          </cell>
          <cell r="K230" t="b">
            <v>0</v>
          </cell>
        </row>
        <row r="231">
          <cell r="A231" t="str">
            <v>Caravan Sales</v>
          </cell>
          <cell r="B231">
            <v>1198</v>
          </cell>
          <cell r="C231">
            <v>1</v>
          </cell>
          <cell r="D231">
            <v>263</v>
          </cell>
          <cell r="E231">
            <v>35599</v>
          </cell>
          <cell r="F231" t="b">
            <v>0</v>
          </cell>
          <cell r="G231">
            <v>39905.452557870369</v>
          </cell>
          <cell r="H231" t="str">
            <v>NULL</v>
          </cell>
          <cell r="I231" t="str">
            <v>NULL</v>
          </cell>
          <cell r="J231" t="str">
            <v>NULL</v>
          </cell>
          <cell r="K231" t="b">
            <v>0</v>
          </cell>
        </row>
        <row r="232">
          <cell r="A232" t="str">
            <v>Caravan Service</v>
          </cell>
          <cell r="B232">
            <v>1199</v>
          </cell>
          <cell r="C232">
            <v>1</v>
          </cell>
          <cell r="D232">
            <v>264</v>
          </cell>
          <cell r="E232">
            <v>35599</v>
          </cell>
          <cell r="F232" t="b">
            <v>0</v>
          </cell>
          <cell r="G232">
            <v>39905.452557870369</v>
          </cell>
          <cell r="H232" t="str">
            <v>NULL</v>
          </cell>
          <cell r="I232" t="str">
            <v>NULL</v>
          </cell>
          <cell r="J232" t="str">
            <v>NULL</v>
          </cell>
          <cell r="K232" t="b">
            <v>0</v>
          </cell>
        </row>
        <row r="233">
          <cell r="A233" t="str">
            <v>Caravan Site</v>
          </cell>
          <cell r="B233">
            <v>1200</v>
          </cell>
          <cell r="C233">
            <v>1</v>
          </cell>
          <cell r="D233">
            <v>265</v>
          </cell>
          <cell r="E233">
            <v>35599</v>
          </cell>
          <cell r="F233" t="b">
            <v>0</v>
          </cell>
          <cell r="G233">
            <v>39905.452557870369</v>
          </cell>
          <cell r="H233" t="str">
            <v>NULL</v>
          </cell>
          <cell r="I233" t="str">
            <v>NULL</v>
          </cell>
          <cell r="J233" t="str">
            <v>NULL</v>
          </cell>
          <cell r="K233" t="b">
            <v>0</v>
          </cell>
        </row>
        <row r="234">
          <cell r="A234" t="str">
            <v>Carpentry</v>
          </cell>
          <cell r="B234">
            <v>1201</v>
          </cell>
          <cell r="C234">
            <v>1</v>
          </cell>
          <cell r="D234">
            <v>266</v>
          </cell>
          <cell r="E234">
            <v>35599</v>
          </cell>
          <cell r="F234" t="b">
            <v>0</v>
          </cell>
          <cell r="G234">
            <v>39905.452557870369</v>
          </cell>
          <cell r="H234" t="str">
            <v>NULL</v>
          </cell>
          <cell r="I234" t="str">
            <v>NULL</v>
          </cell>
          <cell r="J234" t="str">
            <v>NULL</v>
          </cell>
          <cell r="K234" t="b">
            <v>0</v>
          </cell>
        </row>
        <row r="235">
          <cell r="A235" t="str">
            <v>Carpet Fitting</v>
          </cell>
          <cell r="B235">
            <v>1202</v>
          </cell>
          <cell r="C235">
            <v>1</v>
          </cell>
          <cell r="D235">
            <v>267</v>
          </cell>
          <cell r="E235">
            <v>35599</v>
          </cell>
          <cell r="F235" t="b">
            <v>0</v>
          </cell>
          <cell r="G235">
            <v>39905.452557870369</v>
          </cell>
          <cell r="H235" t="str">
            <v>NULL</v>
          </cell>
          <cell r="I235" t="str">
            <v>NULL</v>
          </cell>
          <cell r="J235" t="str">
            <v>NULL</v>
          </cell>
          <cell r="K235" t="b">
            <v>0</v>
          </cell>
        </row>
        <row r="236">
          <cell r="A236" t="str">
            <v>Cartography</v>
          </cell>
          <cell r="B236">
            <v>1203</v>
          </cell>
          <cell r="C236">
            <v>1</v>
          </cell>
          <cell r="D236">
            <v>268</v>
          </cell>
          <cell r="E236">
            <v>35599</v>
          </cell>
          <cell r="F236" t="b">
            <v>0</v>
          </cell>
          <cell r="G236">
            <v>39905.452557870369</v>
          </cell>
          <cell r="H236" t="str">
            <v>NULL</v>
          </cell>
          <cell r="I236" t="str">
            <v>NULL</v>
          </cell>
          <cell r="J236" t="str">
            <v>NULL</v>
          </cell>
          <cell r="K236" t="b">
            <v>0</v>
          </cell>
        </row>
        <row r="237">
          <cell r="A237" t="str">
            <v>Cash &amp; Carry</v>
          </cell>
          <cell r="B237">
            <v>1204</v>
          </cell>
          <cell r="C237">
            <v>1</v>
          </cell>
          <cell r="D237">
            <v>269</v>
          </cell>
          <cell r="E237">
            <v>35599</v>
          </cell>
          <cell r="F237" t="b">
            <v>0</v>
          </cell>
          <cell r="G237">
            <v>39905.452557870369</v>
          </cell>
          <cell r="H237" t="str">
            <v>NULL</v>
          </cell>
          <cell r="I237" t="str">
            <v>NULL</v>
          </cell>
          <cell r="J237" t="str">
            <v>NULL</v>
          </cell>
          <cell r="K237" t="b">
            <v>0</v>
          </cell>
        </row>
        <row r="238">
          <cell r="A238" t="str">
            <v>Cask Maker</v>
          </cell>
          <cell r="B238">
            <v>1205</v>
          </cell>
          <cell r="C238">
            <v>1</v>
          </cell>
          <cell r="D238">
            <v>270</v>
          </cell>
          <cell r="E238">
            <v>35599</v>
          </cell>
          <cell r="F238" t="b">
            <v>0</v>
          </cell>
          <cell r="G238">
            <v>39905.452557870369</v>
          </cell>
          <cell r="H238" t="str">
            <v>NULL</v>
          </cell>
          <cell r="I238" t="str">
            <v>NULL</v>
          </cell>
          <cell r="J238" t="str">
            <v>NULL</v>
          </cell>
          <cell r="K238" t="b">
            <v>0</v>
          </cell>
        </row>
        <row r="239">
          <cell r="A239" t="str">
            <v>Cattery</v>
          </cell>
          <cell r="B239">
            <v>1206</v>
          </cell>
          <cell r="C239">
            <v>1</v>
          </cell>
          <cell r="D239">
            <v>271</v>
          </cell>
          <cell r="E239">
            <v>35599</v>
          </cell>
          <cell r="F239" t="b">
            <v>0</v>
          </cell>
          <cell r="G239">
            <v>39905.452557870369</v>
          </cell>
          <cell r="H239" t="str">
            <v>NULL</v>
          </cell>
          <cell r="I239" t="str">
            <v>NULL</v>
          </cell>
          <cell r="J239" t="str">
            <v>NULL</v>
          </cell>
          <cell r="K239" t="b">
            <v>0</v>
          </cell>
        </row>
        <row r="240">
          <cell r="A240" t="str">
            <v>Cement Suppliers</v>
          </cell>
          <cell r="B240">
            <v>1207</v>
          </cell>
          <cell r="C240">
            <v>1</v>
          </cell>
          <cell r="D240">
            <v>272</v>
          </cell>
          <cell r="E240">
            <v>35599</v>
          </cell>
          <cell r="F240" t="b">
            <v>0</v>
          </cell>
          <cell r="G240">
            <v>39905.452557870369</v>
          </cell>
          <cell r="H240" t="str">
            <v>NULL</v>
          </cell>
          <cell r="I240" t="str">
            <v>NULL</v>
          </cell>
          <cell r="J240" t="str">
            <v>NULL</v>
          </cell>
          <cell r="K240" t="b">
            <v>0</v>
          </cell>
        </row>
        <row r="241">
          <cell r="A241" t="str">
            <v>Central Heating Services</v>
          </cell>
          <cell r="B241">
            <v>1208</v>
          </cell>
          <cell r="C241">
            <v>1</v>
          </cell>
          <cell r="D241">
            <v>273</v>
          </cell>
          <cell r="E241">
            <v>35599</v>
          </cell>
          <cell r="F241" t="b">
            <v>0</v>
          </cell>
          <cell r="G241">
            <v>39905.452557870369</v>
          </cell>
          <cell r="H241" t="str">
            <v>NULL</v>
          </cell>
          <cell r="I241" t="str">
            <v>NULL</v>
          </cell>
          <cell r="J241" t="str">
            <v>NULL</v>
          </cell>
          <cell r="K241" t="b">
            <v>0</v>
          </cell>
        </row>
        <row r="242">
          <cell r="A242" t="str">
            <v>Chartering</v>
          </cell>
          <cell r="B242">
            <v>1209</v>
          </cell>
          <cell r="C242">
            <v>1</v>
          </cell>
          <cell r="D242">
            <v>274</v>
          </cell>
          <cell r="E242">
            <v>35599</v>
          </cell>
          <cell r="F242" t="b">
            <v>0</v>
          </cell>
          <cell r="G242">
            <v>39905.452557870369</v>
          </cell>
          <cell r="H242" t="str">
            <v>NULL</v>
          </cell>
          <cell r="I242" t="str">
            <v>NULL</v>
          </cell>
          <cell r="J242" t="str">
            <v>NULL</v>
          </cell>
          <cell r="K242" t="b">
            <v>0</v>
          </cell>
        </row>
        <row r="243">
          <cell r="A243" t="str">
            <v>Chemist Shop</v>
          </cell>
          <cell r="B243">
            <v>1210</v>
          </cell>
          <cell r="C243">
            <v>1</v>
          </cell>
          <cell r="D243">
            <v>275</v>
          </cell>
          <cell r="E243">
            <v>35599</v>
          </cell>
          <cell r="F243" t="b">
            <v>0</v>
          </cell>
          <cell r="G243">
            <v>39905.452557870369</v>
          </cell>
          <cell r="H243" t="str">
            <v>NULL</v>
          </cell>
          <cell r="I243" t="str">
            <v>NULL</v>
          </cell>
          <cell r="J243" t="str">
            <v>NULL</v>
          </cell>
          <cell r="K243" t="b">
            <v>0</v>
          </cell>
        </row>
        <row r="244">
          <cell r="A244" t="str">
            <v>Childrens Panel</v>
          </cell>
          <cell r="B244">
            <v>1211</v>
          </cell>
          <cell r="C244">
            <v>1</v>
          </cell>
          <cell r="D244">
            <v>276</v>
          </cell>
          <cell r="E244">
            <v>35599</v>
          </cell>
          <cell r="F244" t="b">
            <v>0</v>
          </cell>
          <cell r="G244">
            <v>39905.452557870369</v>
          </cell>
          <cell r="H244" t="str">
            <v>NULL</v>
          </cell>
          <cell r="I244" t="str">
            <v>NULL</v>
          </cell>
          <cell r="J244" t="str">
            <v>NULL</v>
          </cell>
          <cell r="K244" t="b">
            <v>0</v>
          </cell>
        </row>
        <row r="245">
          <cell r="A245" t="str">
            <v>Chimney Sweeping</v>
          </cell>
          <cell r="B245">
            <v>1212</v>
          </cell>
          <cell r="C245">
            <v>1</v>
          </cell>
          <cell r="D245">
            <v>277</v>
          </cell>
          <cell r="E245">
            <v>35599</v>
          </cell>
          <cell r="F245" t="b">
            <v>0</v>
          </cell>
          <cell r="G245">
            <v>39905.452557870369</v>
          </cell>
          <cell r="H245" t="str">
            <v>NULL</v>
          </cell>
          <cell r="I245" t="str">
            <v>NULL</v>
          </cell>
          <cell r="J245" t="str">
            <v>NULL</v>
          </cell>
          <cell r="K245" t="b">
            <v>0</v>
          </cell>
        </row>
        <row r="246">
          <cell r="A246" t="str">
            <v>Chiropody</v>
          </cell>
          <cell r="B246">
            <v>1213</v>
          </cell>
          <cell r="C246">
            <v>1</v>
          </cell>
          <cell r="D246">
            <v>278</v>
          </cell>
          <cell r="E246">
            <v>35599</v>
          </cell>
          <cell r="F246" t="b">
            <v>0</v>
          </cell>
          <cell r="G246">
            <v>39905.452557870369</v>
          </cell>
          <cell r="H246" t="str">
            <v>NULL</v>
          </cell>
          <cell r="I246" t="str">
            <v>NULL</v>
          </cell>
          <cell r="J246" t="str">
            <v>NULL</v>
          </cell>
          <cell r="K246" t="b">
            <v>0</v>
          </cell>
        </row>
        <row r="247">
          <cell r="A247" t="str">
            <v>Choreography</v>
          </cell>
          <cell r="B247">
            <v>1214</v>
          </cell>
          <cell r="C247">
            <v>1</v>
          </cell>
          <cell r="D247">
            <v>279</v>
          </cell>
          <cell r="E247">
            <v>35599</v>
          </cell>
          <cell r="F247" t="b">
            <v>0</v>
          </cell>
          <cell r="G247">
            <v>39905.452557870369</v>
          </cell>
          <cell r="H247" t="str">
            <v>NULL</v>
          </cell>
          <cell r="I247" t="str">
            <v>NULL</v>
          </cell>
          <cell r="J247" t="str">
            <v>NULL</v>
          </cell>
          <cell r="K247" t="b">
            <v>0</v>
          </cell>
        </row>
        <row r="248">
          <cell r="A248" t="str">
            <v>Civil Aviation</v>
          </cell>
          <cell r="B248">
            <v>1215</v>
          </cell>
          <cell r="C248">
            <v>1</v>
          </cell>
          <cell r="D248">
            <v>280</v>
          </cell>
          <cell r="E248">
            <v>35599</v>
          </cell>
          <cell r="F248" t="b">
            <v>0</v>
          </cell>
          <cell r="G248">
            <v>39905.452557870369</v>
          </cell>
          <cell r="H248" t="str">
            <v>NULL</v>
          </cell>
          <cell r="I248" t="str">
            <v>NULL</v>
          </cell>
          <cell r="J248" t="str">
            <v>NULL</v>
          </cell>
          <cell r="K248" t="b">
            <v>0</v>
          </cell>
        </row>
        <row r="249">
          <cell r="A249" t="str">
            <v>Civil Engineering</v>
          </cell>
          <cell r="B249">
            <v>1216</v>
          </cell>
          <cell r="C249">
            <v>1</v>
          </cell>
          <cell r="D249">
            <v>281</v>
          </cell>
          <cell r="E249">
            <v>35599</v>
          </cell>
          <cell r="F249" t="b">
            <v>0</v>
          </cell>
          <cell r="G249">
            <v>39905.452557870369</v>
          </cell>
          <cell r="H249" t="str">
            <v>NULL</v>
          </cell>
          <cell r="I249" t="str">
            <v>NULL</v>
          </cell>
          <cell r="J249" t="str">
            <v>NULL</v>
          </cell>
          <cell r="K249" t="b">
            <v>0</v>
          </cell>
        </row>
        <row r="250">
          <cell r="A250" t="str">
            <v>Cleaning Services</v>
          </cell>
          <cell r="B250">
            <v>1217</v>
          </cell>
          <cell r="C250">
            <v>1</v>
          </cell>
          <cell r="D250">
            <v>282</v>
          </cell>
          <cell r="E250">
            <v>35599</v>
          </cell>
          <cell r="F250" t="b">
            <v>0</v>
          </cell>
          <cell r="G250">
            <v>39905.452557870369</v>
          </cell>
          <cell r="H250" t="str">
            <v>NULL</v>
          </cell>
          <cell r="I250" t="str">
            <v>NULL</v>
          </cell>
          <cell r="J250" t="str">
            <v>NULL</v>
          </cell>
          <cell r="K250" t="b">
            <v>0</v>
          </cell>
        </row>
        <row r="251">
          <cell r="A251" t="str">
            <v>Clock &amp; Watch Manufacturer</v>
          </cell>
          <cell r="B251">
            <v>1218</v>
          </cell>
          <cell r="C251">
            <v>1</v>
          </cell>
          <cell r="D251">
            <v>283</v>
          </cell>
          <cell r="E251">
            <v>35599</v>
          </cell>
          <cell r="F251" t="b">
            <v>0</v>
          </cell>
          <cell r="G251">
            <v>39905.452557870369</v>
          </cell>
          <cell r="H251" t="str">
            <v>NULL</v>
          </cell>
          <cell r="I251" t="str">
            <v>NULL</v>
          </cell>
          <cell r="J251" t="str">
            <v>NULL</v>
          </cell>
          <cell r="K251" t="b">
            <v>0</v>
          </cell>
        </row>
        <row r="252">
          <cell r="A252" t="str">
            <v>Clock &amp; Watch Repair</v>
          </cell>
          <cell r="B252">
            <v>1219</v>
          </cell>
          <cell r="C252">
            <v>1</v>
          </cell>
          <cell r="D252">
            <v>284</v>
          </cell>
          <cell r="E252">
            <v>35599</v>
          </cell>
          <cell r="F252" t="b">
            <v>0</v>
          </cell>
          <cell r="G252">
            <v>39905.452557870369</v>
          </cell>
          <cell r="H252" t="str">
            <v>NULL</v>
          </cell>
          <cell r="I252" t="str">
            <v>NULL</v>
          </cell>
          <cell r="J252" t="str">
            <v>NULL</v>
          </cell>
          <cell r="K252" t="b">
            <v>0</v>
          </cell>
        </row>
        <row r="253">
          <cell r="A253" t="str">
            <v>Coach Hirer</v>
          </cell>
          <cell r="B253">
            <v>1220</v>
          </cell>
          <cell r="C253">
            <v>1</v>
          </cell>
          <cell r="D253">
            <v>285</v>
          </cell>
          <cell r="E253">
            <v>35599</v>
          </cell>
          <cell r="F253" t="b">
            <v>0</v>
          </cell>
          <cell r="G253">
            <v>39905.452557870369</v>
          </cell>
          <cell r="H253" t="str">
            <v>NULL</v>
          </cell>
          <cell r="I253" t="str">
            <v>NULL</v>
          </cell>
          <cell r="J253" t="str">
            <v>NULL</v>
          </cell>
          <cell r="K253" t="b">
            <v>0</v>
          </cell>
        </row>
        <row r="254">
          <cell r="A254" t="str">
            <v>Coachbuilder</v>
          </cell>
          <cell r="B254">
            <v>1221</v>
          </cell>
          <cell r="C254">
            <v>1</v>
          </cell>
          <cell r="D254">
            <v>286</v>
          </cell>
          <cell r="E254">
            <v>35599</v>
          </cell>
          <cell r="F254" t="b">
            <v>0</v>
          </cell>
          <cell r="G254">
            <v>39905.452557870369</v>
          </cell>
          <cell r="H254" t="str">
            <v>NULL</v>
          </cell>
          <cell r="I254" t="str">
            <v>NULL</v>
          </cell>
          <cell r="J254" t="str">
            <v>NULL</v>
          </cell>
          <cell r="K254" t="b">
            <v>0</v>
          </cell>
        </row>
        <row r="255">
          <cell r="A255" t="str">
            <v>Coal Merchant</v>
          </cell>
          <cell r="B255">
            <v>1222</v>
          </cell>
          <cell r="C255">
            <v>1</v>
          </cell>
          <cell r="D255">
            <v>287</v>
          </cell>
          <cell r="E255">
            <v>35599</v>
          </cell>
          <cell r="F255" t="b">
            <v>0</v>
          </cell>
          <cell r="G255">
            <v>39905.452557870369</v>
          </cell>
          <cell r="H255" t="str">
            <v>NULL</v>
          </cell>
          <cell r="I255" t="str">
            <v>NULL</v>
          </cell>
          <cell r="J255" t="str">
            <v>NULL</v>
          </cell>
          <cell r="K255" t="b">
            <v>0</v>
          </cell>
        </row>
        <row r="256">
          <cell r="A256" t="str">
            <v>Coffee Shop</v>
          </cell>
          <cell r="B256">
            <v>1223</v>
          </cell>
          <cell r="C256">
            <v>1</v>
          </cell>
          <cell r="D256">
            <v>288</v>
          </cell>
          <cell r="E256">
            <v>35599</v>
          </cell>
          <cell r="F256" t="b">
            <v>0</v>
          </cell>
          <cell r="G256">
            <v>39905.452557870369</v>
          </cell>
          <cell r="H256" t="str">
            <v>NULL</v>
          </cell>
          <cell r="I256" t="str">
            <v>NULL</v>
          </cell>
          <cell r="J256" t="str">
            <v>NULL</v>
          </cell>
          <cell r="K256" t="b">
            <v>0</v>
          </cell>
        </row>
        <row r="257">
          <cell r="A257" t="str">
            <v>Coin &amp; Medal Dealer</v>
          </cell>
          <cell r="B257">
            <v>1224</v>
          </cell>
          <cell r="C257">
            <v>1</v>
          </cell>
          <cell r="D257">
            <v>289</v>
          </cell>
          <cell r="E257">
            <v>35599</v>
          </cell>
          <cell r="F257" t="b">
            <v>0</v>
          </cell>
          <cell r="G257">
            <v>39905.452557870369</v>
          </cell>
          <cell r="H257" t="str">
            <v>NULL</v>
          </cell>
          <cell r="I257" t="str">
            <v>NULL</v>
          </cell>
          <cell r="J257" t="str">
            <v>NULL</v>
          </cell>
          <cell r="K257" t="b">
            <v>0</v>
          </cell>
        </row>
        <row r="258">
          <cell r="A258" t="str">
            <v>Cold Store</v>
          </cell>
          <cell r="B258">
            <v>1225</v>
          </cell>
          <cell r="C258">
            <v>1</v>
          </cell>
          <cell r="D258">
            <v>290</v>
          </cell>
          <cell r="E258">
            <v>35599</v>
          </cell>
          <cell r="F258" t="b">
            <v>0</v>
          </cell>
          <cell r="G258">
            <v>39905.452557870369</v>
          </cell>
          <cell r="H258" t="str">
            <v>NULL</v>
          </cell>
          <cell r="I258" t="str">
            <v>NULL</v>
          </cell>
          <cell r="J258" t="str">
            <v>NULL</v>
          </cell>
          <cell r="K258" t="b">
            <v>0</v>
          </cell>
        </row>
        <row r="259">
          <cell r="A259" t="str">
            <v>Commissioners For Oaths</v>
          </cell>
          <cell r="B259">
            <v>1226</v>
          </cell>
          <cell r="C259">
            <v>1</v>
          </cell>
          <cell r="D259">
            <v>291</v>
          </cell>
          <cell r="E259">
            <v>35599</v>
          </cell>
          <cell r="F259" t="b">
            <v>0</v>
          </cell>
          <cell r="G259">
            <v>39905.452557870369</v>
          </cell>
          <cell r="H259" t="str">
            <v>NULL</v>
          </cell>
          <cell r="I259" t="str">
            <v>NULL</v>
          </cell>
          <cell r="J259" t="str">
            <v>NULL</v>
          </cell>
          <cell r="K259" t="b">
            <v>0</v>
          </cell>
        </row>
        <row r="260">
          <cell r="A260" t="str">
            <v>Commodity Brokerage</v>
          </cell>
          <cell r="B260">
            <v>1227</v>
          </cell>
          <cell r="C260">
            <v>1</v>
          </cell>
          <cell r="D260">
            <v>292</v>
          </cell>
          <cell r="E260">
            <v>35599</v>
          </cell>
          <cell r="F260" t="b">
            <v>0</v>
          </cell>
          <cell r="G260">
            <v>39905.452557870369</v>
          </cell>
          <cell r="H260" t="str">
            <v>NULL</v>
          </cell>
          <cell r="I260" t="str">
            <v>NULL</v>
          </cell>
          <cell r="J260" t="str">
            <v>NULL</v>
          </cell>
          <cell r="K260" t="b">
            <v>0</v>
          </cell>
        </row>
        <row r="261">
          <cell r="A261" t="str">
            <v>Communications</v>
          </cell>
          <cell r="B261">
            <v>1228</v>
          </cell>
          <cell r="C261">
            <v>1</v>
          </cell>
          <cell r="D261">
            <v>293</v>
          </cell>
          <cell r="E261">
            <v>35599</v>
          </cell>
          <cell r="F261" t="b">
            <v>0</v>
          </cell>
          <cell r="G261">
            <v>39905.452557870369</v>
          </cell>
          <cell r="H261" t="str">
            <v>NULL</v>
          </cell>
          <cell r="I261" t="str">
            <v>NULL</v>
          </cell>
          <cell r="J261" t="str">
            <v>NULL</v>
          </cell>
          <cell r="K261" t="b">
            <v>0</v>
          </cell>
        </row>
        <row r="262">
          <cell r="A262" t="str">
            <v>Community Service</v>
          </cell>
          <cell r="B262">
            <v>1229</v>
          </cell>
          <cell r="C262">
            <v>1</v>
          </cell>
          <cell r="D262">
            <v>294</v>
          </cell>
          <cell r="E262">
            <v>35599</v>
          </cell>
          <cell r="F262" t="b">
            <v>0</v>
          </cell>
          <cell r="G262">
            <v>39905.452557870369</v>
          </cell>
          <cell r="H262" t="str">
            <v>NULL</v>
          </cell>
          <cell r="I262" t="str">
            <v>NULL</v>
          </cell>
          <cell r="J262" t="str">
            <v>NULL</v>
          </cell>
          <cell r="K262" t="b">
            <v>0</v>
          </cell>
        </row>
        <row r="263">
          <cell r="A263" t="str">
            <v>Computer Services</v>
          </cell>
          <cell r="B263">
            <v>1230</v>
          </cell>
          <cell r="C263">
            <v>1</v>
          </cell>
          <cell r="D263">
            <v>295</v>
          </cell>
          <cell r="E263">
            <v>35599</v>
          </cell>
          <cell r="F263" t="b">
            <v>0</v>
          </cell>
          <cell r="G263">
            <v>39905.452557870369</v>
          </cell>
          <cell r="H263" t="str">
            <v>NULL</v>
          </cell>
          <cell r="I263" t="str">
            <v>NULL</v>
          </cell>
          <cell r="J263" t="str">
            <v>NULL</v>
          </cell>
          <cell r="K263" t="b">
            <v>0</v>
          </cell>
        </row>
        <row r="264">
          <cell r="A264" t="str">
            <v>Concrete Supplier</v>
          </cell>
          <cell r="B264">
            <v>1231</v>
          </cell>
          <cell r="C264">
            <v>1</v>
          </cell>
          <cell r="D264">
            <v>296</v>
          </cell>
          <cell r="E264">
            <v>35599</v>
          </cell>
          <cell r="F264" t="b">
            <v>0</v>
          </cell>
          <cell r="G264">
            <v>39905.452557870369</v>
          </cell>
          <cell r="H264" t="str">
            <v>NULL</v>
          </cell>
          <cell r="I264" t="str">
            <v>NULL</v>
          </cell>
          <cell r="J264" t="str">
            <v>NULL</v>
          </cell>
          <cell r="K264" t="b">
            <v>0</v>
          </cell>
        </row>
        <row r="265">
          <cell r="A265" t="str">
            <v>Confectionery Manufacturer</v>
          </cell>
          <cell r="B265">
            <v>1232</v>
          </cell>
          <cell r="C265">
            <v>1</v>
          </cell>
          <cell r="D265">
            <v>297</v>
          </cell>
          <cell r="E265">
            <v>35599</v>
          </cell>
          <cell r="F265" t="b">
            <v>0</v>
          </cell>
          <cell r="G265">
            <v>39905.452557870369</v>
          </cell>
          <cell r="H265" t="str">
            <v>NULL</v>
          </cell>
          <cell r="I265" t="str">
            <v>NULL</v>
          </cell>
          <cell r="J265" t="str">
            <v>NULL</v>
          </cell>
          <cell r="K265" t="b">
            <v>0</v>
          </cell>
        </row>
        <row r="266">
          <cell r="A266" t="str">
            <v>Consulting Engineering</v>
          </cell>
          <cell r="B266">
            <v>1233</v>
          </cell>
          <cell r="C266">
            <v>1</v>
          </cell>
          <cell r="D266">
            <v>298</v>
          </cell>
          <cell r="E266">
            <v>35599</v>
          </cell>
          <cell r="F266" t="b">
            <v>0</v>
          </cell>
          <cell r="G266">
            <v>39905.452557870369</v>
          </cell>
          <cell r="H266" t="str">
            <v>NULL</v>
          </cell>
          <cell r="I266" t="str">
            <v>NULL</v>
          </cell>
          <cell r="J266" t="str">
            <v>NULL</v>
          </cell>
          <cell r="K266" t="b">
            <v>0</v>
          </cell>
        </row>
        <row r="267">
          <cell r="A267" t="str">
            <v>Contact Lens Manufacturer</v>
          </cell>
          <cell r="B267">
            <v>1234</v>
          </cell>
          <cell r="C267">
            <v>1</v>
          </cell>
          <cell r="D267">
            <v>299</v>
          </cell>
          <cell r="E267">
            <v>35599</v>
          </cell>
          <cell r="F267" t="b">
            <v>0</v>
          </cell>
          <cell r="G267">
            <v>39905.452557870369</v>
          </cell>
          <cell r="H267" t="str">
            <v>NULL</v>
          </cell>
          <cell r="I267" t="str">
            <v>NULL</v>
          </cell>
          <cell r="J267" t="str">
            <v>NULL</v>
          </cell>
          <cell r="K267" t="b">
            <v>0</v>
          </cell>
        </row>
        <row r="268">
          <cell r="A268" t="str">
            <v>Container Hire</v>
          </cell>
          <cell r="B268">
            <v>1235</v>
          </cell>
          <cell r="C268">
            <v>1</v>
          </cell>
          <cell r="D268">
            <v>300</v>
          </cell>
          <cell r="E268">
            <v>35599</v>
          </cell>
          <cell r="F268" t="b">
            <v>0</v>
          </cell>
          <cell r="G268">
            <v>39905.452557870369</v>
          </cell>
          <cell r="H268" t="str">
            <v>NULL</v>
          </cell>
          <cell r="I268" t="str">
            <v>NULL</v>
          </cell>
          <cell r="J268" t="str">
            <v>NULL</v>
          </cell>
          <cell r="K268" t="b">
            <v>0</v>
          </cell>
        </row>
        <row r="269">
          <cell r="A269" t="str">
            <v>Conveyancers</v>
          </cell>
          <cell r="B269">
            <v>1236</v>
          </cell>
          <cell r="C269">
            <v>1</v>
          </cell>
          <cell r="D269">
            <v>301</v>
          </cell>
          <cell r="E269">
            <v>35599</v>
          </cell>
          <cell r="F269" t="b">
            <v>0</v>
          </cell>
          <cell r="G269">
            <v>39905.452557870369</v>
          </cell>
          <cell r="H269" t="str">
            <v>NULL</v>
          </cell>
          <cell r="I269" t="str">
            <v>NULL</v>
          </cell>
          <cell r="J269" t="str">
            <v>NULL</v>
          </cell>
          <cell r="K269" t="b">
            <v>0</v>
          </cell>
        </row>
        <row r="270">
          <cell r="A270" t="str">
            <v>Costumiers</v>
          </cell>
          <cell r="B270">
            <v>1237</v>
          </cell>
          <cell r="C270">
            <v>1</v>
          </cell>
          <cell r="D270">
            <v>302</v>
          </cell>
          <cell r="E270">
            <v>35599</v>
          </cell>
          <cell r="F270" t="b">
            <v>0</v>
          </cell>
          <cell r="G270">
            <v>39905.452557870369</v>
          </cell>
          <cell r="H270" t="str">
            <v>NULL</v>
          </cell>
          <cell r="I270" t="str">
            <v>NULL</v>
          </cell>
          <cell r="J270" t="str">
            <v>NULL</v>
          </cell>
          <cell r="K270" t="b">
            <v>0</v>
          </cell>
        </row>
        <row r="271">
          <cell r="A271" t="str">
            <v>Cotton Mill</v>
          </cell>
          <cell r="B271">
            <v>1238</v>
          </cell>
          <cell r="C271">
            <v>1</v>
          </cell>
          <cell r="D271">
            <v>303</v>
          </cell>
          <cell r="E271">
            <v>35599</v>
          </cell>
          <cell r="F271" t="b">
            <v>0</v>
          </cell>
          <cell r="G271">
            <v>39905.452557870369</v>
          </cell>
          <cell r="H271" t="str">
            <v>NULL</v>
          </cell>
          <cell r="I271" t="str">
            <v>NULL</v>
          </cell>
          <cell r="J271" t="str">
            <v>NULL</v>
          </cell>
          <cell r="K271" t="b">
            <v>0</v>
          </cell>
        </row>
        <row r="272">
          <cell r="A272" t="str">
            <v>Courier Services</v>
          </cell>
          <cell r="B272">
            <v>1239</v>
          </cell>
          <cell r="C272">
            <v>1</v>
          </cell>
          <cell r="D272">
            <v>304</v>
          </cell>
          <cell r="E272">
            <v>35599</v>
          </cell>
          <cell r="F272" t="b">
            <v>0</v>
          </cell>
          <cell r="G272">
            <v>39905.452557870369</v>
          </cell>
          <cell r="H272" t="str">
            <v>NULL</v>
          </cell>
          <cell r="I272" t="str">
            <v>NULL</v>
          </cell>
          <cell r="J272" t="str">
            <v>NULL</v>
          </cell>
          <cell r="K272" t="b">
            <v>0</v>
          </cell>
        </row>
        <row r="273">
          <cell r="A273" t="str">
            <v>Crane Hire</v>
          </cell>
          <cell r="B273">
            <v>1240</v>
          </cell>
          <cell r="C273">
            <v>1</v>
          </cell>
          <cell r="D273">
            <v>305</v>
          </cell>
          <cell r="E273">
            <v>35599</v>
          </cell>
          <cell r="F273" t="b">
            <v>0</v>
          </cell>
          <cell r="G273">
            <v>39905.452557870369</v>
          </cell>
          <cell r="H273" t="str">
            <v>NULL</v>
          </cell>
          <cell r="I273" t="str">
            <v>NULL</v>
          </cell>
          <cell r="J273" t="str">
            <v>NULL</v>
          </cell>
          <cell r="K273" t="b">
            <v>0</v>
          </cell>
        </row>
        <row r="274">
          <cell r="A274" t="str">
            <v>Crane Manufacturer</v>
          </cell>
          <cell r="B274">
            <v>1241</v>
          </cell>
          <cell r="C274">
            <v>1</v>
          </cell>
          <cell r="D274">
            <v>306</v>
          </cell>
          <cell r="E274">
            <v>35599</v>
          </cell>
          <cell r="F274" t="b">
            <v>0</v>
          </cell>
          <cell r="G274">
            <v>39905.452557870369</v>
          </cell>
          <cell r="H274" t="str">
            <v>NULL</v>
          </cell>
          <cell r="I274" t="str">
            <v>NULL</v>
          </cell>
          <cell r="J274" t="str">
            <v>NULL</v>
          </cell>
          <cell r="K274" t="b">
            <v>0</v>
          </cell>
        </row>
        <row r="275">
          <cell r="A275" t="str">
            <v>Cutlery Craftsmen</v>
          </cell>
          <cell r="B275">
            <v>1242</v>
          </cell>
          <cell r="C275">
            <v>1</v>
          </cell>
          <cell r="D275">
            <v>307</v>
          </cell>
          <cell r="E275">
            <v>35599</v>
          </cell>
          <cell r="F275" t="b">
            <v>0</v>
          </cell>
          <cell r="G275">
            <v>39905.452557870369</v>
          </cell>
          <cell r="H275" t="str">
            <v>NULL</v>
          </cell>
          <cell r="I275" t="str">
            <v>NULL</v>
          </cell>
          <cell r="J275" t="str">
            <v>NULL</v>
          </cell>
          <cell r="K275" t="b">
            <v>0</v>
          </cell>
        </row>
        <row r="276">
          <cell r="A276" t="str">
            <v>Cycle Hire</v>
          </cell>
          <cell r="B276">
            <v>1243</v>
          </cell>
          <cell r="C276">
            <v>1</v>
          </cell>
          <cell r="D276">
            <v>308</v>
          </cell>
          <cell r="E276">
            <v>35599</v>
          </cell>
          <cell r="F276" t="b">
            <v>0</v>
          </cell>
          <cell r="G276">
            <v>39905.452557870369</v>
          </cell>
          <cell r="H276" t="str">
            <v>NULL</v>
          </cell>
          <cell r="I276" t="str">
            <v>NULL</v>
          </cell>
          <cell r="J276" t="str">
            <v>NULL</v>
          </cell>
          <cell r="K276" t="b">
            <v>0</v>
          </cell>
        </row>
        <row r="277">
          <cell r="A277" t="str">
            <v>Cycle Shop</v>
          </cell>
          <cell r="B277">
            <v>1244</v>
          </cell>
          <cell r="C277">
            <v>1</v>
          </cell>
          <cell r="D277">
            <v>309</v>
          </cell>
          <cell r="E277">
            <v>35599</v>
          </cell>
          <cell r="F277" t="b">
            <v>0</v>
          </cell>
          <cell r="G277">
            <v>39905.452557870369</v>
          </cell>
          <cell r="H277" t="str">
            <v>NULL</v>
          </cell>
          <cell r="I277" t="str">
            <v>NULL</v>
          </cell>
          <cell r="J277" t="str">
            <v>NULL</v>
          </cell>
          <cell r="K277" t="b">
            <v>0</v>
          </cell>
        </row>
        <row r="278">
          <cell r="A278" t="str">
            <v>Data Processing</v>
          </cell>
          <cell r="B278">
            <v>1245</v>
          </cell>
          <cell r="C278">
            <v>1</v>
          </cell>
          <cell r="D278">
            <v>310</v>
          </cell>
          <cell r="E278">
            <v>35599</v>
          </cell>
          <cell r="F278" t="b">
            <v>0</v>
          </cell>
          <cell r="G278">
            <v>39905.452557870369</v>
          </cell>
          <cell r="H278" t="str">
            <v>NULL</v>
          </cell>
          <cell r="I278" t="str">
            <v>NULL</v>
          </cell>
          <cell r="J278" t="str">
            <v>NULL</v>
          </cell>
          <cell r="K278" t="b">
            <v>0</v>
          </cell>
        </row>
        <row r="279">
          <cell r="A279" t="str">
            <v>Data Protection</v>
          </cell>
          <cell r="B279">
            <v>1246</v>
          </cell>
          <cell r="C279">
            <v>1</v>
          </cell>
          <cell r="D279">
            <v>311</v>
          </cell>
          <cell r="E279">
            <v>35599</v>
          </cell>
          <cell r="F279" t="b">
            <v>0</v>
          </cell>
          <cell r="G279">
            <v>39905.452557870369</v>
          </cell>
          <cell r="H279" t="str">
            <v>NULL</v>
          </cell>
          <cell r="I279" t="str">
            <v>NULL</v>
          </cell>
          <cell r="J279" t="str">
            <v>NULL</v>
          </cell>
          <cell r="K279" t="b">
            <v>0</v>
          </cell>
        </row>
        <row r="280">
          <cell r="A280" t="str">
            <v>Decorating</v>
          </cell>
          <cell r="B280">
            <v>1247</v>
          </cell>
          <cell r="C280">
            <v>1</v>
          </cell>
          <cell r="D280">
            <v>312</v>
          </cell>
          <cell r="E280">
            <v>35599</v>
          </cell>
          <cell r="F280" t="b">
            <v>0</v>
          </cell>
          <cell r="G280">
            <v>39905.452557870369</v>
          </cell>
          <cell r="H280" t="str">
            <v>NULL</v>
          </cell>
          <cell r="I280" t="str">
            <v>NULL</v>
          </cell>
          <cell r="J280" t="str">
            <v>NULL</v>
          </cell>
          <cell r="K280" t="b">
            <v>0</v>
          </cell>
        </row>
        <row r="281">
          <cell r="A281" t="str">
            <v>Delivery Service</v>
          </cell>
          <cell r="B281">
            <v>1248</v>
          </cell>
          <cell r="C281">
            <v>1</v>
          </cell>
          <cell r="D281">
            <v>313</v>
          </cell>
          <cell r="E281">
            <v>35599</v>
          </cell>
          <cell r="F281" t="b">
            <v>0</v>
          </cell>
          <cell r="G281">
            <v>39905.452557870369</v>
          </cell>
          <cell r="H281" t="str">
            <v>NULL</v>
          </cell>
          <cell r="I281" t="str">
            <v>NULL</v>
          </cell>
          <cell r="J281" t="str">
            <v>NULL</v>
          </cell>
          <cell r="K281" t="b">
            <v>0</v>
          </cell>
        </row>
        <row r="282">
          <cell r="A282" t="str">
            <v>Department Store</v>
          </cell>
          <cell r="B282">
            <v>1249</v>
          </cell>
          <cell r="C282">
            <v>1</v>
          </cell>
          <cell r="D282">
            <v>314</v>
          </cell>
          <cell r="E282">
            <v>35599</v>
          </cell>
          <cell r="F282" t="b">
            <v>0</v>
          </cell>
          <cell r="G282">
            <v>39905.452557870369</v>
          </cell>
          <cell r="H282" t="str">
            <v>NULL</v>
          </cell>
          <cell r="I282" t="str">
            <v>NULL</v>
          </cell>
          <cell r="J282" t="str">
            <v>NULL</v>
          </cell>
          <cell r="K282" t="b">
            <v>0</v>
          </cell>
        </row>
        <row r="283">
          <cell r="A283" t="str">
            <v>Despatch Services</v>
          </cell>
          <cell r="B283">
            <v>1250</v>
          </cell>
          <cell r="C283">
            <v>1</v>
          </cell>
          <cell r="D283">
            <v>315</v>
          </cell>
          <cell r="E283">
            <v>35599</v>
          </cell>
          <cell r="F283" t="b">
            <v>0</v>
          </cell>
          <cell r="G283">
            <v>39905.452557870369</v>
          </cell>
          <cell r="H283" t="str">
            <v>NULL</v>
          </cell>
          <cell r="I283" t="str">
            <v>NULL</v>
          </cell>
          <cell r="J283" t="str">
            <v>NULL</v>
          </cell>
          <cell r="K283" t="b">
            <v>0</v>
          </cell>
        </row>
        <row r="284">
          <cell r="A284" t="str">
            <v>Distillers</v>
          </cell>
          <cell r="B284">
            <v>1251</v>
          </cell>
          <cell r="C284">
            <v>1</v>
          </cell>
          <cell r="D284">
            <v>316</v>
          </cell>
          <cell r="E284">
            <v>35599</v>
          </cell>
          <cell r="F284" t="b">
            <v>0</v>
          </cell>
          <cell r="G284">
            <v>39905.452557870369</v>
          </cell>
          <cell r="H284" t="str">
            <v>NULL</v>
          </cell>
          <cell r="I284" t="str">
            <v>NULL</v>
          </cell>
          <cell r="J284" t="str">
            <v>NULL</v>
          </cell>
          <cell r="K284" t="b">
            <v>0</v>
          </cell>
        </row>
        <row r="285">
          <cell r="A285" t="str">
            <v>DIY Store</v>
          </cell>
          <cell r="B285">
            <v>1252</v>
          </cell>
          <cell r="C285">
            <v>1</v>
          </cell>
          <cell r="D285">
            <v>317</v>
          </cell>
          <cell r="E285">
            <v>35599</v>
          </cell>
          <cell r="F285" t="b">
            <v>0</v>
          </cell>
          <cell r="G285">
            <v>39905.452557870369</v>
          </cell>
          <cell r="H285">
            <v>40009.658090277779</v>
          </cell>
          <cell r="I285" t="str">
            <v>NULL</v>
          </cell>
          <cell r="J285" t="str">
            <v>sa</v>
          </cell>
          <cell r="K285" t="b">
            <v>0</v>
          </cell>
        </row>
        <row r="286">
          <cell r="A286" t="str">
            <v>Dock Authority</v>
          </cell>
          <cell r="B286">
            <v>1253</v>
          </cell>
          <cell r="C286">
            <v>1</v>
          </cell>
          <cell r="D286">
            <v>318</v>
          </cell>
          <cell r="E286">
            <v>35599</v>
          </cell>
          <cell r="F286" t="b">
            <v>0</v>
          </cell>
          <cell r="G286">
            <v>39905.452557870369</v>
          </cell>
          <cell r="H286" t="str">
            <v>NULL</v>
          </cell>
          <cell r="I286" t="str">
            <v>NULL</v>
          </cell>
          <cell r="J286" t="str">
            <v>NULL</v>
          </cell>
          <cell r="K286" t="b">
            <v>0</v>
          </cell>
        </row>
        <row r="287">
          <cell r="A287" t="str">
            <v>Domestic Service</v>
          </cell>
          <cell r="B287">
            <v>1254</v>
          </cell>
          <cell r="C287">
            <v>1</v>
          </cell>
          <cell r="D287">
            <v>319</v>
          </cell>
          <cell r="E287">
            <v>35599</v>
          </cell>
          <cell r="F287" t="b">
            <v>0</v>
          </cell>
          <cell r="G287">
            <v>39905.452557870369</v>
          </cell>
          <cell r="H287" t="str">
            <v>NULL</v>
          </cell>
          <cell r="I287" t="str">
            <v>NULL</v>
          </cell>
          <cell r="J287" t="str">
            <v>NULL</v>
          </cell>
          <cell r="K287" t="b">
            <v>0</v>
          </cell>
        </row>
        <row r="288">
          <cell r="A288" t="str">
            <v>Driving Authority</v>
          </cell>
          <cell r="B288">
            <v>1255</v>
          </cell>
          <cell r="C288">
            <v>1</v>
          </cell>
          <cell r="D288">
            <v>320</v>
          </cell>
          <cell r="E288">
            <v>35599</v>
          </cell>
          <cell r="F288" t="b">
            <v>0</v>
          </cell>
          <cell r="G288">
            <v>39905.452557870369</v>
          </cell>
          <cell r="H288" t="str">
            <v>NULL</v>
          </cell>
          <cell r="I288" t="str">
            <v>NULL</v>
          </cell>
          <cell r="J288" t="str">
            <v>NULL</v>
          </cell>
          <cell r="K288" t="b">
            <v>0</v>
          </cell>
        </row>
        <row r="289">
          <cell r="A289" t="str">
            <v>Driving School</v>
          </cell>
          <cell r="B289">
            <v>1256</v>
          </cell>
          <cell r="C289">
            <v>1</v>
          </cell>
          <cell r="D289">
            <v>321</v>
          </cell>
          <cell r="E289">
            <v>35599</v>
          </cell>
          <cell r="F289" t="b">
            <v>0</v>
          </cell>
          <cell r="G289">
            <v>39905.452557870369</v>
          </cell>
          <cell r="H289" t="str">
            <v>NULL</v>
          </cell>
          <cell r="I289" t="str">
            <v>NULL</v>
          </cell>
          <cell r="J289" t="str">
            <v>NULL</v>
          </cell>
          <cell r="K289" t="b">
            <v>0</v>
          </cell>
        </row>
        <row r="290">
          <cell r="A290" t="str">
            <v>Earth Removers</v>
          </cell>
          <cell r="B290">
            <v>1257</v>
          </cell>
          <cell r="C290">
            <v>1</v>
          </cell>
          <cell r="D290">
            <v>322</v>
          </cell>
          <cell r="E290">
            <v>35599</v>
          </cell>
          <cell r="F290" t="b">
            <v>0</v>
          </cell>
          <cell r="G290">
            <v>39905.452557870369</v>
          </cell>
          <cell r="H290" t="str">
            <v>NULL</v>
          </cell>
          <cell r="I290" t="str">
            <v>NULL</v>
          </cell>
          <cell r="J290" t="str">
            <v>NULL</v>
          </cell>
          <cell r="K290" t="b">
            <v>0</v>
          </cell>
        </row>
        <row r="291">
          <cell r="A291" t="str">
            <v>Education</v>
          </cell>
          <cell r="B291">
            <v>1258</v>
          </cell>
          <cell r="C291">
            <v>1</v>
          </cell>
          <cell r="D291">
            <v>323</v>
          </cell>
          <cell r="E291">
            <v>35599</v>
          </cell>
          <cell r="F291" t="b">
            <v>0</v>
          </cell>
          <cell r="G291">
            <v>39905.452557870369</v>
          </cell>
          <cell r="H291" t="str">
            <v>NULL</v>
          </cell>
          <cell r="I291" t="str">
            <v>NULL</v>
          </cell>
          <cell r="J291" t="str">
            <v>NULL</v>
          </cell>
          <cell r="K291" t="b">
            <v>0</v>
          </cell>
        </row>
        <row r="292">
          <cell r="A292" t="str">
            <v>Effluent Disposal</v>
          </cell>
          <cell r="B292">
            <v>1259</v>
          </cell>
          <cell r="C292">
            <v>1</v>
          </cell>
          <cell r="D292">
            <v>324</v>
          </cell>
          <cell r="E292">
            <v>35599</v>
          </cell>
          <cell r="F292" t="b">
            <v>0</v>
          </cell>
          <cell r="G292">
            <v>39905.452557870369</v>
          </cell>
          <cell r="H292" t="str">
            <v>NULL</v>
          </cell>
          <cell r="I292" t="str">
            <v>NULL</v>
          </cell>
          <cell r="J292" t="str">
            <v>NULL</v>
          </cell>
          <cell r="K292" t="b">
            <v>0</v>
          </cell>
        </row>
        <row r="293">
          <cell r="A293" t="str">
            <v>Egg Merchants</v>
          </cell>
          <cell r="B293">
            <v>1260</v>
          </cell>
          <cell r="C293">
            <v>1</v>
          </cell>
          <cell r="D293">
            <v>325</v>
          </cell>
          <cell r="E293">
            <v>35599</v>
          </cell>
          <cell r="F293" t="b">
            <v>0</v>
          </cell>
          <cell r="G293">
            <v>39905.452557870369</v>
          </cell>
          <cell r="H293" t="str">
            <v>NULL</v>
          </cell>
          <cell r="I293" t="str">
            <v>NULL</v>
          </cell>
          <cell r="J293" t="str">
            <v>NULL</v>
          </cell>
          <cell r="K293" t="b">
            <v>0</v>
          </cell>
        </row>
        <row r="294">
          <cell r="A294" t="str">
            <v>Electrical Contractors</v>
          </cell>
          <cell r="B294">
            <v>1261</v>
          </cell>
          <cell r="C294">
            <v>1</v>
          </cell>
          <cell r="D294">
            <v>326</v>
          </cell>
          <cell r="E294">
            <v>35599</v>
          </cell>
          <cell r="F294" t="b">
            <v>0</v>
          </cell>
          <cell r="G294">
            <v>39905.452557870369</v>
          </cell>
          <cell r="H294" t="str">
            <v>NULL</v>
          </cell>
          <cell r="I294" t="str">
            <v>NULL</v>
          </cell>
          <cell r="J294" t="str">
            <v>NULL</v>
          </cell>
          <cell r="K294" t="b">
            <v>0</v>
          </cell>
        </row>
        <row r="295">
          <cell r="A295" t="str">
            <v>Embossers</v>
          </cell>
          <cell r="B295">
            <v>1262</v>
          </cell>
          <cell r="C295">
            <v>1</v>
          </cell>
          <cell r="D295">
            <v>327</v>
          </cell>
          <cell r="E295">
            <v>35599</v>
          </cell>
          <cell r="F295" t="b">
            <v>0</v>
          </cell>
          <cell r="G295">
            <v>39905.452557870369</v>
          </cell>
          <cell r="H295" t="str">
            <v>NULL</v>
          </cell>
          <cell r="I295" t="str">
            <v>NULL</v>
          </cell>
          <cell r="J295" t="str">
            <v>NULL</v>
          </cell>
          <cell r="K295" t="b">
            <v>0</v>
          </cell>
        </row>
        <row r="296">
          <cell r="A296" t="str">
            <v>Employment Agency</v>
          </cell>
          <cell r="B296">
            <v>1263</v>
          </cell>
          <cell r="C296">
            <v>1</v>
          </cell>
          <cell r="D296">
            <v>328</v>
          </cell>
          <cell r="E296">
            <v>35599</v>
          </cell>
          <cell r="F296" t="b">
            <v>0</v>
          </cell>
          <cell r="G296">
            <v>39905.452557870369</v>
          </cell>
          <cell r="H296" t="str">
            <v>NULL</v>
          </cell>
          <cell r="I296" t="str">
            <v>NULL</v>
          </cell>
          <cell r="J296" t="str">
            <v>NULL</v>
          </cell>
          <cell r="K296" t="b">
            <v>0</v>
          </cell>
        </row>
        <row r="297">
          <cell r="A297" t="str">
            <v>Energy Consultancy</v>
          </cell>
          <cell r="B297">
            <v>1264</v>
          </cell>
          <cell r="C297">
            <v>1</v>
          </cell>
          <cell r="D297">
            <v>329</v>
          </cell>
          <cell r="E297">
            <v>35599</v>
          </cell>
          <cell r="F297" t="b">
            <v>0</v>
          </cell>
          <cell r="G297">
            <v>39905.452557870369</v>
          </cell>
          <cell r="H297" t="str">
            <v>NULL</v>
          </cell>
          <cell r="I297" t="str">
            <v>NULL</v>
          </cell>
          <cell r="J297" t="str">
            <v>NULL</v>
          </cell>
          <cell r="K297" t="b">
            <v>0</v>
          </cell>
        </row>
        <row r="298">
          <cell r="A298" t="str">
            <v>Engineering Consultants</v>
          </cell>
          <cell r="B298">
            <v>1265</v>
          </cell>
          <cell r="C298">
            <v>1</v>
          </cell>
          <cell r="D298">
            <v>330</v>
          </cell>
          <cell r="E298">
            <v>35599</v>
          </cell>
          <cell r="F298" t="b">
            <v>0</v>
          </cell>
          <cell r="G298">
            <v>39905.452557870369</v>
          </cell>
          <cell r="H298" t="str">
            <v>NULL</v>
          </cell>
          <cell r="I298" t="str">
            <v>NULL</v>
          </cell>
          <cell r="J298" t="str">
            <v>NULL</v>
          </cell>
          <cell r="K298" t="b">
            <v>0</v>
          </cell>
        </row>
        <row r="299">
          <cell r="A299" t="str">
            <v>Excavation</v>
          </cell>
          <cell r="B299">
            <v>1266</v>
          </cell>
          <cell r="C299">
            <v>1</v>
          </cell>
          <cell r="D299">
            <v>331</v>
          </cell>
          <cell r="E299">
            <v>35599</v>
          </cell>
          <cell r="F299" t="b">
            <v>0</v>
          </cell>
          <cell r="G299">
            <v>39905.452557870369</v>
          </cell>
          <cell r="H299" t="str">
            <v>NULL</v>
          </cell>
          <cell r="I299" t="str">
            <v>NULL</v>
          </cell>
          <cell r="J299" t="str">
            <v>NULL</v>
          </cell>
          <cell r="K299" t="b">
            <v>0</v>
          </cell>
        </row>
        <row r="300">
          <cell r="A300" t="str">
            <v>Exhibition Centre</v>
          </cell>
          <cell r="B300">
            <v>1267</v>
          </cell>
          <cell r="C300">
            <v>1</v>
          </cell>
          <cell r="D300">
            <v>332</v>
          </cell>
          <cell r="E300">
            <v>35599</v>
          </cell>
          <cell r="F300" t="b">
            <v>0</v>
          </cell>
          <cell r="G300">
            <v>39905.452557870369</v>
          </cell>
          <cell r="H300" t="str">
            <v>NULL</v>
          </cell>
          <cell r="I300" t="str">
            <v>NULL</v>
          </cell>
          <cell r="J300" t="str">
            <v>NULL</v>
          </cell>
          <cell r="K300" t="b">
            <v>0</v>
          </cell>
        </row>
        <row r="301">
          <cell r="A301" t="str">
            <v>Exhibition Organisers</v>
          </cell>
          <cell r="B301">
            <v>1268</v>
          </cell>
          <cell r="C301">
            <v>1</v>
          </cell>
          <cell r="D301">
            <v>333</v>
          </cell>
          <cell r="E301">
            <v>35599</v>
          </cell>
          <cell r="F301" t="b">
            <v>0</v>
          </cell>
          <cell r="G301">
            <v>39905.452557870369</v>
          </cell>
          <cell r="H301" t="str">
            <v>NULL</v>
          </cell>
          <cell r="I301" t="str">
            <v>NULL</v>
          </cell>
          <cell r="J301" t="str">
            <v>NULL</v>
          </cell>
          <cell r="K301" t="b">
            <v>0</v>
          </cell>
        </row>
        <row r="302">
          <cell r="A302" t="str">
            <v>Export</v>
          </cell>
          <cell r="B302">
            <v>1269</v>
          </cell>
          <cell r="C302">
            <v>1</v>
          </cell>
          <cell r="D302">
            <v>334</v>
          </cell>
          <cell r="E302">
            <v>35599</v>
          </cell>
          <cell r="F302" t="b">
            <v>0</v>
          </cell>
          <cell r="G302">
            <v>39905.452557870369</v>
          </cell>
          <cell r="H302" t="str">
            <v>NULL</v>
          </cell>
          <cell r="I302" t="str">
            <v>NULL</v>
          </cell>
          <cell r="J302" t="str">
            <v>NULL</v>
          </cell>
          <cell r="K302" t="b">
            <v>0</v>
          </cell>
        </row>
        <row r="303">
          <cell r="A303" t="str">
            <v>Export Agency</v>
          </cell>
          <cell r="B303">
            <v>1270</v>
          </cell>
          <cell r="C303">
            <v>1</v>
          </cell>
          <cell r="D303">
            <v>335</v>
          </cell>
          <cell r="E303">
            <v>35599</v>
          </cell>
          <cell r="F303" t="b">
            <v>0</v>
          </cell>
          <cell r="G303">
            <v>39905.452557870369</v>
          </cell>
          <cell r="H303" t="str">
            <v>NULL</v>
          </cell>
          <cell r="I303" t="str">
            <v>NULL</v>
          </cell>
          <cell r="J303" t="str">
            <v>NULL</v>
          </cell>
          <cell r="K303" t="b">
            <v>0</v>
          </cell>
        </row>
        <row r="304">
          <cell r="A304" t="str">
            <v>Exporter</v>
          </cell>
          <cell r="B304">
            <v>1271</v>
          </cell>
          <cell r="C304">
            <v>1</v>
          </cell>
          <cell r="D304">
            <v>336</v>
          </cell>
          <cell r="E304">
            <v>35599</v>
          </cell>
          <cell r="F304" t="b">
            <v>0</v>
          </cell>
          <cell r="G304">
            <v>39905.452557870369</v>
          </cell>
          <cell r="H304" t="str">
            <v>NULL</v>
          </cell>
          <cell r="I304" t="str">
            <v>NULL</v>
          </cell>
          <cell r="J304" t="str">
            <v>NULL</v>
          </cell>
          <cell r="K304" t="b">
            <v>0</v>
          </cell>
        </row>
        <row r="305">
          <cell r="A305" t="str">
            <v>Fabric Manufacturer</v>
          </cell>
          <cell r="B305">
            <v>1272</v>
          </cell>
          <cell r="C305">
            <v>1</v>
          </cell>
          <cell r="D305">
            <v>337</v>
          </cell>
          <cell r="E305">
            <v>35599</v>
          </cell>
          <cell r="F305" t="b">
            <v>0</v>
          </cell>
          <cell r="G305">
            <v>39905.452557870369</v>
          </cell>
          <cell r="H305" t="str">
            <v>NULL</v>
          </cell>
          <cell r="I305" t="str">
            <v>NULL</v>
          </cell>
          <cell r="J305" t="str">
            <v>NULL</v>
          </cell>
          <cell r="K305" t="b">
            <v>0</v>
          </cell>
        </row>
        <row r="306">
          <cell r="A306" t="str">
            <v>Fancy Goods Importer</v>
          </cell>
          <cell r="B306">
            <v>1273</v>
          </cell>
          <cell r="C306">
            <v>1</v>
          </cell>
          <cell r="D306">
            <v>338</v>
          </cell>
          <cell r="E306">
            <v>35599</v>
          </cell>
          <cell r="F306" t="b">
            <v>0</v>
          </cell>
          <cell r="G306">
            <v>39905.452557870369</v>
          </cell>
          <cell r="H306" t="str">
            <v>NULL</v>
          </cell>
          <cell r="I306" t="str">
            <v>NULL</v>
          </cell>
          <cell r="J306" t="str">
            <v>NULL</v>
          </cell>
          <cell r="K306" t="b">
            <v>0</v>
          </cell>
        </row>
        <row r="307">
          <cell r="A307" t="str">
            <v>Fashion Design</v>
          </cell>
          <cell r="B307">
            <v>1274</v>
          </cell>
          <cell r="C307">
            <v>1</v>
          </cell>
          <cell r="D307">
            <v>339</v>
          </cell>
          <cell r="E307">
            <v>35599</v>
          </cell>
          <cell r="F307" t="b">
            <v>0</v>
          </cell>
          <cell r="G307">
            <v>39905.452557870369</v>
          </cell>
          <cell r="H307" t="str">
            <v>NULL</v>
          </cell>
          <cell r="I307" t="str">
            <v>NULL</v>
          </cell>
          <cell r="J307" t="str">
            <v>NULL</v>
          </cell>
          <cell r="K307" t="b">
            <v>0</v>
          </cell>
        </row>
        <row r="308">
          <cell r="A308" t="str">
            <v>Fashion House</v>
          </cell>
          <cell r="B308">
            <v>1275</v>
          </cell>
          <cell r="C308">
            <v>1</v>
          </cell>
          <cell r="D308">
            <v>340</v>
          </cell>
          <cell r="E308">
            <v>35599</v>
          </cell>
          <cell r="F308" t="b">
            <v>0</v>
          </cell>
          <cell r="G308">
            <v>39905.452557870369</v>
          </cell>
          <cell r="H308" t="str">
            <v>NULL</v>
          </cell>
          <cell r="I308" t="str">
            <v>NULL</v>
          </cell>
          <cell r="J308" t="str">
            <v>NULL</v>
          </cell>
          <cell r="K308" t="b">
            <v>0</v>
          </cell>
        </row>
        <row r="309">
          <cell r="A309" t="str">
            <v>Fencing Manufacturer</v>
          </cell>
          <cell r="B309">
            <v>1276</v>
          </cell>
          <cell r="C309">
            <v>1</v>
          </cell>
          <cell r="D309">
            <v>341</v>
          </cell>
          <cell r="E309">
            <v>35599</v>
          </cell>
          <cell r="F309" t="b">
            <v>0</v>
          </cell>
          <cell r="G309">
            <v>39905.452557870369</v>
          </cell>
          <cell r="H309" t="str">
            <v>NULL</v>
          </cell>
          <cell r="I309" t="str">
            <v>NULL</v>
          </cell>
          <cell r="J309" t="str">
            <v>NULL</v>
          </cell>
          <cell r="K309" t="b">
            <v>0</v>
          </cell>
        </row>
        <row r="310">
          <cell r="A310" t="str">
            <v>Ferry Service</v>
          </cell>
          <cell r="B310">
            <v>1277</v>
          </cell>
          <cell r="C310">
            <v>1</v>
          </cell>
          <cell r="D310">
            <v>342</v>
          </cell>
          <cell r="E310">
            <v>35599</v>
          </cell>
          <cell r="F310" t="b">
            <v>0</v>
          </cell>
          <cell r="G310">
            <v>39905.452557870369</v>
          </cell>
          <cell r="H310" t="str">
            <v>NULL</v>
          </cell>
          <cell r="I310" t="str">
            <v>NULL</v>
          </cell>
          <cell r="J310" t="str">
            <v>NULL</v>
          </cell>
          <cell r="K310" t="b">
            <v>0</v>
          </cell>
        </row>
        <row r="311">
          <cell r="A311" t="str">
            <v>Fertilizer Manufacturer</v>
          </cell>
          <cell r="B311">
            <v>1278</v>
          </cell>
          <cell r="C311">
            <v>1</v>
          </cell>
          <cell r="D311">
            <v>343</v>
          </cell>
          <cell r="E311">
            <v>35599</v>
          </cell>
          <cell r="F311" t="b">
            <v>0</v>
          </cell>
          <cell r="G311">
            <v>39905.452557870369</v>
          </cell>
          <cell r="H311" t="str">
            <v>NULL</v>
          </cell>
          <cell r="I311" t="str">
            <v>NULL</v>
          </cell>
          <cell r="J311" t="str">
            <v>NULL</v>
          </cell>
          <cell r="K311" t="b">
            <v>0</v>
          </cell>
        </row>
        <row r="312">
          <cell r="A312" t="str">
            <v>Fibre Glass Manufacturer</v>
          </cell>
          <cell r="B312">
            <v>1279</v>
          </cell>
          <cell r="C312">
            <v>1</v>
          </cell>
          <cell r="D312">
            <v>344</v>
          </cell>
          <cell r="E312">
            <v>35599</v>
          </cell>
          <cell r="F312" t="b">
            <v>0</v>
          </cell>
          <cell r="G312">
            <v>39905.452557870369</v>
          </cell>
          <cell r="H312" t="str">
            <v>NULL</v>
          </cell>
          <cell r="I312" t="str">
            <v>NULL</v>
          </cell>
          <cell r="J312" t="str">
            <v>NULL</v>
          </cell>
          <cell r="K312" t="b">
            <v>0</v>
          </cell>
        </row>
        <row r="313">
          <cell r="A313" t="str">
            <v>Filling Station</v>
          </cell>
          <cell r="B313">
            <v>1280</v>
          </cell>
          <cell r="C313">
            <v>1</v>
          </cell>
          <cell r="D313">
            <v>345</v>
          </cell>
          <cell r="E313">
            <v>35599</v>
          </cell>
          <cell r="F313" t="b">
            <v>0</v>
          </cell>
          <cell r="G313">
            <v>39905.452557870369</v>
          </cell>
          <cell r="H313" t="str">
            <v>NULL</v>
          </cell>
          <cell r="I313" t="str">
            <v>NULL</v>
          </cell>
          <cell r="J313" t="str">
            <v>NULL</v>
          </cell>
          <cell r="K313" t="b">
            <v>0</v>
          </cell>
        </row>
        <row r="314">
          <cell r="A314" t="str">
            <v>Film Manufacturing</v>
          </cell>
          <cell r="B314">
            <v>1281</v>
          </cell>
          <cell r="C314">
            <v>1</v>
          </cell>
          <cell r="D314">
            <v>346</v>
          </cell>
          <cell r="E314">
            <v>35599</v>
          </cell>
          <cell r="F314" t="b">
            <v>0</v>
          </cell>
          <cell r="G314">
            <v>39905.452557870369</v>
          </cell>
          <cell r="H314" t="str">
            <v>NULL</v>
          </cell>
          <cell r="I314" t="str">
            <v>NULL</v>
          </cell>
          <cell r="J314" t="str">
            <v>NULL</v>
          </cell>
          <cell r="K314" t="b">
            <v>0</v>
          </cell>
        </row>
        <row r="315">
          <cell r="A315" t="str">
            <v>Film Processing</v>
          </cell>
          <cell r="B315">
            <v>1282</v>
          </cell>
          <cell r="C315">
            <v>1</v>
          </cell>
          <cell r="D315">
            <v>347</v>
          </cell>
          <cell r="E315">
            <v>35599</v>
          </cell>
          <cell r="F315" t="b">
            <v>0</v>
          </cell>
          <cell r="G315">
            <v>39905.452557870369</v>
          </cell>
          <cell r="H315" t="str">
            <v>NULL</v>
          </cell>
          <cell r="I315" t="str">
            <v>NULL</v>
          </cell>
          <cell r="J315" t="str">
            <v>NULL</v>
          </cell>
          <cell r="K315" t="b">
            <v>0</v>
          </cell>
        </row>
        <row r="316">
          <cell r="A316" t="str">
            <v>Film Production</v>
          </cell>
          <cell r="B316">
            <v>1283</v>
          </cell>
          <cell r="C316">
            <v>1</v>
          </cell>
          <cell r="D316">
            <v>348</v>
          </cell>
          <cell r="E316">
            <v>35599</v>
          </cell>
          <cell r="F316" t="b">
            <v>0</v>
          </cell>
          <cell r="G316">
            <v>39905.452557870369</v>
          </cell>
          <cell r="H316" t="str">
            <v>NULL</v>
          </cell>
          <cell r="I316" t="str">
            <v>NULL</v>
          </cell>
          <cell r="J316" t="str">
            <v>NULL</v>
          </cell>
          <cell r="K316" t="b">
            <v>0</v>
          </cell>
        </row>
        <row r="317">
          <cell r="A317" t="str">
            <v>Finance Company</v>
          </cell>
          <cell r="B317">
            <v>1284</v>
          </cell>
          <cell r="C317">
            <v>1</v>
          </cell>
          <cell r="D317">
            <v>349</v>
          </cell>
          <cell r="E317">
            <v>35599</v>
          </cell>
          <cell r="F317" t="b">
            <v>0</v>
          </cell>
          <cell r="G317">
            <v>39905.452557870369</v>
          </cell>
          <cell r="H317" t="str">
            <v>NULL</v>
          </cell>
          <cell r="I317" t="str">
            <v>NULL</v>
          </cell>
          <cell r="J317" t="str">
            <v>NULL</v>
          </cell>
          <cell r="K317" t="b">
            <v>0</v>
          </cell>
        </row>
        <row r="318">
          <cell r="A318" t="str">
            <v>Financial Advisors</v>
          </cell>
          <cell r="B318">
            <v>1285</v>
          </cell>
          <cell r="C318">
            <v>1</v>
          </cell>
          <cell r="D318">
            <v>350</v>
          </cell>
          <cell r="E318">
            <v>35599</v>
          </cell>
          <cell r="F318" t="b">
            <v>0</v>
          </cell>
          <cell r="G318">
            <v>39905.452557870369</v>
          </cell>
          <cell r="H318" t="str">
            <v>NULL</v>
          </cell>
          <cell r="I318" t="str">
            <v>NULL</v>
          </cell>
          <cell r="J318" t="str">
            <v>NULL</v>
          </cell>
          <cell r="K318" t="b">
            <v>0</v>
          </cell>
        </row>
        <row r="319">
          <cell r="A319" t="str">
            <v>Fire Protection</v>
          </cell>
          <cell r="B319">
            <v>1286</v>
          </cell>
          <cell r="C319">
            <v>1</v>
          </cell>
          <cell r="D319">
            <v>351</v>
          </cell>
          <cell r="E319">
            <v>35599</v>
          </cell>
          <cell r="F319" t="b">
            <v>0</v>
          </cell>
          <cell r="G319">
            <v>39905.452557870369</v>
          </cell>
          <cell r="H319" t="str">
            <v>NULL</v>
          </cell>
          <cell r="I319" t="str">
            <v>NULL</v>
          </cell>
          <cell r="J319" t="str">
            <v>NULL</v>
          </cell>
          <cell r="K319" t="b">
            <v>0</v>
          </cell>
        </row>
        <row r="320">
          <cell r="A320" t="str">
            <v>Fireplace Installer</v>
          </cell>
          <cell r="B320">
            <v>1287</v>
          </cell>
          <cell r="C320">
            <v>1</v>
          </cell>
          <cell r="D320">
            <v>352</v>
          </cell>
          <cell r="E320">
            <v>35599</v>
          </cell>
          <cell r="F320" t="b">
            <v>0</v>
          </cell>
          <cell r="G320">
            <v>39905.452557870369</v>
          </cell>
          <cell r="H320" t="str">
            <v>NULL</v>
          </cell>
          <cell r="I320" t="str">
            <v>NULL</v>
          </cell>
          <cell r="J320" t="str">
            <v>NULL</v>
          </cell>
          <cell r="K320" t="b">
            <v>0</v>
          </cell>
        </row>
        <row r="321">
          <cell r="A321" t="str">
            <v>Fireplace Manufacturer</v>
          </cell>
          <cell r="B321">
            <v>1288</v>
          </cell>
          <cell r="C321">
            <v>1</v>
          </cell>
          <cell r="D321">
            <v>353</v>
          </cell>
          <cell r="E321">
            <v>35599</v>
          </cell>
          <cell r="F321" t="b">
            <v>0</v>
          </cell>
          <cell r="G321">
            <v>39905.452557870369</v>
          </cell>
          <cell r="H321" t="str">
            <v>NULL</v>
          </cell>
          <cell r="I321" t="str">
            <v>NULL</v>
          </cell>
          <cell r="J321" t="str">
            <v>NULL</v>
          </cell>
          <cell r="K321" t="b">
            <v>0</v>
          </cell>
        </row>
        <row r="322">
          <cell r="A322" t="str">
            <v>Fish &amp; Chip Shop</v>
          </cell>
          <cell r="B322">
            <v>1289</v>
          </cell>
          <cell r="C322">
            <v>1</v>
          </cell>
          <cell r="D322">
            <v>354</v>
          </cell>
          <cell r="E322">
            <v>35599</v>
          </cell>
          <cell r="F322" t="b">
            <v>0</v>
          </cell>
          <cell r="G322">
            <v>39905.452557870369</v>
          </cell>
          <cell r="H322" t="str">
            <v>NULL</v>
          </cell>
          <cell r="I322" t="str">
            <v>NULL</v>
          </cell>
          <cell r="J322" t="str">
            <v>NULL</v>
          </cell>
          <cell r="K322" t="b">
            <v>0</v>
          </cell>
        </row>
        <row r="323">
          <cell r="A323" t="str">
            <v>Fish Farm</v>
          </cell>
          <cell r="B323">
            <v>1290</v>
          </cell>
          <cell r="C323">
            <v>1</v>
          </cell>
          <cell r="D323">
            <v>355</v>
          </cell>
          <cell r="E323">
            <v>35599</v>
          </cell>
          <cell r="F323" t="b">
            <v>0</v>
          </cell>
          <cell r="G323">
            <v>39905.452557870369</v>
          </cell>
          <cell r="H323" t="str">
            <v>NULL</v>
          </cell>
          <cell r="I323" t="str">
            <v>NULL</v>
          </cell>
          <cell r="J323" t="str">
            <v>NULL</v>
          </cell>
          <cell r="K323" t="b">
            <v>0</v>
          </cell>
        </row>
        <row r="324">
          <cell r="A324" t="str">
            <v>Fishmonger</v>
          </cell>
          <cell r="B324">
            <v>1291</v>
          </cell>
          <cell r="C324">
            <v>1</v>
          </cell>
          <cell r="D324">
            <v>356</v>
          </cell>
          <cell r="E324">
            <v>35599</v>
          </cell>
          <cell r="F324" t="b">
            <v>0</v>
          </cell>
          <cell r="G324">
            <v>39905.452557870369</v>
          </cell>
          <cell r="H324" t="str">
            <v>NULL</v>
          </cell>
          <cell r="I324" t="str">
            <v>NULL</v>
          </cell>
          <cell r="J324" t="str">
            <v>NULL</v>
          </cell>
          <cell r="K324" t="b">
            <v>0</v>
          </cell>
        </row>
        <row r="325">
          <cell r="A325" t="str">
            <v>Florists</v>
          </cell>
          <cell r="B325">
            <v>1292</v>
          </cell>
          <cell r="C325">
            <v>1</v>
          </cell>
          <cell r="D325">
            <v>357</v>
          </cell>
          <cell r="E325">
            <v>35599</v>
          </cell>
          <cell r="F325" t="b">
            <v>0</v>
          </cell>
          <cell r="G325">
            <v>39905.452557870369</v>
          </cell>
          <cell r="H325" t="str">
            <v>NULL</v>
          </cell>
          <cell r="I325" t="str">
            <v>NULL</v>
          </cell>
          <cell r="J325" t="str">
            <v>NULL</v>
          </cell>
          <cell r="K325" t="b">
            <v>0</v>
          </cell>
        </row>
        <row r="326">
          <cell r="A326" t="str">
            <v>Flying School</v>
          </cell>
          <cell r="B326">
            <v>1293</v>
          </cell>
          <cell r="C326">
            <v>1</v>
          </cell>
          <cell r="D326">
            <v>358</v>
          </cell>
          <cell r="E326">
            <v>35599</v>
          </cell>
          <cell r="F326" t="b">
            <v>0</v>
          </cell>
          <cell r="G326">
            <v>39905.452557870369</v>
          </cell>
          <cell r="H326" t="str">
            <v>NULL</v>
          </cell>
          <cell r="I326" t="str">
            <v>NULL</v>
          </cell>
          <cell r="J326" t="str">
            <v>NULL</v>
          </cell>
          <cell r="K326" t="b">
            <v>0</v>
          </cell>
        </row>
        <row r="327">
          <cell r="A327" t="str">
            <v>Food Exporter</v>
          </cell>
          <cell r="B327">
            <v>1294</v>
          </cell>
          <cell r="C327">
            <v>1</v>
          </cell>
          <cell r="D327">
            <v>359</v>
          </cell>
          <cell r="E327">
            <v>35599</v>
          </cell>
          <cell r="F327" t="b">
            <v>0</v>
          </cell>
          <cell r="G327">
            <v>39905.452557870369</v>
          </cell>
          <cell r="H327" t="str">
            <v>NULL</v>
          </cell>
          <cell r="I327" t="str">
            <v>NULL</v>
          </cell>
          <cell r="J327" t="str">
            <v>NULL</v>
          </cell>
          <cell r="K327" t="b">
            <v>0</v>
          </cell>
        </row>
        <row r="328">
          <cell r="A328" t="str">
            <v>Food Importer</v>
          </cell>
          <cell r="B328">
            <v>1295</v>
          </cell>
          <cell r="C328">
            <v>1</v>
          </cell>
          <cell r="D328">
            <v>360</v>
          </cell>
          <cell r="E328">
            <v>35599</v>
          </cell>
          <cell r="F328" t="b">
            <v>0</v>
          </cell>
          <cell r="G328">
            <v>39905.452557870369</v>
          </cell>
          <cell r="H328" t="str">
            <v>NULL</v>
          </cell>
          <cell r="I328" t="str">
            <v>NULL</v>
          </cell>
          <cell r="J328" t="str">
            <v>NULL</v>
          </cell>
          <cell r="K328" t="b">
            <v>0</v>
          </cell>
        </row>
        <row r="329">
          <cell r="A329" t="str">
            <v>Food Manufacturer</v>
          </cell>
          <cell r="B329">
            <v>1296</v>
          </cell>
          <cell r="C329">
            <v>1</v>
          </cell>
          <cell r="D329">
            <v>361</v>
          </cell>
          <cell r="E329">
            <v>35599</v>
          </cell>
          <cell r="F329" t="b">
            <v>0</v>
          </cell>
          <cell r="G329">
            <v>39905.452557870369</v>
          </cell>
          <cell r="H329" t="str">
            <v>NULL</v>
          </cell>
          <cell r="I329" t="str">
            <v>NULL</v>
          </cell>
          <cell r="J329" t="str">
            <v>NULL</v>
          </cell>
          <cell r="K329" t="b">
            <v>0</v>
          </cell>
        </row>
        <row r="330">
          <cell r="A330" t="str">
            <v>Food Store</v>
          </cell>
          <cell r="B330">
            <v>1297</v>
          </cell>
          <cell r="C330">
            <v>1</v>
          </cell>
          <cell r="D330">
            <v>362</v>
          </cell>
          <cell r="E330">
            <v>35599</v>
          </cell>
          <cell r="F330" t="b">
            <v>0</v>
          </cell>
          <cell r="G330">
            <v>39905.452557870369</v>
          </cell>
          <cell r="H330" t="str">
            <v>NULL</v>
          </cell>
          <cell r="I330" t="str">
            <v>NULL</v>
          </cell>
          <cell r="J330" t="str">
            <v>NULL</v>
          </cell>
          <cell r="K330" t="b">
            <v>0</v>
          </cell>
        </row>
        <row r="331">
          <cell r="A331" t="str">
            <v>Football Pools</v>
          </cell>
          <cell r="B331">
            <v>1298</v>
          </cell>
          <cell r="C331">
            <v>1</v>
          </cell>
          <cell r="D331">
            <v>363</v>
          </cell>
          <cell r="E331">
            <v>35599</v>
          </cell>
          <cell r="F331" t="b">
            <v>0</v>
          </cell>
          <cell r="G331">
            <v>39905.452557870369</v>
          </cell>
          <cell r="H331" t="str">
            <v>NULL</v>
          </cell>
          <cell r="I331" t="str">
            <v>NULL</v>
          </cell>
          <cell r="J331" t="str">
            <v>NULL</v>
          </cell>
          <cell r="K331" t="b">
            <v>0</v>
          </cell>
        </row>
        <row r="332">
          <cell r="A332" t="str">
            <v>Forestry</v>
          </cell>
          <cell r="B332">
            <v>1299</v>
          </cell>
          <cell r="C332">
            <v>1</v>
          </cell>
          <cell r="D332">
            <v>364</v>
          </cell>
          <cell r="E332">
            <v>35599</v>
          </cell>
          <cell r="F332" t="b">
            <v>0</v>
          </cell>
          <cell r="G332">
            <v>39905.452557870369</v>
          </cell>
          <cell r="H332" t="str">
            <v>NULL</v>
          </cell>
          <cell r="I332" t="str">
            <v>NULL</v>
          </cell>
          <cell r="J332" t="str">
            <v>NULL</v>
          </cell>
          <cell r="K332" t="b">
            <v>0</v>
          </cell>
        </row>
        <row r="333">
          <cell r="A333" t="str">
            <v>Foundry</v>
          </cell>
          <cell r="B333">
            <v>1300</v>
          </cell>
          <cell r="C333">
            <v>1</v>
          </cell>
          <cell r="D333">
            <v>365</v>
          </cell>
          <cell r="E333">
            <v>35599</v>
          </cell>
          <cell r="F333" t="b">
            <v>0</v>
          </cell>
          <cell r="G333">
            <v>39905.452557870369</v>
          </cell>
          <cell r="H333" t="str">
            <v>NULL</v>
          </cell>
          <cell r="I333" t="str">
            <v>NULL</v>
          </cell>
          <cell r="J333" t="str">
            <v>NULL</v>
          </cell>
          <cell r="K333" t="b">
            <v>0</v>
          </cell>
        </row>
        <row r="334">
          <cell r="A334" t="str">
            <v>Freezer Centre</v>
          </cell>
          <cell r="B334">
            <v>1301</v>
          </cell>
          <cell r="C334">
            <v>1</v>
          </cell>
          <cell r="D334">
            <v>366</v>
          </cell>
          <cell r="E334">
            <v>35599</v>
          </cell>
          <cell r="F334" t="b">
            <v>0</v>
          </cell>
          <cell r="G334">
            <v>39905.452557870369</v>
          </cell>
          <cell r="H334" t="str">
            <v>NULL</v>
          </cell>
          <cell r="I334" t="str">
            <v>NULL</v>
          </cell>
          <cell r="J334" t="str">
            <v>NULL</v>
          </cell>
          <cell r="K334" t="b">
            <v>0</v>
          </cell>
        </row>
        <row r="335">
          <cell r="A335" t="str">
            <v>Freight Agents</v>
          </cell>
          <cell r="B335">
            <v>1302</v>
          </cell>
          <cell r="C335">
            <v>1</v>
          </cell>
          <cell r="D335">
            <v>367</v>
          </cell>
          <cell r="E335">
            <v>35599</v>
          </cell>
          <cell r="F335" t="b">
            <v>0</v>
          </cell>
          <cell r="G335">
            <v>39905.452557870369</v>
          </cell>
          <cell r="H335" t="str">
            <v>NULL</v>
          </cell>
          <cell r="I335" t="str">
            <v>NULL</v>
          </cell>
          <cell r="J335" t="str">
            <v>NULL</v>
          </cell>
          <cell r="K335" t="b">
            <v>0</v>
          </cell>
        </row>
        <row r="336">
          <cell r="A336" t="str">
            <v>Friendly Society</v>
          </cell>
          <cell r="B336">
            <v>1303</v>
          </cell>
          <cell r="C336">
            <v>1</v>
          </cell>
          <cell r="D336">
            <v>368</v>
          </cell>
          <cell r="E336">
            <v>35599</v>
          </cell>
          <cell r="F336" t="b">
            <v>0</v>
          </cell>
          <cell r="G336">
            <v>39905.452557870369</v>
          </cell>
          <cell r="H336" t="str">
            <v>NULL</v>
          </cell>
          <cell r="I336" t="str">
            <v>NULL</v>
          </cell>
          <cell r="J336" t="str">
            <v>NULL</v>
          </cell>
          <cell r="K336" t="b">
            <v>0</v>
          </cell>
        </row>
        <row r="337">
          <cell r="A337" t="str">
            <v>Fuel Distribution</v>
          </cell>
          <cell r="B337">
            <v>1304</v>
          </cell>
          <cell r="C337">
            <v>1</v>
          </cell>
          <cell r="D337">
            <v>369</v>
          </cell>
          <cell r="E337">
            <v>35599</v>
          </cell>
          <cell r="F337" t="b">
            <v>0</v>
          </cell>
          <cell r="G337">
            <v>39905.452557870369</v>
          </cell>
          <cell r="H337" t="str">
            <v>NULL</v>
          </cell>
          <cell r="I337" t="str">
            <v>NULL</v>
          </cell>
          <cell r="J337" t="str">
            <v>NULL</v>
          </cell>
          <cell r="K337" t="b">
            <v>0</v>
          </cell>
        </row>
        <row r="338">
          <cell r="A338" t="str">
            <v>Fuel Merchant</v>
          </cell>
          <cell r="B338">
            <v>1305</v>
          </cell>
          <cell r="C338">
            <v>1</v>
          </cell>
          <cell r="D338">
            <v>370</v>
          </cell>
          <cell r="E338">
            <v>35599</v>
          </cell>
          <cell r="F338" t="b">
            <v>0</v>
          </cell>
          <cell r="G338">
            <v>39905.452557870369</v>
          </cell>
          <cell r="H338" t="str">
            <v>NULL</v>
          </cell>
          <cell r="I338" t="str">
            <v>NULL</v>
          </cell>
          <cell r="J338" t="str">
            <v>NULL</v>
          </cell>
          <cell r="K338" t="b">
            <v>0</v>
          </cell>
        </row>
        <row r="339">
          <cell r="A339" t="str">
            <v>Fur Trade</v>
          </cell>
          <cell r="B339">
            <v>1306</v>
          </cell>
          <cell r="C339">
            <v>1</v>
          </cell>
          <cell r="D339">
            <v>371</v>
          </cell>
          <cell r="E339">
            <v>35599</v>
          </cell>
          <cell r="F339" t="b">
            <v>0</v>
          </cell>
          <cell r="G339">
            <v>39905.452557870369</v>
          </cell>
          <cell r="H339" t="str">
            <v>NULL</v>
          </cell>
          <cell r="I339" t="str">
            <v>NULL</v>
          </cell>
          <cell r="J339" t="str">
            <v>NULL</v>
          </cell>
          <cell r="K339" t="b">
            <v>0</v>
          </cell>
        </row>
        <row r="340">
          <cell r="A340" t="str">
            <v>Furniture Manufacture</v>
          </cell>
          <cell r="B340">
            <v>1307</v>
          </cell>
          <cell r="C340">
            <v>1</v>
          </cell>
          <cell r="D340">
            <v>372</v>
          </cell>
          <cell r="E340">
            <v>35599</v>
          </cell>
          <cell r="F340" t="b">
            <v>0</v>
          </cell>
          <cell r="G340">
            <v>39905.452557870369</v>
          </cell>
          <cell r="H340" t="str">
            <v>NULL</v>
          </cell>
          <cell r="I340" t="str">
            <v>NULL</v>
          </cell>
          <cell r="J340" t="str">
            <v>NULL</v>
          </cell>
          <cell r="K340" t="b">
            <v>0</v>
          </cell>
        </row>
        <row r="341">
          <cell r="A341" t="str">
            <v>Furniture Remover</v>
          </cell>
          <cell r="B341">
            <v>1308</v>
          </cell>
          <cell r="C341">
            <v>1</v>
          </cell>
          <cell r="D341">
            <v>373</v>
          </cell>
          <cell r="E341">
            <v>35599</v>
          </cell>
          <cell r="F341" t="b">
            <v>0</v>
          </cell>
          <cell r="G341">
            <v>39905.452557870369</v>
          </cell>
          <cell r="H341" t="str">
            <v>NULL</v>
          </cell>
          <cell r="I341" t="str">
            <v>NULL</v>
          </cell>
          <cell r="J341" t="str">
            <v>NULL</v>
          </cell>
          <cell r="K341" t="b">
            <v>0</v>
          </cell>
        </row>
        <row r="342">
          <cell r="A342" t="str">
            <v>Furniture Repair</v>
          </cell>
          <cell r="B342">
            <v>1309</v>
          </cell>
          <cell r="C342">
            <v>1</v>
          </cell>
          <cell r="D342">
            <v>374</v>
          </cell>
          <cell r="E342">
            <v>35599</v>
          </cell>
          <cell r="F342" t="b">
            <v>0</v>
          </cell>
          <cell r="G342">
            <v>39905.452557870369</v>
          </cell>
          <cell r="H342" t="str">
            <v>NULL</v>
          </cell>
          <cell r="I342" t="str">
            <v>NULL</v>
          </cell>
          <cell r="J342" t="str">
            <v>NULL</v>
          </cell>
          <cell r="K342" t="b">
            <v>0</v>
          </cell>
        </row>
        <row r="343">
          <cell r="A343" t="str">
            <v>Furniture Sales</v>
          </cell>
          <cell r="B343">
            <v>1310</v>
          </cell>
          <cell r="C343">
            <v>1</v>
          </cell>
          <cell r="D343">
            <v>375</v>
          </cell>
          <cell r="E343">
            <v>35599</v>
          </cell>
          <cell r="F343" t="b">
            <v>0</v>
          </cell>
          <cell r="G343">
            <v>39905.452557870369</v>
          </cell>
          <cell r="H343" t="str">
            <v>NULL</v>
          </cell>
          <cell r="I343" t="str">
            <v>NULL</v>
          </cell>
          <cell r="J343" t="str">
            <v>NULL</v>
          </cell>
          <cell r="K343" t="b">
            <v>0</v>
          </cell>
        </row>
        <row r="344">
          <cell r="A344" t="str">
            <v>Furniture Store</v>
          </cell>
          <cell r="B344">
            <v>1311</v>
          </cell>
          <cell r="C344">
            <v>1</v>
          </cell>
          <cell r="D344">
            <v>376</v>
          </cell>
          <cell r="E344">
            <v>35599</v>
          </cell>
          <cell r="F344" t="b">
            <v>0</v>
          </cell>
          <cell r="G344">
            <v>39905.452557870369</v>
          </cell>
          <cell r="H344" t="str">
            <v>NULL</v>
          </cell>
          <cell r="I344" t="str">
            <v>NULL</v>
          </cell>
          <cell r="J344" t="str">
            <v>NULL</v>
          </cell>
          <cell r="K344" t="b">
            <v>0</v>
          </cell>
        </row>
        <row r="345">
          <cell r="A345" t="str">
            <v>Furniture Storer</v>
          </cell>
          <cell r="B345">
            <v>1312</v>
          </cell>
          <cell r="C345">
            <v>1</v>
          </cell>
          <cell r="D345">
            <v>377</v>
          </cell>
          <cell r="E345">
            <v>35599</v>
          </cell>
          <cell r="F345" t="b">
            <v>0</v>
          </cell>
          <cell r="G345">
            <v>39905.452557870369</v>
          </cell>
          <cell r="H345" t="str">
            <v>NULL</v>
          </cell>
          <cell r="I345" t="str">
            <v>NULL</v>
          </cell>
          <cell r="J345" t="str">
            <v>NULL</v>
          </cell>
          <cell r="K345" t="b">
            <v>0</v>
          </cell>
        </row>
        <row r="346">
          <cell r="A346" t="str">
            <v>Furriers</v>
          </cell>
          <cell r="B346">
            <v>1313</v>
          </cell>
          <cell r="C346">
            <v>1</v>
          </cell>
          <cell r="D346">
            <v>378</v>
          </cell>
          <cell r="E346">
            <v>35599</v>
          </cell>
          <cell r="F346" t="b">
            <v>0</v>
          </cell>
          <cell r="G346">
            <v>39905.452557870369</v>
          </cell>
          <cell r="H346" t="str">
            <v>NULL</v>
          </cell>
          <cell r="I346" t="str">
            <v>NULL</v>
          </cell>
          <cell r="J346" t="str">
            <v>NULL</v>
          </cell>
          <cell r="K346" t="b">
            <v>0</v>
          </cell>
        </row>
        <row r="347">
          <cell r="A347" t="str">
            <v>Game Breeders</v>
          </cell>
          <cell r="B347">
            <v>1314</v>
          </cell>
          <cell r="C347">
            <v>1</v>
          </cell>
          <cell r="D347">
            <v>379</v>
          </cell>
          <cell r="E347">
            <v>35599</v>
          </cell>
          <cell r="F347" t="b">
            <v>0</v>
          </cell>
          <cell r="G347">
            <v>39905.452557870369</v>
          </cell>
          <cell r="H347" t="str">
            <v>NULL</v>
          </cell>
          <cell r="I347" t="str">
            <v>NULL</v>
          </cell>
          <cell r="J347" t="str">
            <v>NULL</v>
          </cell>
          <cell r="K347" t="b">
            <v>0</v>
          </cell>
        </row>
        <row r="348">
          <cell r="A348" t="str">
            <v>Gardening</v>
          </cell>
          <cell r="B348">
            <v>1315</v>
          </cell>
          <cell r="C348">
            <v>1</v>
          </cell>
          <cell r="D348">
            <v>380</v>
          </cell>
          <cell r="E348">
            <v>35599</v>
          </cell>
          <cell r="F348" t="b">
            <v>0</v>
          </cell>
          <cell r="G348">
            <v>39905.452557870369</v>
          </cell>
          <cell r="H348" t="str">
            <v>NULL</v>
          </cell>
          <cell r="I348" t="str">
            <v>NULL</v>
          </cell>
          <cell r="J348" t="str">
            <v>NULL</v>
          </cell>
          <cell r="K348" t="b">
            <v>0</v>
          </cell>
        </row>
        <row r="349">
          <cell r="A349" t="str">
            <v>Gas Exploration</v>
          </cell>
          <cell r="B349">
            <v>1316</v>
          </cell>
          <cell r="C349">
            <v>1</v>
          </cell>
          <cell r="D349">
            <v>381</v>
          </cell>
          <cell r="E349">
            <v>35599</v>
          </cell>
          <cell r="F349" t="b">
            <v>0</v>
          </cell>
          <cell r="G349">
            <v>39905.452557870369</v>
          </cell>
          <cell r="H349" t="str">
            <v>NULL</v>
          </cell>
          <cell r="I349" t="str">
            <v>NULL</v>
          </cell>
          <cell r="J349" t="str">
            <v>NULL</v>
          </cell>
          <cell r="K349" t="b">
            <v>0</v>
          </cell>
        </row>
        <row r="350">
          <cell r="A350" t="str">
            <v>General Store</v>
          </cell>
          <cell r="B350">
            <v>1317</v>
          </cell>
          <cell r="C350">
            <v>1</v>
          </cell>
          <cell r="D350">
            <v>382</v>
          </cell>
          <cell r="E350">
            <v>35599</v>
          </cell>
          <cell r="F350" t="b">
            <v>0</v>
          </cell>
          <cell r="G350">
            <v>39905.452557870369</v>
          </cell>
          <cell r="H350" t="str">
            <v>NULL</v>
          </cell>
          <cell r="I350" t="str">
            <v>NULL</v>
          </cell>
          <cell r="J350" t="str">
            <v>NULL</v>
          </cell>
          <cell r="K350" t="b">
            <v>0</v>
          </cell>
        </row>
        <row r="351">
          <cell r="A351" t="str">
            <v>Gift Shop</v>
          </cell>
          <cell r="B351">
            <v>1318</v>
          </cell>
          <cell r="C351">
            <v>1</v>
          </cell>
          <cell r="D351">
            <v>383</v>
          </cell>
          <cell r="E351">
            <v>35599</v>
          </cell>
          <cell r="F351" t="b">
            <v>0</v>
          </cell>
          <cell r="G351">
            <v>39905.452557870369</v>
          </cell>
          <cell r="H351" t="str">
            <v>NULL</v>
          </cell>
          <cell r="I351" t="str">
            <v>NULL</v>
          </cell>
          <cell r="J351" t="str">
            <v>NULL</v>
          </cell>
          <cell r="K351" t="b">
            <v>0</v>
          </cell>
        </row>
        <row r="352">
          <cell r="A352" t="str">
            <v>Glass Manufacture</v>
          </cell>
          <cell r="B352">
            <v>1319</v>
          </cell>
          <cell r="C352">
            <v>1</v>
          </cell>
          <cell r="D352">
            <v>384</v>
          </cell>
          <cell r="E352">
            <v>35599</v>
          </cell>
          <cell r="F352" t="b">
            <v>0</v>
          </cell>
          <cell r="G352">
            <v>39905.452557870369</v>
          </cell>
          <cell r="H352" t="str">
            <v>NULL</v>
          </cell>
          <cell r="I352" t="str">
            <v>NULL</v>
          </cell>
          <cell r="J352" t="str">
            <v>NULL</v>
          </cell>
          <cell r="K352" t="b">
            <v>0</v>
          </cell>
        </row>
        <row r="353">
          <cell r="A353" t="str">
            <v>Glaziers</v>
          </cell>
          <cell r="B353">
            <v>1320</v>
          </cell>
          <cell r="C353">
            <v>1</v>
          </cell>
          <cell r="D353">
            <v>385</v>
          </cell>
          <cell r="E353">
            <v>35599</v>
          </cell>
          <cell r="F353" t="b">
            <v>0</v>
          </cell>
          <cell r="G353">
            <v>39905.452557870369</v>
          </cell>
          <cell r="H353" t="str">
            <v>NULL</v>
          </cell>
          <cell r="I353" t="str">
            <v>NULL</v>
          </cell>
          <cell r="J353" t="str">
            <v>NULL</v>
          </cell>
          <cell r="K353" t="b">
            <v>0</v>
          </cell>
        </row>
        <row r="354">
          <cell r="A354" t="str">
            <v>Golf Club</v>
          </cell>
          <cell r="B354">
            <v>1321</v>
          </cell>
          <cell r="C354">
            <v>1</v>
          </cell>
          <cell r="D354">
            <v>386</v>
          </cell>
          <cell r="E354">
            <v>35599</v>
          </cell>
          <cell r="F354" t="b">
            <v>0</v>
          </cell>
          <cell r="G354">
            <v>39905.452557870369</v>
          </cell>
          <cell r="H354" t="str">
            <v>NULL</v>
          </cell>
          <cell r="I354" t="str">
            <v>NULL</v>
          </cell>
          <cell r="J354" t="str">
            <v>NULL</v>
          </cell>
          <cell r="K354" t="b">
            <v>0</v>
          </cell>
        </row>
        <row r="355">
          <cell r="A355" t="str">
            <v>Government - Uk</v>
          </cell>
          <cell r="B355">
            <v>1322</v>
          </cell>
          <cell r="C355">
            <v>1</v>
          </cell>
          <cell r="D355">
            <v>387</v>
          </cell>
          <cell r="E355">
            <v>35599</v>
          </cell>
          <cell r="F355" t="b">
            <v>0</v>
          </cell>
          <cell r="G355">
            <v>39905.452557870369</v>
          </cell>
          <cell r="H355" t="str">
            <v>NULL</v>
          </cell>
          <cell r="I355" t="str">
            <v>NULL</v>
          </cell>
          <cell r="J355" t="str">
            <v>NULL</v>
          </cell>
          <cell r="K355" t="b">
            <v>0</v>
          </cell>
        </row>
        <row r="356">
          <cell r="A356" t="str">
            <v>Gown Trade</v>
          </cell>
          <cell r="B356">
            <v>1323</v>
          </cell>
          <cell r="C356">
            <v>1</v>
          </cell>
          <cell r="D356">
            <v>388</v>
          </cell>
          <cell r="E356">
            <v>35599</v>
          </cell>
          <cell r="F356" t="b">
            <v>0</v>
          </cell>
          <cell r="G356">
            <v>39905.452557870369</v>
          </cell>
          <cell r="H356" t="str">
            <v>NULL</v>
          </cell>
          <cell r="I356" t="str">
            <v>NULL</v>
          </cell>
          <cell r="J356" t="str">
            <v>NULL</v>
          </cell>
          <cell r="K356" t="b">
            <v>0</v>
          </cell>
        </row>
        <row r="357">
          <cell r="A357" t="str">
            <v>Grain Merchants</v>
          </cell>
          <cell r="B357">
            <v>1324</v>
          </cell>
          <cell r="C357">
            <v>1</v>
          </cell>
          <cell r="D357">
            <v>389</v>
          </cell>
          <cell r="E357">
            <v>35599</v>
          </cell>
          <cell r="F357" t="b">
            <v>0</v>
          </cell>
          <cell r="G357">
            <v>39905.452557870369</v>
          </cell>
          <cell r="H357" t="str">
            <v>NULL</v>
          </cell>
          <cell r="I357" t="str">
            <v>NULL</v>
          </cell>
          <cell r="J357" t="str">
            <v>NULL</v>
          </cell>
          <cell r="K357" t="b">
            <v>0</v>
          </cell>
        </row>
        <row r="358">
          <cell r="A358" t="str">
            <v>Grain Mill</v>
          </cell>
          <cell r="B358">
            <v>1325</v>
          </cell>
          <cell r="C358">
            <v>1</v>
          </cell>
          <cell r="D358">
            <v>390</v>
          </cell>
          <cell r="E358">
            <v>35599</v>
          </cell>
          <cell r="F358" t="b">
            <v>0</v>
          </cell>
          <cell r="G358">
            <v>39905.452557870369</v>
          </cell>
          <cell r="H358" t="str">
            <v>NULL</v>
          </cell>
          <cell r="I358" t="str">
            <v>NULL</v>
          </cell>
          <cell r="J358" t="str">
            <v>NULL</v>
          </cell>
          <cell r="K358" t="b">
            <v>0</v>
          </cell>
        </row>
        <row r="359">
          <cell r="A359" t="str">
            <v>Greengrocer</v>
          </cell>
          <cell r="B359">
            <v>1326</v>
          </cell>
          <cell r="C359">
            <v>1</v>
          </cell>
          <cell r="D359">
            <v>391</v>
          </cell>
          <cell r="E359">
            <v>35599</v>
          </cell>
          <cell r="F359" t="b">
            <v>0</v>
          </cell>
          <cell r="G359">
            <v>39905.452557870369</v>
          </cell>
          <cell r="H359" t="str">
            <v>NULL</v>
          </cell>
          <cell r="I359" t="str">
            <v>NULL</v>
          </cell>
          <cell r="J359" t="str">
            <v>NULL</v>
          </cell>
          <cell r="K359" t="b">
            <v>0</v>
          </cell>
        </row>
        <row r="360">
          <cell r="A360" t="str">
            <v>Greeting Card Manufacturer</v>
          </cell>
          <cell r="B360">
            <v>1327</v>
          </cell>
          <cell r="C360">
            <v>1</v>
          </cell>
          <cell r="D360">
            <v>392</v>
          </cell>
          <cell r="E360">
            <v>35599</v>
          </cell>
          <cell r="F360" t="b">
            <v>0</v>
          </cell>
          <cell r="G360">
            <v>39905.452557870369</v>
          </cell>
          <cell r="H360" t="str">
            <v>NULL</v>
          </cell>
          <cell r="I360" t="str">
            <v>NULL</v>
          </cell>
          <cell r="J360" t="str">
            <v>NULL</v>
          </cell>
          <cell r="K360" t="b">
            <v>0</v>
          </cell>
        </row>
        <row r="361">
          <cell r="A361" t="str">
            <v>Greeting Card Sales</v>
          </cell>
          <cell r="B361">
            <v>1328</v>
          </cell>
          <cell r="C361">
            <v>1</v>
          </cell>
          <cell r="D361">
            <v>393</v>
          </cell>
          <cell r="E361">
            <v>35599</v>
          </cell>
          <cell r="F361" t="b">
            <v>0</v>
          </cell>
          <cell r="G361">
            <v>39905.452557870369</v>
          </cell>
          <cell r="H361" t="str">
            <v>NULL</v>
          </cell>
          <cell r="I361" t="str">
            <v>NULL</v>
          </cell>
          <cell r="J361" t="str">
            <v>NULL</v>
          </cell>
          <cell r="K361" t="b">
            <v>0</v>
          </cell>
        </row>
        <row r="362">
          <cell r="A362" t="str">
            <v>Greyhound Racing</v>
          </cell>
          <cell r="B362">
            <v>1329</v>
          </cell>
          <cell r="C362">
            <v>1</v>
          </cell>
          <cell r="D362">
            <v>394</v>
          </cell>
          <cell r="E362">
            <v>35599</v>
          </cell>
          <cell r="F362" t="b">
            <v>0</v>
          </cell>
          <cell r="G362">
            <v>39905.452557870369</v>
          </cell>
          <cell r="H362" t="str">
            <v>NULL</v>
          </cell>
          <cell r="I362" t="str">
            <v>NULL</v>
          </cell>
          <cell r="J362" t="str">
            <v>NULL</v>
          </cell>
          <cell r="K362" t="b">
            <v>0</v>
          </cell>
        </row>
        <row r="363">
          <cell r="A363" t="str">
            <v>Grit Blasters</v>
          </cell>
          <cell r="B363">
            <v>1330</v>
          </cell>
          <cell r="C363">
            <v>1</v>
          </cell>
          <cell r="D363">
            <v>395</v>
          </cell>
          <cell r="E363">
            <v>35599</v>
          </cell>
          <cell r="F363" t="b">
            <v>0</v>
          </cell>
          <cell r="G363">
            <v>39905.452557870369</v>
          </cell>
          <cell r="H363" t="str">
            <v>NULL</v>
          </cell>
          <cell r="I363" t="str">
            <v>NULL</v>
          </cell>
          <cell r="J363" t="str">
            <v>NULL</v>
          </cell>
          <cell r="K363" t="b">
            <v>0</v>
          </cell>
        </row>
        <row r="364">
          <cell r="A364" t="str">
            <v>Grocer</v>
          </cell>
          <cell r="B364">
            <v>1331</v>
          </cell>
          <cell r="C364">
            <v>1</v>
          </cell>
          <cell r="D364">
            <v>396</v>
          </cell>
          <cell r="E364">
            <v>35599</v>
          </cell>
          <cell r="F364" t="b">
            <v>0</v>
          </cell>
          <cell r="G364">
            <v>39905.452557870369</v>
          </cell>
          <cell r="H364" t="str">
            <v>NULL</v>
          </cell>
          <cell r="I364" t="str">
            <v>NULL</v>
          </cell>
          <cell r="J364" t="str">
            <v>NULL</v>
          </cell>
          <cell r="K364" t="b">
            <v>0</v>
          </cell>
        </row>
        <row r="365">
          <cell r="A365" t="str">
            <v>Ground Maintenance</v>
          </cell>
          <cell r="B365">
            <v>1332</v>
          </cell>
          <cell r="C365">
            <v>1</v>
          </cell>
          <cell r="D365">
            <v>397</v>
          </cell>
          <cell r="E365">
            <v>35599</v>
          </cell>
          <cell r="F365" t="b">
            <v>0</v>
          </cell>
          <cell r="G365">
            <v>39905.452557870369</v>
          </cell>
          <cell r="H365" t="str">
            <v>NULL</v>
          </cell>
          <cell r="I365" t="str">
            <v>NULL</v>
          </cell>
          <cell r="J365" t="str">
            <v>NULL</v>
          </cell>
          <cell r="K365" t="b">
            <v>0</v>
          </cell>
        </row>
        <row r="366">
          <cell r="A366" t="str">
            <v>Harbour Authority</v>
          </cell>
          <cell r="B366">
            <v>1334</v>
          </cell>
          <cell r="C366">
            <v>1</v>
          </cell>
          <cell r="D366">
            <v>399</v>
          </cell>
          <cell r="E366">
            <v>35599</v>
          </cell>
          <cell r="F366" t="b">
            <v>0</v>
          </cell>
          <cell r="G366">
            <v>39905.452557870369</v>
          </cell>
          <cell r="H366" t="str">
            <v>NULL</v>
          </cell>
          <cell r="I366" t="str">
            <v>NULL</v>
          </cell>
          <cell r="J366" t="str">
            <v>NULL</v>
          </cell>
          <cell r="K366" t="b">
            <v>0</v>
          </cell>
        </row>
        <row r="367">
          <cell r="A367" t="str">
            <v>Hardware Manufacturer</v>
          </cell>
          <cell r="B367">
            <v>1335</v>
          </cell>
          <cell r="C367">
            <v>1</v>
          </cell>
          <cell r="D367">
            <v>400</v>
          </cell>
          <cell r="E367">
            <v>35599</v>
          </cell>
          <cell r="F367" t="b">
            <v>0</v>
          </cell>
          <cell r="G367">
            <v>39905.452557870369</v>
          </cell>
          <cell r="H367" t="str">
            <v>NULL</v>
          </cell>
          <cell r="I367" t="str">
            <v>NULL</v>
          </cell>
          <cell r="J367" t="str">
            <v>NULL</v>
          </cell>
          <cell r="K367" t="b">
            <v>0</v>
          </cell>
        </row>
        <row r="368">
          <cell r="A368" t="str">
            <v>Hardware Retailer</v>
          </cell>
          <cell r="B368">
            <v>1336</v>
          </cell>
          <cell r="C368">
            <v>1</v>
          </cell>
          <cell r="D368">
            <v>401</v>
          </cell>
          <cell r="E368">
            <v>35599</v>
          </cell>
          <cell r="F368" t="b">
            <v>0</v>
          </cell>
          <cell r="G368">
            <v>39905.452557870369</v>
          </cell>
          <cell r="H368" t="str">
            <v>NULL</v>
          </cell>
          <cell r="I368" t="str">
            <v>NULL</v>
          </cell>
          <cell r="J368" t="str">
            <v>NULL</v>
          </cell>
          <cell r="K368" t="b">
            <v>0</v>
          </cell>
        </row>
        <row r="369">
          <cell r="A369" t="str">
            <v>Health Authority</v>
          </cell>
          <cell r="B369">
            <v>1337</v>
          </cell>
          <cell r="C369">
            <v>1</v>
          </cell>
          <cell r="D369">
            <v>402</v>
          </cell>
          <cell r="E369">
            <v>35599</v>
          </cell>
          <cell r="F369" t="b">
            <v>0</v>
          </cell>
          <cell r="G369">
            <v>39905.452557870369</v>
          </cell>
          <cell r="H369" t="str">
            <v>NULL</v>
          </cell>
          <cell r="I369" t="str">
            <v>NULL</v>
          </cell>
          <cell r="J369" t="str">
            <v>NULL</v>
          </cell>
          <cell r="K369" t="b">
            <v>0</v>
          </cell>
        </row>
        <row r="370">
          <cell r="A370" t="str">
            <v>Health Centre</v>
          </cell>
          <cell r="B370">
            <v>1338</v>
          </cell>
          <cell r="C370">
            <v>1</v>
          </cell>
          <cell r="D370">
            <v>403</v>
          </cell>
          <cell r="E370">
            <v>35599</v>
          </cell>
          <cell r="F370" t="b">
            <v>0</v>
          </cell>
          <cell r="G370">
            <v>39905.452557870369</v>
          </cell>
          <cell r="H370" t="str">
            <v>NULL</v>
          </cell>
          <cell r="I370" t="str">
            <v>NULL</v>
          </cell>
          <cell r="J370" t="str">
            <v>NULL</v>
          </cell>
          <cell r="K370" t="b">
            <v>0</v>
          </cell>
        </row>
        <row r="371">
          <cell r="A371" t="str">
            <v>Health Club</v>
          </cell>
          <cell r="B371">
            <v>1339</v>
          </cell>
          <cell r="C371">
            <v>1</v>
          </cell>
          <cell r="D371">
            <v>404</v>
          </cell>
          <cell r="E371">
            <v>35599</v>
          </cell>
          <cell r="F371" t="b">
            <v>0</v>
          </cell>
          <cell r="G371">
            <v>39905.452557870369</v>
          </cell>
          <cell r="H371" t="str">
            <v>NULL</v>
          </cell>
          <cell r="I371" t="str">
            <v>NULL</v>
          </cell>
          <cell r="J371" t="str">
            <v>NULL</v>
          </cell>
          <cell r="K371" t="b">
            <v>0</v>
          </cell>
        </row>
        <row r="372">
          <cell r="A372" t="str">
            <v>Heating Consultant</v>
          </cell>
          <cell r="B372">
            <v>1340</v>
          </cell>
          <cell r="C372">
            <v>1</v>
          </cell>
          <cell r="D372">
            <v>405</v>
          </cell>
          <cell r="E372">
            <v>35599</v>
          </cell>
          <cell r="F372" t="b">
            <v>0</v>
          </cell>
          <cell r="G372">
            <v>39905.452557870369</v>
          </cell>
          <cell r="H372" t="str">
            <v>NULL</v>
          </cell>
          <cell r="I372" t="str">
            <v>NULL</v>
          </cell>
          <cell r="J372" t="str">
            <v>NULL</v>
          </cell>
          <cell r="K372" t="b">
            <v>0</v>
          </cell>
        </row>
        <row r="373">
          <cell r="A373" t="str">
            <v>Heating Services</v>
          </cell>
          <cell r="B373">
            <v>1341</v>
          </cell>
          <cell r="C373">
            <v>1</v>
          </cell>
          <cell r="D373">
            <v>406</v>
          </cell>
          <cell r="E373">
            <v>35599</v>
          </cell>
          <cell r="F373" t="b">
            <v>0</v>
          </cell>
          <cell r="G373">
            <v>39905.452557870369</v>
          </cell>
          <cell r="H373" t="str">
            <v>NULL</v>
          </cell>
          <cell r="I373" t="str">
            <v>NULL</v>
          </cell>
          <cell r="J373" t="str">
            <v>NULL</v>
          </cell>
          <cell r="K373" t="b">
            <v>0</v>
          </cell>
        </row>
        <row r="374">
          <cell r="A374" t="str">
            <v>Hire Purchase</v>
          </cell>
          <cell r="B374">
            <v>1342</v>
          </cell>
          <cell r="C374">
            <v>1</v>
          </cell>
          <cell r="D374">
            <v>407</v>
          </cell>
          <cell r="E374">
            <v>35599</v>
          </cell>
          <cell r="F374" t="b">
            <v>0</v>
          </cell>
          <cell r="G374">
            <v>39905.452557870369</v>
          </cell>
          <cell r="H374" t="str">
            <v>NULL</v>
          </cell>
          <cell r="I374" t="str">
            <v>NULL</v>
          </cell>
          <cell r="J374" t="str">
            <v>NULL</v>
          </cell>
          <cell r="K374" t="b">
            <v>0</v>
          </cell>
        </row>
        <row r="375">
          <cell r="A375" t="str">
            <v>HM Forces</v>
          </cell>
          <cell r="B375">
            <v>1343</v>
          </cell>
          <cell r="C375">
            <v>1</v>
          </cell>
          <cell r="D375">
            <v>408</v>
          </cell>
          <cell r="E375">
            <v>35599</v>
          </cell>
          <cell r="F375" t="b">
            <v>0</v>
          </cell>
          <cell r="G375">
            <v>39905.452557870369</v>
          </cell>
          <cell r="H375">
            <v>40009.658090277779</v>
          </cell>
          <cell r="I375" t="str">
            <v>NULL</v>
          </cell>
          <cell r="J375" t="str">
            <v>sa</v>
          </cell>
          <cell r="K375" t="b">
            <v>0</v>
          </cell>
        </row>
        <row r="376">
          <cell r="A376" t="str">
            <v>Hobby Shop</v>
          </cell>
          <cell r="B376">
            <v>1344</v>
          </cell>
          <cell r="C376">
            <v>1</v>
          </cell>
          <cell r="D376">
            <v>409</v>
          </cell>
          <cell r="E376">
            <v>35599</v>
          </cell>
          <cell r="F376" t="b">
            <v>0</v>
          </cell>
          <cell r="G376">
            <v>39905.452557870369</v>
          </cell>
          <cell r="H376" t="str">
            <v>NULL</v>
          </cell>
          <cell r="I376" t="str">
            <v>NULL</v>
          </cell>
          <cell r="J376" t="str">
            <v>NULL</v>
          </cell>
          <cell r="K376" t="b">
            <v>0</v>
          </cell>
        </row>
        <row r="377">
          <cell r="A377" t="str">
            <v>Holiday Accommodation</v>
          </cell>
          <cell r="B377">
            <v>1345</v>
          </cell>
          <cell r="C377">
            <v>1</v>
          </cell>
          <cell r="D377">
            <v>410</v>
          </cell>
          <cell r="E377">
            <v>35599</v>
          </cell>
          <cell r="F377" t="b">
            <v>0</v>
          </cell>
          <cell r="G377">
            <v>39905.452557870369</v>
          </cell>
          <cell r="H377" t="str">
            <v>NULL</v>
          </cell>
          <cell r="I377" t="str">
            <v>NULL</v>
          </cell>
          <cell r="J377" t="str">
            <v>NULL</v>
          </cell>
          <cell r="K377" t="b">
            <v>0</v>
          </cell>
        </row>
        <row r="378">
          <cell r="A378" t="str">
            <v>Holiday Centre</v>
          </cell>
          <cell r="B378">
            <v>1346</v>
          </cell>
          <cell r="C378">
            <v>1</v>
          </cell>
          <cell r="D378">
            <v>411</v>
          </cell>
          <cell r="E378">
            <v>35599</v>
          </cell>
          <cell r="F378" t="b">
            <v>0</v>
          </cell>
          <cell r="G378">
            <v>39905.452557870369</v>
          </cell>
          <cell r="H378" t="str">
            <v>NULL</v>
          </cell>
          <cell r="I378" t="str">
            <v>NULL</v>
          </cell>
          <cell r="J378" t="str">
            <v>NULL</v>
          </cell>
          <cell r="K378" t="b">
            <v>0</v>
          </cell>
        </row>
        <row r="379">
          <cell r="A379" t="str">
            <v>Home Help Services</v>
          </cell>
          <cell r="B379">
            <v>1347</v>
          </cell>
          <cell r="C379">
            <v>1</v>
          </cell>
          <cell r="D379">
            <v>412</v>
          </cell>
          <cell r="E379">
            <v>35599</v>
          </cell>
          <cell r="F379" t="b">
            <v>0</v>
          </cell>
          <cell r="G379">
            <v>39905.452557870369</v>
          </cell>
          <cell r="H379" t="str">
            <v>NULL</v>
          </cell>
          <cell r="I379" t="str">
            <v>NULL</v>
          </cell>
          <cell r="J379" t="str">
            <v>NULL</v>
          </cell>
          <cell r="K379" t="b">
            <v>0</v>
          </cell>
        </row>
        <row r="380">
          <cell r="A380" t="str">
            <v>Hospital</v>
          </cell>
          <cell r="B380">
            <v>1348</v>
          </cell>
          <cell r="C380">
            <v>1</v>
          </cell>
          <cell r="D380">
            <v>413</v>
          </cell>
          <cell r="E380">
            <v>35599</v>
          </cell>
          <cell r="F380" t="b">
            <v>0</v>
          </cell>
          <cell r="G380">
            <v>39905.452557870369</v>
          </cell>
          <cell r="H380" t="str">
            <v>NULL</v>
          </cell>
          <cell r="I380" t="str">
            <v>NULL</v>
          </cell>
          <cell r="J380" t="str">
            <v>NULL</v>
          </cell>
          <cell r="K380" t="b">
            <v>0</v>
          </cell>
        </row>
        <row r="381">
          <cell r="A381" t="str">
            <v>House Builders</v>
          </cell>
          <cell r="B381">
            <v>1349</v>
          </cell>
          <cell r="C381">
            <v>1</v>
          </cell>
          <cell r="D381">
            <v>414</v>
          </cell>
          <cell r="E381">
            <v>35599</v>
          </cell>
          <cell r="F381" t="b">
            <v>0</v>
          </cell>
          <cell r="G381">
            <v>39905.452557870369</v>
          </cell>
          <cell r="H381" t="str">
            <v>NULL</v>
          </cell>
          <cell r="I381" t="str">
            <v>NULL</v>
          </cell>
          <cell r="J381" t="str">
            <v>NULL</v>
          </cell>
          <cell r="K381" t="b">
            <v>0</v>
          </cell>
        </row>
        <row r="382">
          <cell r="A382" t="str">
            <v>Housing Association</v>
          </cell>
          <cell r="B382">
            <v>1350</v>
          </cell>
          <cell r="C382">
            <v>1</v>
          </cell>
          <cell r="D382">
            <v>415</v>
          </cell>
          <cell r="E382">
            <v>35599</v>
          </cell>
          <cell r="F382" t="b">
            <v>0</v>
          </cell>
          <cell r="G382">
            <v>39905.452557870369</v>
          </cell>
          <cell r="H382" t="str">
            <v>NULL</v>
          </cell>
          <cell r="I382" t="str">
            <v>NULL</v>
          </cell>
          <cell r="J382" t="str">
            <v>NULL</v>
          </cell>
          <cell r="K382" t="b">
            <v>0</v>
          </cell>
        </row>
        <row r="383">
          <cell r="A383" t="str">
            <v>Housing Developers</v>
          </cell>
          <cell r="B383">
            <v>1351</v>
          </cell>
          <cell r="C383">
            <v>1</v>
          </cell>
          <cell r="D383">
            <v>416</v>
          </cell>
          <cell r="E383">
            <v>35599</v>
          </cell>
          <cell r="F383" t="b">
            <v>0</v>
          </cell>
          <cell r="G383">
            <v>39905.452557870369</v>
          </cell>
          <cell r="H383" t="str">
            <v>NULL</v>
          </cell>
          <cell r="I383" t="str">
            <v>NULL</v>
          </cell>
          <cell r="J383" t="str">
            <v>NULL</v>
          </cell>
          <cell r="K383" t="b">
            <v>0</v>
          </cell>
        </row>
        <row r="384">
          <cell r="A384" t="str">
            <v>Hypermarket</v>
          </cell>
          <cell r="B384">
            <v>1352</v>
          </cell>
          <cell r="C384">
            <v>1</v>
          </cell>
          <cell r="D384">
            <v>417</v>
          </cell>
          <cell r="E384">
            <v>35599</v>
          </cell>
          <cell r="F384" t="b">
            <v>0</v>
          </cell>
          <cell r="G384">
            <v>39905.452557870369</v>
          </cell>
          <cell r="H384" t="str">
            <v>NULL</v>
          </cell>
          <cell r="I384" t="str">
            <v>NULL</v>
          </cell>
          <cell r="J384" t="str">
            <v>NULL</v>
          </cell>
          <cell r="K384" t="b">
            <v>0</v>
          </cell>
        </row>
        <row r="385">
          <cell r="A385" t="str">
            <v>Ice Cream Manufacturer</v>
          </cell>
          <cell r="B385">
            <v>1353</v>
          </cell>
          <cell r="C385">
            <v>1</v>
          </cell>
          <cell r="D385">
            <v>418</v>
          </cell>
          <cell r="E385">
            <v>35599</v>
          </cell>
          <cell r="F385" t="b">
            <v>0</v>
          </cell>
          <cell r="G385">
            <v>39905.452557870369</v>
          </cell>
          <cell r="H385" t="str">
            <v>NULL</v>
          </cell>
          <cell r="I385" t="str">
            <v>NULL</v>
          </cell>
          <cell r="J385" t="str">
            <v>NULL</v>
          </cell>
          <cell r="K385" t="b">
            <v>0</v>
          </cell>
        </row>
        <row r="386">
          <cell r="A386" t="str">
            <v>Ice Cream Shop</v>
          </cell>
          <cell r="B386">
            <v>1354</v>
          </cell>
          <cell r="C386">
            <v>1</v>
          </cell>
          <cell r="D386">
            <v>419</v>
          </cell>
          <cell r="E386">
            <v>35599</v>
          </cell>
          <cell r="F386" t="b">
            <v>0</v>
          </cell>
          <cell r="G386">
            <v>39905.452557870369</v>
          </cell>
          <cell r="H386" t="str">
            <v>NULL</v>
          </cell>
          <cell r="I386" t="str">
            <v>NULL</v>
          </cell>
          <cell r="J386" t="str">
            <v>NULL</v>
          </cell>
          <cell r="K386" t="b">
            <v>0</v>
          </cell>
        </row>
        <row r="387">
          <cell r="A387" t="str">
            <v>Ice Merchant</v>
          </cell>
          <cell r="B387">
            <v>1355</v>
          </cell>
          <cell r="C387">
            <v>1</v>
          </cell>
          <cell r="D387">
            <v>420</v>
          </cell>
          <cell r="E387">
            <v>35599</v>
          </cell>
          <cell r="F387" t="b">
            <v>0</v>
          </cell>
          <cell r="G387">
            <v>39905.452557870369</v>
          </cell>
          <cell r="H387" t="str">
            <v>NULL</v>
          </cell>
          <cell r="I387" t="str">
            <v>NULL</v>
          </cell>
          <cell r="J387" t="str">
            <v>NULL</v>
          </cell>
          <cell r="K387" t="b">
            <v>0</v>
          </cell>
        </row>
        <row r="388">
          <cell r="A388" t="str">
            <v>Ice Rink</v>
          </cell>
          <cell r="B388">
            <v>1356</v>
          </cell>
          <cell r="C388">
            <v>1</v>
          </cell>
          <cell r="D388">
            <v>421</v>
          </cell>
          <cell r="E388">
            <v>35599</v>
          </cell>
          <cell r="F388" t="b">
            <v>0</v>
          </cell>
          <cell r="G388">
            <v>39905.452557870369</v>
          </cell>
          <cell r="H388" t="str">
            <v>NULL</v>
          </cell>
          <cell r="I388" t="str">
            <v>NULL</v>
          </cell>
          <cell r="J388" t="str">
            <v>NULL</v>
          </cell>
          <cell r="K388" t="b">
            <v>0</v>
          </cell>
        </row>
        <row r="389">
          <cell r="A389" t="str">
            <v>Import</v>
          </cell>
          <cell r="B389">
            <v>1357</v>
          </cell>
          <cell r="C389">
            <v>1</v>
          </cell>
          <cell r="D389">
            <v>422</v>
          </cell>
          <cell r="E389">
            <v>35599</v>
          </cell>
          <cell r="F389" t="b">
            <v>0</v>
          </cell>
          <cell r="G389">
            <v>39905.452557870369</v>
          </cell>
          <cell r="H389" t="str">
            <v>NULL</v>
          </cell>
          <cell r="I389" t="str">
            <v>NULL</v>
          </cell>
          <cell r="J389" t="str">
            <v>NULL</v>
          </cell>
          <cell r="K389" t="b">
            <v>0</v>
          </cell>
        </row>
        <row r="390">
          <cell r="A390" t="str">
            <v>Importers</v>
          </cell>
          <cell r="B390">
            <v>1358</v>
          </cell>
          <cell r="C390">
            <v>1</v>
          </cell>
          <cell r="D390">
            <v>423</v>
          </cell>
          <cell r="E390">
            <v>35599</v>
          </cell>
          <cell r="F390" t="b">
            <v>0</v>
          </cell>
          <cell r="G390">
            <v>39905.452557870369</v>
          </cell>
          <cell r="H390" t="str">
            <v>NULL</v>
          </cell>
          <cell r="I390" t="str">
            <v>NULL</v>
          </cell>
          <cell r="J390" t="str">
            <v>NULL</v>
          </cell>
          <cell r="K390" t="b">
            <v>0</v>
          </cell>
        </row>
        <row r="391">
          <cell r="A391" t="str">
            <v>Industrial Building Manufacturer</v>
          </cell>
          <cell r="B391">
            <v>1359</v>
          </cell>
          <cell r="C391">
            <v>1</v>
          </cell>
          <cell r="D391">
            <v>424</v>
          </cell>
          <cell r="E391">
            <v>35599</v>
          </cell>
          <cell r="F391" t="b">
            <v>0</v>
          </cell>
          <cell r="G391">
            <v>39905.452557870369</v>
          </cell>
          <cell r="H391" t="str">
            <v>NULL</v>
          </cell>
          <cell r="I391" t="str">
            <v>NULL</v>
          </cell>
          <cell r="J391" t="str">
            <v>NULL</v>
          </cell>
          <cell r="K391" t="b">
            <v>0</v>
          </cell>
        </row>
        <row r="392">
          <cell r="A392" t="str">
            <v>Industrial Relations</v>
          </cell>
          <cell r="B392">
            <v>1360</v>
          </cell>
          <cell r="C392">
            <v>1</v>
          </cell>
          <cell r="D392">
            <v>425</v>
          </cell>
          <cell r="E392">
            <v>35599</v>
          </cell>
          <cell r="F392" t="b">
            <v>0</v>
          </cell>
          <cell r="G392">
            <v>39905.452557870369</v>
          </cell>
          <cell r="H392" t="str">
            <v>NULL</v>
          </cell>
          <cell r="I392" t="str">
            <v>NULL</v>
          </cell>
          <cell r="J392" t="str">
            <v>NULL</v>
          </cell>
          <cell r="K392" t="b">
            <v>0</v>
          </cell>
        </row>
        <row r="393">
          <cell r="A393" t="str">
            <v>Inn</v>
          </cell>
          <cell r="B393">
            <v>1361</v>
          </cell>
          <cell r="C393">
            <v>1</v>
          </cell>
          <cell r="D393">
            <v>426</v>
          </cell>
          <cell r="E393">
            <v>35599</v>
          </cell>
          <cell r="F393" t="b">
            <v>0</v>
          </cell>
          <cell r="G393">
            <v>39905.452557870369</v>
          </cell>
          <cell r="H393" t="str">
            <v>NULL</v>
          </cell>
          <cell r="I393" t="str">
            <v>NULL</v>
          </cell>
          <cell r="J393" t="str">
            <v>NULL</v>
          </cell>
          <cell r="K393" t="b">
            <v>0</v>
          </cell>
        </row>
        <row r="394">
          <cell r="A394" t="str">
            <v>Inspection Services</v>
          </cell>
          <cell r="B394">
            <v>1362</v>
          </cell>
          <cell r="C394">
            <v>1</v>
          </cell>
          <cell r="D394">
            <v>427</v>
          </cell>
          <cell r="E394">
            <v>35599</v>
          </cell>
          <cell r="F394" t="b">
            <v>0</v>
          </cell>
          <cell r="G394">
            <v>39905.452557870369</v>
          </cell>
          <cell r="H394" t="str">
            <v>NULL</v>
          </cell>
          <cell r="I394" t="str">
            <v>NULL</v>
          </cell>
          <cell r="J394" t="str">
            <v>NULL</v>
          </cell>
          <cell r="K394" t="b">
            <v>0</v>
          </cell>
        </row>
        <row r="395">
          <cell r="A395" t="str">
            <v>Instant Print Services</v>
          </cell>
          <cell r="B395">
            <v>1363</v>
          </cell>
          <cell r="C395">
            <v>1</v>
          </cell>
          <cell r="D395">
            <v>428</v>
          </cell>
          <cell r="E395">
            <v>35599</v>
          </cell>
          <cell r="F395" t="b">
            <v>0</v>
          </cell>
          <cell r="G395">
            <v>39905.452557870369</v>
          </cell>
          <cell r="H395" t="str">
            <v>NULL</v>
          </cell>
          <cell r="I395" t="str">
            <v>NULL</v>
          </cell>
          <cell r="J395" t="str">
            <v>NULL</v>
          </cell>
          <cell r="K395" t="b">
            <v>0</v>
          </cell>
        </row>
        <row r="396">
          <cell r="A396" t="str">
            <v>Insulation Engineers</v>
          </cell>
          <cell r="B396">
            <v>1364</v>
          </cell>
          <cell r="C396">
            <v>1</v>
          </cell>
          <cell r="D396">
            <v>429</v>
          </cell>
          <cell r="E396">
            <v>35599</v>
          </cell>
          <cell r="F396" t="b">
            <v>0</v>
          </cell>
          <cell r="G396">
            <v>39905.452557870369</v>
          </cell>
          <cell r="H396" t="str">
            <v>NULL</v>
          </cell>
          <cell r="I396" t="str">
            <v>NULL</v>
          </cell>
          <cell r="J396" t="str">
            <v>NULL</v>
          </cell>
          <cell r="K396" t="b">
            <v>0</v>
          </cell>
        </row>
        <row r="397">
          <cell r="A397" t="str">
            <v>Insurance Advisor</v>
          </cell>
          <cell r="B397">
            <v>1365</v>
          </cell>
          <cell r="C397">
            <v>1</v>
          </cell>
          <cell r="D397">
            <v>430</v>
          </cell>
          <cell r="E397">
            <v>35599</v>
          </cell>
          <cell r="F397" t="b">
            <v>0</v>
          </cell>
          <cell r="G397">
            <v>39905.452557870369</v>
          </cell>
          <cell r="H397" t="str">
            <v>NULL</v>
          </cell>
          <cell r="I397" t="str">
            <v>NULL</v>
          </cell>
          <cell r="J397" t="str">
            <v>NULL</v>
          </cell>
          <cell r="K397" t="b">
            <v>0</v>
          </cell>
        </row>
        <row r="398">
          <cell r="A398" t="str">
            <v>Insurance Broker</v>
          </cell>
          <cell r="B398">
            <v>1366</v>
          </cell>
          <cell r="C398">
            <v>1</v>
          </cell>
          <cell r="D398">
            <v>431</v>
          </cell>
          <cell r="E398">
            <v>35599</v>
          </cell>
          <cell r="F398" t="b">
            <v>0</v>
          </cell>
          <cell r="G398">
            <v>39905.452557870369</v>
          </cell>
          <cell r="H398" t="str">
            <v>NULL</v>
          </cell>
          <cell r="I398" t="str">
            <v>NULL</v>
          </cell>
          <cell r="J398" t="str">
            <v>NULL</v>
          </cell>
          <cell r="K398" t="b">
            <v>0</v>
          </cell>
        </row>
        <row r="399">
          <cell r="A399" t="str">
            <v>Insurance Company</v>
          </cell>
          <cell r="B399">
            <v>1367</v>
          </cell>
          <cell r="C399">
            <v>1</v>
          </cell>
          <cell r="D399">
            <v>432</v>
          </cell>
          <cell r="E399">
            <v>35599</v>
          </cell>
          <cell r="F399" t="b">
            <v>0</v>
          </cell>
          <cell r="G399">
            <v>39905.452557870369</v>
          </cell>
          <cell r="H399" t="str">
            <v>NULL</v>
          </cell>
          <cell r="I399" t="str">
            <v>NULL</v>
          </cell>
          <cell r="J399" t="str">
            <v>NULL</v>
          </cell>
          <cell r="K399" t="b">
            <v>0</v>
          </cell>
        </row>
        <row r="400">
          <cell r="A400" t="str">
            <v>Insurance Consultant</v>
          </cell>
          <cell r="B400">
            <v>1368</v>
          </cell>
          <cell r="C400">
            <v>1</v>
          </cell>
          <cell r="D400">
            <v>433</v>
          </cell>
          <cell r="E400">
            <v>35599</v>
          </cell>
          <cell r="F400" t="b">
            <v>0</v>
          </cell>
          <cell r="G400">
            <v>39905.452557870369</v>
          </cell>
          <cell r="H400" t="str">
            <v>NULL</v>
          </cell>
          <cell r="I400" t="str">
            <v>NULL</v>
          </cell>
          <cell r="J400" t="str">
            <v>NULL</v>
          </cell>
          <cell r="K400" t="b">
            <v>0</v>
          </cell>
        </row>
        <row r="401">
          <cell r="A401" t="str">
            <v>Iron Foundry</v>
          </cell>
          <cell r="B401">
            <v>1369</v>
          </cell>
          <cell r="C401">
            <v>1</v>
          </cell>
          <cell r="D401">
            <v>434</v>
          </cell>
          <cell r="E401">
            <v>35599</v>
          </cell>
          <cell r="F401" t="b">
            <v>0</v>
          </cell>
          <cell r="G401">
            <v>39905.452557870369</v>
          </cell>
          <cell r="H401" t="str">
            <v>NULL</v>
          </cell>
          <cell r="I401" t="str">
            <v>NULL</v>
          </cell>
          <cell r="J401" t="str">
            <v>NULL</v>
          </cell>
          <cell r="K401" t="b">
            <v>0</v>
          </cell>
        </row>
        <row r="402">
          <cell r="A402" t="str">
            <v>Ironmonger</v>
          </cell>
          <cell r="B402">
            <v>1370</v>
          </cell>
          <cell r="C402">
            <v>1</v>
          </cell>
          <cell r="D402">
            <v>435</v>
          </cell>
          <cell r="E402">
            <v>35599</v>
          </cell>
          <cell r="F402" t="b">
            <v>0</v>
          </cell>
          <cell r="G402">
            <v>39905.452557870369</v>
          </cell>
          <cell r="H402" t="str">
            <v>NULL</v>
          </cell>
          <cell r="I402" t="str">
            <v>NULL</v>
          </cell>
          <cell r="J402" t="str">
            <v>NULL</v>
          </cell>
          <cell r="K402" t="b">
            <v>0</v>
          </cell>
        </row>
        <row r="403">
          <cell r="A403" t="str">
            <v>Jam &amp; Preserve Manufacturer</v>
          </cell>
          <cell r="B403">
            <v>1371</v>
          </cell>
          <cell r="C403">
            <v>1</v>
          </cell>
          <cell r="D403">
            <v>436</v>
          </cell>
          <cell r="E403">
            <v>35599</v>
          </cell>
          <cell r="F403" t="b">
            <v>0</v>
          </cell>
          <cell r="G403">
            <v>39905.452557870369</v>
          </cell>
          <cell r="H403" t="str">
            <v>NULL</v>
          </cell>
          <cell r="I403" t="str">
            <v>NULL</v>
          </cell>
          <cell r="J403" t="str">
            <v>NULL</v>
          </cell>
          <cell r="K403" t="b">
            <v>0</v>
          </cell>
        </row>
        <row r="404">
          <cell r="A404" t="str">
            <v>Jewellers</v>
          </cell>
          <cell r="B404">
            <v>1372</v>
          </cell>
          <cell r="C404">
            <v>1</v>
          </cell>
          <cell r="D404">
            <v>437</v>
          </cell>
          <cell r="E404">
            <v>35599</v>
          </cell>
          <cell r="F404" t="b">
            <v>0</v>
          </cell>
          <cell r="G404">
            <v>39905.452557870369</v>
          </cell>
          <cell r="H404" t="str">
            <v>NULL</v>
          </cell>
          <cell r="I404" t="str">
            <v>NULL</v>
          </cell>
          <cell r="J404" t="str">
            <v>NULL</v>
          </cell>
          <cell r="K404" t="b">
            <v>0</v>
          </cell>
        </row>
        <row r="405">
          <cell r="A405" t="str">
            <v>Jewellery Manufacturer</v>
          </cell>
          <cell r="B405">
            <v>1373</v>
          </cell>
          <cell r="C405">
            <v>1</v>
          </cell>
          <cell r="D405">
            <v>438</v>
          </cell>
          <cell r="E405">
            <v>35599</v>
          </cell>
          <cell r="F405" t="b">
            <v>0</v>
          </cell>
          <cell r="G405">
            <v>39905.452557870369</v>
          </cell>
          <cell r="H405" t="str">
            <v>NULL</v>
          </cell>
          <cell r="I405" t="str">
            <v>NULL</v>
          </cell>
          <cell r="J405" t="str">
            <v>NULL</v>
          </cell>
          <cell r="K405" t="b">
            <v>0</v>
          </cell>
        </row>
        <row r="406">
          <cell r="A406" t="str">
            <v>Joinery</v>
          </cell>
          <cell r="B406">
            <v>1374</v>
          </cell>
          <cell r="C406">
            <v>1</v>
          </cell>
          <cell r="D406">
            <v>439</v>
          </cell>
          <cell r="E406">
            <v>35599</v>
          </cell>
          <cell r="F406" t="b">
            <v>0</v>
          </cell>
          <cell r="G406">
            <v>39905.452557870369</v>
          </cell>
          <cell r="H406" t="str">
            <v>NULL</v>
          </cell>
          <cell r="I406" t="str">
            <v>NULL</v>
          </cell>
          <cell r="J406" t="str">
            <v>NULL</v>
          </cell>
          <cell r="K406" t="b">
            <v>0</v>
          </cell>
        </row>
        <row r="407">
          <cell r="A407" t="str">
            <v>Keep Fit</v>
          </cell>
          <cell r="B407">
            <v>1375</v>
          </cell>
          <cell r="C407">
            <v>1</v>
          </cell>
          <cell r="D407">
            <v>440</v>
          </cell>
          <cell r="E407">
            <v>35599</v>
          </cell>
          <cell r="F407" t="b">
            <v>0</v>
          </cell>
          <cell r="G407">
            <v>39905.452557870369</v>
          </cell>
          <cell r="H407" t="str">
            <v>NULL</v>
          </cell>
          <cell r="I407" t="str">
            <v>NULL</v>
          </cell>
          <cell r="J407" t="str">
            <v>NULL</v>
          </cell>
          <cell r="K407" t="b">
            <v>0</v>
          </cell>
        </row>
        <row r="408">
          <cell r="A408" t="str">
            <v>Kennels</v>
          </cell>
          <cell r="B408">
            <v>1376</v>
          </cell>
          <cell r="C408">
            <v>1</v>
          </cell>
          <cell r="D408">
            <v>441</v>
          </cell>
          <cell r="E408">
            <v>35599</v>
          </cell>
          <cell r="F408" t="b">
            <v>0</v>
          </cell>
          <cell r="G408">
            <v>39905.452557870369</v>
          </cell>
          <cell r="H408" t="str">
            <v>NULL</v>
          </cell>
          <cell r="I408" t="str">
            <v>NULL</v>
          </cell>
          <cell r="J408" t="str">
            <v>NULL</v>
          </cell>
          <cell r="K408" t="b">
            <v>0</v>
          </cell>
        </row>
        <row r="409">
          <cell r="A409" t="str">
            <v>Kitchen Equipment Manufacturer</v>
          </cell>
          <cell r="B409">
            <v>1377</v>
          </cell>
          <cell r="C409">
            <v>1</v>
          </cell>
          <cell r="D409">
            <v>442</v>
          </cell>
          <cell r="E409">
            <v>35599</v>
          </cell>
          <cell r="F409" t="b">
            <v>0</v>
          </cell>
          <cell r="G409">
            <v>39905.452557870369</v>
          </cell>
          <cell r="H409" t="str">
            <v>NULL</v>
          </cell>
          <cell r="I409" t="str">
            <v>NULL</v>
          </cell>
          <cell r="J409" t="str">
            <v>NULL</v>
          </cell>
          <cell r="K409" t="b">
            <v>0</v>
          </cell>
        </row>
        <row r="410">
          <cell r="A410" t="str">
            <v>Kitchen Planners</v>
          </cell>
          <cell r="B410">
            <v>1378</v>
          </cell>
          <cell r="C410">
            <v>1</v>
          </cell>
          <cell r="D410">
            <v>443</v>
          </cell>
          <cell r="E410">
            <v>35599</v>
          </cell>
          <cell r="F410" t="b">
            <v>0</v>
          </cell>
          <cell r="G410">
            <v>39905.452557870369</v>
          </cell>
          <cell r="H410" t="str">
            <v>NULL</v>
          </cell>
          <cell r="I410" t="str">
            <v>NULL</v>
          </cell>
          <cell r="J410" t="str">
            <v>NULL</v>
          </cell>
          <cell r="K410" t="b">
            <v>0</v>
          </cell>
        </row>
        <row r="411">
          <cell r="A411" t="str">
            <v>Knitwear Manufacturer</v>
          </cell>
          <cell r="B411">
            <v>1379</v>
          </cell>
          <cell r="C411">
            <v>1</v>
          </cell>
          <cell r="D411">
            <v>444</v>
          </cell>
          <cell r="E411">
            <v>35599</v>
          </cell>
          <cell r="F411" t="b">
            <v>0</v>
          </cell>
          <cell r="G411">
            <v>39905.452557870369</v>
          </cell>
          <cell r="H411" t="str">
            <v>NULL</v>
          </cell>
          <cell r="I411" t="str">
            <v>NULL</v>
          </cell>
          <cell r="J411" t="str">
            <v>NULL</v>
          </cell>
          <cell r="K411" t="b">
            <v>0</v>
          </cell>
        </row>
        <row r="412">
          <cell r="A412" t="str">
            <v>Laboratory</v>
          </cell>
          <cell r="B412">
            <v>1380</v>
          </cell>
          <cell r="C412">
            <v>1</v>
          </cell>
          <cell r="D412">
            <v>445</v>
          </cell>
          <cell r="E412">
            <v>35599</v>
          </cell>
          <cell r="F412" t="b">
            <v>0</v>
          </cell>
          <cell r="G412">
            <v>39905.452557870369</v>
          </cell>
          <cell r="H412" t="str">
            <v>NULL</v>
          </cell>
          <cell r="I412" t="str">
            <v>NULL</v>
          </cell>
          <cell r="J412" t="str">
            <v>NULL</v>
          </cell>
          <cell r="K412" t="b">
            <v>0</v>
          </cell>
        </row>
        <row r="413">
          <cell r="A413" t="str">
            <v>Ladder Manufacturer</v>
          </cell>
          <cell r="B413">
            <v>1381</v>
          </cell>
          <cell r="C413">
            <v>1</v>
          </cell>
          <cell r="D413">
            <v>446</v>
          </cell>
          <cell r="E413">
            <v>35599</v>
          </cell>
          <cell r="F413" t="b">
            <v>0</v>
          </cell>
          <cell r="G413">
            <v>39905.452557870369</v>
          </cell>
          <cell r="H413" t="str">
            <v>NULL</v>
          </cell>
          <cell r="I413" t="str">
            <v>NULL</v>
          </cell>
          <cell r="J413" t="str">
            <v>NULL</v>
          </cell>
          <cell r="K413" t="b">
            <v>0</v>
          </cell>
        </row>
        <row r="414">
          <cell r="A414" t="str">
            <v>Land Clearance</v>
          </cell>
          <cell r="B414">
            <v>1382</v>
          </cell>
          <cell r="C414">
            <v>1</v>
          </cell>
          <cell r="D414">
            <v>447</v>
          </cell>
          <cell r="E414">
            <v>35599</v>
          </cell>
          <cell r="F414" t="b">
            <v>0</v>
          </cell>
          <cell r="G414">
            <v>39905.452557870369</v>
          </cell>
          <cell r="H414" t="str">
            <v>NULL</v>
          </cell>
          <cell r="I414" t="str">
            <v>NULL</v>
          </cell>
          <cell r="J414" t="str">
            <v>NULL</v>
          </cell>
          <cell r="K414" t="b">
            <v>0</v>
          </cell>
        </row>
        <row r="415">
          <cell r="A415" t="str">
            <v>Land Draining</v>
          </cell>
          <cell r="B415">
            <v>1383</v>
          </cell>
          <cell r="C415">
            <v>1</v>
          </cell>
          <cell r="D415">
            <v>448</v>
          </cell>
          <cell r="E415">
            <v>35599</v>
          </cell>
          <cell r="F415" t="b">
            <v>0</v>
          </cell>
          <cell r="G415">
            <v>39905.452557870369</v>
          </cell>
          <cell r="H415" t="str">
            <v>NULL</v>
          </cell>
          <cell r="I415" t="str">
            <v>NULL</v>
          </cell>
          <cell r="J415" t="str">
            <v>NULL</v>
          </cell>
          <cell r="K415" t="b">
            <v>0</v>
          </cell>
        </row>
        <row r="416">
          <cell r="A416" t="str">
            <v>Landscaping</v>
          </cell>
          <cell r="B416">
            <v>1384</v>
          </cell>
          <cell r="C416">
            <v>1</v>
          </cell>
          <cell r="D416">
            <v>449</v>
          </cell>
          <cell r="E416">
            <v>35599</v>
          </cell>
          <cell r="F416" t="b">
            <v>0</v>
          </cell>
          <cell r="G416">
            <v>39905.452557870369</v>
          </cell>
          <cell r="H416" t="str">
            <v>NULL</v>
          </cell>
          <cell r="I416" t="str">
            <v>NULL</v>
          </cell>
          <cell r="J416" t="str">
            <v>NULL</v>
          </cell>
          <cell r="K416" t="b">
            <v>0</v>
          </cell>
        </row>
        <row r="417">
          <cell r="A417" t="str">
            <v>Lathe Manufacturer</v>
          </cell>
          <cell r="B417">
            <v>1385</v>
          </cell>
          <cell r="C417">
            <v>1</v>
          </cell>
          <cell r="D417">
            <v>450</v>
          </cell>
          <cell r="E417">
            <v>35599</v>
          </cell>
          <cell r="F417" t="b">
            <v>0</v>
          </cell>
          <cell r="G417">
            <v>39905.452557870369</v>
          </cell>
          <cell r="H417" t="str">
            <v>NULL</v>
          </cell>
          <cell r="I417" t="str">
            <v>NULL</v>
          </cell>
          <cell r="J417" t="str">
            <v>NULL</v>
          </cell>
          <cell r="K417" t="b">
            <v>0</v>
          </cell>
        </row>
        <row r="418">
          <cell r="A418" t="str">
            <v>Launderette</v>
          </cell>
          <cell r="B418">
            <v>1386</v>
          </cell>
          <cell r="C418">
            <v>1</v>
          </cell>
          <cell r="D418">
            <v>451</v>
          </cell>
          <cell r="E418">
            <v>35599</v>
          </cell>
          <cell r="F418" t="b">
            <v>0</v>
          </cell>
          <cell r="G418">
            <v>39905.452557870369</v>
          </cell>
          <cell r="H418" t="str">
            <v>NULL</v>
          </cell>
          <cell r="I418" t="str">
            <v>NULL</v>
          </cell>
          <cell r="J418" t="str">
            <v>NULL</v>
          </cell>
          <cell r="K418" t="b">
            <v>0</v>
          </cell>
        </row>
        <row r="419">
          <cell r="A419" t="str">
            <v>Lawnmowers &amp; Garden Machinery</v>
          </cell>
          <cell r="B419">
            <v>1387</v>
          </cell>
          <cell r="C419">
            <v>1</v>
          </cell>
          <cell r="D419">
            <v>452</v>
          </cell>
          <cell r="E419">
            <v>35599</v>
          </cell>
          <cell r="F419" t="b">
            <v>0</v>
          </cell>
          <cell r="G419">
            <v>39905.452557870369</v>
          </cell>
          <cell r="H419" t="str">
            <v>NULL</v>
          </cell>
          <cell r="I419" t="str">
            <v>NULL</v>
          </cell>
          <cell r="J419" t="str">
            <v>NULL</v>
          </cell>
          <cell r="K419" t="b">
            <v>0</v>
          </cell>
        </row>
        <row r="420">
          <cell r="A420" t="str">
            <v>Lawyers</v>
          </cell>
          <cell r="B420">
            <v>1388</v>
          </cell>
          <cell r="C420">
            <v>1</v>
          </cell>
          <cell r="D420">
            <v>453</v>
          </cell>
          <cell r="E420">
            <v>35599</v>
          </cell>
          <cell r="F420" t="b">
            <v>0</v>
          </cell>
          <cell r="G420">
            <v>39905.452557870369</v>
          </cell>
          <cell r="H420" t="str">
            <v>NULL</v>
          </cell>
          <cell r="I420" t="str">
            <v>NULL</v>
          </cell>
          <cell r="J420" t="str">
            <v>NULL</v>
          </cell>
          <cell r="K420" t="b">
            <v>0</v>
          </cell>
        </row>
        <row r="421">
          <cell r="A421" t="str">
            <v>Leasing Company</v>
          </cell>
          <cell r="B421">
            <v>1389</v>
          </cell>
          <cell r="C421">
            <v>1</v>
          </cell>
          <cell r="D421">
            <v>454</v>
          </cell>
          <cell r="E421">
            <v>35599</v>
          </cell>
          <cell r="F421" t="b">
            <v>0</v>
          </cell>
          <cell r="G421">
            <v>39905.452557870369</v>
          </cell>
          <cell r="H421" t="str">
            <v>NULL</v>
          </cell>
          <cell r="I421" t="str">
            <v>NULL</v>
          </cell>
          <cell r="J421" t="str">
            <v>NULL</v>
          </cell>
          <cell r="K421" t="b">
            <v>0</v>
          </cell>
        </row>
        <row r="422">
          <cell r="A422" t="str">
            <v>Legal System</v>
          </cell>
          <cell r="B422">
            <v>1390</v>
          </cell>
          <cell r="C422">
            <v>1</v>
          </cell>
          <cell r="D422">
            <v>455</v>
          </cell>
          <cell r="E422">
            <v>35599</v>
          </cell>
          <cell r="F422" t="b">
            <v>0</v>
          </cell>
          <cell r="G422">
            <v>39905.452557870369</v>
          </cell>
          <cell r="H422" t="str">
            <v>NULL</v>
          </cell>
          <cell r="I422" t="str">
            <v>NULL</v>
          </cell>
          <cell r="J422" t="str">
            <v>NULL</v>
          </cell>
          <cell r="K422" t="b">
            <v>0</v>
          </cell>
        </row>
        <row r="423">
          <cell r="A423" t="str">
            <v>Lens Manufacturer</v>
          </cell>
          <cell r="B423">
            <v>1391</v>
          </cell>
          <cell r="C423">
            <v>1</v>
          </cell>
          <cell r="D423">
            <v>456</v>
          </cell>
          <cell r="E423">
            <v>35599</v>
          </cell>
          <cell r="F423" t="b">
            <v>0</v>
          </cell>
          <cell r="G423">
            <v>39905.452557870369</v>
          </cell>
          <cell r="H423" t="str">
            <v>NULL</v>
          </cell>
          <cell r="I423" t="str">
            <v>NULL</v>
          </cell>
          <cell r="J423" t="str">
            <v>NULL</v>
          </cell>
          <cell r="K423" t="b">
            <v>0</v>
          </cell>
        </row>
        <row r="424">
          <cell r="A424" t="str">
            <v>Library</v>
          </cell>
          <cell r="B424">
            <v>1392</v>
          </cell>
          <cell r="C424">
            <v>1</v>
          </cell>
          <cell r="D424">
            <v>457</v>
          </cell>
          <cell r="E424">
            <v>35599</v>
          </cell>
          <cell r="F424" t="b">
            <v>0</v>
          </cell>
          <cell r="G424">
            <v>39905.452557870369</v>
          </cell>
          <cell r="H424" t="str">
            <v>NULL</v>
          </cell>
          <cell r="I424" t="str">
            <v>NULL</v>
          </cell>
          <cell r="J424" t="str">
            <v>NULL</v>
          </cell>
          <cell r="K424" t="b">
            <v>0</v>
          </cell>
        </row>
        <row r="425">
          <cell r="A425" t="str">
            <v>Lift Installers</v>
          </cell>
          <cell r="B425">
            <v>1393</v>
          </cell>
          <cell r="C425">
            <v>1</v>
          </cell>
          <cell r="D425">
            <v>458</v>
          </cell>
          <cell r="E425">
            <v>35599</v>
          </cell>
          <cell r="F425" t="b">
            <v>0</v>
          </cell>
          <cell r="G425">
            <v>39905.452557870369</v>
          </cell>
          <cell r="H425" t="str">
            <v>NULL</v>
          </cell>
          <cell r="I425" t="str">
            <v>NULL</v>
          </cell>
          <cell r="J425" t="str">
            <v>NULL</v>
          </cell>
          <cell r="K425" t="b">
            <v>0</v>
          </cell>
        </row>
        <row r="426">
          <cell r="A426" t="str">
            <v>Lift Maintenance</v>
          </cell>
          <cell r="B426">
            <v>1394</v>
          </cell>
          <cell r="C426">
            <v>1</v>
          </cell>
          <cell r="D426">
            <v>459</v>
          </cell>
          <cell r="E426">
            <v>35599</v>
          </cell>
          <cell r="F426" t="b">
            <v>0</v>
          </cell>
          <cell r="G426">
            <v>39905.452557870369</v>
          </cell>
          <cell r="H426" t="str">
            <v>NULL</v>
          </cell>
          <cell r="I426" t="str">
            <v>NULL</v>
          </cell>
          <cell r="J426" t="str">
            <v>NULL</v>
          </cell>
          <cell r="K426" t="b">
            <v>0</v>
          </cell>
        </row>
        <row r="427">
          <cell r="A427" t="str">
            <v>Lighting Installers</v>
          </cell>
          <cell r="B427">
            <v>1395</v>
          </cell>
          <cell r="C427">
            <v>1</v>
          </cell>
          <cell r="D427">
            <v>460</v>
          </cell>
          <cell r="E427">
            <v>35599</v>
          </cell>
          <cell r="F427" t="b">
            <v>0</v>
          </cell>
          <cell r="G427">
            <v>39905.452557870369</v>
          </cell>
          <cell r="H427" t="str">
            <v>NULL</v>
          </cell>
          <cell r="I427" t="str">
            <v>NULL</v>
          </cell>
          <cell r="J427" t="str">
            <v>NULL</v>
          </cell>
          <cell r="K427" t="b">
            <v>0</v>
          </cell>
        </row>
        <row r="428">
          <cell r="A428" t="str">
            <v>Linen Hire</v>
          </cell>
          <cell r="B428">
            <v>1396</v>
          </cell>
          <cell r="C428">
            <v>1</v>
          </cell>
          <cell r="D428">
            <v>461</v>
          </cell>
          <cell r="E428">
            <v>35599</v>
          </cell>
          <cell r="F428" t="b">
            <v>0</v>
          </cell>
          <cell r="G428">
            <v>39905.452557870369</v>
          </cell>
          <cell r="H428" t="str">
            <v>NULL</v>
          </cell>
          <cell r="I428" t="str">
            <v>NULL</v>
          </cell>
          <cell r="J428" t="str">
            <v>NULL</v>
          </cell>
          <cell r="K428" t="b">
            <v>0</v>
          </cell>
        </row>
        <row r="429">
          <cell r="A429" t="str">
            <v>Livery Stables</v>
          </cell>
          <cell r="B429">
            <v>1397</v>
          </cell>
          <cell r="C429">
            <v>1</v>
          </cell>
          <cell r="D429">
            <v>462</v>
          </cell>
          <cell r="E429">
            <v>35599</v>
          </cell>
          <cell r="F429" t="b">
            <v>0</v>
          </cell>
          <cell r="G429">
            <v>39905.452557870369</v>
          </cell>
          <cell r="H429" t="str">
            <v>NULL</v>
          </cell>
          <cell r="I429" t="str">
            <v>NULL</v>
          </cell>
          <cell r="J429" t="str">
            <v>NULL</v>
          </cell>
          <cell r="K429" t="b">
            <v>0</v>
          </cell>
        </row>
        <row r="430">
          <cell r="A430" t="str">
            <v>Livestock Carriers</v>
          </cell>
          <cell r="B430">
            <v>1398</v>
          </cell>
          <cell r="C430">
            <v>1</v>
          </cell>
          <cell r="D430">
            <v>463</v>
          </cell>
          <cell r="E430">
            <v>35599</v>
          </cell>
          <cell r="F430" t="b">
            <v>0</v>
          </cell>
          <cell r="G430">
            <v>39905.452557870369</v>
          </cell>
          <cell r="H430" t="str">
            <v>NULL</v>
          </cell>
          <cell r="I430" t="str">
            <v>NULL</v>
          </cell>
          <cell r="J430" t="str">
            <v>NULL</v>
          </cell>
          <cell r="K430" t="b">
            <v>0</v>
          </cell>
        </row>
        <row r="431">
          <cell r="A431" t="str">
            <v>Local Government Authority</v>
          </cell>
          <cell r="B431">
            <v>1399</v>
          </cell>
          <cell r="C431">
            <v>1</v>
          </cell>
          <cell r="D431">
            <v>464</v>
          </cell>
          <cell r="E431">
            <v>35599</v>
          </cell>
          <cell r="F431" t="b">
            <v>0</v>
          </cell>
          <cell r="G431">
            <v>39905.452557870369</v>
          </cell>
          <cell r="H431" t="str">
            <v>NULL</v>
          </cell>
          <cell r="I431" t="str">
            <v>NULL</v>
          </cell>
          <cell r="J431" t="str">
            <v>NULL</v>
          </cell>
          <cell r="K431" t="b">
            <v>0</v>
          </cell>
        </row>
        <row r="432">
          <cell r="A432" t="str">
            <v>Local Newspaper</v>
          </cell>
          <cell r="B432">
            <v>1400</v>
          </cell>
          <cell r="C432">
            <v>1</v>
          </cell>
          <cell r="D432">
            <v>465</v>
          </cell>
          <cell r="E432">
            <v>35599</v>
          </cell>
          <cell r="F432" t="b">
            <v>0</v>
          </cell>
          <cell r="G432">
            <v>39905.452557870369</v>
          </cell>
          <cell r="H432" t="str">
            <v>NULL</v>
          </cell>
          <cell r="I432" t="str">
            <v>NULL</v>
          </cell>
          <cell r="J432" t="str">
            <v>NULL</v>
          </cell>
          <cell r="K432" t="b">
            <v>0</v>
          </cell>
        </row>
        <row r="433">
          <cell r="A433" t="str">
            <v>Locksmiths</v>
          </cell>
          <cell r="B433">
            <v>1401</v>
          </cell>
          <cell r="C433">
            <v>1</v>
          </cell>
          <cell r="D433">
            <v>466</v>
          </cell>
          <cell r="E433">
            <v>35599</v>
          </cell>
          <cell r="F433" t="b">
            <v>0</v>
          </cell>
          <cell r="G433">
            <v>39905.452557870369</v>
          </cell>
          <cell r="H433" t="str">
            <v>NULL</v>
          </cell>
          <cell r="I433" t="str">
            <v>NULL</v>
          </cell>
          <cell r="J433" t="str">
            <v>NULL</v>
          </cell>
          <cell r="K433" t="b">
            <v>0</v>
          </cell>
        </row>
        <row r="434">
          <cell r="A434" t="str">
            <v>Loft Insulation</v>
          </cell>
          <cell r="B434">
            <v>1402</v>
          </cell>
          <cell r="C434">
            <v>1</v>
          </cell>
          <cell r="D434">
            <v>467</v>
          </cell>
          <cell r="E434">
            <v>35599</v>
          </cell>
          <cell r="F434" t="b">
            <v>0</v>
          </cell>
          <cell r="G434">
            <v>39905.452557870369</v>
          </cell>
          <cell r="H434" t="str">
            <v>NULL</v>
          </cell>
          <cell r="I434" t="str">
            <v>NULL</v>
          </cell>
          <cell r="J434" t="str">
            <v>NULL</v>
          </cell>
          <cell r="K434" t="b">
            <v>0</v>
          </cell>
        </row>
        <row r="435">
          <cell r="A435" t="str">
            <v>Loss Adjusting</v>
          </cell>
          <cell r="B435">
            <v>1403</v>
          </cell>
          <cell r="C435">
            <v>1</v>
          </cell>
          <cell r="D435">
            <v>468</v>
          </cell>
          <cell r="E435">
            <v>35599</v>
          </cell>
          <cell r="F435" t="b">
            <v>0</v>
          </cell>
          <cell r="G435">
            <v>39905.452557870369</v>
          </cell>
          <cell r="H435" t="str">
            <v>NULL</v>
          </cell>
          <cell r="I435" t="str">
            <v>NULL</v>
          </cell>
          <cell r="J435" t="str">
            <v>NULL</v>
          </cell>
          <cell r="K435" t="b">
            <v>0</v>
          </cell>
        </row>
        <row r="436">
          <cell r="A436" t="str">
            <v>LPG Suppliers</v>
          </cell>
          <cell r="B436">
            <v>1404</v>
          </cell>
          <cell r="C436">
            <v>1</v>
          </cell>
          <cell r="D436">
            <v>469</v>
          </cell>
          <cell r="E436">
            <v>35599</v>
          </cell>
          <cell r="F436" t="b">
            <v>0</v>
          </cell>
          <cell r="G436">
            <v>39905.452557870369</v>
          </cell>
          <cell r="H436">
            <v>40009.658090277779</v>
          </cell>
          <cell r="I436" t="str">
            <v>NULL</v>
          </cell>
          <cell r="J436" t="str">
            <v>sa</v>
          </cell>
          <cell r="K436" t="b">
            <v>0</v>
          </cell>
        </row>
        <row r="437">
          <cell r="A437" t="str">
            <v>Machine Tool Supplier</v>
          </cell>
          <cell r="B437">
            <v>1405</v>
          </cell>
          <cell r="C437">
            <v>1</v>
          </cell>
          <cell r="D437">
            <v>470</v>
          </cell>
          <cell r="E437">
            <v>35599</v>
          </cell>
          <cell r="F437" t="b">
            <v>0</v>
          </cell>
          <cell r="G437">
            <v>39905.452557870369</v>
          </cell>
          <cell r="H437" t="str">
            <v>NULL</v>
          </cell>
          <cell r="I437" t="str">
            <v>NULL</v>
          </cell>
          <cell r="J437" t="str">
            <v>NULL</v>
          </cell>
          <cell r="K437" t="b">
            <v>0</v>
          </cell>
        </row>
        <row r="438">
          <cell r="A438" t="str">
            <v>Machinery Dealers</v>
          </cell>
          <cell r="B438">
            <v>1406</v>
          </cell>
          <cell r="C438">
            <v>1</v>
          </cell>
          <cell r="D438">
            <v>471</v>
          </cell>
          <cell r="E438">
            <v>35599</v>
          </cell>
          <cell r="F438" t="b">
            <v>0</v>
          </cell>
          <cell r="G438">
            <v>39905.452557870369</v>
          </cell>
          <cell r="H438" t="str">
            <v>NULL</v>
          </cell>
          <cell r="I438" t="str">
            <v>NULL</v>
          </cell>
          <cell r="J438" t="str">
            <v>NULL</v>
          </cell>
          <cell r="K438" t="b">
            <v>0</v>
          </cell>
        </row>
        <row r="439">
          <cell r="A439" t="str">
            <v>Mail Order Supplier</v>
          </cell>
          <cell r="B439">
            <v>1407</v>
          </cell>
          <cell r="C439">
            <v>1</v>
          </cell>
          <cell r="D439">
            <v>472</v>
          </cell>
          <cell r="E439">
            <v>35599</v>
          </cell>
          <cell r="F439" t="b">
            <v>0</v>
          </cell>
          <cell r="G439">
            <v>39905.452557870369</v>
          </cell>
          <cell r="H439" t="str">
            <v>NULL</v>
          </cell>
          <cell r="I439" t="str">
            <v>NULL</v>
          </cell>
          <cell r="J439" t="str">
            <v>NULL</v>
          </cell>
          <cell r="K439" t="b">
            <v>0</v>
          </cell>
        </row>
        <row r="440">
          <cell r="A440" t="str">
            <v>Maintenance Services</v>
          </cell>
          <cell r="B440">
            <v>1408</v>
          </cell>
          <cell r="C440">
            <v>1</v>
          </cell>
          <cell r="D440">
            <v>473</v>
          </cell>
          <cell r="E440">
            <v>35599</v>
          </cell>
          <cell r="F440" t="b">
            <v>0</v>
          </cell>
          <cell r="G440">
            <v>39905.452557870369</v>
          </cell>
          <cell r="H440" t="str">
            <v>NULL</v>
          </cell>
          <cell r="I440" t="str">
            <v>NULL</v>
          </cell>
          <cell r="J440" t="str">
            <v>NULL</v>
          </cell>
          <cell r="K440" t="b">
            <v>0</v>
          </cell>
        </row>
        <row r="441">
          <cell r="A441" t="str">
            <v>Management Consultancy</v>
          </cell>
          <cell r="B441">
            <v>1409</v>
          </cell>
          <cell r="C441">
            <v>1</v>
          </cell>
          <cell r="D441">
            <v>474</v>
          </cell>
          <cell r="E441">
            <v>35599</v>
          </cell>
          <cell r="F441" t="b">
            <v>0</v>
          </cell>
          <cell r="G441">
            <v>39905.452557870369</v>
          </cell>
          <cell r="H441" t="str">
            <v>NULL</v>
          </cell>
          <cell r="I441" t="str">
            <v>NULL</v>
          </cell>
          <cell r="J441" t="str">
            <v>NULL</v>
          </cell>
          <cell r="K441" t="b">
            <v>0</v>
          </cell>
        </row>
        <row r="442">
          <cell r="A442" t="str">
            <v>Management Training</v>
          </cell>
          <cell r="B442">
            <v>1410</v>
          </cell>
          <cell r="C442">
            <v>1</v>
          </cell>
          <cell r="D442">
            <v>475</v>
          </cell>
          <cell r="E442">
            <v>35599</v>
          </cell>
          <cell r="F442" t="b">
            <v>0</v>
          </cell>
          <cell r="G442">
            <v>39905.452557870369</v>
          </cell>
          <cell r="H442" t="str">
            <v>NULL</v>
          </cell>
          <cell r="I442" t="str">
            <v>NULL</v>
          </cell>
          <cell r="J442" t="str">
            <v>NULL</v>
          </cell>
          <cell r="K442" t="b">
            <v>0</v>
          </cell>
        </row>
        <row r="443">
          <cell r="A443" t="str">
            <v>Mantle Trade</v>
          </cell>
          <cell r="B443">
            <v>1411</v>
          </cell>
          <cell r="C443">
            <v>1</v>
          </cell>
          <cell r="D443">
            <v>476</v>
          </cell>
          <cell r="E443">
            <v>35599</v>
          </cell>
          <cell r="F443" t="b">
            <v>0</v>
          </cell>
          <cell r="G443">
            <v>39905.452557870369</v>
          </cell>
          <cell r="H443" t="str">
            <v>NULL</v>
          </cell>
          <cell r="I443" t="str">
            <v>NULL</v>
          </cell>
          <cell r="J443" t="str">
            <v>NULL</v>
          </cell>
          <cell r="K443" t="b">
            <v>0</v>
          </cell>
        </row>
        <row r="444">
          <cell r="A444" t="str">
            <v>Manufacturing Chemist</v>
          </cell>
          <cell r="B444">
            <v>1412</v>
          </cell>
          <cell r="C444">
            <v>1</v>
          </cell>
          <cell r="D444">
            <v>477</v>
          </cell>
          <cell r="E444">
            <v>35599</v>
          </cell>
          <cell r="F444" t="b">
            <v>0</v>
          </cell>
          <cell r="G444">
            <v>39905.452557870369</v>
          </cell>
          <cell r="H444" t="str">
            <v>NULL</v>
          </cell>
          <cell r="I444" t="str">
            <v>NULL</v>
          </cell>
          <cell r="J444" t="str">
            <v>NULL</v>
          </cell>
          <cell r="K444" t="b">
            <v>0</v>
          </cell>
        </row>
        <row r="445">
          <cell r="A445" t="str">
            <v>Market Garden</v>
          </cell>
          <cell r="B445">
            <v>1413</v>
          </cell>
          <cell r="C445">
            <v>1</v>
          </cell>
          <cell r="D445">
            <v>478</v>
          </cell>
          <cell r="E445">
            <v>35599</v>
          </cell>
          <cell r="F445" t="b">
            <v>0</v>
          </cell>
          <cell r="G445">
            <v>39905.452557870369</v>
          </cell>
          <cell r="H445" t="str">
            <v>NULL</v>
          </cell>
          <cell r="I445" t="str">
            <v>NULL</v>
          </cell>
          <cell r="J445" t="str">
            <v>NULL</v>
          </cell>
          <cell r="K445" t="b">
            <v>0</v>
          </cell>
        </row>
        <row r="446">
          <cell r="A446" t="str">
            <v>Market Trading</v>
          </cell>
          <cell r="B446">
            <v>1414</v>
          </cell>
          <cell r="C446">
            <v>1</v>
          </cell>
          <cell r="D446">
            <v>479</v>
          </cell>
          <cell r="E446">
            <v>35599</v>
          </cell>
          <cell r="F446" t="b">
            <v>0</v>
          </cell>
          <cell r="G446">
            <v>39905.452557870369</v>
          </cell>
          <cell r="H446" t="str">
            <v>NULL</v>
          </cell>
          <cell r="I446" t="str">
            <v>NULL</v>
          </cell>
          <cell r="J446" t="str">
            <v>NULL</v>
          </cell>
          <cell r="K446" t="b">
            <v>0</v>
          </cell>
        </row>
        <row r="447">
          <cell r="A447" t="str">
            <v>Marketing</v>
          </cell>
          <cell r="B447">
            <v>1415</v>
          </cell>
          <cell r="C447">
            <v>1</v>
          </cell>
          <cell r="D447">
            <v>480</v>
          </cell>
          <cell r="E447">
            <v>35599</v>
          </cell>
          <cell r="F447" t="b">
            <v>0</v>
          </cell>
          <cell r="G447">
            <v>39905.452557870369</v>
          </cell>
          <cell r="H447" t="str">
            <v>NULL</v>
          </cell>
          <cell r="I447" t="str">
            <v>NULL</v>
          </cell>
          <cell r="J447" t="str">
            <v>NULL</v>
          </cell>
          <cell r="K447" t="b">
            <v>0</v>
          </cell>
        </row>
        <row r="448">
          <cell r="A448" t="str">
            <v>Marriage Guidance</v>
          </cell>
          <cell r="B448">
            <v>1416</v>
          </cell>
          <cell r="C448">
            <v>1</v>
          </cell>
          <cell r="D448">
            <v>481</v>
          </cell>
          <cell r="E448">
            <v>35599</v>
          </cell>
          <cell r="F448" t="b">
            <v>0</v>
          </cell>
          <cell r="G448">
            <v>39905.452557870369</v>
          </cell>
          <cell r="H448" t="str">
            <v>NULL</v>
          </cell>
          <cell r="I448" t="str">
            <v>NULL</v>
          </cell>
          <cell r="J448" t="str">
            <v>NULL</v>
          </cell>
          <cell r="K448" t="b">
            <v>0</v>
          </cell>
        </row>
        <row r="449">
          <cell r="A449" t="str">
            <v>Material Manufacturer</v>
          </cell>
          <cell r="B449">
            <v>1417</v>
          </cell>
          <cell r="C449">
            <v>1</v>
          </cell>
          <cell r="D449">
            <v>482</v>
          </cell>
          <cell r="E449">
            <v>35599</v>
          </cell>
          <cell r="F449" t="b">
            <v>0</v>
          </cell>
          <cell r="G449">
            <v>39905.452557870369</v>
          </cell>
          <cell r="H449" t="str">
            <v>NULL</v>
          </cell>
          <cell r="I449" t="str">
            <v>NULL</v>
          </cell>
          <cell r="J449" t="str">
            <v>NULL</v>
          </cell>
          <cell r="K449" t="b">
            <v>0</v>
          </cell>
        </row>
        <row r="450">
          <cell r="A450" t="str">
            <v>Mattress Manufacturer</v>
          </cell>
          <cell r="B450">
            <v>1418</v>
          </cell>
          <cell r="C450">
            <v>1</v>
          </cell>
          <cell r="D450">
            <v>483</v>
          </cell>
          <cell r="E450">
            <v>35599</v>
          </cell>
          <cell r="F450" t="b">
            <v>0</v>
          </cell>
          <cell r="G450">
            <v>39905.452557870369</v>
          </cell>
          <cell r="H450" t="str">
            <v>NULL</v>
          </cell>
          <cell r="I450" t="str">
            <v>NULL</v>
          </cell>
          <cell r="J450" t="str">
            <v>NULL</v>
          </cell>
          <cell r="K450" t="b">
            <v>0</v>
          </cell>
        </row>
        <row r="451">
          <cell r="A451" t="str">
            <v>Meat Market</v>
          </cell>
          <cell r="B451">
            <v>1419</v>
          </cell>
          <cell r="C451">
            <v>1</v>
          </cell>
          <cell r="D451">
            <v>484</v>
          </cell>
          <cell r="E451">
            <v>35599</v>
          </cell>
          <cell r="F451" t="b">
            <v>0</v>
          </cell>
          <cell r="G451">
            <v>39905.452557870369</v>
          </cell>
          <cell r="H451" t="str">
            <v>NULL</v>
          </cell>
          <cell r="I451" t="str">
            <v>NULL</v>
          </cell>
          <cell r="J451" t="str">
            <v>NULL</v>
          </cell>
          <cell r="K451" t="b">
            <v>0</v>
          </cell>
        </row>
        <row r="452">
          <cell r="A452" t="str">
            <v>Meat Products</v>
          </cell>
          <cell r="B452">
            <v>1420</v>
          </cell>
          <cell r="C452">
            <v>1</v>
          </cell>
          <cell r="D452">
            <v>485</v>
          </cell>
          <cell r="E452">
            <v>35599</v>
          </cell>
          <cell r="F452" t="b">
            <v>0</v>
          </cell>
          <cell r="G452">
            <v>39905.452557870369</v>
          </cell>
          <cell r="H452" t="str">
            <v>NULL</v>
          </cell>
          <cell r="I452" t="str">
            <v>NULL</v>
          </cell>
          <cell r="J452" t="str">
            <v>NULL</v>
          </cell>
          <cell r="K452" t="b">
            <v>0</v>
          </cell>
        </row>
        <row r="453">
          <cell r="A453" t="str">
            <v>Mechanical Handling</v>
          </cell>
          <cell r="B453">
            <v>1421</v>
          </cell>
          <cell r="C453">
            <v>1</v>
          </cell>
          <cell r="D453">
            <v>486</v>
          </cell>
          <cell r="E453">
            <v>35599</v>
          </cell>
          <cell r="F453" t="b">
            <v>0</v>
          </cell>
          <cell r="G453">
            <v>39905.452557870369</v>
          </cell>
          <cell r="H453" t="str">
            <v>NULL</v>
          </cell>
          <cell r="I453" t="str">
            <v>NULL</v>
          </cell>
          <cell r="J453" t="str">
            <v>NULL</v>
          </cell>
          <cell r="K453" t="b">
            <v>0</v>
          </cell>
        </row>
        <row r="454">
          <cell r="A454" t="str">
            <v>Medical Suppliers</v>
          </cell>
          <cell r="B454">
            <v>1422</v>
          </cell>
          <cell r="C454">
            <v>1</v>
          </cell>
          <cell r="D454">
            <v>487</v>
          </cell>
          <cell r="E454">
            <v>35599</v>
          </cell>
          <cell r="F454" t="b">
            <v>0</v>
          </cell>
          <cell r="G454">
            <v>39905.452557870369</v>
          </cell>
          <cell r="H454" t="str">
            <v>NULL</v>
          </cell>
          <cell r="I454" t="str">
            <v>NULL</v>
          </cell>
          <cell r="J454" t="str">
            <v>NULL</v>
          </cell>
          <cell r="K454" t="b">
            <v>0</v>
          </cell>
        </row>
        <row r="455">
          <cell r="A455" t="str">
            <v>Metal Founders</v>
          </cell>
          <cell r="B455">
            <v>1423</v>
          </cell>
          <cell r="C455">
            <v>1</v>
          </cell>
          <cell r="D455">
            <v>488</v>
          </cell>
          <cell r="E455">
            <v>35599</v>
          </cell>
          <cell r="F455" t="b">
            <v>0</v>
          </cell>
          <cell r="G455">
            <v>39905.452557870369</v>
          </cell>
          <cell r="H455" t="str">
            <v>NULL</v>
          </cell>
          <cell r="I455" t="str">
            <v>NULL</v>
          </cell>
          <cell r="J455" t="str">
            <v>NULL</v>
          </cell>
          <cell r="K455" t="b">
            <v>0</v>
          </cell>
        </row>
        <row r="456">
          <cell r="A456" t="str">
            <v>Metal Treatment</v>
          </cell>
          <cell r="B456">
            <v>1424</v>
          </cell>
          <cell r="C456">
            <v>1</v>
          </cell>
          <cell r="D456">
            <v>489</v>
          </cell>
          <cell r="E456">
            <v>35599</v>
          </cell>
          <cell r="F456" t="b">
            <v>0</v>
          </cell>
          <cell r="G456">
            <v>39905.452557870369</v>
          </cell>
          <cell r="H456" t="str">
            <v>NULL</v>
          </cell>
          <cell r="I456" t="str">
            <v>NULL</v>
          </cell>
          <cell r="J456" t="str">
            <v>NULL</v>
          </cell>
          <cell r="K456" t="b">
            <v>0</v>
          </cell>
        </row>
        <row r="457">
          <cell r="A457" t="str">
            <v>Microfilm Services</v>
          </cell>
          <cell r="B457">
            <v>1425</v>
          </cell>
          <cell r="C457">
            <v>1</v>
          </cell>
          <cell r="D457">
            <v>490</v>
          </cell>
          <cell r="E457">
            <v>35599</v>
          </cell>
          <cell r="F457" t="b">
            <v>0</v>
          </cell>
          <cell r="G457">
            <v>39905.452557870369</v>
          </cell>
          <cell r="H457" t="str">
            <v>NULL</v>
          </cell>
          <cell r="I457" t="str">
            <v>NULL</v>
          </cell>
          <cell r="J457" t="str">
            <v>NULL</v>
          </cell>
          <cell r="K457" t="b">
            <v>0</v>
          </cell>
        </row>
        <row r="458">
          <cell r="A458" t="str">
            <v>Milk Delivery</v>
          </cell>
          <cell r="B458">
            <v>1426</v>
          </cell>
          <cell r="C458">
            <v>1</v>
          </cell>
          <cell r="D458">
            <v>491</v>
          </cell>
          <cell r="E458">
            <v>35599</v>
          </cell>
          <cell r="F458" t="b">
            <v>0</v>
          </cell>
          <cell r="G458">
            <v>39905.452557870369</v>
          </cell>
          <cell r="H458" t="str">
            <v>NULL</v>
          </cell>
          <cell r="I458" t="str">
            <v>NULL</v>
          </cell>
          <cell r="J458" t="str">
            <v>NULL</v>
          </cell>
          <cell r="K458" t="b">
            <v>0</v>
          </cell>
        </row>
        <row r="459">
          <cell r="A459" t="str">
            <v>Mobile Shop</v>
          </cell>
          <cell r="B459">
            <v>1427</v>
          </cell>
          <cell r="C459">
            <v>1</v>
          </cell>
          <cell r="D459">
            <v>492</v>
          </cell>
          <cell r="E459">
            <v>35599</v>
          </cell>
          <cell r="F459" t="b">
            <v>0</v>
          </cell>
          <cell r="G459">
            <v>39905.452557870369</v>
          </cell>
          <cell r="H459" t="str">
            <v>NULL</v>
          </cell>
          <cell r="I459" t="str">
            <v>NULL</v>
          </cell>
          <cell r="J459" t="str">
            <v>NULL</v>
          </cell>
          <cell r="K459" t="b">
            <v>0</v>
          </cell>
        </row>
        <row r="460">
          <cell r="A460" t="str">
            <v>Monumental Masons</v>
          </cell>
          <cell r="B460">
            <v>1428</v>
          </cell>
          <cell r="C460">
            <v>1</v>
          </cell>
          <cell r="D460">
            <v>493</v>
          </cell>
          <cell r="E460">
            <v>35599</v>
          </cell>
          <cell r="F460" t="b">
            <v>0</v>
          </cell>
          <cell r="G460">
            <v>39905.452557870369</v>
          </cell>
          <cell r="H460" t="str">
            <v>NULL</v>
          </cell>
          <cell r="I460" t="str">
            <v>NULL</v>
          </cell>
          <cell r="J460" t="str">
            <v>NULL</v>
          </cell>
          <cell r="K460" t="b">
            <v>0</v>
          </cell>
        </row>
        <row r="461">
          <cell r="A461" t="str">
            <v>Motoring Organisation</v>
          </cell>
          <cell r="B461">
            <v>1429</v>
          </cell>
          <cell r="C461">
            <v>1</v>
          </cell>
          <cell r="D461">
            <v>494</v>
          </cell>
          <cell r="E461">
            <v>35599</v>
          </cell>
          <cell r="F461" t="b">
            <v>0</v>
          </cell>
          <cell r="G461">
            <v>39905.452557870369</v>
          </cell>
          <cell r="H461" t="str">
            <v>NULL</v>
          </cell>
          <cell r="I461" t="str">
            <v>NULL</v>
          </cell>
          <cell r="J461" t="str">
            <v>NULL</v>
          </cell>
          <cell r="K461" t="b">
            <v>0</v>
          </cell>
        </row>
        <row r="462">
          <cell r="A462" t="str">
            <v>Music Publisher</v>
          </cell>
          <cell r="B462">
            <v>1430</v>
          </cell>
          <cell r="C462">
            <v>1</v>
          </cell>
          <cell r="D462">
            <v>495</v>
          </cell>
          <cell r="E462">
            <v>35599</v>
          </cell>
          <cell r="F462" t="b">
            <v>0</v>
          </cell>
          <cell r="G462">
            <v>39905.452557870369</v>
          </cell>
          <cell r="H462" t="str">
            <v>NULL</v>
          </cell>
          <cell r="I462" t="str">
            <v>NULL</v>
          </cell>
          <cell r="J462" t="str">
            <v>NULL</v>
          </cell>
          <cell r="K462" t="b">
            <v>0</v>
          </cell>
        </row>
        <row r="463">
          <cell r="A463" t="str">
            <v>Music Retailer</v>
          </cell>
          <cell r="B463">
            <v>1431</v>
          </cell>
          <cell r="C463">
            <v>1</v>
          </cell>
          <cell r="D463">
            <v>496</v>
          </cell>
          <cell r="E463">
            <v>35599</v>
          </cell>
          <cell r="F463" t="b">
            <v>0</v>
          </cell>
          <cell r="G463">
            <v>39905.452557870369</v>
          </cell>
          <cell r="H463" t="str">
            <v>NULL</v>
          </cell>
          <cell r="I463" t="str">
            <v>NULL</v>
          </cell>
          <cell r="J463" t="str">
            <v>NULL</v>
          </cell>
          <cell r="K463" t="b">
            <v>0</v>
          </cell>
        </row>
        <row r="464">
          <cell r="A464" t="str">
            <v>Music School</v>
          </cell>
          <cell r="B464">
            <v>1432</v>
          </cell>
          <cell r="C464">
            <v>1</v>
          </cell>
          <cell r="D464">
            <v>497</v>
          </cell>
          <cell r="E464">
            <v>35599</v>
          </cell>
          <cell r="F464" t="b">
            <v>0</v>
          </cell>
          <cell r="G464">
            <v>39905.452557870369</v>
          </cell>
          <cell r="H464" t="str">
            <v>NULL</v>
          </cell>
          <cell r="I464" t="str">
            <v>NULL</v>
          </cell>
          <cell r="J464" t="str">
            <v>NULL</v>
          </cell>
          <cell r="K464" t="b">
            <v>0</v>
          </cell>
        </row>
        <row r="465">
          <cell r="A465" t="str">
            <v>Musical Instrument Manufacturer</v>
          </cell>
          <cell r="B465">
            <v>1433</v>
          </cell>
          <cell r="C465">
            <v>1</v>
          </cell>
          <cell r="D465">
            <v>498</v>
          </cell>
          <cell r="E465">
            <v>35599</v>
          </cell>
          <cell r="F465" t="b">
            <v>0</v>
          </cell>
          <cell r="G465">
            <v>39905.452557870369</v>
          </cell>
          <cell r="H465" t="str">
            <v>NULL</v>
          </cell>
          <cell r="I465" t="str">
            <v>NULL</v>
          </cell>
          <cell r="J465" t="str">
            <v>NULL</v>
          </cell>
          <cell r="K465" t="b">
            <v>0</v>
          </cell>
        </row>
        <row r="466">
          <cell r="A466" t="str">
            <v>National Newspaper</v>
          </cell>
          <cell r="B466">
            <v>1434</v>
          </cell>
          <cell r="C466">
            <v>1</v>
          </cell>
          <cell r="D466">
            <v>499</v>
          </cell>
          <cell r="E466">
            <v>35599</v>
          </cell>
          <cell r="F466" t="b">
            <v>0</v>
          </cell>
          <cell r="G466">
            <v>39905.452557870369</v>
          </cell>
          <cell r="H466" t="str">
            <v>NULL</v>
          </cell>
          <cell r="I466" t="str">
            <v>NULL</v>
          </cell>
          <cell r="J466" t="str">
            <v>NULL</v>
          </cell>
          <cell r="K466" t="b">
            <v>0</v>
          </cell>
        </row>
        <row r="467">
          <cell r="A467" t="str">
            <v>Newsagents</v>
          </cell>
          <cell r="B467">
            <v>1435</v>
          </cell>
          <cell r="C467">
            <v>1</v>
          </cell>
          <cell r="D467">
            <v>500</v>
          </cell>
          <cell r="E467">
            <v>35599</v>
          </cell>
          <cell r="F467" t="b">
            <v>0</v>
          </cell>
          <cell r="G467">
            <v>39905.452557870369</v>
          </cell>
          <cell r="H467" t="str">
            <v>NULL</v>
          </cell>
          <cell r="I467" t="str">
            <v>NULL</v>
          </cell>
          <cell r="J467" t="str">
            <v>NULL</v>
          </cell>
          <cell r="K467" t="b">
            <v>0</v>
          </cell>
        </row>
        <row r="468">
          <cell r="A468" t="str">
            <v>Notaries</v>
          </cell>
          <cell r="B468">
            <v>1436</v>
          </cell>
          <cell r="C468">
            <v>1</v>
          </cell>
          <cell r="D468">
            <v>501</v>
          </cell>
          <cell r="E468">
            <v>35599</v>
          </cell>
          <cell r="F468" t="b">
            <v>0</v>
          </cell>
          <cell r="G468">
            <v>39905.452557870369</v>
          </cell>
          <cell r="H468" t="str">
            <v>NULL</v>
          </cell>
          <cell r="I468" t="str">
            <v>NULL</v>
          </cell>
          <cell r="J468" t="str">
            <v>NULL</v>
          </cell>
          <cell r="K468" t="b">
            <v>0</v>
          </cell>
        </row>
        <row r="469">
          <cell r="A469" t="str">
            <v>Nursery School</v>
          </cell>
          <cell r="B469">
            <v>1437</v>
          </cell>
          <cell r="C469">
            <v>1</v>
          </cell>
          <cell r="D469">
            <v>502</v>
          </cell>
          <cell r="E469">
            <v>35599</v>
          </cell>
          <cell r="F469" t="b">
            <v>0</v>
          </cell>
          <cell r="G469">
            <v>39905.452557870369</v>
          </cell>
          <cell r="H469" t="str">
            <v>NULL</v>
          </cell>
          <cell r="I469" t="str">
            <v>NULL</v>
          </cell>
          <cell r="J469" t="str">
            <v>NULL</v>
          </cell>
          <cell r="K469" t="b">
            <v>0</v>
          </cell>
        </row>
        <row r="470">
          <cell r="A470" t="str">
            <v>Nursing Home</v>
          </cell>
          <cell r="B470">
            <v>1438</v>
          </cell>
          <cell r="C470">
            <v>1</v>
          </cell>
          <cell r="D470">
            <v>503</v>
          </cell>
          <cell r="E470">
            <v>35599</v>
          </cell>
          <cell r="F470" t="b">
            <v>0</v>
          </cell>
          <cell r="G470">
            <v>39905.452557870369</v>
          </cell>
          <cell r="H470" t="str">
            <v>NULL</v>
          </cell>
          <cell r="I470" t="str">
            <v>NULL</v>
          </cell>
          <cell r="J470" t="str">
            <v>NULL</v>
          </cell>
          <cell r="K470" t="b">
            <v>0</v>
          </cell>
        </row>
        <row r="471">
          <cell r="A471" t="str">
            <v>Off Licence Store</v>
          </cell>
          <cell r="B471">
            <v>1439</v>
          </cell>
          <cell r="C471">
            <v>1</v>
          </cell>
          <cell r="D471">
            <v>504</v>
          </cell>
          <cell r="E471">
            <v>35599</v>
          </cell>
          <cell r="F471" t="b">
            <v>0</v>
          </cell>
          <cell r="G471">
            <v>39905.452557870369</v>
          </cell>
          <cell r="H471" t="str">
            <v>NULL</v>
          </cell>
          <cell r="I471" t="str">
            <v>NULL</v>
          </cell>
          <cell r="J471" t="str">
            <v>NULL</v>
          </cell>
          <cell r="K471" t="b">
            <v>0</v>
          </cell>
        </row>
        <row r="472">
          <cell r="A472" t="str">
            <v>Office Equipment Supplier</v>
          </cell>
          <cell r="B472">
            <v>1440</v>
          </cell>
          <cell r="C472">
            <v>1</v>
          </cell>
          <cell r="D472">
            <v>505</v>
          </cell>
          <cell r="E472">
            <v>35599</v>
          </cell>
          <cell r="F472" t="b">
            <v>0</v>
          </cell>
          <cell r="G472">
            <v>39905.452557870369</v>
          </cell>
          <cell r="H472" t="str">
            <v>NULL</v>
          </cell>
          <cell r="I472" t="str">
            <v>NULL</v>
          </cell>
          <cell r="J472" t="str">
            <v>NULL</v>
          </cell>
          <cell r="K472" t="b">
            <v>0</v>
          </cell>
        </row>
        <row r="473">
          <cell r="A473" t="str">
            <v>Office Fitters</v>
          </cell>
          <cell r="B473">
            <v>1441</v>
          </cell>
          <cell r="C473">
            <v>1</v>
          </cell>
          <cell r="D473">
            <v>506</v>
          </cell>
          <cell r="E473">
            <v>35599</v>
          </cell>
          <cell r="F473" t="b">
            <v>0</v>
          </cell>
          <cell r="G473">
            <v>39905.452557870369</v>
          </cell>
          <cell r="H473" t="str">
            <v>NULL</v>
          </cell>
          <cell r="I473" t="str">
            <v>NULL</v>
          </cell>
          <cell r="J473" t="str">
            <v>NULL</v>
          </cell>
          <cell r="K473" t="b">
            <v>0</v>
          </cell>
        </row>
        <row r="474">
          <cell r="A474" t="str">
            <v>Office Services</v>
          </cell>
          <cell r="B474">
            <v>1442</v>
          </cell>
          <cell r="C474">
            <v>1</v>
          </cell>
          <cell r="D474">
            <v>507</v>
          </cell>
          <cell r="E474">
            <v>35599</v>
          </cell>
          <cell r="F474" t="b">
            <v>0</v>
          </cell>
          <cell r="G474">
            <v>39905.452557870369</v>
          </cell>
          <cell r="H474" t="str">
            <v>NULL</v>
          </cell>
          <cell r="I474" t="str">
            <v>NULL</v>
          </cell>
          <cell r="J474" t="str">
            <v>NULL</v>
          </cell>
          <cell r="K474" t="b">
            <v>0</v>
          </cell>
        </row>
        <row r="475">
          <cell r="A475" t="str">
            <v>Oil Company</v>
          </cell>
          <cell r="B475">
            <v>1443</v>
          </cell>
          <cell r="C475">
            <v>1</v>
          </cell>
          <cell r="D475">
            <v>508</v>
          </cell>
          <cell r="E475">
            <v>35599</v>
          </cell>
          <cell r="F475" t="b">
            <v>0</v>
          </cell>
          <cell r="G475">
            <v>39905.452557870369</v>
          </cell>
          <cell r="H475" t="str">
            <v>NULL</v>
          </cell>
          <cell r="I475" t="str">
            <v>NULL</v>
          </cell>
          <cell r="J475" t="str">
            <v>NULL</v>
          </cell>
          <cell r="K475" t="b">
            <v>0</v>
          </cell>
        </row>
        <row r="476">
          <cell r="A476" t="str">
            <v>Oil Exploration</v>
          </cell>
          <cell r="B476">
            <v>1444</v>
          </cell>
          <cell r="C476">
            <v>1</v>
          </cell>
          <cell r="D476">
            <v>509</v>
          </cell>
          <cell r="E476">
            <v>35599</v>
          </cell>
          <cell r="F476" t="b">
            <v>0</v>
          </cell>
          <cell r="G476">
            <v>39905.452557870369</v>
          </cell>
          <cell r="H476" t="str">
            <v>NULL</v>
          </cell>
          <cell r="I476" t="str">
            <v>NULL</v>
          </cell>
          <cell r="J476" t="str">
            <v>NULL</v>
          </cell>
          <cell r="K476" t="b">
            <v>0</v>
          </cell>
        </row>
        <row r="477">
          <cell r="A477" t="str">
            <v>Opinion Polls</v>
          </cell>
          <cell r="B477">
            <v>1445</v>
          </cell>
          <cell r="C477">
            <v>1</v>
          </cell>
          <cell r="D477">
            <v>510</v>
          </cell>
          <cell r="E477">
            <v>35599</v>
          </cell>
          <cell r="F477" t="b">
            <v>0</v>
          </cell>
          <cell r="G477">
            <v>39905.452557870369</v>
          </cell>
          <cell r="H477" t="str">
            <v>NULL</v>
          </cell>
          <cell r="I477" t="str">
            <v>NULL</v>
          </cell>
          <cell r="J477" t="str">
            <v>NULL</v>
          </cell>
          <cell r="K477" t="b">
            <v>0</v>
          </cell>
        </row>
        <row r="478">
          <cell r="A478" t="str">
            <v>Optician</v>
          </cell>
          <cell r="B478">
            <v>1446</v>
          </cell>
          <cell r="C478">
            <v>1</v>
          </cell>
          <cell r="D478">
            <v>511</v>
          </cell>
          <cell r="E478">
            <v>35599</v>
          </cell>
          <cell r="F478" t="b">
            <v>0</v>
          </cell>
          <cell r="G478">
            <v>39905.452557870369</v>
          </cell>
          <cell r="H478" t="str">
            <v>NULL</v>
          </cell>
          <cell r="I478" t="str">
            <v>NULL</v>
          </cell>
          <cell r="J478" t="str">
            <v>NULL</v>
          </cell>
          <cell r="K478" t="b">
            <v>0</v>
          </cell>
        </row>
        <row r="479">
          <cell r="A479" t="str">
            <v>Optometrist</v>
          </cell>
          <cell r="B479">
            <v>1447</v>
          </cell>
          <cell r="C479">
            <v>1</v>
          </cell>
          <cell r="D479">
            <v>512</v>
          </cell>
          <cell r="E479">
            <v>35599</v>
          </cell>
          <cell r="F479" t="b">
            <v>0</v>
          </cell>
          <cell r="G479">
            <v>39905.452557870369</v>
          </cell>
          <cell r="H479" t="str">
            <v>NULL</v>
          </cell>
          <cell r="I479" t="str">
            <v>NULL</v>
          </cell>
          <cell r="J479" t="str">
            <v>NULL</v>
          </cell>
          <cell r="K479" t="b">
            <v>0</v>
          </cell>
        </row>
        <row r="480">
          <cell r="A480" t="str">
            <v>Organ Building</v>
          </cell>
          <cell r="B480">
            <v>1448</v>
          </cell>
          <cell r="C480">
            <v>1</v>
          </cell>
          <cell r="D480">
            <v>513</v>
          </cell>
          <cell r="E480">
            <v>35599</v>
          </cell>
          <cell r="F480" t="b">
            <v>0</v>
          </cell>
          <cell r="G480">
            <v>39905.452557870369</v>
          </cell>
          <cell r="H480" t="str">
            <v>NULL</v>
          </cell>
          <cell r="I480" t="str">
            <v>NULL</v>
          </cell>
          <cell r="J480" t="str">
            <v>NULL</v>
          </cell>
          <cell r="K480" t="b">
            <v>0</v>
          </cell>
        </row>
        <row r="481">
          <cell r="A481" t="str">
            <v>Overall Hire &amp; Maintenance</v>
          </cell>
          <cell r="B481">
            <v>1449</v>
          </cell>
          <cell r="C481">
            <v>1</v>
          </cell>
          <cell r="D481">
            <v>514</v>
          </cell>
          <cell r="E481">
            <v>35599</v>
          </cell>
          <cell r="F481" t="b">
            <v>0</v>
          </cell>
          <cell r="G481">
            <v>39905.452557870369</v>
          </cell>
          <cell r="H481" t="str">
            <v>NULL</v>
          </cell>
          <cell r="I481" t="str">
            <v>NULL</v>
          </cell>
          <cell r="J481" t="str">
            <v>NULL</v>
          </cell>
          <cell r="K481" t="b">
            <v>0</v>
          </cell>
        </row>
        <row r="482">
          <cell r="A482" t="str">
            <v>Packers And Storers</v>
          </cell>
          <cell r="B482">
            <v>1450</v>
          </cell>
          <cell r="C482">
            <v>1</v>
          </cell>
          <cell r="D482">
            <v>515</v>
          </cell>
          <cell r="E482">
            <v>35599</v>
          </cell>
          <cell r="F482" t="b">
            <v>0</v>
          </cell>
          <cell r="G482">
            <v>39905.452557870369</v>
          </cell>
          <cell r="H482" t="str">
            <v>NULL</v>
          </cell>
          <cell r="I482" t="str">
            <v>NULL</v>
          </cell>
          <cell r="J482" t="str">
            <v>NULL</v>
          </cell>
          <cell r="K482" t="b">
            <v>0</v>
          </cell>
        </row>
        <row r="483">
          <cell r="A483" t="str">
            <v>Paint Manufacturer</v>
          </cell>
          <cell r="B483">
            <v>1451</v>
          </cell>
          <cell r="C483">
            <v>1</v>
          </cell>
          <cell r="D483">
            <v>516</v>
          </cell>
          <cell r="E483">
            <v>35599</v>
          </cell>
          <cell r="F483" t="b">
            <v>0</v>
          </cell>
          <cell r="G483">
            <v>39905.452557870369</v>
          </cell>
          <cell r="H483" t="str">
            <v>NULL</v>
          </cell>
          <cell r="I483" t="str">
            <v>NULL</v>
          </cell>
          <cell r="J483" t="str">
            <v>NULL</v>
          </cell>
          <cell r="K483" t="b">
            <v>0</v>
          </cell>
        </row>
        <row r="484">
          <cell r="A484" t="str">
            <v>Paint Spraying</v>
          </cell>
          <cell r="B484">
            <v>1452</v>
          </cell>
          <cell r="C484">
            <v>1</v>
          </cell>
          <cell r="D484">
            <v>517</v>
          </cell>
          <cell r="E484">
            <v>35599</v>
          </cell>
          <cell r="F484" t="b">
            <v>0</v>
          </cell>
          <cell r="G484">
            <v>39905.452557870369</v>
          </cell>
          <cell r="H484" t="str">
            <v>NULL</v>
          </cell>
          <cell r="I484" t="str">
            <v>NULL</v>
          </cell>
          <cell r="J484" t="str">
            <v>NULL</v>
          </cell>
          <cell r="K484" t="b">
            <v>0</v>
          </cell>
        </row>
        <row r="485">
          <cell r="A485" t="str">
            <v>Painting</v>
          </cell>
          <cell r="B485">
            <v>1453</v>
          </cell>
          <cell r="C485">
            <v>1</v>
          </cell>
          <cell r="D485">
            <v>518</v>
          </cell>
          <cell r="E485">
            <v>35599</v>
          </cell>
          <cell r="F485" t="b">
            <v>0</v>
          </cell>
          <cell r="G485">
            <v>39905.452557870369</v>
          </cell>
          <cell r="H485" t="str">
            <v>NULL</v>
          </cell>
          <cell r="I485" t="str">
            <v>NULL</v>
          </cell>
          <cell r="J485" t="str">
            <v>NULL</v>
          </cell>
          <cell r="K485" t="b">
            <v>0</v>
          </cell>
        </row>
        <row r="486">
          <cell r="A486" t="str">
            <v>Panel Beating</v>
          </cell>
          <cell r="B486">
            <v>1454</v>
          </cell>
          <cell r="C486">
            <v>1</v>
          </cell>
          <cell r="D486">
            <v>519</v>
          </cell>
          <cell r="E486">
            <v>35599</v>
          </cell>
          <cell r="F486" t="b">
            <v>0</v>
          </cell>
          <cell r="G486">
            <v>39905.452557870369</v>
          </cell>
          <cell r="H486" t="str">
            <v>NULL</v>
          </cell>
          <cell r="I486" t="str">
            <v>NULL</v>
          </cell>
          <cell r="J486" t="str">
            <v>NULL</v>
          </cell>
          <cell r="K486" t="b">
            <v>0</v>
          </cell>
        </row>
        <row r="487">
          <cell r="A487" t="str">
            <v>Paperbag And Sack Manufacturer</v>
          </cell>
          <cell r="B487">
            <v>1455</v>
          </cell>
          <cell r="C487">
            <v>1</v>
          </cell>
          <cell r="D487">
            <v>520</v>
          </cell>
          <cell r="E487">
            <v>35599</v>
          </cell>
          <cell r="F487" t="b">
            <v>0</v>
          </cell>
          <cell r="G487">
            <v>39905.452557870369</v>
          </cell>
          <cell r="H487" t="str">
            <v>NULL</v>
          </cell>
          <cell r="I487" t="str">
            <v>NULL</v>
          </cell>
          <cell r="J487" t="str">
            <v>NULL</v>
          </cell>
          <cell r="K487" t="b">
            <v>0</v>
          </cell>
        </row>
        <row r="488">
          <cell r="A488" t="str">
            <v>Parcel Delivery</v>
          </cell>
          <cell r="B488">
            <v>1456</v>
          </cell>
          <cell r="C488">
            <v>1</v>
          </cell>
          <cell r="D488">
            <v>521</v>
          </cell>
          <cell r="E488">
            <v>35599</v>
          </cell>
          <cell r="F488" t="b">
            <v>0</v>
          </cell>
          <cell r="G488">
            <v>39905.452557870369</v>
          </cell>
          <cell r="H488" t="str">
            <v>NULL</v>
          </cell>
          <cell r="I488" t="str">
            <v>NULL</v>
          </cell>
          <cell r="J488" t="str">
            <v>NULL</v>
          </cell>
          <cell r="K488" t="b">
            <v>0</v>
          </cell>
        </row>
        <row r="489">
          <cell r="A489" t="str">
            <v>Passenger Transport</v>
          </cell>
          <cell r="B489">
            <v>1457</v>
          </cell>
          <cell r="C489">
            <v>1</v>
          </cell>
          <cell r="D489">
            <v>522</v>
          </cell>
          <cell r="E489">
            <v>35599</v>
          </cell>
          <cell r="F489" t="b">
            <v>0</v>
          </cell>
          <cell r="G489">
            <v>39905.452557870369</v>
          </cell>
          <cell r="H489" t="str">
            <v>NULL</v>
          </cell>
          <cell r="I489" t="str">
            <v>NULL</v>
          </cell>
          <cell r="J489" t="str">
            <v>NULL</v>
          </cell>
          <cell r="K489" t="b">
            <v>0</v>
          </cell>
        </row>
        <row r="490">
          <cell r="A490" t="str">
            <v>Pawnbroker</v>
          </cell>
          <cell r="B490">
            <v>1458</v>
          </cell>
          <cell r="C490">
            <v>1</v>
          </cell>
          <cell r="D490">
            <v>523</v>
          </cell>
          <cell r="E490">
            <v>35599</v>
          </cell>
          <cell r="F490" t="b">
            <v>0</v>
          </cell>
          <cell r="G490">
            <v>39905.452557870369</v>
          </cell>
          <cell r="H490" t="str">
            <v>NULL</v>
          </cell>
          <cell r="I490" t="str">
            <v>NULL</v>
          </cell>
          <cell r="J490" t="str">
            <v>NULL</v>
          </cell>
          <cell r="K490" t="b">
            <v>0</v>
          </cell>
        </row>
        <row r="491">
          <cell r="A491" t="str">
            <v>Personnel Consultancy</v>
          </cell>
          <cell r="B491">
            <v>1459</v>
          </cell>
          <cell r="C491">
            <v>1</v>
          </cell>
          <cell r="D491">
            <v>524</v>
          </cell>
          <cell r="E491">
            <v>35599</v>
          </cell>
          <cell r="F491" t="b">
            <v>0</v>
          </cell>
          <cell r="G491">
            <v>39905.452557870369</v>
          </cell>
          <cell r="H491" t="str">
            <v>NULL</v>
          </cell>
          <cell r="I491" t="str">
            <v>NULL</v>
          </cell>
          <cell r="J491" t="str">
            <v>NULL</v>
          </cell>
          <cell r="K491" t="b">
            <v>0</v>
          </cell>
        </row>
        <row r="492">
          <cell r="A492" t="str">
            <v>Pest And Vermin Control</v>
          </cell>
          <cell r="B492">
            <v>1460</v>
          </cell>
          <cell r="C492">
            <v>1</v>
          </cell>
          <cell r="D492">
            <v>525</v>
          </cell>
          <cell r="E492">
            <v>35599</v>
          </cell>
          <cell r="F492" t="b">
            <v>0</v>
          </cell>
          <cell r="G492">
            <v>39905.452557870369</v>
          </cell>
          <cell r="H492" t="str">
            <v>NULL</v>
          </cell>
          <cell r="I492" t="str">
            <v>NULL</v>
          </cell>
          <cell r="J492" t="str">
            <v>NULL</v>
          </cell>
          <cell r="K492" t="b">
            <v>0</v>
          </cell>
        </row>
        <row r="493">
          <cell r="A493" t="str">
            <v>Pet Shop</v>
          </cell>
          <cell r="B493">
            <v>1461</v>
          </cell>
          <cell r="C493">
            <v>1</v>
          </cell>
          <cell r="D493">
            <v>526</v>
          </cell>
          <cell r="E493">
            <v>35599</v>
          </cell>
          <cell r="F493" t="b">
            <v>0</v>
          </cell>
          <cell r="G493">
            <v>39905.452557870369</v>
          </cell>
          <cell r="H493" t="str">
            <v>NULL</v>
          </cell>
          <cell r="I493" t="str">
            <v>NULL</v>
          </cell>
          <cell r="J493" t="str">
            <v>NULL</v>
          </cell>
          <cell r="K493" t="b">
            <v>0</v>
          </cell>
        </row>
        <row r="494">
          <cell r="A494" t="str">
            <v>Petrol Pump Maintenance</v>
          </cell>
          <cell r="B494">
            <v>1462</v>
          </cell>
          <cell r="C494">
            <v>1</v>
          </cell>
          <cell r="D494">
            <v>527</v>
          </cell>
          <cell r="E494">
            <v>35599</v>
          </cell>
          <cell r="F494" t="b">
            <v>0</v>
          </cell>
          <cell r="G494">
            <v>39905.452557870369</v>
          </cell>
          <cell r="H494" t="str">
            <v>NULL</v>
          </cell>
          <cell r="I494" t="str">
            <v>NULL</v>
          </cell>
          <cell r="J494" t="str">
            <v>NULL</v>
          </cell>
          <cell r="K494" t="b">
            <v>0</v>
          </cell>
        </row>
        <row r="495">
          <cell r="A495" t="str">
            <v>Pharmaceutical Supplier</v>
          </cell>
          <cell r="B495">
            <v>1463</v>
          </cell>
          <cell r="C495">
            <v>1</v>
          </cell>
          <cell r="D495">
            <v>528</v>
          </cell>
          <cell r="E495">
            <v>35599</v>
          </cell>
          <cell r="F495" t="b">
            <v>0</v>
          </cell>
          <cell r="G495">
            <v>39905.452557870369</v>
          </cell>
          <cell r="H495" t="str">
            <v>NULL</v>
          </cell>
          <cell r="I495" t="str">
            <v>NULL</v>
          </cell>
          <cell r="J495" t="str">
            <v>NULL</v>
          </cell>
          <cell r="K495" t="b">
            <v>0</v>
          </cell>
        </row>
        <row r="496">
          <cell r="A496" t="str">
            <v>Pharmacy</v>
          </cell>
          <cell r="B496">
            <v>1464</v>
          </cell>
          <cell r="C496">
            <v>1</v>
          </cell>
          <cell r="D496">
            <v>529</v>
          </cell>
          <cell r="E496">
            <v>35599</v>
          </cell>
          <cell r="F496" t="b">
            <v>0</v>
          </cell>
          <cell r="G496">
            <v>39905.452557870369</v>
          </cell>
          <cell r="H496" t="str">
            <v>NULL</v>
          </cell>
          <cell r="I496" t="str">
            <v>NULL</v>
          </cell>
          <cell r="J496" t="str">
            <v>NULL</v>
          </cell>
          <cell r="K496" t="b">
            <v>0</v>
          </cell>
        </row>
        <row r="497">
          <cell r="A497" t="str">
            <v>Photo Engraving</v>
          </cell>
          <cell r="B497">
            <v>1465</v>
          </cell>
          <cell r="C497">
            <v>1</v>
          </cell>
          <cell r="D497">
            <v>530</v>
          </cell>
          <cell r="E497">
            <v>35599</v>
          </cell>
          <cell r="F497" t="b">
            <v>0</v>
          </cell>
          <cell r="G497">
            <v>39905.452557870369</v>
          </cell>
          <cell r="H497" t="str">
            <v>NULL</v>
          </cell>
          <cell r="I497" t="str">
            <v>NULL</v>
          </cell>
          <cell r="J497" t="str">
            <v>NULL</v>
          </cell>
          <cell r="K497" t="b">
            <v>0</v>
          </cell>
        </row>
        <row r="498">
          <cell r="A498" t="str">
            <v>Photo Processing And Printing</v>
          </cell>
          <cell r="B498">
            <v>1466</v>
          </cell>
          <cell r="C498">
            <v>1</v>
          </cell>
          <cell r="D498">
            <v>531</v>
          </cell>
          <cell r="E498">
            <v>35599</v>
          </cell>
          <cell r="F498" t="b">
            <v>0</v>
          </cell>
          <cell r="G498">
            <v>39905.452557870369</v>
          </cell>
          <cell r="H498" t="str">
            <v>NULL</v>
          </cell>
          <cell r="I498" t="str">
            <v>NULL</v>
          </cell>
          <cell r="J498" t="str">
            <v>NULL</v>
          </cell>
          <cell r="K498" t="b">
            <v>0</v>
          </cell>
        </row>
        <row r="499">
          <cell r="A499" t="str">
            <v>Photographic Equipment Repairs</v>
          </cell>
          <cell r="B499">
            <v>1467</v>
          </cell>
          <cell r="C499">
            <v>1</v>
          </cell>
          <cell r="D499">
            <v>532</v>
          </cell>
          <cell r="E499">
            <v>35599</v>
          </cell>
          <cell r="F499" t="b">
            <v>0</v>
          </cell>
          <cell r="G499">
            <v>39905.452557870369</v>
          </cell>
          <cell r="H499" t="str">
            <v>NULL</v>
          </cell>
          <cell r="I499" t="str">
            <v>NULL</v>
          </cell>
          <cell r="J499" t="str">
            <v>NULL</v>
          </cell>
          <cell r="K499" t="b">
            <v>0</v>
          </cell>
        </row>
        <row r="500">
          <cell r="A500" t="str">
            <v>Physiotherapy</v>
          </cell>
          <cell r="B500">
            <v>1468</v>
          </cell>
          <cell r="C500">
            <v>1</v>
          </cell>
          <cell r="D500">
            <v>533</v>
          </cell>
          <cell r="E500">
            <v>35599</v>
          </cell>
          <cell r="F500" t="b">
            <v>0</v>
          </cell>
          <cell r="G500">
            <v>39905.452557870369</v>
          </cell>
          <cell r="H500" t="str">
            <v>NULL</v>
          </cell>
          <cell r="I500" t="str">
            <v>NULL</v>
          </cell>
          <cell r="J500" t="str">
            <v>NULL</v>
          </cell>
          <cell r="K500" t="b">
            <v>0</v>
          </cell>
        </row>
        <row r="501">
          <cell r="A501" t="str">
            <v>Piano Sales And Repairs</v>
          </cell>
          <cell r="B501">
            <v>1469</v>
          </cell>
          <cell r="C501">
            <v>1</v>
          </cell>
          <cell r="D501">
            <v>534</v>
          </cell>
          <cell r="E501">
            <v>35599</v>
          </cell>
          <cell r="F501" t="b">
            <v>0</v>
          </cell>
          <cell r="G501">
            <v>39905.452557870369</v>
          </cell>
          <cell r="H501" t="str">
            <v>NULL</v>
          </cell>
          <cell r="I501" t="str">
            <v>NULL</v>
          </cell>
          <cell r="J501" t="str">
            <v>NULL</v>
          </cell>
          <cell r="K501" t="b">
            <v>0</v>
          </cell>
        </row>
        <row r="502">
          <cell r="A502" t="str">
            <v>Piano Tuning</v>
          </cell>
          <cell r="B502">
            <v>1470</v>
          </cell>
          <cell r="C502">
            <v>1</v>
          </cell>
          <cell r="D502">
            <v>535</v>
          </cell>
          <cell r="E502">
            <v>35599</v>
          </cell>
          <cell r="F502" t="b">
            <v>0</v>
          </cell>
          <cell r="G502">
            <v>39905.452557870369</v>
          </cell>
          <cell r="H502" t="str">
            <v>NULL</v>
          </cell>
          <cell r="I502" t="str">
            <v>NULL</v>
          </cell>
          <cell r="J502" t="str">
            <v>NULL</v>
          </cell>
          <cell r="K502" t="b">
            <v>0</v>
          </cell>
        </row>
        <row r="503">
          <cell r="A503" t="str">
            <v>Pig Farming</v>
          </cell>
          <cell r="B503">
            <v>1471</v>
          </cell>
          <cell r="C503">
            <v>1</v>
          </cell>
          <cell r="D503">
            <v>536</v>
          </cell>
          <cell r="E503">
            <v>35599</v>
          </cell>
          <cell r="F503" t="b">
            <v>0</v>
          </cell>
          <cell r="G503">
            <v>39905.452557870369</v>
          </cell>
          <cell r="H503" t="str">
            <v>NULL</v>
          </cell>
          <cell r="I503" t="str">
            <v>NULL</v>
          </cell>
          <cell r="J503" t="str">
            <v>NULL</v>
          </cell>
          <cell r="K503" t="b">
            <v>0</v>
          </cell>
        </row>
        <row r="504">
          <cell r="A504" t="str">
            <v>Pipe Cleaning</v>
          </cell>
          <cell r="B504">
            <v>1472</v>
          </cell>
          <cell r="C504">
            <v>1</v>
          </cell>
          <cell r="D504">
            <v>537</v>
          </cell>
          <cell r="E504">
            <v>35599</v>
          </cell>
          <cell r="F504" t="b">
            <v>0</v>
          </cell>
          <cell r="G504">
            <v>39905.452557870369</v>
          </cell>
          <cell r="H504" t="str">
            <v>NULL</v>
          </cell>
          <cell r="I504" t="str">
            <v>NULL</v>
          </cell>
          <cell r="J504" t="str">
            <v>NULL</v>
          </cell>
          <cell r="K504" t="b">
            <v>0</v>
          </cell>
        </row>
        <row r="505">
          <cell r="A505" t="str">
            <v>Pizza Delivery</v>
          </cell>
          <cell r="B505">
            <v>1473</v>
          </cell>
          <cell r="C505">
            <v>1</v>
          </cell>
          <cell r="D505">
            <v>538</v>
          </cell>
          <cell r="E505">
            <v>35599</v>
          </cell>
          <cell r="F505" t="b">
            <v>0</v>
          </cell>
          <cell r="G505">
            <v>39905.452557870369</v>
          </cell>
          <cell r="H505" t="str">
            <v>NULL</v>
          </cell>
          <cell r="I505" t="str">
            <v>NULL</v>
          </cell>
          <cell r="J505" t="str">
            <v>NULL</v>
          </cell>
          <cell r="K505" t="b">
            <v>0</v>
          </cell>
        </row>
        <row r="506">
          <cell r="A506" t="str">
            <v>Planning Consultancy</v>
          </cell>
          <cell r="B506">
            <v>1474</v>
          </cell>
          <cell r="C506">
            <v>1</v>
          </cell>
          <cell r="D506">
            <v>539</v>
          </cell>
          <cell r="E506">
            <v>35599</v>
          </cell>
          <cell r="F506" t="b">
            <v>0</v>
          </cell>
          <cell r="G506">
            <v>39905.452557870369</v>
          </cell>
          <cell r="H506" t="str">
            <v>NULL</v>
          </cell>
          <cell r="I506" t="str">
            <v>NULL</v>
          </cell>
          <cell r="J506" t="str">
            <v>NULL</v>
          </cell>
          <cell r="K506" t="b">
            <v>0</v>
          </cell>
        </row>
        <row r="507">
          <cell r="A507" t="str">
            <v>Plant Manufacturer</v>
          </cell>
          <cell r="B507">
            <v>1475</v>
          </cell>
          <cell r="C507">
            <v>1</v>
          </cell>
          <cell r="D507">
            <v>540</v>
          </cell>
          <cell r="E507">
            <v>35599</v>
          </cell>
          <cell r="F507" t="b">
            <v>0</v>
          </cell>
          <cell r="G507">
            <v>39905.452557870369</v>
          </cell>
          <cell r="H507" t="str">
            <v>NULL</v>
          </cell>
          <cell r="I507" t="str">
            <v>NULL</v>
          </cell>
          <cell r="J507" t="str">
            <v>NULL</v>
          </cell>
          <cell r="K507" t="b">
            <v>0</v>
          </cell>
        </row>
        <row r="508">
          <cell r="A508" t="str">
            <v>Plant Sales</v>
          </cell>
          <cell r="B508">
            <v>1476</v>
          </cell>
          <cell r="C508">
            <v>1</v>
          </cell>
          <cell r="D508">
            <v>541</v>
          </cell>
          <cell r="E508">
            <v>35599</v>
          </cell>
          <cell r="F508" t="b">
            <v>0</v>
          </cell>
          <cell r="G508">
            <v>39905.452557870369</v>
          </cell>
          <cell r="H508" t="str">
            <v>NULL</v>
          </cell>
          <cell r="I508" t="str">
            <v>NULL</v>
          </cell>
          <cell r="J508" t="str">
            <v>NULL</v>
          </cell>
          <cell r="K508" t="b">
            <v>0</v>
          </cell>
        </row>
        <row r="509">
          <cell r="A509" t="str">
            <v>Plastic Sheeting Manufacturer</v>
          </cell>
          <cell r="B509">
            <v>1477</v>
          </cell>
          <cell r="C509">
            <v>1</v>
          </cell>
          <cell r="D509">
            <v>542</v>
          </cell>
          <cell r="E509">
            <v>35599</v>
          </cell>
          <cell r="F509" t="b">
            <v>0</v>
          </cell>
          <cell r="G509">
            <v>39905.452557870369</v>
          </cell>
          <cell r="H509" t="str">
            <v>NULL</v>
          </cell>
          <cell r="I509" t="str">
            <v>NULL</v>
          </cell>
          <cell r="J509" t="str">
            <v>NULL</v>
          </cell>
          <cell r="K509" t="b">
            <v>0</v>
          </cell>
        </row>
        <row r="510">
          <cell r="A510" t="str">
            <v>Playground Equipment Manufacturer</v>
          </cell>
          <cell r="B510">
            <v>1478</v>
          </cell>
          <cell r="C510">
            <v>1</v>
          </cell>
          <cell r="D510">
            <v>543</v>
          </cell>
          <cell r="E510">
            <v>35599</v>
          </cell>
          <cell r="F510" t="b">
            <v>0</v>
          </cell>
          <cell r="G510">
            <v>39905.452557870369</v>
          </cell>
          <cell r="H510" t="str">
            <v>NULL</v>
          </cell>
          <cell r="I510" t="str">
            <v>NULL</v>
          </cell>
          <cell r="J510" t="str">
            <v>NULL</v>
          </cell>
          <cell r="K510" t="b">
            <v>0</v>
          </cell>
        </row>
        <row r="511">
          <cell r="A511" t="str">
            <v>Plumbers Merchant</v>
          </cell>
          <cell r="B511">
            <v>1479</v>
          </cell>
          <cell r="C511">
            <v>1</v>
          </cell>
          <cell r="D511">
            <v>544</v>
          </cell>
          <cell r="E511">
            <v>35599</v>
          </cell>
          <cell r="F511" t="b">
            <v>0</v>
          </cell>
          <cell r="G511">
            <v>39905.452557870369</v>
          </cell>
          <cell r="H511" t="str">
            <v>NULL</v>
          </cell>
          <cell r="I511" t="str">
            <v>NULL</v>
          </cell>
          <cell r="J511" t="str">
            <v>NULL</v>
          </cell>
          <cell r="K511" t="b">
            <v>0</v>
          </cell>
        </row>
        <row r="512">
          <cell r="A512" t="str">
            <v>Political Consultancy</v>
          </cell>
          <cell r="B512">
            <v>1480</v>
          </cell>
          <cell r="C512">
            <v>1</v>
          </cell>
          <cell r="D512">
            <v>545</v>
          </cell>
          <cell r="E512">
            <v>35599</v>
          </cell>
          <cell r="F512" t="b">
            <v>0</v>
          </cell>
          <cell r="G512">
            <v>39905.452557870369</v>
          </cell>
          <cell r="H512" t="str">
            <v>NULL</v>
          </cell>
          <cell r="I512" t="str">
            <v>NULL</v>
          </cell>
          <cell r="J512" t="str">
            <v>NULL</v>
          </cell>
          <cell r="K512" t="b">
            <v>0</v>
          </cell>
        </row>
        <row r="513">
          <cell r="A513" t="str">
            <v>Political Party</v>
          </cell>
          <cell r="B513">
            <v>1481</v>
          </cell>
          <cell r="C513">
            <v>1</v>
          </cell>
          <cell r="D513">
            <v>546</v>
          </cell>
          <cell r="E513">
            <v>35599</v>
          </cell>
          <cell r="F513" t="b">
            <v>0</v>
          </cell>
          <cell r="G513">
            <v>39905.452557870369</v>
          </cell>
          <cell r="H513" t="str">
            <v>NULL</v>
          </cell>
          <cell r="I513" t="str">
            <v>NULL</v>
          </cell>
          <cell r="J513" t="str">
            <v>NULL</v>
          </cell>
          <cell r="K513" t="b">
            <v>0</v>
          </cell>
        </row>
        <row r="514">
          <cell r="A514" t="str">
            <v>Pollution Control</v>
          </cell>
          <cell r="B514">
            <v>1482</v>
          </cell>
          <cell r="C514">
            <v>1</v>
          </cell>
          <cell r="D514">
            <v>547</v>
          </cell>
          <cell r="E514">
            <v>35599</v>
          </cell>
          <cell r="F514" t="b">
            <v>0</v>
          </cell>
          <cell r="G514">
            <v>39905.452557870369</v>
          </cell>
          <cell r="H514" t="str">
            <v>NULL</v>
          </cell>
          <cell r="I514" t="str">
            <v>NULL</v>
          </cell>
          <cell r="J514" t="str">
            <v>NULL</v>
          </cell>
          <cell r="K514" t="b">
            <v>0</v>
          </cell>
        </row>
        <row r="515">
          <cell r="A515" t="str">
            <v>Pool Table Manufacturer</v>
          </cell>
          <cell r="B515">
            <v>1483</v>
          </cell>
          <cell r="C515">
            <v>1</v>
          </cell>
          <cell r="D515">
            <v>548</v>
          </cell>
          <cell r="E515">
            <v>35599</v>
          </cell>
          <cell r="F515" t="b">
            <v>0</v>
          </cell>
          <cell r="G515">
            <v>39905.452557870369</v>
          </cell>
          <cell r="H515" t="str">
            <v>NULL</v>
          </cell>
          <cell r="I515" t="str">
            <v>NULL</v>
          </cell>
          <cell r="J515" t="str">
            <v>NULL</v>
          </cell>
          <cell r="K515" t="b">
            <v>0</v>
          </cell>
        </row>
        <row r="516">
          <cell r="A516" t="str">
            <v>Pool Table Repairer</v>
          </cell>
          <cell r="B516">
            <v>1484</v>
          </cell>
          <cell r="C516">
            <v>1</v>
          </cell>
          <cell r="D516">
            <v>549</v>
          </cell>
          <cell r="E516">
            <v>35599</v>
          </cell>
          <cell r="F516" t="b">
            <v>0</v>
          </cell>
          <cell r="G516">
            <v>39905.452557870369</v>
          </cell>
          <cell r="H516" t="str">
            <v>NULL</v>
          </cell>
          <cell r="I516" t="str">
            <v>NULL</v>
          </cell>
          <cell r="J516" t="str">
            <v>NULL</v>
          </cell>
          <cell r="K516" t="b">
            <v>0</v>
          </cell>
        </row>
        <row r="517">
          <cell r="A517" t="str">
            <v>Pool Table Sales</v>
          </cell>
          <cell r="B517">
            <v>1485</v>
          </cell>
          <cell r="C517">
            <v>1</v>
          </cell>
          <cell r="D517">
            <v>550</v>
          </cell>
          <cell r="E517">
            <v>35599</v>
          </cell>
          <cell r="F517" t="b">
            <v>0</v>
          </cell>
          <cell r="G517">
            <v>39905.452557870369</v>
          </cell>
          <cell r="H517" t="str">
            <v>NULL</v>
          </cell>
          <cell r="I517" t="str">
            <v>NULL</v>
          </cell>
          <cell r="J517" t="str">
            <v>NULL</v>
          </cell>
          <cell r="K517" t="b">
            <v>0</v>
          </cell>
        </row>
        <row r="518">
          <cell r="A518" t="str">
            <v>Potato Merchant</v>
          </cell>
          <cell r="B518">
            <v>1487</v>
          </cell>
          <cell r="C518">
            <v>1</v>
          </cell>
          <cell r="D518">
            <v>552</v>
          </cell>
          <cell r="E518">
            <v>35599</v>
          </cell>
          <cell r="F518" t="b">
            <v>0</v>
          </cell>
          <cell r="G518">
            <v>39905.452557870369</v>
          </cell>
          <cell r="H518" t="str">
            <v>NULL</v>
          </cell>
          <cell r="I518" t="str">
            <v>NULL</v>
          </cell>
          <cell r="J518" t="str">
            <v>NULL</v>
          </cell>
          <cell r="K518" t="b">
            <v>0</v>
          </cell>
        </row>
        <row r="519">
          <cell r="A519" t="str">
            <v>Pottery</v>
          </cell>
          <cell r="B519">
            <v>1488</v>
          </cell>
          <cell r="C519">
            <v>1</v>
          </cell>
          <cell r="D519">
            <v>553</v>
          </cell>
          <cell r="E519">
            <v>35599</v>
          </cell>
          <cell r="F519" t="b">
            <v>0</v>
          </cell>
          <cell r="G519">
            <v>39905.452557870369</v>
          </cell>
          <cell r="H519" t="str">
            <v>NULL</v>
          </cell>
          <cell r="I519" t="str">
            <v>NULL</v>
          </cell>
          <cell r="J519" t="str">
            <v>NULL</v>
          </cell>
          <cell r="K519" t="b">
            <v>0</v>
          </cell>
        </row>
        <row r="520">
          <cell r="A520" t="str">
            <v>Poultry Farm</v>
          </cell>
          <cell r="B520">
            <v>1489</v>
          </cell>
          <cell r="C520">
            <v>1</v>
          </cell>
          <cell r="D520">
            <v>554</v>
          </cell>
          <cell r="E520">
            <v>35599</v>
          </cell>
          <cell r="F520" t="b">
            <v>0</v>
          </cell>
          <cell r="G520">
            <v>39905.452557870369</v>
          </cell>
          <cell r="H520" t="str">
            <v>NULL</v>
          </cell>
          <cell r="I520" t="str">
            <v>NULL</v>
          </cell>
          <cell r="J520" t="str">
            <v>NULL</v>
          </cell>
          <cell r="K520" t="b">
            <v>0</v>
          </cell>
        </row>
        <row r="521">
          <cell r="A521" t="str">
            <v>Pre-Stressed Concrete Manufacturer</v>
          </cell>
          <cell r="B521">
            <v>1490</v>
          </cell>
          <cell r="C521">
            <v>1</v>
          </cell>
          <cell r="D521">
            <v>555</v>
          </cell>
          <cell r="E521">
            <v>35599</v>
          </cell>
          <cell r="F521" t="b">
            <v>0</v>
          </cell>
          <cell r="G521">
            <v>39905.452557870369</v>
          </cell>
          <cell r="H521" t="str">
            <v>NULL</v>
          </cell>
          <cell r="I521" t="str">
            <v>NULL</v>
          </cell>
          <cell r="J521" t="str">
            <v>NULL</v>
          </cell>
          <cell r="K521" t="b">
            <v>0</v>
          </cell>
        </row>
        <row r="522">
          <cell r="A522" t="str">
            <v>Presentation Materials Supplier</v>
          </cell>
          <cell r="B522">
            <v>1491</v>
          </cell>
          <cell r="C522">
            <v>1</v>
          </cell>
          <cell r="D522">
            <v>556</v>
          </cell>
          <cell r="E522">
            <v>35599</v>
          </cell>
          <cell r="F522" t="b">
            <v>0</v>
          </cell>
          <cell r="G522">
            <v>39905.452557870369</v>
          </cell>
          <cell r="H522" t="str">
            <v>NULL</v>
          </cell>
          <cell r="I522" t="str">
            <v>NULL</v>
          </cell>
          <cell r="J522" t="str">
            <v>NULL</v>
          </cell>
          <cell r="K522" t="b">
            <v>0</v>
          </cell>
        </row>
        <row r="523">
          <cell r="A523" t="str">
            <v>Press Cutting Agency</v>
          </cell>
          <cell r="B523">
            <v>1492</v>
          </cell>
          <cell r="C523">
            <v>1</v>
          </cell>
          <cell r="D523">
            <v>557</v>
          </cell>
          <cell r="E523">
            <v>35599</v>
          </cell>
          <cell r="F523" t="b">
            <v>0</v>
          </cell>
          <cell r="G523">
            <v>39905.452557870369</v>
          </cell>
          <cell r="H523" t="str">
            <v>NULL</v>
          </cell>
          <cell r="I523" t="str">
            <v>NULL</v>
          </cell>
          <cell r="J523" t="str">
            <v>NULL</v>
          </cell>
          <cell r="K523" t="b">
            <v>0</v>
          </cell>
        </row>
        <row r="524">
          <cell r="A524" t="str">
            <v>Pressure Cleaning</v>
          </cell>
          <cell r="B524">
            <v>1493</v>
          </cell>
          <cell r="C524">
            <v>1</v>
          </cell>
          <cell r="D524">
            <v>558</v>
          </cell>
          <cell r="E524">
            <v>35599</v>
          </cell>
          <cell r="F524" t="b">
            <v>0</v>
          </cell>
          <cell r="G524">
            <v>39905.452557870369</v>
          </cell>
          <cell r="H524" t="str">
            <v>NULL</v>
          </cell>
          <cell r="I524" t="str">
            <v>NULL</v>
          </cell>
          <cell r="J524" t="str">
            <v>NULL</v>
          </cell>
          <cell r="K524" t="b">
            <v>0</v>
          </cell>
        </row>
        <row r="525">
          <cell r="A525" t="str">
            <v>Print Type Services</v>
          </cell>
          <cell r="B525">
            <v>1494</v>
          </cell>
          <cell r="C525">
            <v>1</v>
          </cell>
          <cell r="D525">
            <v>559</v>
          </cell>
          <cell r="E525">
            <v>35599</v>
          </cell>
          <cell r="F525" t="b">
            <v>0</v>
          </cell>
          <cell r="G525">
            <v>39905.452557870369</v>
          </cell>
          <cell r="H525" t="str">
            <v>NULL</v>
          </cell>
          <cell r="I525" t="str">
            <v>NULL</v>
          </cell>
          <cell r="J525" t="str">
            <v>NULL</v>
          </cell>
          <cell r="K525" t="b">
            <v>0</v>
          </cell>
        </row>
        <row r="526">
          <cell r="A526" t="str">
            <v>Printing</v>
          </cell>
          <cell r="B526">
            <v>1495</v>
          </cell>
          <cell r="C526">
            <v>1</v>
          </cell>
          <cell r="D526">
            <v>560</v>
          </cell>
          <cell r="E526">
            <v>35599</v>
          </cell>
          <cell r="F526" t="b">
            <v>0</v>
          </cell>
          <cell r="G526">
            <v>39905.452557870369</v>
          </cell>
          <cell r="H526" t="str">
            <v>NULL</v>
          </cell>
          <cell r="I526" t="str">
            <v>NULL</v>
          </cell>
          <cell r="J526" t="str">
            <v>NULL</v>
          </cell>
          <cell r="K526" t="b">
            <v>0</v>
          </cell>
        </row>
        <row r="527">
          <cell r="A527" t="str">
            <v>Printing Engineering Services</v>
          </cell>
          <cell r="B527">
            <v>1496</v>
          </cell>
          <cell r="C527">
            <v>1</v>
          </cell>
          <cell r="D527">
            <v>561</v>
          </cell>
          <cell r="E527">
            <v>35599</v>
          </cell>
          <cell r="F527" t="b">
            <v>0</v>
          </cell>
          <cell r="G527">
            <v>39905.452557870369</v>
          </cell>
          <cell r="H527" t="str">
            <v>NULL</v>
          </cell>
          <cell r="I527" t="str">
            <v>NULL</v>
          </cell>
          <cell r="J527" t="str">
            <v>NULL</v>
          </cell>
          <cell r="K527" t="b">
            <v>0</v>
          </cell>
        </row>
        <row r="528">
          <cell r="A528" t="str">
            <v>Private Hire</v>
          </cell>
          <cell r="B528">
            <v>1497</v>
          </cell>
          <cell r="C528">
            <v>1</v>
          </cell>
          <cell r="D528">
            <v>562</v>
          </cell>
          <cell r="E528">
            <v>35599</v>
          </cell>
          <cell r="F528" t="b">
            <v>0</v>
          </cell>
          <cell r="G528">
            <v>39905.452557870369</v>
          </cell>
          <cell r="H528" t="str">
            <v>NULL</v>
          </cell>
          <cell r="I528" t="str">
            <v>NULL</v>
          </cell>
          <cell r="J528" t="str">
            <v>NULL</v>
          </cell>
          <cell r="K528" t="b">
            <v>0</v>
          </cell>
        </row>
        <row r="529">
          <cell r="A529" t="str">
            <v>Private Investigation</v>
          </cell>
          <cell r="B529">
            <v>1498</v>
          </cell>
          <cell r="C529">
            <v>1</v>
          </cell>
          <cell r="D529">
            <v>563</v>
          </cell>
          <cell r="E529">
            <v>35599</v>
          </cell>
          <cell r="F529" t="b">
            <v>0</v>
          </cell>
          <cell r="G529">
            <v>39905.452557870369</v>
          </cell>
          <cell r="H529" t="str">
            <v>NULL</v>
          </cell>
          <cell r="I529" t="str">
            <v>NULL</v>
          </cell>
          <cell r="J529" t="str">
            <v>NULL</v>
          </cell>
          <cell r="K529" t="b">
            <v>0</v>
          </cell>
        </row>
        <row r="530">
          <cell r="A530" t="str">
            <v>Private School</v>
          </cell>
          <cell r="B530">
            <v>1499</v>
          </cell>
          <cell r="C530">
            <v>1</v>
          </cell>
          <cell r="D530">
            <v>564</v>
          </cell>
          <cell r="E530">
            <v>35599</v>
          </cell>
          <cell r="F530" t="b">
            <v>0</v>
          </cell>
          <cell r="G530">
            <v>39905.452557870369</v>
          </cell>
          <cell r="H530" t="str">
            <v>NULL</v>
          </cell>
          <cell r="I530" t="str">
            <v>NULL</v>
          </cell>
          <cell r="J530" t="str">
            <v>NULL</v>
          </cell>
          <cell r="K530" t="b">
            <v>0</v>
          </cell>
        </row>
        <row r="531">
          <cell r="A531" t="str">
            <v>Process Engraving</v>
          </cell>
          <cell r="B531">
            <v>1500</v>
          </cell>
          <cell r="C531">
            <v>1</v>
          </cell>
          <cell r="D531">
            <v>565</v>
          </cell>
          <cell r="E531">
            <v>35599</v>
          </cell>
          <cell r="F531" t="b">
            <v>0</v>
          </cell>
          <cell r="G531">
            <v>39905.452557870369</v>
          </cell>
          <cell r="H531" t="str">
            <v>NULL</v>
          </cell>
          <cell r="I531" t="str">
            <v>NULL</v>
          </cell>
          <cell r="J531" t="str">
            <v>NULL</v>
          </cell>
          <cell r="K531" t="b">
            <v>0</v>
          </cell>
        </row>
        <row r="532">
          <cell r="A532" t="str">
            <v>Produce Importers</v>
          </cell>
          <cell r="B532">
            <v>1501</v>
          </cell>
          <cell r="C532">
            <v>1</v>
          </cell>
          <cell r="D532">
            <v>566</v>
          </cell>
          <cell r="E532">
            <v>35599</v>
          </cell>
          <cell r="F532" t="b">
            <v>0</v>
          </cell>
          <cell r="G532">
            <v>39905.452557870369</v>
          </cell>
          <cell r="H532" t="str">
            <v>NULL</v>
          </cell>
          <cell r="I532" t="str">
            <v>NULL</v>
          </cell>
          <cell r="J532" t="str">
            <v>NULL</v>
          </cell>
          <cell r="K532" t="b">
            <v>0</v>
          </cell>
        </row>
        <row r="533">
          <cell r="A533" t="str">
            <v>Project Management</v>
          </cell>
          <cell r="B533">
            <v>1502</v>
          </cell>
          <cell r="C533">
            <v>1</v>
          </cell>
          <cell r="D533">
            <v>567</v>
          </cell>
          <cell r="E533">
            <v>35599</v>
          </cell>
          <cell r="F533" t="b">
            <v>0</v>
          </cell>
          <cell r="G533">
            <v>39905.452557870369</v>
          </cell>
          <cell r="H533" t="str">
            <v>NULL</v>
          </cell>
          <cell r="I533" t="str">
            <v>NULL</v>
          </cell>
          <cell r="J533" t="str">
            <v>NULL</v>
          </cell>
          <cell r="K533" t="b">
            <v>0</v>
          </cell>
        </row>
        <row r="534">
          <cell r="A534" t="str">
            <v>Promotional Consultancy</v>
          </cell>
          <cell r="B534">
            <v>1503</v>
          </cell>
          <cell r="C534">
            <v>1</v>
          </cell>
          <cell r="D534">
            <v>568</v>
          </cell>
          <cell r="E534">
            <v>35599</v>
          </cell>
          <cell r="F534" t="b">
            <v>0</v>
          </cell>
          <cell r="G534">
            <v>39905.452557870369</v>
          </cell>
          <cell r="H534" t="str">
            <v>NULL</v>
          </cell>
          <cell r="I534" t="str">
            <v>NULL</v>
          </cell>
          <cell r="J534" t="str">
            <v>NULL</v>
          </cell>
          <cell r="K534" t="b">
            <v>0</v>
          </cell>
        </row>
        <row r="535">
          <cell r="A535" t="str">
            <v>Property Owner</v>
          </cell>
          <cell r="B535">
            <v>1504</v>
          </cell>
          <cell r="C535">
            <v>1</v>
          </cell>
          <cell r="D535">
            <v>569</v>
          </cell>
          <cell r="E535">
            <v>35599</v>
          </cell>
          <cell r="F535" t="b">
            <v>0</v>
          </cell>
          <cell r="G535">
            <v>39905.452557870369</v>
          </cell>
          <cell r="H535" t="str">
            <v>NULL</v>
          </cell>
          <cell r="I535" t="str">
            <v>NULL</v>
          </cell>
          <cell r="J535" t="str">
            <v>NULL</v>
          </cell>
          <cell r="K535" t="b">
            <v>0</v>
          </cell>
        </row>
        <row r="536">
          <cell r="A536" t="str">
            <v>Protective Clothing Manufacturer</v>
          </cell>
          <cell r="B536">
            <v>1505</v>
          </cell>
          <cell r="C536">
            <v>1</v>
          </cell>
          <cell r="D536">
            <v>570</v>
          </cell>
          <cell r="E536">
            <v>35599</v>
          </cell>
          <cell r="F536" t="b">
            <v>0</v>
          </cell>
          <cell r="G536">
            <v>39905.452557870369</v>
          </cell>
          <cell r="H536" t="str">
            <v>NULL</v>
          </cell>
          <cell r="I536" t="str">
            <v>NULL</v>
          </cell>
          <cell r="J536" t="str">
            <v>NULL</v>
          </cell>
          <cell r="K536" t="b">
            <v>0</v>
          </cell>
        </row>
        <row r="537">
          <cell r="A537" t="str">
            <v>Protective Clothing Supplier</v>
          </cell>
          <cell r="B537">
            <v>1506</v>
          </cell>
          <cell r="C537">
            <v>1</v>
          </cell>
          <cell r="D537">
            <v>571</v>
          </cell>
          <cell r="E537">
            <v>35599</v>
          </cell>
          <cell r="F537" t="b">
            <v>0</v>
          </cell>
          <cell r="G537">
            <v>39905.452557870369</v>
          </cell>
          <cell r="H537" t="str">
            <v>NULL</v>
          </cell>
          <cell r="I537" t="str">
            <v>NULL</v>
          </cell>
          <cell r="J537" t="str">
            <v>NULL</v>
          </cell>
          <cell r="K537" t="b">
            <v>0</v>
          </cell>
        </row>
        <row r="538">
          <cell r="A538" t="str">
            <v>Psychiatry</v>
          </cell>
          <cell r="B538">
            <v>1507</v>
          </cell>
          <cell r="C538">
            <v>1</v>
          </cell>
          <cell r="D538">
            <v>572</v>
          </cell>
          <cell r="E538">
            <v>35599</v>
          </cell>
          <cell r="F538" t="b">
            <v>0</v>
          </cell>
          <cell r="G538">
            <v>39905.452557870369</v>
          </cell>
          <cell r="H538" t="str">
            <v>NULL</v>
          </cell>
          <cell r="I538" t="str">
            <v>NULL</v>
          </cell>
          <cell r="J538" t="str">
            <v>NULL</v>
          </cell>
          <cell r="K538" t="b">
            <v>0</v>
          </cell>
        </row>
        <row r="539">
          <cell r="A539" t="str">
            <v>Psychology</v>
          </cell>
          <cell r="B539">
            <v>1508</v>
          </cell>
          <cell r="C539">
            <v>1</v>
          </cell>
          <cell r="D539">
            <v>573</v>
          </cell>
          <cell r="E539">
            <v>35599</v>
          </cell>
          <cell r="F539" t="b">
            <v>0</v>
          </cell>
          <cell r="G539">
            <v>39905.452557870369</v>
          </cell>
          <cell r="H539" t="str">
            <v>NULL</v>
          </cell>
          <cell r="I539" t="str">
            <v>NULL</v>
          </cell>
          <cell r="J539" t="str">
            <v>NULL</v>
          </cell>
          <cell r="K539" t="b">
            <v>0</v>
          </cell>
        </row>
        <row r="540">
          <cell r="A540" t="str">
            <v>Psychotherapy</v>
          </cell>
          <cell r="B540">
            <v>1509</v>
          </cell>
          <cell r="C540">
            <v>1</v>
          </cell>
          <cell r="D540">
            <v>574</v>
          </cell>
          <cell r="E540">
            <v>35599</v>
          </cell>
          <cell r="F540" t="b">
            <v>0</v>
          </cell>
          <cell r="G540">
            <v>39905.452557870369</v>
          </cell>
          <cell r="H540" t="str">
            <v>NULL</v>
          </cell>
          <cell r="I540" t="str">
            <v>NULL</v>
          </cell>
          <cell r="J540" t="str">
            <v>NULL</v>
          </cell>
          <cell r="K540" t="b">
            <v>0</v>
          </cell>
        </row>
        <row r="541">
          <cell r="A541" t="str">
            <v>Public Address System Supplier</v>
          </cell>
          <cell r="B541">
            <v>1510</v>
          </cell>
          <cell r="C541">
            <v>1</v>
          </cell>
          <cell r="D541">
            <v>575</v>
          </cell>
          <cell r="E541">
            <v>35599</v>
          </cell>
          <cell r="F541" t="b">
            <v>0</v>
          </cell>
          <cell r="G541">
            <v>39905.452557870369</v>
          </cell>
          <cell r="H541" t="str">
            <v>NULL</v>
          </cell>
          <cell r="I541" t="str">
            <v>NULL</v>
          </cell>
          <cell r="J541" t="str">
            <v>NULL</v>
          </cell>
          <cell r="K541" t="b">
            <v>0</v>
          </cell>
        </row>
        <row r="542">
          <cell r="A542" t="str">
            <v>Public Hire</v>
          </cell>
          <cell r="B542">
            <v>1511</v>
          </cell>
          <cell r="C542">
            <v>1</v>
          </cell>
          <cell r="D542">
            <v>576</v>
          </cell>
          <cell r="E542">
            <v>35599</v>
          </cell>
          <cell r="F542" t="b">
            <v>0</v>
          </cell>
          <cell r="G542">
            <v>39905.452557870369</v>
          </cell>
          <cell r="H542" t="str">
            <v>NULL</v>
          </cell>
          <cell r="I542" t="str">
            <v>NULL</v>
          </cell>
          <cell r="J542" t="str">
            <v>NULL</v>
          </cell>
          <cell r="K542" t="b">
            <v>0</v>
          </cell>
        </row>
        <row r="543">
          <cell r="A543" t="str">
            <v>Public Hirer</v>
          </cell>
          <cell r="B543">
            <v>1512</v>
          </cell>
          <cell r="C543">
            <v>1</v>
          </cell>
          <cell r="D543">
            <v>577</v>
          </cell>
          <cell r="E543">
            <v>35599</v>
          </cell>
          <cell r="F543" t="b">
            <v>0</v>
          </cell>
          <cell r="G543">
            <v>39905.452557870369</v>
          </cell>
          <cell r="H543" t="str">
            <v>NULL</v>
          </cell>
          <cell r="I543" t="str">
            <v>NULL</v>
          </cell>
          <cell r="J543" t="str">
            <v>NULL</v>
          </cell>
          <cell r="K543" t="b">
            <v>0</v>
          </cell>
        </row>
        <row r="544">
          <cell r="A544" t="str">
            <v>Public House</v>
          </cell>
          <cell r="B544">
            <v>1513</v>
          </cell>
          <cell r="C544">
            <v>1</v>
          </cell>
          <cell r="D544">
            <v>578</v>
          </cell>
          <cell r="E544">
            <v>35599</v>
          </cell>
          <cell r="F544" t="b">
            <v>0</v>
          </cell>
          <cell r="G544">
            <v>39905.452557870369</v>
          </cell>
          <cell r="H544" t="str">
            <v>NULL</v>
          </cell>
          <cell r="I544" t="str">
            <v>NULL</v>
          </cell>
          <cell r="J544" t="str">
            <v>NULL</v>
          </cell>
          <cell r="K544" t="b">
            <v>0</v>
          </cell>
        </row>
        <row r="545">
          <cell r="A545" t="str">
            <v>Public Relation Consultancy</v>
          </cell>
          <cell r="B545">
            <v>1514</v>
          </cell>
          <cell r="C545">
            <v>1</v>
          </cell>
          <cell r="D545">
            <v>579</v>
          </cell>
          <cell r="E545">
            <v>35599</v>
          </cell>
          <cell r="F545" t="b">
            <v>0</v>
          </cell>
          <cell r="G545">
            <v>39905.452557870369</v>
          </cell>
          <cell r="H545" t="str">
            <v>NULL</v>
          </cell>
          <cell r="I545" t="str">
            <v>NULL</v>
          </cell>
          <cell r="J545" t="str">
            <v>NULL</v>
          </cell>
          <cell r="K545" t="b">
            <v>0</v>
          </cell>
        </row>
        <row r="546">
          <cell r="A546" t="str">
            <v>Public School</v>
          </cell>
          <cell r="B546">
            <v>1515</v>
          </cell>
          <cell r="C546">
            <v>1</v>
          </cell>
          <cell r="D546">
            <v>580</v>
          </cell>
          <cell r="E546">
            <v>35599</v>
          </cell>
          <cell r="F546" t="b">
            <v>0</v>
          </cell>
          <cell r="G546">
            <v>39905.452557870369</v>
          </cell>
          <cell r="H546" t="str">
            <v>NULL</v>
          </cell>
          <cell r="I546" t="str">
            <v>NULL</v>
          </cell>
          <cell r="J546" t="str">
            <v>NULL</v>
          </cell>
          <cell r="K546" t="b">
            <v>0</v>
          </cell>
        </row>
        <row r="547">
          <cell r="A547" t="str">
            <v>Quality Assurance</v>
          </cell>
          <cell r="B547">
            <v>1516</v>
          </cell>
          <cell r="C547">
            <v>1</v>
          </cell>
          <cell r="D547">
            <v>581</v>
          </cell>
          <cell r="E547">
            <v>35599</v>
          </cell>
          <cell r="F547" t="b">
            <v>0</v>
          </cell>
          <cell r="G547">
            <v>39905.452557870369</v>
          </cell>
          <cell r="H547" t="str">
            <v>NULL</v>
          </cell>
          <cell r="I547" t="str">
            <v>NULL</v>
          </cell>
          <cell r="J547" t="str">
            <v>NULL</v>
          </cell>
          <cell r="K547" t="b">
            <v>0</v>
          </cell>
        </row>
        <row r="548">
          <cell r="A548" t="str">
            <v>Quantity Surveyors</v>
          </cell>
          <cell r="B548">
            <v>1517</v>
          </cell>
          <cell r="C548">
            <v>1</v>
          </cell>
          <cell r="D548">
            <v>582</v>
          </cell>
          <cell r="E548">
            <v>35599</v>
          </cell>
          <cell r="F548" t="b">
            <v>0</v>
          </cell>
          <cell r="G548">
            <v>39905.452557870369</v>
          </cell>
          <cell r="H548" t="str">
            <v>NULL</v>
          </cell>
          <cell r="I548" t="str">
            <v>NULL</v>
          </cell>
          <cell r="J548" t="str">
            <v>NULL</v>
          </cell>
          <cell r="K548" t="b">
            <v>0</v>
          </cell>
        </row>
        <row r="549">
          <cell r="A549" t="str">
            <v>Quarry</v>
          </cell>
          <cell r="B549">
            <v>1518</v>
          </cell>
          <cell r="C549">
            <v>1</v>
          </cell>
          <cell r="D549">
            <v>583</v>
          </cell>
          <cell r="E549">
            <v>35599</v>
          </cell>
          <cell r="F549" t="b">
            <v>0</v>
          </cell>
          <cell r="G549">
            <v>39905.452557870369</v>
          </cell>
          <cell r="H549" t="str">
            <v>NULL</v>
          </cell>
          <cell r="I549" t="str">
            <v>NULL</v>
          </cell>
          <cell r="J549" t="str">
            <v>NULL</v>
          </cell>
          <cell r="K549" t="b">
            <v>0</v>
          </cell>
        </row>
        <row r="550">
          <cell r="A550" t="str">
            <v>Race Course</v>
          </cell>
          <cell r="B550">
            <v>1519</v>
          </cell>
          <cell r="C550">
            <v>1</v>
          </cell>
          <cell r="D550">
            <v>584</v>
          </cell>
          <cell r="E550">
            <v>35599</v>
          </cell>
          <cell r="F550" t="b">
            <v>0</v>
          </cell>
          <cell r="G550">
            <v>39905.452557870369</v>
          </cell>
          <cell r="H550" t="str">
            <v>NULL</v>
          </cell>
          <cell r="I550" t="str">
            <v>NULL</v>
          </cell>
          <cell r="J550" t="str">
            <v>NULL</v>
          </cell>
          <cell r="K550" t="b">
            <v>0</v>
          </cell>
        </row>
        <row r="551">
          <cell r="A551" t="str">
            <v>Racing Stable</v>
          </cell>
          <cell r="B551">
            <v>1520</v>
          </cell>
          <cell r="C551">
            <v>1</v>
          </cell>
          <cell r="D551">
            <v>585</v>
          </cell>
          <cell r="E551">
            <v>35599</v>
          </cell>
          <cell r="F551" t="b">
            <v>0</v>
          </cell>
          <cell r="G551">
            <v>39905.452557870369</v>
          </cell>
          <cell r="H551" t="str">
            <v>NULL</v>
          </cell>
          <cell r="I551" t="str">
            <v>NULL</v>
          </cell>
          <cell r="J551" t="str">
            <v>NULL</v>
          </cell>
          <cell r="K551" t="b">
            <v>0</v>
          </cell>
        </row>
        <row r="552">
          <cell r="A552" t="str">
            <v>Radiator Repairs</v>
          </cell>
          <cell r="B552">
            <v>1521</v>
          </cell>
          <cell r="C552">
            <v>1</v>
          </cell>
          <cell r="D552">
            <v>586</v>
          </cell>
          <cell r="E552">
            <v>35599</v>
          </cell>
          <cell r="F552" t="b">
            <v>0</v>
          </cell>
          <cell r="G552">
            <v>39905.452557870369</v>
          </cell>
          <cell r="H552" t="str">
            <v>NULL</v>
          </cell>
          <cell r="I552" t="str">
            <v>NULL</v>
          </cell>
          <cell r="J552" t="str">
            <v>NULL</v>
          </cell>
          <cell r="K552" t="b">
            <v>0</v>
          </cell>
        </row>
        <row r="553">
          <cell r="A553" t="str">
            <v>Radiator Sales</v>
          </cell>
          <cell r="B553">
            <v>1522</v>
          </cell>
          <cell r="C553">
            <v>1</v>
          </cell>
          <cell r="D553">
            <v>587</v>
          </cell>
          <cell r="E553">
            <v>35599</v>
          </cell>
          <cell r="F553" t="b">
            <v>0</v>
          </cell>
          <cell r="G553">
            <v>39905.452557870369</v>
          </cell>
          <cell r="H553" t="str">
            <v>NULL</v>
          </cell>
          <cell r="I553" t="str">
            <v>NULL</v>
          </cell>
          <cell r="J553" t="str">
            <v>NULL</v>
          </cell>
          <cell r="K553" t="b">
            <v>0</v>
          </cell>
        </row>
        <row r="554">
          <cell r="A554" t="str">
            <v>Radiography</v>
          </cell>
          <cell r="B554">
            <v>1523</v>
          </cell>
          <cell r="C554">
            <v>1</v>
          </cell>
          <cell r="D554">
            <v>588</v>
          </cell>
          <cell r="E554">
            <v>35599</v>
          </cell>
          <cell r="F554" t="b">
            <v>0</v>
          </cell>
          <cell r="G554">
            <v>39905.452557870369</v>
          </cell>
          <cell r="H554" t="str">
            <v>NULL</v>
          </cell>
          <cell r="I554" t="str">
            <v>NULL</v>
          </cell>
          <cell r="J554" t="str">
            <v>NULL</v>
          </cell>
          <cell r="K554" t="b">
            <v>0</v>
          </cell>
        </row>
        <row r="555">
          <cell r="A555" t="str">
            <v>Rag Merchants</v>
          </cell>
          <cell r="B555">
            <v>1524</v>
          </cell>
          <cell r="C555">
            <v>1</v>
          </cell>
          <cell r="D555">
            <v>589</v>
          </cell>
          <cell r="E555">
            <v>35599</v>
          </cell>
          <cell r="F555" t="b">
            <v>0</v>
          </cell>
          <cell r="G555">
            <v>39905.452557870369</v>
          </cell>
          <cell r="H555" t="str">
            <v>NULL</v>
          </cell>
          <cell r="I555" t="str">
            <v>NULL</v>
          </cell>
          <cell r="J555" t="str">
            <v>NULL</v>
          </cell>
          <cell r="K555" t="b">
            <v>0</v>
          </cell>
        </row>
        <row r="556">
          <cell r="A556" t="str">
            <v>Rating And Valuation</v>
          </cell>
          <cell r="B556">
            <v>1525</v>
          </cell>
          <cell r="C556">
            <v>1</v>
          </cell>
          <cell r="D556">
            <v>590</v>
          </cell>
          <cell r="E556">
            <v>35599</v>
          </cell>
          <cell r="F556" t="b">
            <v>0</v>
          </cell>
          <cell r="G556">
            <v>39905.452557870369</v>
          </cell>
          <cell r="H556" t="str">
            <v>NULL</v>
          </cell>
          <cell r="I556" t="str">
            <v>NULL</v>
          </cell>
          <cell r="J556" t="str">
            <v>NULL</v>
          </cell>
          <cell r="K556" t="b">
            <v>0</v>
          </cell>
        </row>
        <row r="557">
          <cell r="A557" t="str">
            <v>Record Company</v>
          </cell>
          <cell r="B557">
            <v>1526</v>
          </cell>
          <cell r="C557">
            <v>1</v>
          </cell>
          <cell r="D557">
            <v>591</v>
          </cell>
          <cell r="E557">
            <v>35599</v>
          </cell>
          <cell r="F557" t="b">
            <v>0</v>
          </cell>
          <cell r="G557">
            <v>39905.452557870369</v>
          </cell>
          <cell r="H557" t="str">
            <v>NULL</v>
          </cell>
          <cell r="I557" t="str">
            <v>NULL</v>
          </cell>
          <cell r="J557" t="str">
            <v>NULL</v>
          </cell>
          <cell r="K557" t="b">
            <v>0</v>
          </cell>
        </row>
        <row r="558">
          <cell r="A558" t="str">
            <v>Record Shop</v>
          </cell>
          <cell r="B558">
            <v>1527</v>
          </cell>
          <cell r="C558">
            <v>1</v>
          </cell>
          <cell r="D558">
            <v>592</v>
          </cell>
          <cell r="E558">
            <v>35599</v>
          </cell>
          <cell r="F558" t="b">
            <v>0</v>
          </cell>
          <cell r="G558">
            <v>39905.452557870369</v>
          </cell>
          <cell r="H558" t="str">
            <v>NULL</v>
          </cell>
          <cell r="I558" t="str">
            <v>NULL</v>
          </cell>
          <cell r="J558" t="str">
            <v>NULL</v>
          </cell>
          <cell r="K558" t="b">
            <v>0</v>
          </cell>
        </row>
        <row r="559">
          <cell r="A559" t="str">
            <v>Recording Services</v>
          </cell>
          <cell r="B559">
            <v>1528</v>
          </cell>
          <cell r="C559">
            <v>1</v>
          </cell>
          <cell r="D559">
            <v>593</v>
          </cell>
          <cell r="E559">
            <v>35599</v>
          </cell>
          <cell r="F559" t="b">
            <v>0</v>
          </cell>
          <cell r="G559">
            <v>39905.452557870369</v>
          </cell>
          <cell r="H559" t="str">
            <v>NULL</v>
          </cell>
          <cell r="I559" t="str">
            <v>NULL</v>
          </cell>
          <cell r="J559" t="str">
            <v>NULL</v>
          </cell>
          <cell r="K559" t="b">
            <v>0</v>
          </cell>
        </row>
        <row r="560">
          <cell r="A560" t="str">
            <v>Recovery Services</v>
          </cell>
          <cell r="B560">
            <v>1529</v>
          </cell>
          <cell r="C560">
            <v>1</v>
          </cell>
          <cell r="D560">
            <v>594</v>
          </cell>
          <cell r="E560">
            <v>35599</v>
          </cell>
          <cell r="F560" t="b">
            <v>0</v>
          </cell>
          <cell r="G560">
            <v>39905.452557870369</v>
          </cell>
          <cell r="H560" t="str">
            <v>NULL</v>
          </cell>
          <cell r="I560" t="str">
            <v>NULL</v>
          </cell>
          <cell r="J560" t="str">
            <v>NULL</v>
          </cell>
          <cell r="K560" t="b">
            <v>0</v>
          </cell>
        </row>
        <row r="561">
          <cell r="A561" t="str">
            <v>Recruitment Agency</v>
          </cell>
          <cell r="B561">
            <v>1530</v>
          </cell>
          <cell r="C561">
            <v>1</v>
          </cell>
          <cell r="D561">
            <v>595</v>
          </cell>
          <cell r="E561">
            <v>35599</v>
          </cell>
          <cell r="F561" t="b">
            <v>0</v>
          </cell>
          <cell r="G561">
            <v>39905.452557870369</v>
          </cell>
          <cell r="H561" t="str">
            <v>NULL</v>
          </cell>
          <cell r="I561" t="str">
            <v>NULL</v>
          </cell>
          <cell r="J561" t="str">
            <v>NULL</v>
          </cell>
          <cell r="K561" t="b">
            <v>0</v>
          </cell>
        </row>
        <row r="562">
          <cell r="A562" t="str">
            <v>Recycling</v>
          </cell>
          <cell r="B562">
            <v>1531</v>
          </cell>
          <cell r="C562">
            <v>1</v>
          </cell>
          <cell r="D562">
            <v>596</v>
          </cell>
          <cell r="E562">
            <v>35599</v>
          </cell>
          <cell r="F562" t="b">
            <v>0</v>
          </cell>
          <cell r="G562">
            <v>39905.452557870369</v>
          </cell>
          <cell r="H562" t="str">
            <v>NULL</v>
          </cell>
          <cell r="I562" t="str">
            <v>NULL</v>
          </cell>
          <cell r="J562" t="str">
            <v>NULL</v>
          </cell>
          <cell r="K562" t="b">
            <v>0</v>
          </cell>
        </row>
        <row r="563">
          <cell r="A563" t="str">
            <v>Refrigeration</v>
          </cell>
          <cell r="B563">
            <v>1532</v>
          </cell>
          <cell r="C563">
            <v>1</v>
          </cell>
          <cell r="D563">
            <v>597</v>
          </cell>
          <cell r="E563">
            <v>35599</v>
          </cell>
          <cell r="F563" t="b">
            <v>0</v>
          </cell>
          <cell r="G563">
            <v>39905.452557870369</v>
          </cell>
          <cell r="H563" t="str">
            <v>NULL</v>
          </cell>
          <cell r="I563" t="str">
            <v>NULL</v>
          </cell>
          <cell r="J563" t="str">
            <v>NULL</v>
          </cell>
          <cell r="K563" t="b">
            <v>0</v>
          </cell>
        </row>
        <row r="564">
          <cell r="A564" t="str">
            <v>Refuse Collection</v>
          </cell>
          <cell r="B564">
            <v>1533</v>
          </cell>
          <cell r="C564">
            <v>1</v>
          </cell>
          <cell r="D564">
            <v>598</v>
          </cell>
          <cell r="E564">
            <v>35599</v>
          </cell>
          <cell r="F564" t="b">
            <v>0</v>
          </cell>
          <cell r="G564">
            <v>39905.452557870369</v>
          </cell>
          <cell r="H564" t="str">
            <v>NULL</v>
          </cell>
          <cell r="I564" t="str">
            <v>NULL</v>
          </cell>
          <cell r="J564" t="str">
            <v>NULL</v>
          </cell>
          <cell r="K564" t="b">
            <v>0</v>
          </cell>
        </row>
        <row r="565">
          <cell r="A565" t="str">
            <v>Reinforced Concrete Manufacturer</v>
          </cell>
          <cell r="B565">
            <v>1534</v>
          </cell>
          <cell r="C565">
            <v>1</v>
          </cell>
          <cell r="D565">
            <v>599</v>
          </cell>
          <cell r="E565">
            <v>35599</v>
          </cell>
          <cell r="F565" t="b">
            <v>0</v>
          </cell>
          <cell r="G565">
            <v>39905.452557870369</v>
          </cell>
          <cell r="H565" t="str">
            <v>NULL</v>
          </cell>
          <cell r="I565" t="str">
            <v>NULL</v>
          </cell>
          <cell r="J565" t="str">
            <v>NULL</v>
          </cell>
          <cell r="K565" t="b">
            <v>0</v>
          </cell>
        </row>
        <row r="566">
          <cell r="A566" t="str">
            <v>Remover And Storer</v>
          </cell>
          <cell r="B566">
            <v>1535</v>
          </cell>
          <cell r="C566">
            <v>1</v>
          </cell>
          <cell r="D566">
            <v>600</v>
          </cell>
          <cell r="E566">
            <v>35599</v>
          </cell>
          <cell r="F566" t="b">
            <v>0</v>
          </cell>
          <cell r="G566">
            <v>39905.452557870369</v>
          </cell>
          <cell r="H566" t="str">
            <v>NULL</v>
          </cell>
          <cell r="I566" t="str">
            <v>NULL</v>
          </cell>
          <cell r="J566" t="str">
            <v>NULL</v>
          </cell>
          <cell r="K566" t="b">
            <v>0</v>
          </cell>
        </row>
        <row r="567">
          <cell r="A567" t="str">
            <v>Rescue Services</v>
          </cell>
          <cell r="B567">
            <v>1536</v>
          </cell>
          <cell r="C567">
            <v>1</v>
          </cell>
          <cell r="D567">
            <v>601</v>
          </cell>
          <cell r="E567">
            <v>35599</v>
          </cell>
          <cell r="F567" t="b">
            <v>0</v>
          </cell>
          <cell r="G567">
            <v>39905.452557870369</v>
          </cell>
          <cell r="H567" t="str">
            <v>NULL</v>
          </cell>
          <cell r="I567" t="str">
            <v>NULL</v>
          </cell>
          <cell r="J567" t="str">
            <v>NULL</v>
          </cell>
          <cell r="K567" t="b">
            <v>0</v>
          </cell>
        </row>
        <row r="568">
          <cell r="A568" t="str">
            <v>Residential Home</v>
          </cell>
          <cell r="B568">
            <v>1537</v>
          </cell>
          <cell r="C568">
            <v>1</v>
          </cell>
          <cell r="D568">
            <v>602</v>
          </cell>
          <cell r="E568">
            <v>35599</v>
          </cell>
          <cell r="F568" t="b">
            <v>0</v>
          </cell>
          <cell r="G568">
            <v>39905.452557870369</v>
          </cell>
          <cell r="H568" t="str">
            <v>NULL</v>
          </cell>
          <cell r="I568" t="str">
            <v>NULL</v>
          </cell>
          <cell r="J568" t="str">
            <v>NULL</v>
          </cell>
          <cell r="K568" t="b">
            <v>0</v>
          </cell>
        </row>
        <row r="569">
          <cell r="A569" t="str">
            <v>Riding School</v>
          </cell>
          <cell r="B569">
            <v>1538</v>
          </cell>
          <cell r="C569">
            <v>1</v>
          </cell>
          <cell r="D569">
            <v>603</v>
          </cell>
          <cell r="E569">
            <v>35599</v>
          </cell>
          <cell r="F569" t="b">
            <v>0</v>
          </cell>
          <cell r="G569">
            <v>39905.452557870369</v>
          </cell>
          <cell r="H569" t="str">
            <v>NULL</v>
          </cell>
          <cell r="I569" t="str">
            <v>NULL</v>
          </cell>
          <cell r="J569" t="str">
            <v>NULL</v>
          </cell>
          <cell r="K569" t="b">
            <v>0</v>
          </cell>
        </row>
        <row r="570">
          <cell r="A570" t="str">
            <v>River Authority</v>
          </cell>
          <cell r="B570">
            <v>1539</v>
          </cell>
          <cell r="C570">
            <v>1</v>
          </cell>
          <cell r="D570">
            <v>604</v>
          </cell>
          <cell r="E570">
            <v>35599</v>
          </cell>
          <cell r="F570" t="b">
            <v>0</v>
          </cell>
          <cell r="G570">
            <v>39905.452557870369</v>
          </cell>
          <cell r="H570" t="str">
            <v>NULL</v>
          </cell>
          <cell r="I570" t="str">
            <v>NULL</v>
          </cell>
          <cell r="J570" t="str">
            <v>NULL</v>
          </cell>
          <cell r="K570" t="b">
            <v>0</v>
          </cell>
        </row>
        <row r="571">
          <cell r="A571" t="str">
            <v>Road Haulage</v>
          </cell>
          <cell r="B571">
            <v>1540</v>
          </cell>
          <cell r="C571">
            <v>1</v>
          </cell>
          <cell r="D571">
            <v>605</v>
          </cell>
          <cell r="E571">
            <v>35599</v>
          </cell>
          <cell r="F571" t="b">
            <v>0</v>
          </cell>
          <cell r="G571">
            <v>39905.452557870369</v>
          </cell>
          <cell r="H571" t="str">
            <v>NULL</v>
          </cell>
          <cell r="I571" t="str">
            <v>NULL</v>
          </cell>
          <cell r="J571" t="str">
            <v>NULL</v>
          </cell>
          <cell r="K571" t="b">
            <v>0</v>
          </cell>
        </row>
        <row r="572">
          <cell r="A572" t="str">
            <v>Road Repair</v>
          </cell>
          <cell r="B572">
            <v>1541</v>
          </cell>
          <cell r="C572">
            <v>1</v>
          </cell>
          <cell r="D572">
            <v>606</v>
          </cell>
          <cell r="E572">
            <v>35599</v>
          </cell>
          <cell r="F572" t="b">
            <v>0</v>
          </cell>
          <cell r="G572">
            <v>39905.452557870369</v>
          </cell>
          <cell r="H572" t="str">
            <v>NULL</v>
          </cell>
          <cell r="I572" t="str">
            <v>NULL</v>
          </cell>
          <cell r="J572" t="str">
            <v>NULL</v>
          </cell>
          <cell r="K572" t="b">
            <v>0</v>
          </cell>
        </row>
        <row r="573">
          <cell r="A573" t="str">
            <v>Road Surfacing</v>
          </cell>
          <cell r="B573">
            <v>1542</v>
          </cell>
          <cell r="C573">
            <v>1</v>
          </cell>
          <cell r="D573">
            <v>607</v>
          </cell>
          <cell r="E573">
            <v>35599</v>
          </cell>
          <cell r="F573" t="b">
            <v>0</v>
          </cell>
          <cell r="G573">
            <v>39905.452557870369</v>
          </cell>
          <cell r="H573" t="str">
            <v>NULL</v>
          </cell>
          <cell r="I573" t="str">
            <v>NULL</v>
          </cell>
          <cell r="J573" t="str">
            <v>NULL</v>
          </cell>
          <cell r="K573" t="b">
            <v>0</v>
          </cell>
        </row>
        <row r="574">
          <cell r="A574" t="str">
            <v>Roller Shutter Manufacturer</v>
          </cell>
          <cell r="B574">
            <v>1543</v>
          </cell>
          <cell r="C574">
            <v>1</v>
          </cell>
          <cell r="D574">
            <v>608</v>
          </cell>
          <cell r="E574">
            <v>35599</v>
          </cell>
          <cell r="F574" t="b">
            <v>0</v>
          </cell>
          <cell r="G574">
            <v>39905.452557870369</v>
          </cell>
          <cell r="H574" t="str">
            <v>NULL</v>
          </cell>
          <cell r="I574" t="str">
            <v>NULL</v>
          </cell>
          <cell r="J574" t="str">
            <v>NULL</v>
          </cell>
          <cell r="K574" t="b">
            <v>0</v>
          </cell>
        </row>
        <row r="575">
          <cell r="A575" t="str">
            <v>Roofing Services</v>
          </cell>
          <cell r="B575">
            <v>1544</v>
          </cell>
          <cell r="C575">
            <v>1</v>
          </cell>
          <cell r="D575">
            <v>609</v>
          </cell>
          <cell r="E575">
            <v>35599</v>
          </cell>
          <cell r="F575" t="b">
            <v>0</v>
          </cell>
          <cell r="G575">
            <v>39905.452557870369</v>
          </cell>
          <cell r="H575" t="str">
            <v>NULL</v>
          </cell>
          <cell r="I575" t="str">
            <v>NULL</v>
          </cell>
          <cell r="J575" t="str">
            <v>NULL</v>
          </cell>
          <cell r="K575" t="b">
            <v>0</v>
          </cell>
        </row>
        <row r="576">
          <cell r="A576" t="str">
            <v>Rope Merchant</v>
          </cell>
          <cell r="B576">
            <v>1545</v>
          </cell>
          <cell r="C576">
            <v>1</v>
          </cell>
          <cell r="D576">
            <v>610</v>
          </cell>
          <cell r="E576">
            <v>35599</v>
          </cell>
          <cell r="F576" t="b">
            <v>0</v>
          </cell>
          <cell r="G576">
            <v>39905.452557870369</v>
          </cell>
          <cell r="H576" t="str">
            <v>NULL</v>
          </cell>
          <cell r="I576" t="str">
            <v>NULL</v>
          </cell>
          <cell r="J576" t="str">
            <v>NULL</v>
          </cell>
          <cell r="K576" t="b">
            <v>0</v>
          </cell>
        </row>
        <row r="577">
          <cell r="A577" t="str">
            <v>Roughcasters</v>
          </cell>
          <cell r="B577">
            <v>1546</v>
          </cell>
          <cell r="C577">
            <v>1</v>
          </cell>
          <cell r="D577">
            <v>611</v>
          </cell>
          <cell r="E577">
            <v>35599</v>
          </cell>
          <cell r="F577" t="b">
            <v>0</v>
          </cell>
          <cell r="G577">
            <v>39905.452557870369</v>
          </cell>
          <cell r="H577" t="str">
            <v>NULL</v>
          </cell>
          <cell r="I577" t="str">
            <v>NULL</v>
          </cell>
          <cell r="J577" t="str">
            <v>NULL</v>
          </cell>
          <cell r="K577" t="b">
            <v>0</v>
          </cell>
        </row>
        <row r="578">
          <cell r="A578" t="str">
            <v>Rubbish Disposal</v>
          </cell>
          <cell r="B578">
            <v>1547</v>
          </cell>
          <cell r="C578">
            <v>1</v>
          </cell>
          <cell r="D578">
            <v>612</v>
          </cell>
          <cell r="E578">
            <v>35599</v>
          </cell>
          <cell r="F578" t="b">
            <v>0</v>
          </cell>
          <cell r="G578">
            <v>39905.452557870369</v>
          </cell>
          <cell r="H578" t="str">
            <v>NULL</v>
          </cell>
          <cell r="I578" t="str">
            <v>NULL</v>
          </cell>
          <cell r="J578" t="str">
            <v>NULL</v>
          </cell>
          <cell r="K578" t="b">
            <v>0</v>
          </cell>
        </row>
        <row r="579">
          <cell r="A579" t="str">
            <v>Rubble Removers</v>
          </cell>
          <cell r="B579">
            <v>1548</v>
          </cell>
          <cell r="C579">
            <v>1</v>
          </cell>
          <cell r="D579">
            <v>613</v>
          </cell>
          <cell r="E579">
            <v>35599</v>
          </cell>
          <cell r="F579" t="b">
            <v>0</v>
          </cell>
          <cell r="G579">
            <v>39905.452557870369</v>
          </cell>
          <cell r="H579" t="str">
            <v>NULL</v>
          </cell>
          <cell r="I579" t="str">
            <v>NULL</v>
          </cell>
          <cell r="J579" t="str">
            <v>NULL</v>
          </cell>
          <cell r="K579" t="b">
            <v>0</v>
          </cell>
        </row>
        <row r="580">
          <cell r="A580" t="str">
            <v>Rustproofing Services</v>
          </cell>
          <cell r="B580">
            <v>1549</v>
          </cell>
          <cell r="C580">
            <v>1</v>
          </cell>
          <cell r="D580">
            <v>614</v>
          </cell>
          <cell r="E580">
            <v>35599</v>
          </cell>
          <cell r="F580" t="b">
            <v>0</v>
          </cell>
          <cell r="G580">
            <v>39905.452557870369</v>
          </cell>
          <cell r="H580" t="str">
            <v>NULL</v>
          </cell>
          <cell r="I580" t="str">
            <v>NULL</v>
          </cell>
          <cell r="J580" t="str">
            <v>NULL</v>
          </cell>
          <cell r="K580" t="b">
            <v>0</v>
          </cell>
        </row>
        <row r="581">
          <cell r="A581" t="str">
            <v>Saddlers And Harness Makers</v>
          </cell>
          <cell r="B581">
            <v>1550</v>
          </cell>
          <cell r="C581">
            <v>1</v>
          </cell>
          <cell r="D581">
            <v>615</v>
          </cell>
          <cell r="E581">
            <v>35599</v>
          </cell>
          <cell r="F581" t="b">
            <v>0</v>
          </cell>
          <cell r="G581">
            <v>39905.452557870369</v>
          </cell>
          <cell r="H581" t="str">
            <v>NULL</v>
          </cell>
          <cell r="I581" t="str">
            <v>NULL</v>
          </cell>
          <cell r="J581" t="str">
            <v>NULL</v>
          </cell>
          <cell r="K581" t="b">
            <v>0</v>
          </cell>
        </row>
        <row r="582">
          <cell r="A582" t="str">
            <v>Safe Installation And Removal</v>
          </cell>
          <cell r="B582">
            <v>1551</v>
          </cell>
          <cell r="C582">
            <v>1</v>
          </cell>
          <cell r="D582">
            <v>616</v>
          </cell>
          <cell r="E582">
            <v>35599</v>
          </cell>
          <cell r="F582" t="b">
            <v>0</v>
          </cell>
          <cell r="G582">
            <v>39905.452557870369</v>
          </cell>
          <cell r="H582" t="str">
            <v>NULL</v>
          </cell>
          <cell r="I582" t="str">
            <v>NULL</v>
          </cell>
          <cell r="J582" t="str">
            <v>NULL</v>
          </cell>
          <cell r="K582" t="b">
            <v>0</v>
          </cell>
        </row>
        <row r="583">
          <cell r="A583" t="str">
            <v>Safe Manufacturer</v>
          </cell>
          <cell r="B583">
            <v>1552</v>
          </cell>
          <cell r="C583">
            <v>1</v>
          </cell>
          <cell r="D583">
            <v>617</v>
          </cell>
          <cell r="E583">
            <v>35599</v>
          </cell>
          <cell r="F583" t="b">
            <v>0</v>
          </cell>
          <cell r="G583">
            <v>39905.452557870369</v>
          </cell>
          <cell r="H583" t="str">
            <v>NULL</v>
          </cell>
          <cell r="I583" t="str">
            <v>NULL</v>
          </cell>
          <cell r="J583" t="str">
            <v>NULL</v>
          </cell>
          <cell r="K583" t="b">
            <v>0</v>
          </cell>
        </row>
        <row r="584">
          <cell r="A584" t="str">
            <v>Safety Consultancy</v>
          </cell>
          <cell r="B584">
            <v>1553</v>
          </cell>
          <cell r="C584">
            <v>1</v>
          </cell>
          <cell r="D584">
            <v>618</v>
          </cell>
          <cell r="E584">
            <v>35599</v>
          </cell>
          <cell r="F584" t="b">
            <v>0</v>
          </cell>
          <cell r="G584">
            <v>39905.452557870369</v>
          </cell>
          <cell r="H584" t="str">
            <v>NULL</v>
          </cell>
          <cell r="I584" t="str">
            <v>NULL</v>
          </cell>
          <cell r="J584" t="str">
            <v>NULL</v>
          </cell>
          <cell r="K584" t="b">
            <v>0</v>
          </cell>
        </row>
        <row r="585">
          <cell r="A585" t="str">
            <v>Safety Equipment Supplier</v>
          </cell>
          <cell r="B585">
            <v>1554</v>
          </cell>
          <cell r="C585">
            <v>1</v>
          </cell>
          <cell r="D585">
            <v>619</v>
          </cell>
          <cell r="E585">
            <v>35599</v>
          </cell>
          <cell r="F585" t="b">
            <v>0</v>
          </cell>
          <cell r="G585">
            <v>39905.452557870369</v>
          </cell>
          <cell r="H585" t="str">
            <v>NULL</v>
          </cell>
          <cell r="I585" t="str">
            <v>NULL</v>
          </cell>
          <cell r="J585" t="str">
            <v>NULL</v>
          </cell>
          <cell r="K585" t="b">
            <v>0</v>
          </cell>
        </row>
        <row r="586">
          <cell r="A586" t="str">
            <v>Sail Makers And Repairers</v>
          </cell>
          <cell r="B586">
            <v>1555</v>
          </cell>
          <cell r="C586">
            <v>1</v>
          </cell>
          <cell r="D586">
            <v>620</v>
          </cell>
          <cell r="E586">
            <v>35599</v>
          </cell>
          <cell r="F586" t="b">
            <v>0</v>
          </cell>
          <cell r="G586">
            <v>39905.452557870369</v>
          </cell>
          <cell r="H586" t="str">
            <v>NULL</v>
          </cell>
          <cell r="I586" t="str">
            <v>NULL</v>
          </cell>
          <cell r="J586" t="str">
            <v>NULL</v>
          </cell>
          <cell r="K586" t="b">
            <v>0</v>
          </cell>
        </row>
        <row r="587">
          <cell r="A587" t="str">
            <v>Sailing Equipment Supplier</v>
          </cell>
          <cell r="B587">
            <v>1556</v>
          </cell>
          <cell r="C587">
            <v>1</v>
          </cell>
          <cell r="D587">
            <v>621</v>
          </cell>
          <cell r="E587">
            <v>35599</v>
          </cell>
          <cell r="F587" t="b">
            <v>0</v>
          </cell>
          <cell r="G587">
            <v>39905.452557870369</v>
          </cell>
          <cell r="H587" t="str">
            <v>NULL</v>
          </cell>
          <cell r="I587" t="str">
            <v>NULL</v>
          </cell>
          <cell r="J587" t="str">
            <v>NULL</v>
          </cell>
          <cell r="K587" t="b">
            <v>0</v>
          </cell>
        </row>
        <row r="588">
          <cell r="A588" t="str">
            <v>Salvage</v>
          </cell>
          <cell r="B588">
            <v>1557</v>
          </cell>
          <cell r="C588">
            <v>1</v>
          </cell>
          <cell r="D588">
            <v>622</v>
          </cell>
          <cell r="E588">
            <v>35599</v>
          </cell>
          <cell r="F588" t="b">
            <v>0</v>
          </cell>
          <cell r="G588">
            <v>39905.452557870369</v>
          </cell>
          <cell r="H588" t="str">
            <v>NULL</v>
          </cell>
          <cell r="I588" t="str">
            <v>NULL</v>
          </cell>
          <cell r="J588" t="str">
            <v>NULL</v>
          </cell>
          <cell r="K588" t="b">
            <v>0</v>
          </cell>
        </row>
        <row r="589">
          <cell r="A589" t="str">
            <v>Sample Distributors</v>
          </cell>
          <cell r="B589">
            <v>1558</v>
          </cell>
          <cell r="C589">
            <v>1</v>
          </cell>
          <cell r="D589">
            <v>623</v>
          </cell>
          <cell r="E589">
            <v>35599</v>
          </cell>
          <cell r="F589" t="b">
            <v>0</v>
          </cell>
          <cell r="G589">
            <v>39905.452557870369</v>
          </cell>
          <cell r="H589" t="str">
            <v>NULL</v>
          </cell>
          <cell r="I589" t="str">
            <v>NULL</v>
          </cell>
          <cell r="J589" t="str">
            <v>NULL</v>
          </cell>
          <cell r="K589" t="b">
            <v>0</v>
          </cell>
        </row>
        <row r="590">
          <cell r="A590" t="str">
            <v>Sand And Gravel Merchants</v>
          </cell>
          <cell r="B590">
            <v>1559</v>
          </cell>
          <cell r="C590">
            <v>1</v>
          </cell>
          <cell r="D590">
            <v>624</v>
          </cell>
          <cell r="E590">
            <v>35599</v>
          </cell>
          <cell r="F590" t="b">
            <v>0</v>
          </cell>
          <cell r="G590">
            <v>39905.452557870369</v>
          </cell>
          <cell r="H590" t="str">
            <v>NULL</v>
          </cell>
          <cell r="I590" t="str">
            <v>NULL</v>
          </cell>
          <cell r="J590" t="str">
            <v>NULL</v>
          </cell>
          <cell r="K590" t="b">
            <v>0</v>
          </cell>
        </row>
        <row r="591">
          <cell r="A591" t="str">
            <v>Sand Blasters</v>
          </cell>
          <cell r="B591">
            <v>1560</v>
          </cell>
          <cell r="C591">
            <v>1</v>
          </cell>
          <cell r="D591">
            <v>625</v>
          </cell>
          <cell r="E591">
            <v>35599</v>
          </cell>
          <cell r="F591" t="b">
            <v>0</v>
          </cell>
          <cell r="G591">
            <v>39905.452557870369</v>
          </cell>
          <cell r="H591" t="str">
            <v>NULL</v>
          </cell>
          <cell r="I591" t="str">
            <v>NULL</v>
          </cell>
          <cell r="J591" t="str">
            <v>NULL</v>
          </cell>
          <cell r="K591" t="b">
            <v>0</v>
          </cell>
        </row>
        <row r="592">
          <cell r="A592" t="str">
            <v>Satellite Tv And Equipment Suppliers</v>
          </cell>
          <cell r="B592">
            <v>1561</v>
          </cell>
          <cell r="C592">
            <v>1</v>
          </cell>
          <cell r="D592">
            <v>626</v>
          </cell>
          <cell r="E592">
            <v>35599</v>
          </cell>
          <cell r="F592" t="b">
            <v>0</v>
          </cell>
          <cell r="G592">
            <v>39905.452557870369</v>
          </cell>
          <cell r="H592" t="str">
            <v>NULL</v>
          </cell>
          <cell r="I592" t="str">
            <v>NULL</v>
          </cell>
          <cell r="J592" t="str">
            <v>NULL</v>
          </cell>
          <cell r="K592" t="b">
            <v>0</v>
          </cell>
        </row>
        <row r="593">
          <cell r="A593" t="str">
            <v>Satellite Tv Installers</v>
          </cell>
          <cell r="B593">
            <v>1562</v>
          </cell>
          <cell r="C593">
            <v>1</v>
          </cell>
          <cell r="D593">
            <v>627</v>
          </cell>
          <cell r="E593">
            <v>35599</v>
          </cell>
          <cell r="F593" t="b">
            <v>0</v>
          </cell>
          <cell r="G593">
            <v>39905.452557870369</v>
          </cell>
          <cell r="H593" t="str">
            <v>NULL</v>
          </cell>
          <cell r="I593" t="str">
            <v>NULL</v>
          </cell>
          <cell r="J593" t="str">
            <v>NULL</v>
          </cell>
          <cell r="K593" t="b">
            <v>0</v>
          </cell>
        </row>
        <row r="594">
          <cell r="A594" t="str">
            <v>Saw Sales And Repairs</v>
          </cell>
          <cell r="B594">
            <v>1563</v>
          </cell>
          <cell r="C594">
            <v>1</v>
          </cell>
          <cell r="D594">
            <v>628</v>
          </cell>
          <cell r="E594">
            <v>35599</v>
          </cell>
          <cell r="F594" t="b">
            <v>0</v>
          </cell>
          <cell r="G594">
            <v>39905.452557870369</v>
          </cell>
          <cell r="H594" t="str">
            <v>NULL</v>
          </cell>
          <cell r="I594" t="str">
            <v>NULL</v>
          </cell>
          <cell r="J594" t="str">
            <v>NULL</v>
          </cell>
          <cell r="K594" t="b">
            <v>0</v>
          </cell>
        </row>
        <row r="595">
          <cell r="A595" t="str">
            <v>Sawmill</v>
          </cell>
          <cell r="B595">
            <v>1564</v>
          </cell>
          <cell r="C595">
            <v>1</v>
          </cell>
          <cell r="D595">
            <v>629</v>
          </cell>
          <cell r="E595">
            <v>35599</v>
          </cell>
          <cell r="F595" t="b">
            <v>0</v>
          </cell>
          <cell r="G595">
            <v>39905.452557870369</v>
          </cell>
          <cell r="H595" t="str">
            <v>NULL</v>
          </cell>
          <cell r="I595" t="str">
            <v>NULL</v>
          </cell>
          <cell r="J595" t="str">
            <v>NULL</v>
          </cell>
          <cell r="K595" t="b">
            <v>0</v>
          </cell>
        </row>
        <row r="596">
          <cell r="A596" t="str">
            <v>Scaffolding Erection</v>
          </cell>
          <cell r="B596">
            <v>1565</v>
          </cell>
          <cell r="C596">
            <v>1</v>
          </cell>
          <cell r="D596">
            <v>630</v>
          </cell>
          <cell r="E596">
            <v>35599</v>
          </cell>
          <cell r="F596" t="b">
            <v>0</v>
          </cell>
          <cell r="G596">
            <v>39905.452557870369</v>
          </cell>
          <cell r="H596" t="str">
            <v>NULL</v>
          </cell>
          <cell r="I596" t="str">
            <v>NULL</v>
          </cell>
          <cell r="J596" t="str">
            <v>NULL</v>
          </cell>
          <cell r="K596" t="b">
            <v>0</v>
          </cell>
        </row>
        <row r="597">
          <cell r="A597" t="str">
            <v>Scaffolding Hire</v>
          </cell>
          <cell r="B597">
            <v>1566</v>
          </cell>
          <cell r="C597">
            <v>1</v>
          </cell>
          <cell r="D597">
            <v>631</v>
          </cell>
          <cell r="E597">
            <v>35599</v>
          </cell>
          <cell r="F597" t="b">
            <v>0</v>
          </cell>
          <cell r="G597">
            <v>39905.452557870369</v>
          </cell>
          <cell r="H597" t="str">
            <v>NULL</v>
          </cell>
          <cell r="I597" t="str">
            <v>NULL</v>
          </cell>
          <cell r="J597" t="str">
            <v>NULL</v>
          </cell>
          <cell r="K597" t="b">
            <v>0</v>
          </cell>
        </row>
        <row r="598">
          <cell r="A598" t="str">
            <v>School</v>
          </cell>
          <cell r="B598">
            <v>1567</v>
          </cell>
          <cell r="C598">
            <v>1</v>
          </cell>
          <cell r="D598">
            <v>632</v>
          </cell>
          <cell r="E598">
            <v>35599</v>
          </cell>
          <cell r="F598" t="b">
            <v>0</v>
          </cell>
          <cell r="G598">
            <v>39905.452557870369</v>
          </cell>
          <cell r="H598" t="str">
            <v>NULL</v>
          </cell>
          <cell r="I598" t="str">
            <v>NULL</v>
          </cell>
          <cell r="J598" t="str">
            <v>NULL</v>
          </cell>
          <cell r="K598" t="b">
            <v>0</v>
          </cell>
        </row>
        <row r="599">
          <cell r="A599" t="str">
            <v>Scrap Disposal</v>
          </cell>
          <cell r="B599">
            <v>1568</v>
          </cell>
          <cell r="C599">
            <v>1</v>
          </cell>
          <cell r="D599">
            <v>633</v>
          </cell>
          <cell r="E599">
            <v>35599</v>
          </cell>
          <cell r="F599" t="b">
            <v>0</v>
          </cell>
          <cell r="G599">
            <v>39905.452557870369</v>
          </cell>
          <cell r="H599" t="str">
            <v>NULL</v>
          </cell>
          <cell r="I599" t="str">
            <v>NULL</v>
          </cell>
          <cell r="J599" t="str">
            <v>NULL</v>
          </cell>
          <cell r="K599" t="b">
            <v>0</v>
          </cell>
        </row>
        <row r="600">
          <cell r="A600" t="str">
            <v>Scrap Metal Merchants</v>
          </cell>
          <cell r="B600">
            <v>1569</v>
          </cell>
          <cell r="C600">
            <v>1</v>
          </cell>
          <cell r="D600">
            <v>634</v>
          </cell>
          <cell r="E600">
            <v>35599</v>
          </cell>
          <cell r="F600" t="b">
            <v>0</v>
          </cell>
          <cell r="G600">
            <v>39905.452557870369</v>
          </cell>
          <cell r="H600" t="str">
            <v>NULL</v>
          </cell>
          <cell r="I600" t="str">
            <v>NULL</v>
          </cell>
          <cell r="J600" t="str">
            <v>NULL</v>
          </cell>
          <cell r="K600" t="b">
            <v>0</v>
          </cell>
        </row>
        <row r="601">
          <cell r="A601" t="str">
            <v>Screen Printing</v>
          </cell>
          <cell r="B601">
            <v>1570</v>
          </cell>
          <cell r="C601">
            <v>1</v>
          </cell>
          <cell r="D601">
            <v>635</v>
          </cell>
          <cell r="E601">
            <v>35599</v>
          </cell>
          <cell r="F601" t="b">
            <v>0</v>
          </cell>
          <cell r="G601">
            <v>39905.452557870369</v>
          </cell>
          <cell r="H601" t="str">
            <v>NULL</v>
          </cell>
          <cell r="I601" t="str">
            <v>NULL</v>
          </cell>
          <cell r="J601" t="str">
            <v>NULL</v>
          </cell>
          <cell r="K601" t="b">
            <v>0</v>
          </cell>
        </row>
        <row r="602">
          <cell r="A602" t="str">
            <v>Screenwriting</v>
          </cell>
          <cell r="B602">
            <v>1571</v>
          </cell>
          <cell r="C602">
            <v>1</v>
          </cell>
          <cell r="D602">
            <v>636</v>
          </cell>
          <cell r="E602">
            <v>35599</v>
          </cell>
          <cell r="F602" t="b">
            <v>0</v>
          </cell>
          <cell r="G602">
            <v>39905.452557870369</v>
          </cell>
          <cell r="H602" t="str">
            <v>NULL</v>
          </cell>
          <cell r="I602" t="str">
            <v>NULL</v>
          </cell>
          <cell r="J602" t="str">
            <v>NULL</v>
          </cell>
          <cell r="K602" t="b">
            <v>0</v>
          </cell>
        </row>
        <row r="603">
          <cell r="A603" t="str">
            <v>Sculptors</v>
          </cell>
          <cell r="B603">
            <v>1572</v>
          </cell>
          <cell r="C603">
            <v>1</v>
          </cell>
          <cell r="D603">
            <v>637</v>
          </cell>
          <cell r="E603">
            <v>35599</v>
          </cell>
          <cell r="F603" t="b">
            <v>0</v>
          </cell>
          <cell r="G603">
            <v>39905.452557870369</v>
          </cell>
          <cell r="H603" t="str">
            <v>NULL</v>
          </cell>
          <cell r="I603" t="str">
            <v>NULL</v>
          </cell>
          <cell r="J603" t="str">
            <v>NULL</v>
          </cell>
          <cell r="K603" t="b">
            <v>0</v>
          </cell>
        </row>
        <row r="604">
          <cell r="A604" t="str">
            <v>Secondhand Dealers</v>
          </cell>
          <cell r="B604">
            <v>1573</v>
          </cell>
          <cell r="C604">
            <v>1</v>
          </cell>
          <cell r="D604">
            <v>638</v>
          </cell>
          <cell r="E604">
            <v>35599</v>
          </cell>
          <cell r="F604" t="b">
            <v>0</v>
          </cell>
          <cell r="G604">
            <v>39905.452557870369</v>
          </cell>
          <cell r="H604" t="str">
            <v>NULL</v>
          </cell>
          <cell r="I604" t="str">
            <v>NULL</v>
          </cell>
          <cell r="J604" t="str">
            <v>NULL</v>
          </cell>
          <cell r="K604" t="b">
            <v>0</v>
          </cell>
        </row>
        <row r="605">
          <cell r="A605" t="str">
            <v>Secretarial Services</v>
          </cell>
          <cell r="B605">
            <v>1574</v>
          </cell>
          <cell r="C605">
            <v>1</v>
          </cell>
          <cell r="D605">
            <v>639</v>
          </cell>
          <cell r="E605">
            <v>35599</v>
          </cell>
          <cell r="F605" t="b">
            <v>0</v>
          </cell>
          <cell r="G605">
            <v>39905.452557870369</v>
          </cell>
          <cell r="H605" t="str">
            <v>NULL</v>
          </cell>
          <cell r="I605" t="str">
            <v>NULL</v>
          </cell>
          <cell r="J605" t="str">
            <v>NULL</v>
          </cell>
          <cell r="K605" t="b">
            <v>0</v>
          </cell>
        </row>
        <row r="606">
          <cell r="A606" t="str">
            <v>Secretarial Training</v>
          </cell>
          <cell r="B606">
            <v>1575</v>
          </cell>
          <cell r="C606">
            <v>1</v>
          </cell>
          <cell r="D606">
            <v>640</v>
          </cell>
          <cell r="E606">
            <v>35599</v>
          </cell>
          <cell r="F606" t="b">
            <v>0</v>
          </cell>
          <cell r="G606">
            <v>39905.452557870369</v>
          </cell>
          <cell r="H606" t="str">
            <v>NULL</v>
          </cell>
          <cell r="I606" t="str">
            <v>NULL</v>
          </cell>
          <cell r="J606" t="str">
            <v>NULL</v>
          </cell>
          <cell r="K606" t="b">
            <v>0</v>
          </cell>
        </row>
        <row r="607">
          <cell r="A607" t="str">
            <v>Seedsmen</v>
          </cell>
          <cell r="B607">
            <v>1576</v>
          </cell>
          <cell r="C607">
            <v>1</v>
          </cell>
          <cell r="D607">
            <v>641</v>
          </cell>
          <cell r="E607">
            <v>35599</v>
          </cell>
          <cell r="F607" t="b">
            <v>0</v>
          </cell>
          <cell r="G607">
            <v>39905.452557870369</v>
          </cell>
          <cell r="H607" t="str">
            <v>NULL</v>
          </cell>
          <cell r="I607" t="str">
            <v>NULL</v>
          </cell>
          <cell r="J607" t="str">
            <v>NULL</v>
          </cell>
          <cell r="K607" t="b">
            <v>0</v>
          </cell>
        </row>
        <row r="608">
          <cell r="A608" t="str">
            <v>Self Catering Accommodation</v>
          </cell>
          <cell r="B608">
            <v>1577</v>
          </cell>
          <cell r="C608">
            <v>1</v>
          </cell>
          <cell r="D608">
            <v>642</v>
          </cell>
          <cell r="E608">
            <v>35599</v>
          </cell>
          <cell r="F608" t="b">
            <v>0</v>
          </cell>
          <cell r="G608">
            <v>39905.452557870369</v>
          </cell>
          <cell r="H608" t="str">
            <v>NULL</v>
          </cell>
          <cell r="I608" t="str">
            <v>NULL</v>
          </cell>
          <cell r="J608" t="str">
            <v>NULL</v>
          </cell>
          <cell r="K608" t="b">
            <v>0</v>
          </cell>
        </row>
        <row r="609">
          <cell r="A609" t="str">
            <v>Self Drive Hire</v>
          </cell>
          <cell r="B609">
            <v>1578</v>
          </cell>
          <cell r="C609">
            <v>1</v>
          </cell>
          <cell r="D609">
            <v>643</v>
          </cell>
          <cell r="E609">
            <v>35599</v>
          </cell>
          <cell r="F609" t="b">
            <v>0</v>
          </cell>
          <cell r="G609">
            <v>39905.452557870369</v>
          </cell>
          <cell r="H609" t="str">
            <v>NULL</v>
          </cell>
          <cell r="I609" t="str">
            <v>NULL</v>
          </cell>
          <cell r="J609" t="str">
            <v>NULL</v>
          </cell>
          <cell r="K609" t="b">
            <v>0</v>
          </cell>
        </row>
        <row r="610">
          <cell r="A610" t="str">
            <v>Sharpening Services</v>
          </cell>
          <cell r="B610">
            <v>1579</v>
          </cell>
          <cell r="C610">
            <v>1</v>
          </cell>
          <cell r="D610">
            <v>644</v>
          </cell>
          <cell r="E610">
            <v>35599</v>
          </cell>
          <cell r="F610" t="b">
            <v>0</v>
          </cell>
          <cell r="G610">
            <v>39905.452557870369</v>
          </cell>
          <cell r="H610" t="str">
            <v>NULL</v>
          </cell>
          <cell r="I610" t="str">
            <v>NULL</v>
          </cell>
          <cell r="J610" t="str">
            <v>NULL</v>
          </cell>
          <cell r="K610" t="b">
            <v>0</v>
          </cell>
        </row>
        <row r="611">
          <cell r="A611" t="str">
            <v>Sheet Metal Work</v>
          </cell>
          <cell r="B611">
            <v>1580</v>
          </cell>
          <cell r="C611">
            <v>1</v>
          </cell>
          <cell r="D611">
            <v>645</v>
          </cell>
          <cell r="E611">
            <v>35599</v>
          </cell>
          <cell r="F611" t="b">
            <v>0</v>
          </cell>
          <cell r="G611">
            <v>39905.452557870369</v>
          </cell>
          <cell r="H611" t="str">
            <v>NULL</v>
          </cell>
          <cell r="I611" t="str">
            <v>NULL</v>
          </cell>
          <cell r="J611" t="str">
            <v>NULL</v>
          </cell>
          <cell r="K611" t="b">
            <v>0</v>
          </cell>
        </row>
        <row r="612">
          <cell r="A612" t="str">
            <v>Sheriff Officers</v>
          </cell>
          <cell r="B612">
            <v>1581</v>
          </cell>
          <cell r="C612">
            <v>1</v>
          </cell>
          <cell r="D612">
            <v>646</v>
          </cell>
          <cell r="E612">
            <v>35599</v>
          </cell>
          <cell r="F612" t="b">
            <v>0</v>
          </cell>
          <cell r="G612">
            <v>39905.452557870369</v>
          </cell>
          <cell r="H612" t="str">
            <v>NULL</v>
          </cell>
          <cell r="I612" t="str">
            <v>NULL</v>
          </cell>
          <cell r="J612" t="str">
            <v>NULL</v>
          </cell>
          <cell r="K612" t="b">
            <v>0</v>
          </cell>
        </row>
        <row r="613">
          <cell r="A613" t="str">
            <v>Ship Building And Repair</v>
          </cell>
          <cell r="B613">
            <v>1582</v>
          </cell>
          <cell r="C613">
            <v>1</v>
          </cell>
          <cell r="D613">
            <v>647</v>
          </cell>
          <cell r="E613">
            <v>35599</v>
          </cell>
          <cell r="F613" t="b">
            <v>0</v>
          </cell>
          <cell r="G613">
            <v>39905.452557870369</v>
          </cell>
          <cell r="H613" t="str">
            <v>NULL</v>
          </cell>
          <cell r="I613" t="str">
            <v>NULL</v>
          </cell>
          <cell r="J613" t="str">
            <v>NULL</v>
          </cell>
          <cell r="K613" t="b">
            <v>0</v>
          </cell>
        </row>
        <row r="614">
          <cell r="A614" t="str">
            <v>Ship Chandlery</v>
          </cell>
          <cell r="B614">
            <v>1583</v>
          </cell>
          <cell r="C614">
            <v>1</v>
          </cell>
          <cell r="D614">
            <v>648</v>
          </cell>
          <cell r="E614">
            <v>35599</v>
          </cell>
          <cell r="F614" t="b">
            <v>0</v>
          </cell>
          <cell r="G614">
            <v>39905.452557870369</v>
          </cell>
          <cell r="H614" t="str">
            <v>NULL</v>
          </cell>
          <cell r="I614" t="str">
            <v>NULL</v>
          </cell>
          <cell r="J614" t="str">
            <v>NULL</v>
          </cell>
          <cell r="K614" t="b">
            <v>0</v>
          </cell>
        </row>
        <row r="615">
          <cell r="A615" t="str">
            <v>Ship Painting</v>
          </cell>
          <cell r="B615">
            <v>1584</v>
          </cell>
          <cell r="C615">
            <v>1</v>
          </cell>
          <cell r="D615">
            <v>649</v>
          </cell>
          <cell r="E615">
            <v>35599</v>
          </cell>
          <cell r="F615" t="b">
            <v>0</v>
          </cell>
          <cell r="G615">
            <v>39905.452557870369</v>
          </cell>
          <cell r="H615" t="str">
            <v>NULL</v>
          </cell>
          <cell r="I615" t="str">
            <v>NULL</v>
          </cell>
          <cell r="J615" t="str">
            <v>NULL</v>
          </cell>
          <cell r="K615" t="b">
            <v>0</v>
          </cell>
        </row>
        <row r="616">
          <cell r="A616" t="str">
            <v>Shipbroking</v>
          </cell>
          <cell r="B616">
            <v>1585</v>
          </cell>
          <cell r="C616">
            <v>1</v>
          </cell>
          <cell r="D616">
            <v>650</v>
          </cell>
          <cell r="E616">
            <v>35599</v>
          </cell>
          <cell r="F616" t="b">
            <v>0</v>
          </cell>
          <cell r="G616">
            <v>39905.452557870369</v>
          </cell>
          <cell r="H616" t="str">
            <v>NULL</v>
          </cell>
          <cell r="I616" t="str">
            <v>NULL</v>
          </cell>
          <cell r="J616" t="str">
            <v>NULL</v>
          </cell>
          <cell r="K616" t="b">
            <v>0</v>
          </cell>
        </row>
        <row r="617">
          <cell r="A617" t="str">
            <v>Shipping And Forwarding Agency</v>
          </cell>
          <cell r="B617">
            <v>1586</v>
          </cell>
          <cell r="C617">
            <v>1</v>
          </cell>
          <cell r="D617">
            <v>651</v>
          </cell>
          <cell r="E617">
            <v>35599</v>
          </cell>
          <cell r="F617" t="b">
            <v>0</v>
          </cell>
          <cell r="G617">
            <v>39905.452557870369</v>
          </cell>
          <cell r="H617" t="str">
            <v>NULL</v>
          </cell>
          <cell r="I617" t="str">
            <v>NULL</v>
          </cell>
          <cell r="J617" t="str">
            <v>NULL</v>
          </cell>
          <cell r="K617" t="b">
            <v>0</v>
          </cell>
        </row>
        <row r="618">
          <cell r="A618" t="str">
            <v>Shipping Company</v>
          </cell>
          <cell r="B618">
            <v>1587</v>
          </cell>
          <cell r="C618">
            <v>1</v>
          </cell>
          <cell r="D618">
            <v>652</v>
          </cell>
          <cell r="E618">
            <v>35599</v>
          </cell>
          <cell r="F618" t="b">
            <v>0</v>
          </cell>
          <cell r="G618">
            <v>39905.452557870369</v>
          </cell>
          <cell r="H618" t="str">
            <v>NULL</v>
          </cell>
          <cell r="I618" t="str">
            <v>NULL</v>
          </cell>
          <cell r="J618" t="str">
            <v>NULL</v>
          </cell>
          <cell r="K618" t="b">
            <v>0</v>
          </cell>
        </row>
        <row r="619">
          <cell r="A619" t="str">
            <v>Shoe Manufacturers</v>
          </cell>
          <cell r="B619">
            <v>1588</v>
          </cell>
          <cell r="C619">
            <v>1</v>
          </cell>
          <cell r="D619">
            <v>653</v>
          </cell>
          <cell r="E619">
            <v>35599</v>
          </cell>
          <cell r="F619" t="b">
            <v>0</v>
          </cell>
          <cell r="G619">
            <v>39905.452557870369</v>
          </cell>
          <cell r="H619" t="str">
            <v>NULL</v>
          </cell>
          <cell r="I619" t="str">
            <v>NULL</v>
          </cell>
          <cell r="J619" t="str">
            <v>NULL</v>
          </cell>
          <cell r="K619" t="b">
            <v>0</v>
          </cell>
        </row>
        <row r="620">
          <cell r="A620" t="str">
            <v>Shoe Repair</v>
          </cell>
          <cell r="B620">
            <v>1589</v>
          </cell>
          <cell r="C620">
            <v>1</v>
          </cell>
          <cell r="D620">
            <v>654</v>
          </cell>
          <cell r="E620">
            <v>35599</v>
          </cell>
          <cell r="F620" t="b">
            <v>0</v>
          </cell>
          <cell r="G620">
            <v>39905.452557870369</v>
          </cell>
          <cell r="H620" t="str">
            <v>NULL</v>
          </cell>
          <cell r="I620" t="str">
            <v>NULL</v>
          </cell>
          <cell r="J620" t="str">
            <v>NULL</v>
          </cell>
          <cell r="K620" t="b">
            <v>0</v>
          </cell>
        </row>
        <row r="621">
          <cell r="A621" t="str">
            <v>Shoe Shop</v>
          </cell>
          <cell r="B621">
            <v>1590</v>
          </cell>
          <cell r="C621">
            <v>1</v>
          </cell>
          <cell r="D621">
            <v>655</v>
          </cell>
          <cell r="E621">
            <v>35599</v>
          </cell>
          <cell r="F621" t="b">
            <v>0</v>
          </cell>
          <cell r="G621">
            <v>39905.452557870369</v>
          </cell>
          <cell r="H621" t="str">
            <v>NULL</v>
          </cell>
          <cell r="I621" t="str">
            <v>NULL</v>
          </cell>
          <cell r="J621" t="str">
            <v>NULL</v>
          </cell>
          <cell r="K621" t="b">
            <v>0</v>
          </cell>
        </row>
        <row r="622">
          <cell r="A622" t="str">
            <v>Shop Fitting</v>
          </cell>
          <cell r="B622">
            <v>1591</v>
          </cell>
          <cell r="C622">
            <v>1</v>
          </cell>
          <cell r="D622">
            <v>656</v>
          </cell>
          <cell r="E622">
            <v>35599</v>
          </cell>
          <cell r="F622" t="b">
            <v>0</v>
          </cell>
          <cell r="G622">
            <v>39905.452557870369</v>
          </cell>
          <cell r="H622" t="str">
            <v>NULL</v>
          </cell>
          <cell r="I622" t="str">
            <v>NULL</v>
          </cell>
          <cell r="J622" t="str">
            <v>NULL</v>
          </cell>
          <cell r="K622" t="b">
            <v>0</v>
          </cell>
        </row>
        <row r="623">
          <cell r="A623" t="str">
            <v>Shopping Centre</v>
          </cell>
          <cell r="B623">
            <v>1592</v>
          </cell>
          <cell r="C623">
            <v>1</v>
          </cell>
          <cell r="D623">
            <v>657</v>
          </cell>
          <cell r="E623">
            <v>35599</v>
          </cell>
          <cell r="F623" t="b">
            <v>0</v>
          </cell>
          <cell r="G623">
            <v>39905.452557870369</v>
          </cell>
          <cell r="H623" t="str">
            <v>NULL</v>
          </cell>
          <cell r="I623" t="str">
            <v>NULL</v>
          </cell>
          <cell r="J623" t="str">
            <v>NULL</v>
          </cell>
          <cell r="K623" t="b">
            <v>0</v>
          </cell>
        </row>
        <row r="624">
          <cell r="A624" t="str">
            <v>Shot Blasters</v>
          </cell>
          <cell r="B624">
            <v>1593</v>
          </cell>
          <cell r="C624">
            <v>1</v>
          </cell>
          <cell r="D624">
            <v>658</v>
          </cell>
          <cell r="E624">
            <v>35599</v>
          </cell>
          <cell r="F624" t="b">
            <v>0</v>
          </cell>
          <cell r="G624">
            <v>39905.452557870369</v>
          </cell>
          <cell r="H624" t="str">
            <v>NULL</v>
          </cell>
          <cell r="I624" t="str">
            <v>NULL</v>
          </cell>
          <cell r="J624" t="str">
            <v>NULL</v>
          </cell>
          <cell r="K624" t="b">
            <v>0</v>
          </cell>
        </row>
        <row r="625">
          <cell r="A625" t="str">
            <v>Shutter Manufacturer</v>
          </cell>
          <cell r="B625">
            <v>1594</v>
          </cell>
          <cell r="C625">
            <v>1</v>
          </cell>
          <cell r="D625">
            <v>659</v>
          </cell>
          <cell r="E625">
            <v>35599</v>
          </cell>
          <cell r="F625" t="b">
            <v>0</v>
          </cell>
          <cell r="G625">
            <v>39905.452557870369</v>
          </cell>
          <cell r="H625" t="str">
            <v>NULL</v>
          </cell>
          <cell r="I625" t="str">
            <v>NULL</v>
          </cell>
          <cell r="J625" t="str">
            <v>NULL</v>
          </cell>
          <cell r="K625" t="b">
            <v>0</v>
          </cell>
        </row>
        <row r="626">
          <cell r="A626" t="str">
            <v>Sightseeing Tours Operator</v>
          </cell>
          <cell r="B626">
            <v>1595</v>
          </cell>
          <cell r="C626">
            <v>1</v>
          </cell>
          <cell r="D626">
            <v>660</v>
          </cell>
          <cell r="E626">
            <v>35599</v>
          </cell>
          <cell r="F626" t="b">
            <v>0</v>
          </cell>
          <cell r="G626">
            <v>39905.452557870369</v>
          </cell>
          <cell r="H626" t="str">
            <v>NULL</v>
          </cell>
          <cell r="I626" t="str">
            <v>NULL</v>
          </cell>
          <cell r="J626" t="str">
            <v>NULL</v>
          </cell>
          <cell r="K626" t="b">
            <v>0</v>
          </cell>
        </row>
        <row r="627">
          <cell r="A627" t="str">
            <v>Sign Making</v>
          </cell>
          <cell r="B627">
            <v>1596</v>
          </cell>
          <cell r="C627">
            <v>1</v>
          </cell>
          <cell r="D627">
            <v>661</v>
          </cell>
          <cell r="E627">
            <v>35599</v>
          </cell>
          <cell r="F627" t="b">
            <v>0</v>
          </cell>
          <cell r="G627">
            <v>39905.452557870369</v>
          </cell>
          <cell r="H627" t="str">
            <v>NULL</v>
          </cell>
          <cell r="I627" t="str">
            <v>NULL</v>
          </cell>
          <cell r="J627" t="str">
            <v>NULL</v>
          </cell>
          <cell r="K627" t="b">
            <v>0</v>
          </cell>
        </row>
        <row r="628">
          <cell r="A628" t="str">
            <v>Site Clearance</v>
          </cell>
          <cell r="B628">
            <v>1597</v>
          </cell>
          <cell r="C628">
            <v>1</v>
          </cell>
          <cell r="D628">
            <v>662</v>
          </cell>
          <cell r="E628">
            <v>35599</v>
          </cell>
          <cell r="F628" t="b">
            <v>0</v>
          </cell>
          <cell r="G628">
            <v>39905.452557870369</v>
          </cell>
          <cell r="H628" t="str">
            <v>NULL</v>
          </cell>
          <cell r="I628" t="str">
            <v>NULL</v>
          </cell>
          <cell r="J628" t="str">
            <v>NULL</v>
          </cell>
          <cell r="K628" t="b">
            <v>0</v>
          </cell>
        </row>
        <row r="629">
          <cell r="A629" t="str">
            <v>Site Investigation</v>
          </cell>
          <cell r="B629">
            <v>1598</v>
          </cell>
          <cell r="C629">
            <v>1</v>
          </cell>
          <cell r="D629">
            <v>663</v>
          </cell>
          <cell r="E629">
            <v>35599</v>
          </cell>
          <cell r="F629" t="b">
            <v>0</v>
          </cell>
          <cell r="G629">
            <v>39905.452557870369</v>
          </cell>
          <cell r="H629" t="str">
            <v>NULL</v>
          </cell>
          <cell r="I629" t="str">
            <v>NULL</v>
          </cell>
          <cell r="J629" t="str">
            <v>NULL</v>
          </cell>
          <cell r="K629" t="b">
            <v>0</v>
          </cell>
        </row>
        <row r="630">
          <cell r="A630" t="str">
            <v>Skating Rink</v>
          </cell>
          <cell r="B630">
            <v>1599</v>
          </cell>
          <cell r="C630">
            <v>1</v>
          </cell>
          <cell r="D630">
            <v>664</v>
          </cell>
          <cell r="E630">
            <v>35599</v>
          </cell>
          <cell r="F630" t="b">
            <v>0</v>
          </cell>
          <cell r="G630">
            <v>39905.452557870369</v>
          </cell>
          <cell r="H630" t="str">
            <v>NULL</v>
          </cell>
          <cell r="I630" t="str">
            <v>NULL</v>
          </cell>
          <cell r="J630" t="str">
            <v>NULL</v>
          </cell>
          <cell r="K630" t="b">
            <v>0</v>
          </cell>
        </row>
        <row r="631">
          <cell r="A631" t="str">
            <v>Ski Centre</v>
          </cell>
          <cell r="B631">
            <v>1600</v>
          </cell>
          <cell r="C631">
            <v>1</v>
          </cell>
          <cell r="D631">
            <v>665</v>
          </cell>
          <cell r="E631">
            <v>35599</v>
          </cell>
          <cell r="F631" t="b">
            <v>0</v>
          </cell>
          <cell r="G631">
            <v>39905.452557870369</v>
          </cell>
          <cell r="H631" t="str">
            <v>NULL</v>
          </cell>
          <cell r="I631" t="str">
            <v>NULL</v>
          </cell>
          <cell r="J631" t="str">
            <v>NULL</v>
          </cell>
          <cell r="K631" t="b">
            <v>0</v>
          </cell>
        </row>
        <row r="632">
          <cell r="A632" t="str">
            <v>Skip Hire</v>
          </cell>
          <cell r="B632">
            <v>1601</v>
          </cell>
          <cell r="C632">
            <v>1</v>
          </cell>
          <cell r="D632">
            <v>666</v>
          </cell>
          <cell r="E632">
            <v>35599</v>
          </cell>
          <cell r="F632" t="b">
            <v>0</v>
          </cell>
          <cell r="G632">
            <v>39905.452557870369</v>
          </cell>
          <cell r="H632" t="str">
            <v>NULL</v>
          </cell>
          <cell r="I632" t="str">
            <v>NULL</v>
          </cell>
          <cell r="J632" t="str">
            <v>NULL</v>
          </cell>
          <cell r="K632" t="b">
            <v>0</v>
          </cell>
        </row>
        <row r="633">
          <cell r="A633" t="str">
            <v>Slaughterhouse</v>
          </cell>
          <cell r="B633">
            <v>1602</v>
          </cell>
          <cell r="C633">
            <v>1</v>
          </cell>
          <cell r="D633">
            <v>667</v>
          </cell>
          <cell r="E633">
            <v>35599</v>
          </cell>
          <cell r="F633" t="b">
            <v>0</v>
          </cell>
          <cell r="G633">
            <v>39905.452557870369</v>
          </cell>
          <cell r="H633" t="str">
            <v>NULL</v>
          </cell>
          <cell r="I633" t="str">
            <v>NULL</v>
          </cell>
          <cell r="J633" t="str">
            <v>NULL</v>
          </cell>
          <cell r="K633" t="b">
            <v>0</v>
          </cell>
        </row>
        <row r="634">
          <cell r="A634" t="str">
            <v>Snack Bar</v>
          </cell>
          <cell r="B634">
            <v>1603</v>
          </cell>
          <cell r="C634">
            <v>1</v>
          </cell>
          <cell r="D634">
            <v>668</v>
          </cell>
          <cell r="E634">
            <v>35599</v>
          </cell>
          <cell r="F634" t="b">
            <v>0</v>
          </cell>
          <cell r="G634">
            <v>39905.452557870369</v>
          </cell>
          <cell r="H634" t="str">
            <v>NULL</v>
          </cell>
          <cell r="I634" t="str">
            <v>NULL</v>
          </cell>
          <cell r="J634" t="str">
            <v>NULL</v>
          </cell>
          <cell r="K634" t="b">
            <v>0</v>
          </cell>
        </row>
        <row r="635">
          <cell r="A635" t="str">
            <v>Snooker Club</v>
          </cell>
          <cell r="B635">
            <v>1604</v>
          </cell>
          <cell r="C635">
            <v>1</v>
          </cell>
          <cell r="D635">
            <v>669</v>
          </cell>
          <cell r="E635">
            <v>35599</v>
          </cell>
          <cell r="F635" t="b">
            <v>0</v>
          </cell>
          <cell r="G635">
            <v>39905.452557870369</v>
          </cell>
          <cell r="H635" t="str">
            <v>NULL</v>
          </cell>
          <cell r="I635" t="str">
            <v>NULL</v>
          </cell>
          <cell r="J635" t="str">
            <v>NULL</v>
          </cell>
          <cell r="K635" t="b">
            <v>0</v>
          </cell>
        </row>
        <row r="636">
          <cell r="A636" t="str">
            <v>Social Club</v>
          </cell>
          <cell r="B636">
            <v>1605</v>
          </cell>
          <cell r="C636">
            <v>1</v>
          </cell>
          <cell r="D636">
            <v>670</v>
          </cell>
          <cell r="E636">
            <v>35599</v>
          </cell>
          <cell r="F636" t="b">
            <v>0</v>
          </cell>
          <cell r="G636">
            <v>39905.452557870369</v>
          </cell>
          <cell r="H636" t="str">
            <v>NULL</v>
          </cell>
          <cell r="I636" t="str">
            <v>NULL</v>
          </cell>
          <cell r="J636" t="str">
            <v>NULL</v>
          </cell>
          <cell r="K636" t="b">
            <v>0</v>
          </cell>
        </row>
        <row r="637">
          <cell r="A637" t="str">
            <v>Soft Drinks Manufacturer</v>
          </cell>
          <cell r="B637">
            <v>1606</v>
          </cell>
          <cell r="C637">
            <v>1</v>
          </cell>
          <cell r="D637">
            <v>671</v>
          </cell>
          <cell r="E637">
            <v>35599</v>
          </cell>
          <cell r="F637" t="b">
            <v>0</v>
          </cell>
          <cell r="G637">
            <v>39905.452557870369</v>
          </cell>
          <cell r="H637" t="str">
            <v>NULL</v>
          </cell>
          <cell r="I637" t="str">
            <v>NULL</v>
          </cell>
          <cell r="J637" t="str">
            <v>NULL</v>
          </cell>
          <cell r="K637" t="b">
            <v>0</v>
          </cell>
        </row>
        <row r="638">
          <cell r="A638" t="str">
            <v>Soft Drinks Supplier</v>
          </cell>
          <cell r="B638">
            <v>1607</v>
          </cell>
          <cell r="C638">
            <v>1</v>
          </cell>
          <cell r="D638">
            <v>672</v>
          </cell>
          <cell r="E638">
            <v>35599</v>
          </cell>
          <cell r="F638" t="b">
            <v>0</v>
          </cell>
          <cell r="G638">
            <v>39905.452557870369</v>
          </cell>
          <cell r="H638" t="str">
            <v>NULL</v>
          </cell>
          <cell r="I638" t="str">
            <v>NULL</v>
          </cell>
          <cell r="J638" t="str">
            <v>NULL</v>
          </cell>
          <cell r="K638" t="b">
            <v>0</v>
          </cell>
        </row>
        <row r="639">
          <cell r="A639" t="str">
            <v>Soil Engineers</v>
          </cell>
          <cell r="B639">
            <v>1608</v>
          </cell>
          <cell r="C639">
            <v>1</v>
          </cell>
          <cell r="D639">
            <v>673</v>
          </cell>
          <cell r="E639">
            <v>35599</v>
          </cell>
          <cell r="F639" t="b">
            <v>0</v>
          </cell>
          <cell r="G639">
            <v>39905.452557870369</v>
          </cell>
          <cell r="H639" t="str">
            <v>NULL</v>
          </cell>
          <cell r="I639" t="str">
            <v>NULL</v>
          </cell>
          <cell r="J639" t="str">
            <v>NULL</v>
          </cell>
          <cell r="K639" t="b">
            <v>0</v>
          </cell>
        </row>
        <row r="640">
          <cell r="A640" t="str">
            <v>Solar Panel Manufacturer</v>
          </cell>
          <cell r="B640">
            <v>1609</v>
          </cell>
          <cell r="C640">
            <v>1</v>
          </cell>
          <cell r="D640">
            <v>674</v>
          </cell>
          <cell r="E640">
            <v>35599</v>
          </cell>
          <cell r="F640" t="b">
            <v>0</v>
          </cell>
          <cell r="G640">
            <v>39905.452557870369</v>
          </cell>
          <cell r="H640" t="str">
            <v>NULL</v>
          </cell>
          <cell r="I640" t="str">
            <v>NULL</v>
          </cell>
          <cell r="J640" t="str">
            <v>NULL</v>
          </cell>
          <cell r="K640" t="b">
            <v>0</v>
          </cell>
        </row>
        <row r="641">
          <cell r="A641" t="str">
            <v>Solar Panel Supplier</v>
          </cell>
          <cell r="B641">
            <v>1610</v>
          </cell>
          <cell r="C641">
            <v>1</v>
          </cell>
          <cell r="D641">
            <v>675</v>
          </cell>
          <cell r="E641">
            <v>35599</v>
          </cell>
          <cell r="F641" t="b">
            <v>0</v>
          </cell>
          <cell r="G641">
            <v>39905.452557870369</v>
          </cell>
          <cell r="H641" t="str">
            <v>NULL</v>
          </cell>
          <cell r="I641" t="str">
            <v>NULL</v>
          </cell>
          <cell r="J641" t="str">
            <v>NULL</v>
          </cell>
          <cell r="K641" t="b">
            <v>0</v>
          </cell>
        </row>
        <row r="642">
          <cell r="A642" t="str">
            <v>Sound Proofing</v>
          </cell>
          <cell r="B642">
            <v>1611</v>
          </cell>
          <cell r="C642">
            <v>1</v>
          </cell>
          <cell r="D642">
            <v>676</v>
          </cell>
          <cell r="E642">
            <v>35599</v>
          </cell>
          <cell r="F642" t="b">
            <v>0</v>
          </cell>
          <cell r="G642">
            <v>39905.452557870369</v>
          </cell>
          <cell r="H642" t="str">
            <v>NULL</v>
          </cell>
          <cell r="I642" t="str">
            <v>NULL</v>
          </cell>
          <cell r="J642" t="str">
            <v>NULL</v>
          </cell>
          <cell r="K642" t="b">
            <v>0</v>
          </cell>
        </row>
        <row r="643">
          <cell r="A643" t="str">
            <v>Spinners</v>
          </cell>
          <cell r="B643">
            <v>1612</v>
          </cell>
          <cell r="C643">
            <v>1</v>
          </cell>
          <cell r="D643">
            <v>677</v>
          </cell>
          <cell r="E643">
            <v>35599</v>
          </cell>
          <cell r="F643" t="b">
            <v>0</v>
          </cell>
          <cell r="G643">
            <v>39905.452557870369</v>
          </cell>
          <cell r="H643" t="str">
            <v>NULL</v>
          </cell>
          <cell r="I643" t="str">
            <v>NULL</v>
          </cell>
          <cell r="J643" t="str">
            <v>NULL</v>
          </cell>
          <cell r="K643" t="b">
            <v>0</v>
          </cell>
        </row>
        <row r="644">
          <cell r="A644" t="str">
            <v>Sports Centre</v>
          </cell>
          <cell r="B644">
            <v>1613</v>
          </cell>
          <cell r="C644">
            <v>1</v>
          </cell>
          <cell r="D644">
            <v>678</v>
          </cell>
          <cell r="E644">
            <v>35599</v>
          </cell>
          <cell r="F644" t="b">
            <v>0</v>
          </cell>
          <cell r="G644">
            <v>39905.452557870369</v>
          </cell>
          <cell r="H644" t="str">
            <v>NULL</v>
          </cell>
          <cell r="I644" t="str">
            <v>NULL</v>
          </cell>
          <cell r="J644" t="str">
            <v>NULL</v>
          </cell>
          <cell r="K644" t="b">
            <v>0</v>
          </cell>
        </row>
        <row r="645">
          <cell r="A645" t="str">
            <v>Sports Club</v>
          </cell>
          <cell r="B645">
            <v>1614</v>
          </cell>
          <cell r="C645">
            <v>1</v>
          </cell>
          <cell r="D645">
            <v>679</v>
          </cell>
          <cell r="E645">
            <v>35599</v>
          </cell>
          <cell r="F645" t="b">
            <v>0</v>
          </cell>
          <cell r="G645">
            <v>39905.452557870369</v>
          </cell>
          <cell r="H645" t="str">
            <v>NULL</v>
          </cell>
          <cell r="I645" t="str">
            <v>NULL</v>
          </cell>
          <cell r="J645" t="str">
            <v>NULL</v>
          </cell>
          <cell r="K645" t="b">
            <v>0</v>
          </cell>
        </row>
        <row r="646">
          <cell r="A646" t="str">
            <v>Sports Goods Shop</v>
          </cell>
          <cell r="B646">
            <v>1615</v>
          </cell>
          <cell r="C646">
            <v>1</v>
          </cell>
          <cell r="D646">
            <v>680</v>
          </cell>
          <cell r="E646">
            <v>35599</v>
          </cell>
          <cell r="F646" t="b">
            <v>0</v>
          </cell>
          <cell r="G646">
            <v>39905.452557870369</v>
          </cell>
          <cell r="H646" t="str">
            <v>NULL</v>
          </cell>
          <cell r="I646" t="str">
            <v>NULL</v>
          </cell>
          <cell r="J646" t="str">
            <v>NULL</v>
          </cell>
          <cell r="K646" t="b">
            <v>0</v>
          </cell>
        </row>
        <row r="647">
          <cell r="A647" t="str">
            <v>Sports Ground</v>
          </cell>
          <cell r="B647">
            <v>1616</v>
          </cell>
          <cell r="C647">
            <v>1</v>
          </cell>
          <cell r="D647">
            <v>681</v>
          </cell>
          <cell r="E647">
            <v>35599</v>
          </cell>
          <cell r="F647" t="b">
            <v>0</v>
          </cell>
          <cell r="G647">
            <v>39905.452557870369</v>
          </cell>
          <cell r="H647" t="str">
            <v>NULL</v>
          </cell>
          <cell r="I647" t="str">
            <v>NULL</v>
          </cell>
          <cell r="J647" t="str">
            <v>NULL</v>
          </cell>
          <cell r="K647" t="b">
            <v>0</v>
          </cell>
        </row>
        <row r="648">
          <cell r="A648" t="str">
            <v>Sports Promotion</v>
          </cell>
          <cell r="B648">
            <v>1617</v>
          </cell>
          <cell r="C648">
            <v>1</v>
          </cell>
          <cell r="D648">
            <v>682</v>
          </cell>
          <cell r="E648">
            <v>35599</v>
          </cell>
          <cell r="F648" t="b">
            <v>0</v>
          </cell>
          <cell r="G648">
            <v>39905.452557870369</v>
          </cell>
          <cell r="H648" t="str">
            <v>NULL</v>
          </cell>
          <cell r="I648" t="str">
            <v>NULL</v>
          </cell>
          <cell r="J648" t="str">
            <v>NULL</v>
          </cell>
          <cell r="K648" t="b">
            <v>0</v>
          </cell>
        </row>
        <row r="649">
          <cell r="A649" t="str">
            <v>Sportswear Manufacturer</v>
          </cell>
          <cell r="B649">
            <v>1618</v>
          </cell>
          <cell r="C649">
            <v>1</v>
          </cell>
          <cell r="D649">
            <v>683</v>
          </cell>
          <cell r="E649">
            <v>35599</v>
          </cell>
          <cell r="F649" t="b">
            <v>0</v>
          </cell>
          <cell r="G649">
            <v>39905.452557870369</v>
          </cell>
          <cell r="H649" t="str">
            <v>NULL</v>
          </cell>
          <cell r="I649" t="str">
            <v>NULL</v>
          </cell>
          <cell r="J649" t="str">
            <v>NULL</v>
          </cell>
          <cell r="K649" t="b">
            <v>0</v>
          </cell>
        </row>
        <row r="650">
          <cell r="A650" t="str">
            <v>Sportswear Supplier</v>
          </cell>
          <cell r="B650">
            <v>1619</v>
          </cell>
          <cell r="C650">
            <v>1</v>
          </cell>
          <cell r="D650">
            <v>684</v>
          </cell>
          <cell r="E650">
            <v>35599</v>
          </cell>
          <cell r="F650" t="b">
            <v>0</v>
          </cell>
          <cell r="G650">
            <v>39905.452557870369</v>
          </cell>
          <cell r="H650" t="str">
            <v>NULL</v>
          </cell>
          <cell r="I650" t="str">
            <v>NULL</v>
          </cell>
          <cell r="J650" t="str">
            <v>NULL</v>
          </cell>
          <cell r="K650" t="b">
            <v>0</v>
          </cell>
        </row>
        <row r="651">
          <cell r="A651" t="str">
            <v>Stables</v>
          </cell>
          <cell r="B651">
            <v>1620</v>
          </cell>
          <cell r="C651">
            <v>1</v>
          </cell>
          <cell r="D651">
            <v>685</v>
          </cell>
          <cell r="E651">
            <v>35599</v>
          </cell>
          <cell r="F651" t="b">
            <v>0</v>
          </cell>
          <cell r="G651">
            <v>39905.452557870369</v>
          </cell>
          <cell r="H651" t="str">
            <v>NULL</v>
          </cell>
          <cell r="I651" t="str">
            <v>NULL</v>
          </cell>
          <cell r="J651" t="str">
            <v>NULL</v>
          </cell>
          <cell r="K651" t="b">
            <v>0</v>
          </cell>
        </row>
        <row r="652">
          <cell r="A652" t="str">
            <v>Stamp Dealers</v>
          </cell>
          <cell r="B652">
            <v>1621</v>
          </cell>
          <cell r="C652">
            <v>1</v>
          </cell>
          <cell r="D652">
            <v>686</v>
          </cell>
          <cell r="E652">
            <v>35599</v>
          </cell>
          <cell r="F652" t="b">
            <v>0</v>
          </cell>
          <cell r="G652">
            <v>39905.452557870369</v>
          </cell>
          <cell r="H652" t="str">
            <v>NULL</v>
          </cell>
          <cell r="I652" t="str">
            <v>NULL</v>
          </cell>
          <cell r="J652" t="str">
            <v>NULL</v>
          </cell>
          <cell r="K652" t="b">
            <v>0</v>
          </cell>
        </row>
        <row r="653">
          <cell r="A653" t="str">
            <v>Stamp Manufacturer</v>
          </cell>
          <cell r="B653">
            <v>1622</v>
          </cell>
          <cell r="C653">
            <v>1</v>
          </cell>
          <cell r="D653">
            <v>687</v>
          </cell>
          <cell r="E653">
            <v>35599</v>
          </cell>
          <cell r="F653" t="b">
            <v>0</v>
          </cell>
          <cell r="G653">
            <v>39905.452557870369</v>
          </cell>
          <cell r="H653" t="str">
            <v>NULL</v>
          </cell>
          <cell r="I653" t="str">
            <v>NULL</v>
          </cell>
          <cell r="J653" t="str">
            <v>NULL</v>
          </cell>
          <cell r="K653" t="b">
            <v>0</v>
          </cell>
        </row>
        <row r="654">
          <cell r="A654" t="str">
            <v>Stamp Supplier Stationers</v>
          </cell>
          <cell r="B654">
            <v>1623</v>
          </cell>
          <cell r="C654">
            <v>1</v>
          </cell>
          <cell r="D654">
            <v>688</v>
          </cell>
          <cell r="E654">
            <v>35599</v>
          </cell>
          <cell r="F654" t="b">
            <v>0</v>
          </cell>
          <cell r="G654">
            <v>39905.452557870369</v>
          </cell>
          <cell r="H654" t="str">
            <v>NULL</v>
          </cell>
          <cell r="I654" t="str">
            <v>NULL</v>
          </cell>
          <cell r="J654" t="str">
            <v>NULL</v>
          </cell>
          <cell r="K654" t="b">
            <v>0</v>
          </cell>
        </row>
        <row r="655">
          <cell r="A655" t="str">
            <v>Steel Stockholders</v>
          </cell>
          <cell r="B655">
            <v>1624</v>
          </cell>
          <cell r="C655">
            <v>1</v>
          </cell>
          <cell r="D655">
            <v>689</v>
          </cell>
          <cell r="E655">
            <v>35599</v>
          </cell>
          <cell r="F655" t="b">
            <v>0</v>
          </cell>
          <cell r="G655">
            <v>39905.452557870369</v>
          </cell>
          <cell r="H655" t="str">
            <v>NULL</v>
          </cell>
          <cell r="I655" t="str">
            <v>NULL</v>
          </cell>
          <cell r="J655" t="str">
            <v>NULL</v>
          </cell>
          <cell r="K655" t="b">
            <v>0</v>
          </cell>
        </row>
        <row r="656">
          <cell r="A656" t="str">
            <v>Sterilizing Services</v>
          </cell>
          <cell r="B656">
            <v>1625</v>
          </cell>
          <cell r="C656">
            <v>1</v>
          </cell>
          <cell r="D656">
            <v>690</v>
          </cell>
          <cell r="E656">
            <v>35599</v>
          </cell>
          <cell r="F656" t="b">
            <v>0</v>
          </cell>
          <cell r="G656">
            <v>39905.452557870369</v>
          </cell>
          <cell r="H656" t="str">
            <v>NULL</v>
          </cell>
          <cell r="I656" t="str">
            <v>NULL</v>
          </cell>
          <cell r="J656" t="str">
            <v>NULL</v>
          </cell>
          <cell r="K656" t="b">
            <v>0</v>
          </cell>
        </row>
        <row r="657">
          <cell r="A657" t="str">
            <v>Stonemasonry</v>
          </cell>
          <cell r="B657">
            <v>1626</v>
          </cell>
          <cell r="C657">
            <v>1</v>
          </cell>
          <cell r="D657">
            <v>691</v>
          </cell>
          <cell r="E657">
            <v>35599</v>
          </cell>
          <cell r="F657" t="b">
            <v>0</v>
          </cell>
          <cell r="G657">
            <v>39905.452557870369</v>
          </cell>
          <cell r="H657" t="str">
            <v>NULL</v>
          </cell>
          <cell r="I657" t="str">
            <v>NULL</v>
          </cell>
          <cell r="J657" t="str">
            <v>NULL</v>
          </cell>
          <cell r="K657" t="b">
            <v>0</v>
          </cell>
        </row>
        <row r="658">
          <cell r="A658" t="str">
            <v>Street Trading</v>
          </cell>
          <cell r="B658">
            <v>1627</v>
          </cell>
          <cell r="C658">
            <v>1</v>
          </cell>
          <cell r="D658">
            <v>692</v>
          </cell>
          <cell r="E658">
            <v>35599</v>
          </cell>
          <cell r="F658" t="b">
            <v>0</v>
          </cell>
          <cell r="G658">
            <v>39905.452557870369</v>
          </cell>
          <cell r="H658" t="str">
            <v>NULL</v>
          </cell>
          <cell r="I658" t="str">
            <v>NULL</v>
          </cell>
          <cell r="J658" t="str">
            <v>NULL</v>
          </cell>
          <cell r="K658" t="b">
            <v>0</v>
          </cell>
        </row>
        <row r="659">
          <cell r="A659" t="str">
            <v>Structural Engineering</v>
          </cell>
          <cell r="B659">
            <v>1628</v>
          </cell>
          <cell r="C659">
            <v>1</v>
          </cell>
          <cell r="D659">
            <v>693</v>
          </cell>
          <cell r="E659">
            <v>35599</v>
          </cell>
          <cell r="F659" t="b">
            <v>0</v>
          </cell>
          <cell r="G659">
            <v>39905.452557870369</v>
          </cell>
          <cell r="H659" t="str">
            <v>NULL</v>
          </cell>
          <cell r="I659" t="str">
            <v>NULL</v>
          </cell>
          <cell r="J659" t="str">
            <v>NULL</v>
          </cell>
          <cell r="K659" t="b">
            <v>0</v>
          </cell>
        </row>
        <row r="660">
          <cell r="A660" t="str">
            <v>Studio</v>
          </cell>
          <cell r="B660">
            <v>1629</v>
          </cell>
          <cell r="C660">
            <v>1</v>
          </cell>
          <cell r="D660">
            <v>694</v>
          </cell>
          <cell r="E660">
            <v>35599</v>
          </cell>
          <cell r="F660" t="b">
            <v>0</v>
          </cell>
          <cell r="G660">
            <v>39905.452557870369</v>
          </cell>
          <cell r="H660" t="str">
            <v>NULL</v>
          </cell>
          <cell r="I660" t="str">
            <v>NULL</v>
          </cell>
          <cell r="J660" t="str">
            <v>NULL</v>
          </cell>
          <cell r="K660" t="b">
            <v>0</v>
          </cell>
        </row>
        <row r="661">
          <cell r="A661" t="str">
            <v>Surveying</v>
          </cell>
          <cell r="B661">
            <v>1630</v>
          </cell>
          <cell r="C661">
            <v>1</v>
          </cell>
          <cell r="D661">
            <v>695</v>
          </cell>
          <cell r="E661">
            <v>35599</v>
          </cell>
          <cell r="F661" t="b">
            <v>0</v>
          </cell>
          <cell r="G661">
            <v>39905.452557870369</v>
          </cell>
          <cell r="H661" t="str">
            <v>NULL</v>
          </cell>
          <cell r="I661" t="str">
            <v>NULL</v>
          </cell>
          <cell r="J661" t="str">
            <v>NULL</v>
          </cell>
          <cell r="K661" t="b">
            <v>0</v>
          </cell>
        </row>
        <row r="662">
          <cell r="A662" t="str">
            <v>Swimming Pool</v>
          </cell>
          <cell r="B662">
            <v>1631</v>
          </cell>
          <cell r="C662">
            <v>1</v>
          </cell>
          <cell r="D662">
            <v>696</v>
          </cell>
          <cell r="E662">
            <v>35599</v>
          </cell>
          <cell r="F662" t="b">
            <v>0</v>
          </cell>
          <cell r="G662">
            <v>39905.452557870369</v>
          </cell>
          <cell r="H662" t="str">
            <v>NULL</v>
          </cell>
          <cell r="I662" t="str">
            <v>NULL</v>
          </cell>
          <cell r="J662" t="str">
            <v>NULL</v>
          </cell>
          <cell r="K662" t="b">
            <v>0</v>
          </cell>
        </row>
        <row r="663">
          <cell r="A663" t="str">
            <v>Tailor And Outfitter</v>
          </cell>
          <cell r="B663">
            <v>1632</v>
          </cell>
          <cell r="C663">
            <v>1</v>
          </cell>
          <cell r="D663">
            <v>697</v>
          </cell>
          <cell r="E663">
            <v>35599</v>
          </cell>
          <cell r="F663" t="b">
            <v>0</v>
          </cell>
          <cell r="G663">
            <v>39905.452557870369</v>
          </cell>
          <cell r="H663" t="str">
            <v>NULL</v>
          </cell>
          <cell r="I663" t="str">
            <v>NULL</v>
          </cell>
          <cell r="J663" t="str">
            <v>NULL</v>
          </cell>
          <cell r="K663" t="b">
            <v>0</v>
          </cell>
        </row>
        <row r="664">
          <cell r="A664" t="str">
            <v>Take Away Food Supplier</v>
          </cell>
          <cell r="B664">
            <v>1633</v>
          </cell>
          <cell r="C664">
            <v>1</v>
          </cell>
          <cell r="D664">
            <v>698</v>
          </cell>
          <cell r="E664">
            <v>35599</v>
          </cell>
          <cell r="F664" t="b">
            <v>0</v>
          </cell>
          <cell r="G664">
            <v>39905.452557870369</v>
          </cell>
          <cell r="H664" t="str">
            <v>NULL</v>
          </cell>
          <cell r="I664" t="str">
            <v>NULL</v>
          </cell>
          <cell r="J664" t="str">
            <v>NULL</v>
          </cell>
          <cell r="K664" t="b">
            <v>0</v>
          </cell>
        </row>
        <row r="665">
          <cell r="A665" t="str">
            <v>Tank Cleaning Services</v>
          </cell>
          <cell r="B665">
            <v>1634</v>
          </cell>
          <cell r="C665">
            <v>1</v>
          </cell>
          <cell r="D665">
            <v>699</v>
          </cell>
          <cell r="E665">
            <v>35599</v>
          </cell>
          <cell r="F665" t="b">
            <v>0</v>
          </cell>
          <cell r="G665">
            <v>39905.452557870369</v>
          </cell>
          <cell r="H665" t="str">
            <v>NULL</v>
          </cell>
          <cell r="I665" t="str">
            <v>NULL</v>
          </cell>
          <cell r="J665" t="str">
            <v>NULL</v>
          </cell>
          <cell r="K665" t="b">
            <v>0</v>
          </cell>
        </row>
        <row r="666">
          <cell r="A666" t="str">
            <v>Tarpaulin Manufacturer</v>
          </cell>
          <cell r="B666">
            <v>1635</v>
          </cell>
          <cell r="C666">
            <v>1</v>
          </cell>
          <cell r="D666">
            <v>700</v>
          </cell>
          <cell r="E666">
            <v>35599</v>
          </cell>
          <cell r="F666" t="b">
            <v>0</v>
          </cell>
          <cell r="G666">
            <v>39905.452557870369</v>
          </cell>
          <cell r="H666" t="str">
            <v>NULL</v>
          </cell>
          <cell r="I666" t="str">
            <v>NULL</v>
          </cell>
          <cell r="J666" t="str">
            <v>NULL</v>
          </cell>
          <cell r="K666" t="b">
            <v>0</v>
          </cell>
        </row>
        <row r="667">
          <cell r="A667" t="str">
            <v>Tarpaulin Suppliers</v>
          </cell>
          <cell r="B667">
            <v>1636</v>
          </cell>
          <cell r="C667">
            <v>1</v>
          </cell>
          <cell r="D667">
            <v>701</v>
          </cell>
          <cell r="E667">
            <v>35599</v>
          </cell>
          <cell r="F667" t="b">
            <v>0</v>
          </cell>
          <cell r="G667">
            <v>39905.452557870369</v>
          </cell>
          <cell r="H667" t="str">
            <v>NULL</v>
          </cell>
          <cell r="I667" t="str">
            <v>NULL</v>
          </cell>
          <cell r="J667" t="str">
            <v>NULL</v>
          </cell>
          <cell r="K667" t="b">
            <v>0</v>
          </cell>
        </row>
        <row r="668">
          <cell r="A668" t="str">
            <v>Tax Consultancy</v>
          </cell>
          <cell r="B668">
            <v>1637</v>
          </cell>
          <cell r="C668">
            <v>1</v>
          </cell>
          <cell r="D668">
            <v>702</v>
          </cell>
          <cell r="E668">
            <v>35599</v>
          </cell>
          <cell r="F668" t="b">
            <v>0</v>
          </cell>
          <cell r="G668">
            <v>39905.452557870369</v>
          </cell>
          <cell r="H668" t="str">
            <v>NULL</v>
          </cell>
          <cell r="I668" t="str">
            <v>NULL</v>
          </cell>
          <cell r="J668" t="str">
            <v>NULL</v>
          </cell>
          <cell r="K668" t="b">
            <v>0</v>
          </cell>
        </row>
        <row r="669">
          <cell r="A669" t="str">
            <v>Taxi Service</v>
          </cell>
          <cell r="B669">
            <v>1638</v>
          </cell>
          <cell r="C669">
            <v>1</v>
          </cell>
          <cell r="D669">
            <v>703</v>
          </cell>
          <cell r="E669">
            <v>35599</v>
          </cell>
          <cell r="F669" t="b">
            <v>0</v>
          </cell>
          <cell r="G669">
            <v>39905.452557870369</v>
          </cell>
          <cell r="H669" t="str">
            <v>NULL</v>
          </cell>
          <cell r="I669" t="str">
            <v>NULL</v>
          </cell>
          <cell r="J669" t="str">
            <v>NULL</v>
          </cell>
          <cell r="K669" t="b">
            <v>0</v>
          </cell>
        </row>
        <row r="670">
          <cell r="A670" t="str">
            <v>Taxidermy</v>
          </cell>
          <cell r="B670">
            <v>1639</v>
          </cell>
          <cell r="C670">
            <v>1</v>
          </cell>
          <cell r="D670">
            <v>704</v>
          </cell>
          <cell r="E670">
            <v>35599</v>
          </cell>
          <cell r="F670" t="b">
            <v>0</v>
          </cell>
          <cell r="G670">
            <v>39905.452557870369</v>
          </cell>
          <cell r="H670" t="str">
            <v>NULL</v>
          </cell>
          <cell r="I670" t="str">
            <v>NULL</v>
          </cell>
          <cell r="J670" t="str">
            <v>NULL</v>
          </cell>
          <cell r="K670" t="b">
            <v>0</v>
          </cell>
        </row>
        <row r="671">
          <cell r="A671" t="str">
            <v>Tea Importer</v>
          </cell>
          <cell r="B671">
            <v>1640</v>
          </cell>
          <cell r="C671">
            <v>1</v>
          </cell>
          <cell r="D671">
            <v>705</v>
          </cell>
          <cell r="E671">
            <v>35599</v>
          </cell>
          <cell r="F671" t="b">
            <v>0</v>
          </cell>
          <cell r="G671">
            <v>39905.452557870369</v>
          </cell>
          <cell r="H671" t="str">
            <v>NULL</v>
          </cell>
          <cell r="I671" t="str">
            <v>NULL</v>
          </cell>
          <cell r="J671" t="str">
            <v>NULL</v>
          </cell>
          <cell r="K671" t="b">
            <v>0</v>
          </cell>
        </row>
        <row r="672">
          <cell r="A672" t="str">
            <v>Tea Merchant</v>
          </cell>
          <cell r="B672">
            <v>1641</v>
          </cell>
          <cell r="C672">
            <v>1</v>
          </cell>
          <cell r="D672">
            <v>706</v>
          </cell>
          <cell r="E672">
            <v>35599</v>
          </cell>
          <cell r="F672" t="b">
            <v>0</v>
          </cell>
          <cell r="G672">
            <v>39905.452557870369</v>
          </cell>
          <cell r="H672" t="str">
            <v>NULL</v>
          </cell>
          <cell r="I672" t="str">
            <v>NULL</v>
          </cell>
          <cell r="J672" t="str">
            <v>NULL</v>
          </cell>
          <cell r="K672" t="b">
            <v>0</v>
          </cell>
        </row>
        <row r="673">
          <cell r="A673" t="str">
            <v>Tea Room</v>
          </cell>
          <cell r="B673">
            <v>1642</v>
          </cell>
          <cell r="C673">
            <v>1</v>
          </cell>
          <cell r="D673">
            <v>707</v>
          </cell>
          <cell r="E673">
            <v>35599</v>
          </cell>
          <cell r="F673" t="b">
            <v>0</v>
          </cell>
          <cell r="G673">
            <v>39905.452557870369</v>
          </cell>
          <cell r="H673" t="str">
            <v>NULL</v>
          </cell>
          <cell r="I673" t="str">
            <v>NULL</v>
          </cell>
          <cell r="J673" t="str">
            <v>NULL</v>
          </cell>
          <cell r="K673" t="b">
            <v>0</v>
          </cell>
        </row>
        <row r="674">
          <cell r="A674" t="str">
            <v>Technical College</v>
          </cell>
          <cell r="B674">
            <v>1643</v>
          </cell>
          <cell r="C674">
            <v>1</v>
          </cell>
          <cell r="D674">
            <v>708</v>
          </cell>
          <cell r="E674">
            <v>35599</v>
          </cell>
          <cell r="F674" t="b">
            <v>0</v>
          </cell>
          <cell r="G674">
            <v>39905.452557870369</v>
          </cell>
          <cell r="H674" t="str">
            <v>NULL</v>
          </cell>
          <cell r="I674" t="str">
            <v>NULL</v>
          </cell>
          <cell r="J674" t="str">
            <v>NULL</v>
          </cell>
          <cell r="K674" t="b">
            <v>0</v>
          </cell>
        </row>
        <row r="675">
          <cell r="A675" t="str">
            <v>Telecommunication Equipment Suppliers</v>
          </cell>
          <cell r="B675">
            <v>1644</v>
          </cell>
          <cell r="C675">
            <v>1</v>
          </cell>
          <cell r="D675">
            <v>709</v>
          </cell>
          <cell r="E675">
            <v>35599</v>
          </cell>
          <cell r="F675" t="b">
            <v>0</v>
          </cell>
          <cell r="G675">
            <v>39905.452557870369</v>
          </cell>
          <cell r="H675" t="str">
            <v>NULL</v>
          </cell>
          <cell r="I675" t="str">
            <v>NULL</v>
          </cell>
          <cell r="J675" t="str">
            <v>NULL</v>
          </cell>
          <cell r="K675" t="b">
            <v>0</v>
          </cell>
        </row>
        <row r="676">
          <cell r="A676" t="str">
            <v>Telemarketing</v>
          </cell>
          <cell r="B676">
            <v>1645</v>
          </cell>
          <cell r="C676">
            <v>1</v>
          </cell>
          <cell r="D676">
            <v>710</v>
          </cell>
          <cell r="E676">
            <v>35599</v>
          </cell>
          <cell r="F676" t="b">
            <v>0</v>
          </cell>
          <cell r="G676">
            <v>39905.452557870369</v>
          </cell>
          <cell r="H676" t="str">
            <v>NULL</v>
          </cell>
          <cell r="I676" t="str">
            <v>NULL</v>
          </cell>
          <cell r="J676" t="str">
            <v>NULL</v>
          </cell>
          <cell r="K676" t="b">
            <v>0</v>
          </cell>
        </row>
        <row r="677">
          <cell r="A677" t="str">
            <v>Telephone Answering Service</v>
          </cell>
          <cell r="B677">
            <v>1646</v>
          </cell>
          <cell r="C677">
            <v>1</v>
          </cell>
          <cell r="D677">
            <v>711</v>
          </cell>
          <cell r="E677">
            <v>35599</v>
          </cell>
          <cell r="F677" t="b">
            <v>0</v>
          </cell>
          <cell r="G677">
            <v>39905.452557870369</v>
          </cell>
          <cell r="H677" t="str">
            <v>NULL</v>
          </cell>
          <cell r="I677" t="str">
            <v>NULL</v>
          </cell>
          <cell r="J677" t="str">
            <v>NULL</v>
          </cell>
          <cell r="K677" t="b">
            <v>0</v>
          </cell>
        </row>
        <row r="678">
          <cell r="A678" t="str">
            <v>Telesales</v>
          </cell>
          <cell r="B678">
            <v>1647</v>
          </cell>
          <cell r="C678">
            <v>1</v>
          </cell>
          <cell r="D678">
            <v>712</v>
          </cell>
          <cell r="E678">
            <v>35599</v>
          </cell>
          <cell r="F678" t="b">
            <v>0</v>
          </cell>
          <cell r="G678">
            <v>39905.452557870369</v>
          </cell>
          <cell r="H678" t="str">
            <v>NULL</v>
          </cell>
          <cell r="I678" t="str">
            <v>NULL</v>
          </cell>
          <cell r="J678" t="str">
            <v>NULL</v>
          </cell>
          <cell r="K678" t="b">
            <v>0</v>
          </cell>
        </row>
        <row r="679">
          <cell r="A679" t="str">
            <v>Television Production</v>
          </cell>
          <cell r="B679">
            <v>1648</v>
          </cell>
          <cell r="C679">
            <v>1</v>
          </cell>
          <cell r="D679">
            <v>713</v>
          </cell>
          <cell r="E679">
            <v>35599</v>
          </cell>
          <cell r="F679" t="b">
            <v>0</v>
          </cell>
          <cell r="G679">
            <v>39905.452557870369</v>
          </cell>
          <cell r="H679" t="str">
            <v>NULL</v>
          </cell>
          <cell r="I679" t="str">
            <v>NULL</v>
          </cell>
          <cell r="J679" t="str">
            <v>NULL</v>
          </cell>
          <cell r="K679" t="b">
            <v>0</v>
          </cell>
        </row>
        <row r="680">
          <cell r="A680" t="str">
            <v>Television Repairer</v>
          </cell>
          <cell r="B680">
            <v>1649</v>
          </cell>
          <cell r="C680">
            <v>1</v>
          </cell>
          <cell r="D680">
            <v>714</v>
          </cell>
          <cell r="E680">
            <v>35599</v>
          </cell>
          <cell r="F680" t="b">
            <v>0</v>
          </cell>
          <cell r="G680">
            <v>39905.452557870369</v>
          </cell>
          <cell r="H680" t="str">
            <v>NULL</v>
          </cell>
          <cell r="I680" t="str">
            <v>NULL</v>
          </cell>
          <cell r="J680" t="str">
            <v>NULL</v>
          </cell>
          <cell r="K680" t="b">
            <v>0</v>
          </cell>
        </row>
        <row r="681">
          <cell r="A681" t="str">
            <v>Television Sales</v>
          </cell>
          <cell r="B681">
            <v>1650</v>
          </cell>
          <cell r="C681">
            <v>1</v>
          </cell>
          <cell r="D681">
            <v>715</v>
          </cell>
          <cell r="E681">
            <v>35599</v>
          </cell>
          <cell r="F681" t="b">
            <v>0</v>
          </cell>
          <cell r="G681">
            <v>39905.452557870369</v>
          </cell>
          <cell r="H681" t="str">
            <v>NULL</v>
          </cell>
          <cell r="I681" t="str">
            <v>NULL</v>
          </cell>
          <cell r="J681" t="str">
            <v>NULL</v>
          </cell>
          <cell r="K681" t="b">
            <v>0</v>
          </cell>
        </row>
        <row r="682">
          <cell r="A682" t="str">
            <v>Tent And Marquee Hirer</v>
          </cell>
          <cell r="B682">
            <v>1651</v>
          </cell>
          <cell r="C682">
            <v>1</v>
          </cell>
          <cell r="D682">
            <v>716</v>
          </cell>
          <cell r="E682">
            <v>35599</v>
          </cell>
          <cell r="F682" t="b">
            <v>0</v>
          </cell>
          <cell r="G682">
            <v>39905.452557870369</v>
          </cell>
          <cell r="H682" t="str">
            <v>NULL</v>
          </cell>
          <cell r="I682" t="str">
            <v>NULL</v>
          </cell>
          <cell r="J682" t="str">
            <v>NULL</v>
          </cell>
          <cell r="K682" t="b">
            <v>0</v>
          </cell>
        </row>
        <row r="683">
          <cell r="A683" t="str">
            <v>Textile Manufacturer</v>
          </cell>
          <cell r="B683">
            <v>1652</v>
          </cell>
          <cell r="C683">
            <v>1</v>
          </cell>
          <cell r="D683">
            <v>717</v>
          </cell>
          <cell r="E683">
            <v>35599</v>
          </cell>
          <cell r="F683" t="b">
            <v>0</v>
          </cell>
          <cell r="G683">
            <v>39905.452557870369</v>
          </cell>
          <cell r="H683" t="str">
            <v>NULL</v>
          </cell>
          <cell r="I683" t="str">
            <v>NULL</v>
          </cell>
          <cell r="J683" t="str">
            <v>NULL</v>
          </cell>
          <cell r="K683" t="b">
            <v>0</v>
          </cell>
        </row>
        <row r="684">
          <cell r="A684" t="str">
            <v>Thatching</v>
          </cell>
          <cell r="B684">
            <v>1653</v>
          </cell>
          <cell r="C684">
            <v>1</v>
          </cell>
          <cell r="D684">
            <v>718</v>
          </cell>
          <cell r="E684">
            <v>35599</v>
          </cell>
          <cell r="F684" t="b">
            <v>0</v>
          </cell>
          <cell r="G684">
            <v>39905.452557870369</v>
          </cell>
          <cell r="H684" t="str">
            <v>NULL</v>
          </cell>
          <cell r="I684" t="str">
            <v>NULL</v>
          </cell>
          <cell r="J684" t="str">
            <v>NULL</v>
          </cell>
          <cell r="K684" t="b">
            <v>0</v>
          </cell>
        </row>
        <row r="685">
          <cell r="A685" t="str">
            <v>Theatrical Suppliers</v>
          </cell>
          <cell r="B685">
            <v>1654</v>
          </cell>
          <cell r="C685">
            <v>1</v>
          </cell>
          <cell r="D685">
            <v>719</v>
          </cell>
          <cell r="E685">
            <v>35599</v>
          </cell>
          <cell r="F685" t="b">
            <v>0</v>
          </cell>
          <cell r="G685">
            <v>39905.452557870369</v>
          </cell>
          <cell r="H685" t="str">
            <v>NULL</v>
          </cell>
          <cell r="I685" t="str">
            <v>NULL</v>
          </cell>
          <cell r="J685" t="str">
            <v>NULL</v>
          </cell>
          <cell r="K685" t="b">
            <v>0</v>
          </cell>
        </row>
        <row r="686">
          <cell r="A686" t="str">
            <v>Tilers</v>
          </cell>
          <cell r="B686">
            <v>1655</v>
          </cell>
          <cell r="C686">
            <v>1</v>
          </cell>
          <cell r="D686">
            <v>720</v>
          </cell>
          <cell r="E686">
            <v>35599</v>
          </cell>
          <cell r="F686" t="b">
            <v>0</v>
          </cell>
          <cell r="G686">
            <v>39905.452557870369</v>
          </cell>
          <cell r="H686" t="str">
            <v>NULL</v>
          </cell>
          <cell r="I686" t="str">
            <v>NULL</v>
          </cell>
          <cell r="J686" t="str">
            <v>NULL</v>
          </cell>
          <cell r="K686" t="b">
            <v>0</v>
          </cell>
        </row>
        <row r="687">
          <cell r="A687" t="str">
            <v>Timber Importers</v>
          </cell>
          <cell r="B687">
            <v>1656</v>
          </cell>
          <cell r="C687">
            <v>1</v>
          </cell>
          <cell r="D687">
            <v>721</v>
          </cell>
          <cell r="E687">
            <v>35599</v>
          </cell>
          <cell r="F687" t="b">
            <v>0</v>
          </cell>
          <cell r="G687">
            <v>39905.452557870369</v>
          </cell>
          <cell r="H687" t="str">
            <v>NULL</v>
          </cell>
          <cell r="I687" t="str">
            <v>NULL</v>
          </cell>
          <cell r="J687" t="str">
            <v>NULL</v>
          </cell>
          <cell r="K687" t="b">
            <v>0</v>
          </cell>
        </row>
        <row r="688">
          <cell r="A688" t="str">
            <v>Timber Preservation</v>
          </cell>
          <cell r="B688">
            <v>1657</v>
          </cell>
          <cell r="C688">
            <v>1</v>
          </cell>
          <cell r="D688">
            <v>722</v>
          </cell>
          <cell r="E688">
            <v>35599</v>
          </cell>
          <cell r="F688" t="b">
            <v>0</v>
          </cell>
          <cell r="G688">
            <v>39905.452557870369</v>
          </cell>
          <cell r="H688" t="str">
            <v>NULL</v>
          </cell>
          <cell r="I688" t="str">
            <v>NULL</v>
          </cell>
          <cell r="J688" t="str">
            <v>NULL</v>
          </cell>
          <cell r="K688" t="b">
            <v>0</v>
          </cell>
        </row>
        <row r="689">
          <cell r="A689" t="str">
            <v>Timeshare Operators</v>
          </cell>
          <cell r="B689">
            <v>1658</v>
          </cell>
          <cell r="C689">
            <v>1</v>
          </cell>
          <cell r="D689">
            <v>723</v>
          </cell>
          <cell r="E689">
            <v>35599</v>
          </cell>
          <cell r="F689" t="b">
            <v>0</v>
          </cell>
          <cell r="G689">
            <v>39905.452557870369</v>
          </cell>
          <cell r="H689" t="str">
            <v>NULL</v>
          </cell>
          <cell r="I689" t="str">
            <v>NULL</v>
          </cell>
          <cell r="J689" t="str">
            <v>NULL</v>
          </cell>
          <cell r="K689" t="b">
            <v>0</v>
          </cell>
        </row>
        <row r="690">
          <cell r="A690" t="str">
            <v>Tobacco Importer</v>
          </cell>
          <cell r="B690">
            <v>1659</v>
          </cell>
          <cell r="C690">
            <v>1</v>
          </cell>
          <cell r="D690">
            <v>724</v>
          </cell>
          <cell r="E690">
            <v>35599</v>
          </cell>
          <cell r="F690" t="b">
            <v>0</v>
          </cell>
          <cell r="G690">
            <v>39905.452557870369</v>
          </cell>
          <cell r="H690" t="str">
            <v>NULL</v>
          </cell>
          <cell r="I690" t="str">
            <v>NULL</v>
          </cell>
          <cell r="J690" t="str">
            <v>NULL</v>
          </cell>
          <cell r="K690" t="b">
            <v>0</v>
          </cell>
        </row>
        <row r="691">
          <cell r="A691" t="str">
            <v>Tobacco Manufacturer</v>
          </cell>
          <cell r="B691">
            <v>1660</v>
          </cell>
          <cell r="C691">
            <v>1</v>
          </cell>
          <cell r="D691">
            <v>725</v>
          </cell>
          <cell r="E691">
            <v>35599</v>
          </cell>
          <cell r="F691" t="b">
            <v>0</v>
          </cell>
          <cell r="G691">
            <v>39905.452557870369</v>
          </cell>
          <cell r="H691" t="str">
            <v>NULL</v>
          </cell>
          <cell r="I691" t="str">
            <v>NULL</v>
          </cell>
          <cell r="J691" t="str">
            <v>NULL</v>
          </cell>
          <cell r="K691" t="b">
            <v>0</v>
          </cell>
        </row>
        <row r="692">
          <cell r="A692" t="str">
            <v>Tobacconist</v>
          </cell>
          <cell r="B692">
            <v>1661</v>
          </cell>
          <cell r="C692">
            <v>1</v>
          </cell>
          <cell r="D692">
            <v>726</v>
          </cell>
          <cell r="E692">
            <v>35599</v>
          </cell>
          <cell r="F692" t="b">
            <v>0</v>
          </cell>
          <cell r="G692">
            <v>39905.452557870369</v>
          </cell>
          <cell r="H692" t="str">
            <v>NULL</v>
          </cell>
          <cell r="I692" t="str">
            <v>NULL</v>
          </cell>
          <cell r="J692" t="str">
            <v>NULL</v>
          </cell>
          <cell r="K692" t="b">
            <v>0</v>
          </cell>
        </row>
        <row r="693">
          <cell r="A693" t="str">
            <v>Tomato Grower</v>
          </cell>
          <cell r="B693">
            <v>1662</v>
          </cell>
          <cell r="C693">
            <v>1</v>
          </cell>
          <cell r="D693">
            <v>727</v>
          </cell>
          <cell r="E693">
            <v>35599</v>
          </cell>
          <cell r="F693" t="b">
            <v>0</v>
          </cell>
          <cell r="G693">
            <v>39905.452557870369</v>
          </cell>
          <cell r="H693" t="str">
            <v>NULL</v>
          </cell>
          <cell r="I693" t="str">
            <v>NULL</v>
          </cell>
          <cell r="J693" t="str">
            <v>NULL</v>
          </cell>
          <cell r="K693" t="b">
            <v>0</v>
          </cell>
        </row>
        <row r="694">
          <cell r="A694" t="str">
            <v>Tool Hire</v>
          </cell>
          <cell r="B694">
            <v>1663</v>
          </cell>
          <cell r="C694">
            <v>1</v>
          </cell>
          <cell r="D694">
            <v>728</v>
          </cell>
          <cell r="E694">
            <v>35599</v>
          </cell>
          <cell r="F694" t="b">
            <v>0</v>
          </cell>
          <cell r="G694">
            <v>39905.452557870369</v>
          </cell>
          <cell r="H694" t="str">
            <v>NULL</v>
          </cell>
          <cell r="I694" t="str">
            <v>NULL</v>
          </cell>
          <cell r="J694" t="str">
            <v>NULL</v>
          </cell>
          <cell r="K694" t="b">
            <v>0</v>
          </cell>
        </row>
        <row r="695">
          <cell r="A695" t="str">
            <v>Tour Operator</v>
          </cell>
          <cell r="B695">
            <v>1664</v>
          </cell>
          <cell r="C695">
            <v>1</v>
          </cell>
          <cell r="D695">
            <v>729</v>
          </cell>
          <cell r="E695">
            <v>35599</v>
          </cell>
          <cell r="F695" t="b">
            <v>0</v>
          </cell>
          <cell r="G695">
            <v>39905.452557870369</v>
          </cell>
          <cell r="H695" t="str">
            <v>NULL</v>
          </cell>
          <cell r="I695" t="str">
            <v>NULL</v>
          </cell>
          <cell r="J695" t="str">
            <v>NULL</v>
          </cell>
          <cell r="K695" t="b">
            <v>0</v>
          </cell>
        </row>
        <row r="696">
          <cell r="A696" t="str">
            <v>Tourist Board</v>
          </cell>
          <cell r="B696">
            <v>1665</v>
          </cell>
          <cell r="C696">
            <v>1</v>
          </cell>
          <cell r="D696">
            <v>730</v>
          </cell>
          <cell r="E696">
            <v>35599</v>
          </cell>
          <cell r="F696" t="b">
            <v>0</v>
          </cell>
          <cell r="G696">
            <v>39905.452557870369</v>
          </cell>
          <cell r="H696" t="str">
            <v>NULL</v>
          </cell>
          <cell r="I696" t="str">
            <v>NULL</v>
          </cell>
          <cell r="J696" t="str">
            <v>NULL</v>
          </cell>
          <cell r="K696" t="b">
            <v>0</v>
          </cell>
        </row>
        <row r="697">
          <cell r="A697" t="str">
            <v>Tourist Information</v>
          </cell>
          <cell r="B697">
            <v>1666</v>
          </cell>
          <cell r="C697">
            <v>1</v>
          </cell>
          <cell r="D697">
            <v>731</v>
          </cell>
          <cell r="E697">
            <v>35599</v>
          </cell>
          <cell r="F697" t="b">
            <v>0</v>
          </cell>
          <cell r="G697">
            <v>39905.452557870369</v>
          </cell>
          <cell r="H697" t="str">
            <v>NULL</v>
          </cell>
          <cell r="I697" t="str">
            <v>NULL</v>
          </cell>
          <cell r="J697" t="str">
            <v>NULL</v>
          </cell>
          <cell r="K697" t="b">
            <v>0</v>
          </cell>
        </row>
        <row r="698">
          <cell r="A698" t="str">
            <v>Towel Supplier</v>
          </cell>
          <cell r="B698">
            <v>1667</v>
          </cell>
          <cell r="C698">
            <v>1</v>
          </cell>
          <cell r="D698">
            <v>732</v>
          </cell>
          <cell r="E698">
            <v>35599</v>
          </cell>
          <cell r="F698" t="b">
            <v>0</v>
          </cell>
          <cell r="G698">
            <v>39905.452557870369</v>
          </cell>
          <cell r="H698" t="str">
            <v>NULL</v>
          </cell>
          <cell r="I698" t="str">
            <v>NULL</v>
          </cell>
          <cell r="J698" t="str">
            <v>NULL</v>
          </cell>
          <cell r="K698" t="b">
            <v>0</v>
          </cell>
        </row>
        <row r="699">
          <cell r="A699" t="str">
            <v>Toy And Game Manufacturer</v>
          </cell>
          <cell r="B699">
            <v>1668</v>
          </cell>
          <cell r="C699">
            <v>1</v>
          </cell>
          <cell r="D699">
            <v>733</v>
          </cell>
          <cell r="E699">
            <v>35599</v>
          </cell>
          <cell r="F699" t="b">
            <v>0</v>
          </cell>
          <cell r="G699">
            <v>39905.452557870369</v>
          </cell>
          <cell r="H699" t="str">
            <v>NULL</v>
          </cell>
          <cell r="I699" t="str">
            <v>NULL</v>
          </cell>
          <cell r="J699" t="str">
            <v>NULL</v>
          </cell>
          <cell r="K699" t="b">
            <v>0</v>
          </cell>
        </row>
        <row r="700">
          <cell r="A700" t="str">
            <v>Toy And Game Supplier</v>
          </cell>
          <cell r="B700">
            <v>1669</v>
          </cell>
          <cell r="C700">
            <v>1</v>
          </cell>
          <cell r="D700">
            <v>734</v>
          </cell>
          <cell r="E700">
            <v>35599</v>
          </cell>
          <cell r="F700" t="b">
            <v>0</v>
          </cell>
          <cell r="G700">
            <v>39905.452557870369</v>
          </cell>
          <cell r="H700" t="str">
            <v>NULL</v>
          </cell>
          <cell r="I700" t="str">
            <v>NULL</v>
          </cell>
          <cell r="J700" t="str">
            <v>NULL</v>
          </cell>
          <cell r="K700" t="b">
            <v>0</v>
          </cell>
        </row>
        <row r="701">
          <cell r="A701" t="str">
            <v>Trading Estate</v>
          </cell>
          <cell r="B701">
            <v>1670</v>
          </cell>
          <cell r="C701">
            <v>1</v>
          </cell>
          <cell r="D701">
            <v>735</v>
          </cell>
          <cell r="E701">
            <v>35599</v>
          </cell>
          <cell r="F701" t="b">
            <v>0</v>
          </cell>
          <cell r="G701">
            <v>39905.452557870369</v>
          </cell>
          <cell r="H701" t="str">
            <v>NULL</v>
          </cell>
          <cell r="I701" t="str">
            <v>NULL</v>
          </cell>
          <cell r="J701" t="str">
            <v>NULL</v>
          </cell>
          <cell r="K701" t="b">
            <v>0</v>
          </cell>
        </row>
        <row r="702">
          <cell r="A702" t="str">
            <v>Trading Standards Enforcement</v>
          </cell>
          <cell r="B702">
            <v>1671</v>
          </cell>
          <cell r="C702">
            <v>1</v>
          </cell>
          <cell r="D702">
            <v>736</v>
          </cell>
          <cell r="E702">
            <v>35599</v>
          </cell>
          <cell r="F702" t="b">
            <v>0</v>
          </cell>
          <cell r="G702">
            <v>39905.452557870369</v>
          </cell>
          <cell r="H702" t="str">
            <v>NULL</v>
          </cell>
          <cell r="I702" t="str">
            <v>NULL</v>
          </cell>
          <cell r="J702" t="str">
            <v>NULL</v>
          </cell>
          <cell r="K702" t="b">
            <v>0</v>
          </cell>
        </row>
        <row r="703">
          <cell r="A703" t="str">
            <v>Trailer Manufacturer</v>
          </cell>
          <cell r="B703">
            <v>1672</v>
          </cell>
          <cell r="C703">
            <v>1</v>
          </cell>
          <cell r="D703">
            <v>737</v>
          </cell>
          <cell r="E703">
            <v>35599</v>
          </cell>
          <cell r="F703" t="b">
            <v>0</v>
          </cell>
          <cell r="G703">
            <v>39905.452557870369</v>
          </cell>
          <cell r="H703" t="str">
            <v>NULL</v>
          </cell>
          <cell r="I703" t="str">
            <v>NULL</v>
          </cell>
          <cell r="J703" t="str">
            <v>NULL</v>
          </cell>
          <cell r="K703" t="b">
            <v>0</v>
          </cell>
        </row>
        <row r="704">
          <cell r="A704" t="str">
            <v>Trailer Supplier</v>
          </cell>
          <cell r="B704">
            <v>1673</v>
          </cell>
          <cell r="C704">
            <v>1</v>
          </cell>
          <cell r="D704">
            <v>738</v>
          </cell>
          <cell r="E704">
            <v>35599</v>
          </cell>
          <cell r="F704" t="b">
            <v>0</v>
          </cell>
          <cell r="G704">
            <v>39905.452557870369</v>
          </cell>
          <cell r="H704" t="str">
            <v>NULL</v>
          </cell>
          <cell r="I704" t="str">
            <v>NULL</v>
          </cell>
          <cell r="J704" t="str">
            <v>NULL</v>
          </cell>
          <cell r="K704" t="b">
            <v>0</v>
          </cell>
        </row>
        <row r="705">
          <cell r="A705" t="str">
            <v>Translators</v>
          </cell>
          <cell r="B705">
            <v>1674</v>
          </cell>
          <cell r="C705">
            <v>1</v>
          </cell>
          <cell r="D705">
            <v>739</v>
          </cell>
          <cell r="E705">
            <v>35599</v>
          </cell>
          <cell r="F705" t="b">
            <v>0</v>
          </cell>
          <cell r="G705">
            <v>39905.452557870369</v>
          </cell>
          <cell r="H705" t="str">
            <v>NULL</v>
          </cell>
          <cell r="I705" t="str">
            <v>NULL</v>
          </cell>
          <cell r="J705" t="str">
            <v>NULL</v>
          </cell>
          <cell r="K705" t="b">
            <v>0</v>
          </cell>
        </row>
        <row r="706">
          <cell r="A706" t="str">
            <v>Trinity House</v>
          </cell>
          <cell r="B706">
            <v>1675</v>
          </cell>
          <cell r="C706">
            <v>1</v>
          </cell>
          <cell r="D706">
            <v>740</v>
          </cell>
          <cell r="E706">
            <v>35599</v>
          </cell>
          <cell r="F706" t="b">
            <v>0</v>
          </cell>
          <cell r="G706">
            <v>39905.452557870369</v>
          </cell>
          <cell r="H706" t="str">
            <v>NULL</v>
          </cell>
          <cell r="I706" t="str">
            <v>NULL</v>
          </cell>
          <cell r="J706" t="str">
            <v>NULL</v>
          </cell>
          <cell r="K706" t="b">
            <v>0</v>
          </cell>
        </row>
        <row r="707">
          <cell r="A707" t="str">
            <v>TV And Radio</v>
          </cell>
          <cell r="B707">
            <v>1676</v>
          </cell>
          <cell r="C707">
            <v>1</v>
          </cell>
          <cell r="D707">
            <v>741</v>
          </cell>
          <cell r="E707">
            <v>35599</v>
          </cell>
          <cell r="F707" t="b">
            <v>0</v>
          </cell>
          <cell r="G707">
            <v>39905.452557870369</v>
          </cell>
          <cell r="H707">
            <v>40009.658090277779</v>
          </cell>
          <cell r="I707" t="str">
            <v>NULL</v>
          </cell>
          <cell r="J707" t="str">
            <v>sa</v>
          </cell>
          <cell r="K707" t="b">
            <v>0</v>
          </cell>
        </row>
        <row r="708">
          <cell r="A708" t="str">
            <v>Typewriter Services</v>
          </cell>
          <cell r="B708">
            <v>1677</v>
          </cell>
          <cell r="C708">
            <v>1</v>
          </cell>
          <cell r="D708">
            <v>742</v>
          </cell>
          <cell r="E708">
            <v>35599</v>
          </cell>
          <cell r="F708" t="b">
            <v>0</v>
          </cell>
          <cell r="G708">
            <v>39905.452557870369</v>
          </cell>
          <cell r="H708" t="str">
            <v>NULL</v>
          </cell>
          <cell r="I708" t="str">
            <v>NULL</v>
          </cell>
          <cell r="J708" t="str">
            <v>NULL</v>
          </cell>
          <cell r="K708" t="b">
            <v>0</v>
          </cell>
        </row>
        <row r="709">
          <cell r="A709" t="str">
            <v>Tyre Supplier And Fitting</v>
          </cell>
          <cell r="B709">
            <v>1678</v>
          </cell>
          <cell r="C709">
            <v>1</v>
          </cell>
          <cell r="D709">
            <v>743</v>
          </cell>
          <cell r="E709">
            <v>35599</v>
          </cell>
          <cell r="F709" t="b">
            <v>0</v>
          </cell>
          <cell r="G709">
            <v>39905.452557870369</v>
          </cell>
          <cell r="H709" t="str">
            <v>NULL</v>
          </cell>
          <cell r="I709" t="str">
            <v>NULL</v>
          </cell>
          <cell r="J709" t="str">
            <v>NULL</v>
          </cell>
          <cell r="K709" t="b">
            <v>0</v>
          </cell>
        </row>
        <row r="710">
          <cell r="A710" t="str">
            <v>Undertaker</v>
          </cell>
          <cell r="B710">
            <v>1679</v>
          </cell>
          <cell r="C710">
            <v>1</v>
          </cell>
          <cell r="D710">
            <v>744</v>
          </cell>
          <cell r="E710">
            <v>35599</v>
          </cell>
          <cell r="F710" t="b">
            <v>0</v>
          </cell>
          <cell r="G710">
            <v>39905.452557870369</v>
          </cell>
          <cell r="H710" t="str">
            <v>NULL</v>
          </cell>
          <cell r="I710" t="str">
            <v>NULL</v>
          </cell>
          <cell r="J710" t="str">
            <v>NULL</v>
          </cell>
          <cell r="K710" t="b">
            <v>0</v>
          </cell>
        </row>
        <row r="711">
          <cell r="A711" t="str">
            <v>Underwater Inspection</v>
          </cell>
          <cell r="B711">
            <v>1680</v>
          </cell>
          <cell r="C711">
            <v>1</v>
          </cell>
          <cell r="D711">
            <v>745</v>
          </cell>
          <cell r="E711">
            <v>35599</v>
          </cell>
          <cell r="F711" t="b">
            <v>0</v>
          </cell>
          <cell r="G711">
            <v>39905.452557870369</v>
          </cell>
          <cell r="H711" t="str">
            <v>NULL</v>
          </cell>
          <cell r="I711" t="str">
            <v>NULL</v>
          </cell>
          <cell r="J711" t="str">
            <v>NULL</v>
          </cell>
          <cell r="K711" t="b">
            <v>0</v>
          </cell>
        </row>
        <row r="712">
          <cell r="A712" t="str">
            <v>Underwriting Agency</v>
          </cell>
          <cell r="B712">
            <v>1681</v>
          </cell>
          <cell r="C712">
            <v>1</v>
          </cell>
          <cell r="D712">
            <v>746</v>
          </cell>
          <cell r="E712">
            <v>35599</v>
          </cell>
          <cell r="F712" t="b">
            <v>0</v>
          </cell>
          <cell r="G712">
            <v>39905.452557870369</v>
          </cell>
          <cell r="H712" t="str">
            <v>NULL</v>
          </cell>
          <cell r="I712" t="str">
            <v>NULL</v>
          </cell>
          <cell r="J712" t="str">
            <v>NULL</v>
          </cell>
          <cell r="K712" t="b">
            <v>0</v>
          </cell>
        </row>
        <row r="713">
          <cell r="A713" t="str">
            <v>Unemployed</v>
          </cell>
          <cell r="B713">
            <v>1682</v>
          </cell>
          <cell r="C713">
            <v>1</v>
          </cell>
          <cell r="D713">
            <v>747</v>
          </cell>
          <cell r="E713">
            <v>35599</v>
          </cell>
          <cell r="F713" t="b">
            <v>0</v>
          </cell>
          <cell r="G713">
            <v>39905.452557870369</v>
          </cell>
          <cell r="H713" t="str">
            <v>NULL</v>
          </cell>
          <cell r="I713" t="str">
            <v>NULL</v>
          </cell>
          <cell r="J713" t="str">
            <v>NULL</v>
          </cell>
          <cell r="K713" t="b">
            <v>0</v>
          </cell>
        </row>
        <row r="714">
          <cell r="A714" t="str">
            <v>Uniform Manufacturer</v>
          </cell>
          <cell r="B714">
            <v>1683</v>
          </cell>
          <cell r="C714">
            <v>1</v>
          </cell>
          <cell r="D714">
            <v>748</v>
          </cell>
          <cell r="E714">
            <v>35599</v>
          </cell>
          <cell r="F714" t="b">
            <v>0</v>
          </cell>
          <cell r="G714">
            <v>39905.452557870369</v>
          </cell>
          <cell r="H714" t="str">
            <v>NULL</v>
          </cell>
          <cell r="I714" t="str">
            <v>NULL</v>
          </cell>
          <cell r="J714" t="str">
            <v>NULL</v>
          </cell>
          <cell r="K714" t="b">
            <v>0</v>
          </cell>
        </row>
        <row r="715">
          <cell r="A715" t="str">
            <v>University</v>
          </cell>
          <cell r="B715">
            <v>1684</v>
          </cell>
          <cell r="C715">
            <v>1</v>
          </cell>
          <cell r="D715">
            <v>749</v>
          </cell>
          <cell r="E715">
            <v>35599</v>
          </cell>
          <cell r="F715" t="b">
            <v>0</v>
          </cell>
          <cell r="G715">
            <v>39905.452557870369</v>
          </cell>
          <cell r="H715" t="str">
            <v>NULL</v>
          </cell>
          <cell r="I715" t="str">
            <v>NULL</v>
          </cell>
          <cell r="J715" t="str">
            <v>NULL</v>
          </cell>
          <cell r="K715" t="b">
            <v>0</v>
          </cell>
        </row>
        <row r="716">
          <cell r="A716" t="str">
            <v>Upholstery</v>
          </cell>
          <cell r="B716">
            <v>1685</v>
          </cell>
          <cell r="C716">
            <v>1</v>
          </cell>
          <cell r="D716">
            <v>750</v>
          </cell>
          <cell r="E716">
            <v>35599</v>
          </cell>
          <cell r="F716" t="b">
            <v>0</v>
          </cell>
          <cell r="G716">
            <v>39905.452557870369</v>
          </cell>
          <cell r="H716" t="str">
            <v>NULL</v>
          </cell>
          <cell r="I716" t="str">
            <v>NULL</v>
          </cell>
          <cell r="J716" t="str">
            <v>NULL</v>
          </cell>
          <cell r="K716" t="b">
            <v>0</v>
          </cell>
        </row>
        <row r="717">
          <cell r="A717" t="str">
            <v>Vacuum Cleaner Repairs And Service</v>
          </cell>
          <cell r="B717">
            <v>1686</v>
          </cell>
          <cell r="C717">
            <v>1</v>
          </cell>
          <cell r="D717">
            <v>751</v>
          </cell>
          <cell r="E717">
            <v>35599</v>
          </cell>
          <cell r="F717" t="b">
            <v>0</v>
          </cell>
          <cell r="G717">
            <v>39905.452557870369</v>
          </cell>
          <cell r="H717" t="str">
            <v>NULL</v>
          </cell>
          <cell r="I717" t="str">
            <v>NULL</v>
          </cell>
          <cell r="J717" t="str">
            <v>NULL</v>
          </cell>
          <cell r="K717" t="b">
            <v>0</v>
          </cell>
        </row>
        <row r="718">
          <cell r="A718" t="str">
            <v>Valuation</v>
          </cell>
          <cell r="B718">
            <v>1687</v>
          </cell>
          <cell r="C718">
            <v>1</v>
          </cell>
          <cell r="D718">
            <v>752</v>
          </cell>
          <cell r="E718">
            <v>35599</v>
          </cell>
          <cell r="F718" t="b">
            <v>0</v>
          </cell>
          <cell r="G718">
            <v>39905.452557870369</v>
          </cell>
          <cell r="H718" t="str">
            <v>NULL</v>
          </cell>
          <cell r="I718" t="str">
            <v>NULL</v>
          </cell>
          <cell r="J718" t="str">
            <v>NULL</v>
          </cell>
          <cell r="K718" t="b">
            <v>0</v>
          </cell>
        </row>
        <row r="719">
          <cell r="A719" t="str">
            <v>Van And Lorry Hirer</v>
          </cell>
          <cell r="B719">
            <v>1688</v>
          </cell>
          <cell r="C719">
            <v>1</v>
          </cell>
          <cell r="D719">
            <v>753</v>
          </cell>
          <cell r="E719">
            <v>35599</v>
          </cell>
          <cell r="F719" t="b">
            <v>0</v>
          </cell>
          <cell r="G719">
            <v>39905.452557870369</v>
          </cell>
          <cell r="H719" t="str">
            <v>NULL</v>
          </cell>
          <cell r="I719" t="str">
            <v>NULL</v>
          </cell>
          <cell r="J719" t="str">
            <v>NULL</v>
          </cell>
          <cell r="K719" t="b">
            <v>0</v>
          </cell>
        </row>
        <row r="720">
          <cell r="A720" t="str">
            <v>Vehicle Repairer</v>
          </cell>
          <cell r="B720">
            <v>1689</v>
          </cell>
          <cell r="C720">
            <v>1</v>
          </cell>
          <cell r="D720">
            <v>754</v>
          </cell>
          <cell r="E720">
            <v>35599</v>
          </cell>
          <cell r="F720" t="b">
            <v>0</v>
          </cell>
          <cell r="G720">
            <v>39905.452557870369</v>
          </cell>
          <cell r="H720" t="str">
            <v>NULL</v>
          </cell>
          <cell r="I720" t="str">
            <v>NULL</v>
          </cell>
          <cell r="J720" t="str">
            <v>NULL</v>
          </cell>
          <cell r="K720" t="b">
            <v>0</v>
          </cell>
        </row>
        <row r="721">
          <cell r="A721" t="str">
            <v>Vending Machine Manufacturer</v>
          </cell>
          <cell r="B721">
            <v>1690</v>
          </cell>
          <cell r="C721">
            <v>1</v>
          </cell>
          <cell r="D721">
            <v>755</v>
          </cell>
          <cell r="E721">
            <v>35599</v>
          </cell>
          <cell r="F721" t="b">
            <v>0</v>
          </cell>
          <cell r="G721">
            <v>39905.452557870369</v>
          </cell>
          <cell r="H721" t="str">
            <v>NULL</v>
          </cell>
          <cell r="I721" t="str">
            <v>NULL</v>
          </cell>
          <cell r="J721" t="str">
            <v>NULL</v>
          </cell>
          <cell r="K721" t="b">
            <v>0</v>
          </cell>
        </row>
        <row r="722">
          <cell r="A722" t="str">
            <v>Vending Machine Supplier</v>
          </cell>
          <cell r="B722">
            <v>1691</v>
          </cell>
          <cell r="C722">
            <v>1</v>
          </cell>
          <cell r="D722">
            <v>756</v>
          </cell>
          <cell r="E722">
            <v>35599</v>
          </cell>
          <cell r="F722" t="b">
            <v>0</v>
          </cell>
          <cell r="G722">
            <v>39905.452557870369</v>
          </cell>
          <cell r="H722" t="str">
            <v>NULL</v>
          </cell>
          <cell r="I722" t="str">
            <v>NULL</v>
          </cell>
          <cell r="J722" t="str">
            <v>NULL</v>
          </cell>
          <cell r="K722" t="b">
            <v>0</v>
          </cell>
        </row>
        <row r="723">
          <cell r="A723" t="str">
            <v>Veneering</v>
          </cell>
          <cell r="B723">
            <v>1692</v>
          </cell>
          <cell r="C723">
            <v>1</v>
          </cell>
          <cell r="D723">
            <v>757</v>
          </cell>
          <cell r="E723">
            <v>35599</v>
          </cell>
          <cell r="F723" t="b">
            <v>0</v>
          </cell>
          <cell r="G723">
            <v>39905.452557870369</v>
          </cell>
          <cell r="H723" t="str">
            <v>NULL</v>
          </cell>
          <cell r="I723" t="str">
            <v>NULL</v>
          </cell>
          <cell r="J723" t="str">
            <v>NULL</v>
          </cell>
          <cell r="K723" t="b">
            <v>0</v>
          </cell>
        </row>
        <row r="724">
          <cell r="A724" t="str">
            <v>Venetian Blind Manufacturer</v>
          </cell>
          <cell r="B724">
            <v>1693</v>
          </cell>
          <cell r="C724">
            <v>1</v>
          </cell>
          <cell r="D724">
            <v>758</v>
          </cell>
          <cell r="E724">
            <v>35599</v>
          </cell>
          <cell r="F724" t="b">
            <v>0</v>
          </cell>
          <cell r="G724">
            <v>39905.452557870369</v>
          </cell>
          <cell r="H724" t="str">
            <v>NULL</v>
          </cell>
          <cell r="I724" t="str">
            <v>NULL</v>
          </cell>
          <cell r="J724" t="str">
            <v>NULL</v>
          </cell>
          <cell r="K724" t="b">
            <v>0</v>
          </cell>
        </row>
        <row r="725">
          <cell r="A725" t="str">
            <v>Venetian Blind Supplier</v>
          </cell>
          <cell r="B725">
            <v>1694</v>
          </cell>
          <cell r="C725">
            <v>1</v>
          </cell>
          <cell r="D725">
            <v>759</v>
          </cell>
          <cell r="E725">
            <v>35599</v>
          </cell>
          <cell r="F725" t="b">
            <v>0</v>
          </cell>
          <cell r="G725">
            <v>39905.452557870369</v>
          </cell>
          <cell r="H725" t="str">
            <v>NULL</v>
          </cell>
          <cell r="I725" t="str">
            <v>NULL</v>
          </cell>
          <cell r="J725" t="str">
            <v>NULL</v>
          </cell>
          <cell r="K725" t="b">
            <v>0</v>
          </cell>
        </row>
        <row r="726">
          <cell r="A726" t="str">
            <v>Ventilation</v>
          </cell>
          <cell r="B726">
            <v>1695</v>
          </cell>
          <cell r="C726">
            <v>1</v>
          </cell>
          <cell r="D726">
            <v>760</v>
          </cell>
          <cell r="E726">
            <v>35599</v>
          </cell>
          <cell r="F726" t="b">
            <v>0</v>
          </cell>
          <cell r="G726">
            <v>39905.452557870369</v>
          </cell>
          <cell r="H726" t="str">
            <v>NULL</v>
          </cell>
          <cell r="I726" t="str">
            <v>NULL</v>
          </cell>
          <cell r="J726" t="str">
            <v>NULL</v>
          </cell>
          <cell r="K726" t="b">
            <v>0</v>
          </cell>
        </row>
        <row r="727">
          <cell r="A727" t="str">
            <v>Vermin Control</v>
          </cell>
          <cell r="B727">
            <v>1696</v>
          </cell>
          <cell r="C727">
            <v>1</v>
          </cell>
          <cell r="D727">
            <v>761</v>
          </cell>
          <cell r="E727">
            <v>35599</v>
          </cell>
          <cell r="F727" t="b">
            <v>0</v>
          </cell>
          <cell r="G727">
            <v>39905.452557870369</v>
          </cell>
          <cell r="H727" t="str">
            <v>NULL</v>
          </cell>
          <cell r="I727" t="str">
            <v>NULL</v>
          </cell>
          <cell r="J727" t="str">
            <v>NULL</v>
          </cell>
          <cell r="K727" t="b">
            <v>0</v>
          </cell>
        </row>
        <row r="728">
          <cell r="A728" t="str">
            <v>Veterinary Supplies</v>
          </cell>
          <cell r="B728">
            <v>1697</v>
          </cell>
          <cell r="C728">
            <v>1</v>
          </cell>
          <cell r="D728">
            <v>762</v>
          </cell>
          <cell r="E728">
            <v>35599</v>
          </cell>
          <cell r="F728" t="b">
            <v>0</v>
          </cell>
          <cell r="G728">
            <v>39905.452557870369</v>
          </cell>
          <cell r="H728" t="str">
            <v>NULL</v>
          </cell>
          <cell r="I728" t="str">
            <v>NULL</v>
          </cell>
          <cell r="J728" t="str">
            <v>NULL</v>
          </cell>
          <cell r="K728" t="b">
            <v>0</v>
          </cell>
        </row>
        <row r="729">
          <cell r="A729" t="str">
            <v>Veterinary Surgeons</v>
          </cell>
          <cell r="B729">
            <v>1698</v>
          </cell>
          <cell r="C729">
            <v>1</v>
          </cell>
          <cell r="D729">
            <v>763</v>
          </cell>
          <cell r="E729">
            <v>35599</v>
          </cell>
          <cell r="F729" t="b">
            <v>0</v>
          </cell>
          <cell r="G729">
            <v>39905.452557870369</v>
          </cell>
          <cell r="H729" t="str">
            <v>NULL</v>
          </cell>
          <cell r="I729" t="str">
            <v>NULL</v>
          </cell>
          <cell r="J729" t="str">
            <v>NULL</v>
          </cell>
          <cell r="K729" t="b">
            <v>0</v>
          </cell>
        </row>
        <row r="730">
          <cell r="A730" t="str">
            <v>Video Services</v>
          </cell>
          <cell r="B730">
            <v>1699</v>
          </cell>
          <cell r="C730">
            <v>1</v>
          </cell>
          <cell r="D730">
            <v>764</v>
          </cell>
          <cell r="E730">
            <v>35599</v>
          </cell>
          <cell r="F730" t="b">
            <v>0</v>
          </cell>
          <cell r="G730">
            <v>39905.452557870369</v>
          </cell>
          <cell r="H730" t="str">
            <v>NULL</v>
          </cell>
          <cell r="I730" t="str">
            <v>NULL</v>
          </cell>
          <cell r="J730" t="str">
            <v>NULL</v>
          </cell>
          <cell r="K730" t="b">
            <v>0</v>
          </cell>
        </row>
        <row r="731">
          <cell r="A731" t="str">
            <v>Vineyard</v>
          </cell>
          <cell r="B731">
            <v>1700</v>
          </cell>
          <cell r="C731">
            <v>1</v>
          </cell>
          <cell r="D731">
            <v>765</v>
          </cell>
          <cell r="E731">
            <v>35599</v>
          </cell>
          <cell r="F731" t="b">
            <v>0</v>
          </cell>
          <cell r="G731">
            <v>39905.452557870369</v>
          </cell>
          <cell r="H731" t="str">
            <v>NULL</v>
          </cell>
          <cell r="I731" t="str">
            <v>NULL</v>
          </cell>
          <cell r="J731" t="str">
            <v>NULL</v>
          </cell>
          <cell r="K731" t="b">
            <v>0</v>
          </cell>
        </row>
        <row r="732">
          <cell r="A732" t="str">
            <v>Voluntary Organisation</v>
          </cell>
          <cell r="B732">
            <v>1701</v>
          </cell>
          <cell r="C732">
            <v>1</v>
          </cell>
          <cell r="D732">
            <v>766</v>
          </cell>
          <cell r="E732">
            <v>35599</v>
          </cell>
          <cell r="F732" t="b">
            <v>0</v>
          </cell>
          <cell r="G732">
            <v>39905.452557870369</v>
          </cell>
          <cell r="H732" t="str">
            <v>NULL</v>
          </cell>
          <cell r="I732" t="str">
            <v>NULL</v>
          </cell>
          <cell r="J732" t="str">
            <v>NULL</v>
          </cell>
          <cell r="K732" t="b">
            <v>0</v>
          </cell>
        </row>
        <row r="733">
          <cell r="A733" t="str">
            <v>Wallpaper Manufacturer/Supplier</v>
          </cell>
          <cell r="B733">
            <v>1702</v>
          </cell>
          <cell r="C733">
            <v>1</v>
          </cell>
          <cell r="D733">
            <v>767</v>
          </cell>
          <cell r="E733">
            <v>35599</v>
          </cell>
          <cell r="F733" t="b">
            <v>0</v>
          </cell>
          <cell r="G733">
            <v>39905.452557870369</v>
          </cell>
          <cell r="H733" t="str">
            <v>NULL</v>
          </cell>
          <cell r="I733" t="str">
            <v>NULL</v>
          </cell>
          <cell r="J733" t="str">
            <v>NULL</v>
          </cell>
          <cell r="K733" t="b">
            <v>0</v>
          </cell>
        </row>
        <row r="734">
          <cell r="A734" t="str">
            <v>Washing Machine Repairs And Servicing</v>
          </cell>
          <cell r="B734">
            <v>1703</v>
          </cell>
          <cell r="C734">
            <v>1</v>
          </cell>
          <cell r="D734">
            <v>768</v>
          </cell>
          <cell r="E734">
            <v>35599</v>
          </cell>
          <cell r="F734" t="b">
            <v>0</v>
          </cell>
          <cell r="G734">
            <v>39905.452557870369</v>
          </cell>
          <cell r="H734" t="str">
            <v>NULL</v>
          </cell>
          <cell r="I734" t="str">
            <v>NULL</v>
          </cell>
          <cell r="J734" t="str">
            <v>NULL</v>
          </cell>
          <cell r="K734" t="b">
            <v>0</v>
          </cell>
        </row>
        <row r="735">
          <cell r="A735" t="str">
            <v>Waste Disposal</v>
          </cell>
          <cell r="B735">
            <v>1704</v>
          </cell>
          <cell r="C735">
            <v>1</v>
          </cell>
          <cell r="D735">
            <v>769</v>
          </cell>
          <cell r="E735">
            <v>35599</v>
          </cell>
          <cell r="F735" t="b">
            <v>0</v>
          </cell>
          <cell r="G735">
            <v>39905.452557870369</v>
          </cell>
          <cell r="H735" t="str">
            <v>NULL</v>
          </cell>
          <cell r="I735" t="str">
            <v>NULL</v>
          </cell>
          <cell r="J735" t="str">
            <v>NULL</v>
          </cell>
          <cell r="K735" t="b">
            <v>0</v>
          </cell>
        </row>
        <row r="736">
          <cell r="A736" t="str">
            <v>Watchmaker</v>
          </cell>
          <cell r="B736">
            <v>1705</v>
          </cell>
          <cell r="C736">
            <v>1</v>
          </cell>
          <cell r="D736">
            <v>770</v>
          </cell>
          <cell r="E736">
            <v>35599</v>
          </cell>
          <cell r="F736" t="b">
            <v>0</v>
          </cell>
          <cell r="G736">
            <v>39905.452557870369</v>
          </cell>
          <cell r="H736" t="str">
            <v>NULL</v>
          </cell>
          <cell r="I736" t="str">
            <v>NULL</v>
          </cell>
          <cell r="J736" t="str">
            <v>NULL</v>
          </cell>
          <cell r="K736" t="b">
            <v>0</v>
          </cell>
        </row>
        <row r="737">
          <cell r="A737" t="str">
            <v>Water Sports Centre</v>
          </cell>
          <cell r="B737">
            <v>1706</v>
          </cell>
          <cell r="C737">
            <v>1</v>
          </cell>
          <cell r="D737">
            <v>771</v>
          </cell>
          <cell r="E737">
            <v>35599</v>
          </cell>
          <cell r="F737" t="b">
            <v>0</v>
          </cell>
          <cell r="G737">
            <v>39905.452557870369</v>
          </cell>
          <cell r="H737" t="str">
            <v>NULL</v>
          </cell>
          <cell r="I737" t="str">
            <v>NULL</v>
          </cell>
          <cell r="J737" t="str">
            <v>NULL</v>
          </cell>
          <cell r="K737" t="b">
            <v>0</v>
          </cell>
        </row>
        <row r="738">
          <cell r="A738" t="str">
            <v>Waterproof Cover Manufacturer</v>
          </cell>
          <cell r="B738">
            <v>1707</v>
          </cell>
          <cell r="C738">
            <v>1</v>
          </cell>
          <cell r="D738">
            <v>772</v>
          </cell>
          <cell r="E738">
            <v>35599</v>
          </cell>
          <cell r="F738" t="b">
            <v>0</v>
          </cell>
          <cell r="G738">
            <v>39905.452557870369</v>
          </cell>
          <cell r="H738" t="str">
            <v>NULL</v>
          </cell>
          <cell r="I738" t="str">
            <v>NULL</v>
          </cell>
          <cell r="J738" t="str">
            <v>NULL</v>
          </cell>
          <cell r="K738" t="b">
            <v>0</v>
          </cell>
        </row>
        <row r="739">
          <cell r="A739" t="str">
            <v>Waterproof Cover Supplier</v>
          </cell>
          <cell r="B739">
            <v>1708</v>
          </cell>
          <cell r="C739">
            <v>1</v>
          </cell>
          <cell r="D739">
            <v>773</v>
          </cell>
          <cell r="E739">
            <v>35599</v>
          </cell>
          <cell r="F739" t="b">
            <v>0</v>
          </cell>
          <cell r="G739">
            <v>39905.452557870369</v>
          </cell>
          <cell r="H739" t="str">
            <v>NULL</v>
          </cell>
          <cell r="I739" t="str">
            <v>NULL</v>
          </cell>
          <cell r="J739" t="str">
            <v>NULL</v>
          </cell>
          <cell r="K739" t="b">
            <v>0</v>
          </cell>
        </row>
        <row r="740">
          <cell r="A740" t="str">
            <v>Weather Forecasting</v>
          </cell>
          <cell r="B740">
            <v>1709</v>
          </cell>
          <cell r="C740">
            <v>1</v>
          </cell>
          <cell r="D740">
            <v>774</v>
          </cell>
          <cell r="E740">
            <v>35599</v>
          </cell>
          <cell r="F740" t="b">
            <v>0</v>
          </cell>
          <cell r="G740">
            <v>39905.452557870369</v>
          </cell>
          <cell r="H740" t="str">
            <v>NULL</v>
          </cell>
          <cell r="I740" t="str">
            <v>NULL</v>
          </cell>
          <cell r="J740" t="str">
            <v>NULL</v>
          </cell>
          <cell r="K740" t="b">
            <v>0</v>
          </cell>
        </row>
        <row r="741">
          <cell r="A741" t="str">
            <v>Weather Services</v>
          </cell>
          <cell r="B741">
            <v>1710</v>
          </cell>
          <cell r="C741">
            <v>1</v>
          </cell>
          <cell r="D741">
            <v>775</v>
          </cell>
          <cell r="E741">
            <v>35599</v>
          </cell>
          <cell r="F741" t="b">
            <v>0</v>
          </cell>
          <cell r="G741">
            <v>39905.452557870369</v>
          </cell>
          <cell r="H741" t="str">
            <v>NULL</v>
          </cell>
          <cell r="I741" t="str">
            <v>NULL</v>
          </cell>
          <cell r="J741" t="str">
            <v>NULL</v>
          </cell>
          <cell r="K741" t="b">
            <v>0</v>
          </cell>
        </row>
        <row r="742">
          <cell r="A742" t="str">
            <v>Weights And Measures</v>
          </cell>
          <cell r="B742">
            <v>1711</v>
          </cell>
          <cell r="C742">
            <v>1</v>
          </cell>
          <cell r="D742">
            <v>776</v>
          </cell>
          <cell r="E742">
            <v>35599</v>
          </cell>
          <cell r="F742" t="b">
            <v>0</v>
          </cell>
          <cell r="G742">
            <v>39905.452557870369</v>
          </cell>
          <cell r="H742" t="str">
            <v>NULL</v>
          </cell>
          <cell r="I742" t="str">
            <v>NULL</v>
          </cell>
          <cell r="J742" t="str">
            <v>NULL</v>
          </cell>
          <cell r="K742" t="b">
            <v>0</v>
          </cell>
        </row>
        <row r="743">
          <cell r="A743" t="str">
            <v>Welding</v>
          </cell>
          <cell r="B743">
            <v>1712</v>
          </cell>
          <cell r="C743">
            <v>1</v>
          </cell>
          <cell r="D743">
            <v>777</v>
          </cell>
          <cell r="E743">
            <v>35599</v>
          </cell>
          <cell r="F743" t="b">
            <v>0</v>
          </cell>
          <cell r="G743">
            <v>39905.452557870369</v>
          </cell>
          <cell r="H743" t="str">
            <v>NULL</v>
          </cell>
          <cell r="I743" t="str">
            <v>NULL</v>
          </cell>
          <cell r="J743" t="str">
            <v>NULL</v>
          </cell>
          <cell r="K743" t="b">
            <v>0</v>
          </cell>
        </row>
        <row r="744">
          <cell r="A744" t="str">
            <v>Welfare Organisation</v>
          </cell>
          <cell r="B744">
            <v>1713</v>
          </cell>
          <cell r="C744">
            <v>1</v>
          </cell>
          <cell r="D744">
            <v>778</v>
          </cell>
          <cell r="E744">
            <v>35599</v>
          </cell>
          <cell r="F744" t="b">
            <v>0</v>
          </cell>
          <cell r="G744">
            <v>39905.452557870369</v>
          </cell>
          <cell r="H744" t="str">
            <v>NULL</v>
          </cell>
          <cell r="I744" t="str">
            <v>NULL</v>
          </cell>
          <cell r="J744" t="str">
            <v>NULL</v>
          </cell>
          <cell r="K744" t="b">
            <v>0</v>
          </cell>
        </row>
        <row r="745">
          <cell r="A745" t="str">
            <v>Whisky Blenders</v>
          </cell>
          <cell r="B745">
            <v>1714</v>
          </cell>
          <cell r="C745">
            <v>1</v>
          </cell>
          <cell r="D745">
            <v>779</v>
          </cell>
          <cell r="E745">
            <v>35599</v>
          </cell>
          <cell r="F745" t="b">
            <v>0</v>
          </cell>
          <cell r="G745">
            <v>39905.452557870369</v>
          </cell>
          <cell r="H745" t="str">
            <v>NULL</v>
          </cell>
          <cell r="I745" t="str">
            <v>NULL</v>
          </cell>
          <cell r="J745" t="str">
            <v>NULL</v>
          </cell>
          <cell r="K745" t="b">
            <v>0</v>
          </cell>
        </row>
        <row r="746">
          <cell r="A746" t="str">
            <v>Window Cleaning</v>
          </cell>
          <cell r="B746">
            <v>1715</v>
          </cell>
          <cell r="C746">
            <v>1</v>
          </cell>
          <cell r="D746">
            <v>780</v>
          </cell>
          <cell r="E746">
            <v>35599</v>
          </cell>
          <cell r="F746" t="b">
            <v>0</v>
          </cell>
          <cell r="G746">
            <v>39905.452557870369</v>
          </cell>
          <cell r="H746" t="str">
            <v>NULL</v>
          </cell>
          <cell r="I746" t="str">
            <v>NULL</v>
          </cell>
          <cell r="J746" t="str">
            <v>NULL</v>
          </cell>
          <cell r="K746" t="b">
            <v>0</v>
          </cell>
        </row>
        <row r="747">
          <cell r="A747" t="str">
            <v>Wine And Spirit Merchants</v>
          </cell>
          <cell r="B747">
            <v>1716</v>
          </cell>
          <cell r="C747">
            <v>1</v>
          </cell>
          <cell r="D747">
            <v>781</v>
          </cell>
          <cell r="E747">
            <v>35599</v>
          </cell>
          <cell r="F747" t="b">
            <v>0</v>
          </cell>
          <cell r="G747">
            <v>39905.452557870369</v>
          </cell>
          <cell r="H747" t="str">
            <v>NULL</v>
          </cell>
          <cell r="I747" t="str">
            <v>NULL</v>
          </cell>
          <cell r="J747" t="str">
            <v>NULL</v>
          </cell>
          <cell r="K747" t="b">
            <v>0</v>
          </cell>
        </row>
        <row r="748">
          <cell r="A748" t="str">
            <v>Wine Bar</v>
          </cell>
          <cell r="B748">
            <v>1717</v>
          </cell>
          <cell r="C748">
            <v>1</v>
          </cell>
          <cell r="D748">
            <v>782</v>
          </cell>
          <cell r="E748">
            <v>35599</v>
          </cell>
          <cell r="F748" t="b">
            <v>0</v>
          </cell>
          <cell r="G748">
            <v>39905.452557870369</v>
          </cell>
          <cell r="H748" t="str">
            <v>NULL</v>
          </cell>
          <cell r="I748" t="str">
            <v>NULL</v>
          </cell>
          <cell r="J748" t="str">
            <v>NULL</v>
          </cell>
          <cell r="K748" t="b">
            <v>0</v>
          </cell>
        </row>
        <row r="749">
          <cell r="A749" t="str">
            <v>Wine Makers</v>
          </cell>
          <cell r="B749">
            <v>1718</v>
          </cell>
          <cell r="C749">
            <v>1</v>
          </cell>
          <cell r="D749">
            <v>783</v>
          </cell>
          <cell r="E749">
            <v>35599</v>
          </cell>
          <cell r="F749" t="b">
            <v>0</v>
          </cell>
          <cell r="G749">
            <v>39905.452557870369</v>
          </cell>
          <cell r="H749" t="str">
            <v>NULL</v>
          </cell>
          <cell r="I749" t="str">
            <v>NULL</v>
          </cell>
          <cell r="J749" t="str">
            <v>NULL</v>
          </cell>
          <cell r="K749" t="b">
            <v>0</v>
          </cell>
        </row>
        <row r="750">
          <cell r="A750" t="str">
            <v>Wire Rope Manufacturer</v>
          </cell>
          <cell r="B750">
            <v>1719</v>
          </cell>
          <cell r="C750">
            <v>1</v>
          </cell>
          <cell r="D750">
            <v>784</v>
          </cell>
          <cell r="E750">
            <v>35599</v>
          </cell>
          <cell r="F750" t="b">
            <v>0</v>
          </cell>
          <cell r="G750">
            <v>39905.452557870369</v>
          </cell>
          <cell r="H750" t="str">
            <v>NULL</v>
          </cell>
          <cell r="I750" t="str">
            <v>NULL</v>
          </cell>
          <cell r="J750" t="str">
            <v>NULL</v>
          </cell>
          <cell r="K750" t="b">
            <v>0</v>
          </cell>
        </row>
        <row r="751">
          <cell r="A751" t="str">
            <v>Wood Carving</v>
          </cell>
          <cell r="B751">
            <v>1720</v>
          </cell>
          <cell r="C751">
            <v>1</v>
          </cell>
          <cell r="D751">
            <v>785</v>
          </cell>
          <cell r="E751">
            <v>35599</v>
          </cell>
          <cell r="F751" t="b">
            <v>0</v>
          </cell>
          <cell r="G751">
            <v>39905.452557870369</v>
          </cell>
          <cell r="H751" t="str">
            <v>NULL</v>
          </cell>
          <cell r="I751" t="str">
            <v>NULL</v>
          </cell>
          <cell r="J751" t="str">
            <v>NULL</v>
          </cell>
          <cell r="K751" t="b">
            <v>0</v>
          </cell>
        </row>
        <row r="752">
          <cell r="A752" t="str">
            <v>Wood Preservation</v>
          </cell>
          <cell r="B752">
            <v>1721</v>
          </cell>
          <cell r="C752">
            <v>1</v>
          </cell>
          <cell r="D752">
            <v>786</v>
          </cell>
          <cell r="E752">
            <v>35599</v>
          </cell>
          <cell r="F752" t="b">
            <v>0</v>
          </cell>
          <cell r="G752">
            <v>39905.452557870369</v>
          </cell>
          <cell r="H752" t="str">
            <v>NULL</v>
          </cell>
          <cell r="I752" t="str">
            <v>NULL</v>
          </cell>
          <cell r="J752" t="str">
            <v>NULL</v>
          </cell>
          <cell r="K752" t="b">
            <v>0</v>
          </cell>
        </row>
        <row r="753">
          <cell r="A753" t="str">
            <v>Woodworking</v>
          </cell>
          <cell r="B753">
            <v>1722</v>
          </cell>
          <cell r="C753">
            <v>1</v>
          </cell>
          <cell r="D753">
            <v>787</v>
          </cell>
          <cell r="E753">
            <v>35599</v>
          </cell>
          <cell r="F753" t="b">
            <v>0</v>
          </cell>
          <cell r="G753">
            <v>39905.452557870369</v>
          </cell>
          <cell r="H753" t="str">
            <v>NULL</v>
          </cell>
          <cell r="I753" t="str">
            <v>NULL</v>
          </cell>
          <cell r="J753" t="str">
            <v>NULL</v>
          </cell>
          <cell r="K753" t="b">
            <v>0</v>
          </cell>
        </row>
        <row r="754">
          <cell r="A754" t="str">
            <v>Woodworm And Dry Rot Control</v>
          </cell>
          <cell r="B754">
            <v>1723</v>
          </cell>
          <cell r="C754">
            <v>1</v>
          </cell>
          <cell r="D754">
            <v>788</v>
          </cell>
          <cell r="E754">
            <v>35599</v>
          </cell>
          <cell r="F754" t="b">
            <v>0</v>
          </cell>
          <cell r="G754">
            <v>39905.452557870369</v>
          </cell>
          <cell r="H754" t="str">
            <v>NULL</v>
          </cell>
          <cell r="I754" t="str">
            <v>NULL</v>
          </cell>
          <cell r="J754" t="str">
            <v>NULL</v>
          </cell>
          <cell r="K754" t="b">
            <v>0</v>
          </cell>
        </row>
        <row r="755">
          <cell r="A755" t="str">
            <v>Woollen Goods Manufacturer</v>
          </cell>
          <cell r="B755">
            <v>1724</v>
          </cell>
          <cell r="C755">
            <v>1</v>
          </cell>
          <cell r="D755">
            <v>789</v>
          </cell>
          <cell r="E755">
            <v>35599</v>
          </cell>
          <cell r="F755" t="b">
            <v>0</v>
          </cell>
          <cell r="G755">
            <v>39905.452557870369</v>
          </cell>
          <cell r="H755" t="str">
            <v>NULL</v>
          </cell>
          <cell r="I755" t="str">
            <v>NULL</v>
          </cell>
          <cell r="J755" t="str">
            <v>NULL</v>
          </cell>
          <cell r="K755" t="b">
            <v>0</v>
          </cell>
        </row>
        <row r="756">
          <cell r="A756" t="str">
            <v>Woollen Goods Shop</v>
          </cell>
          <cell r="B756">
            <v>1725</v>
          </cell>
          <cell r="C756">
            <v>1</v>
          </cell>
          <cell r="D756">
            <v>790</v>
          </cell>
          <cell r="E756">
            <v>35599</v>
          </cell>
          <cell r="F756" t="b">
            <v>0</v>
          </cell>
          <cell r="G756">
            <v>39905.452557870369</v>
          </cell>
          <cell r="H756" t="str">
            <v>NULL</v>
          </cell>
          <cell r="I756" t="str">
            <v>NULL</v>
          </cell>
          <cell r="J756" t="str">
            <v>NULL</v>
          </cell>
          <cell r="K756" t="b">
            <v>0</v>
          </cell>
        </row>
        <row r="757">
          <cell r="A757" t="str">
            <v>Woollen Mill</v>
          </cell>
          <cell r="B757">
            <v>1726</v>
          </cell>
          <cell r="C757">
            <v>1</v>
          </cell>
          <cell r="D757">
            <v>791</v>
          </cell>
          <cell r="E757">
            <v>35599</v>
          </cell>
          <cell r="F757" t="b">
            <v>0</v>
          </cell>
          <cell r="G757">
            <v>39905.452557870369</v>
          </cell>
          <cell r="H757" t="str">
            <v>NULL</v>
          </cell>
          <cell r="I757" t="str">
            <v>NULL</v>
          </cell>
          <cell r="J757" t="str">
            <v>NULL</v>
          </cell>
          <cell r="K757" t="b">
            <v>0</v>
          </cell>
        </row>
        <row r="758">
          <cell r="A758" t="str">
            <v>Wrought Iron Manufacturer</v>
          </cell>
          <cell r="B758">
            <v>1727</v>
          </cell>
          <cell r="C758">
            <v>1</v>
          </cell>
          <cell r="D758">
            <v>792</v>
          </cell>
          <cell r="E758">
            <v>35599</v>
          </cell>
          <cell r="F758" t="b">
            <v>0</v>
          </cell>
          <cell r="G758">
            <v>39905.452557870369</v>
          </cell>
          <cell r="H758" t="str">
            <v>NULL</v>
          </cell>
          <cell r="I758" t="str">
            <v>NULL</v>
          </cell>
          <cell r="J758" t="str">
            <v>NULL</v>
          </cell>
          <cell r="K758" t="b">
            <v>0</v>
          </cell>
        </row>
        <row r="759">
          <cell r="A759" t="str">
            <v>Yacht Building</v>
          </cell>
          <cell r="B759">
            <v>1728</v>
          </cell>
          <cell r="C759">
            <v>1</v>
          </cell>
          <cell r="D759">
            <v>793</v>
          </cell>
          <cell r="E759">
            <v>35599</v>
          </cell>
          <cell r="F759" t="b">
            <v>0</v>
          </cell>
          <cell r="G759">
            <v>39905.452557870369</v>
          </cell>
          <cell r="H759" t="str">
            <v>NULL</v>
          </cell>
          <cell r="I759" t="str">
            <v>NULL</v>
          </cell>
          <cell r="J759" t="str">
            <v>NULL</v>
          </cell>
          <cell r="K759" t="b">
            <v>0</v>
          </cell>
        </row>
        <row r="760">
          <cell r="A760" t="str">
            <v>Yacht Chandlery</v>
          </cell>
          <cell r="B760">
            <v>1729</v>
          </cell>
          <cell r="C760">
            <v>1</v>
          </cell>
          <cell r="D760">
            <v>794</v>
          </cell>
          <cell r="E760">
            <v>35599</v>
          </cell>
          <cell r="F760" t="b">
            <v>0</v>
          </cell>
          <cell r="G760">
            <v>39905.452557870369</v>
          </cell>
          <cell r="H760" t="str">
            <v>NULL</v>
          </cell>
          <cell r="I760" t="str">
            <v>NULL</v>
          </cell>
          <cell r="J760" t="str">
            <v>NULL</v>
          </cell>
          <cell r="K760" t="b">
            <v>0</v>
          </cell>
        </row>
        <row r="761">
          <cell r="A761" t="str">
            <v>Yarn Spinning</v>
          </cell>
          <cell r="B761">
            <v>1730</v>
          </cell>
          <cell r="C761">
            <v>1</v>
          </cell>
          <cell r="D761">
            <v>795</v>
          </cell>
          <cell r="E761">
            <v>35599</v>
          </cell>
          <cell r="F761" t="b">
            <v>0</v>
          </cell>
          <cell r="G761">
            <v>39905.452557870369</v>
          </cell>
          <cell r="H761" t="str">
            <v>NULL</v>
          </cell>
          <cell r="I761" t="str">
            <v>NULL</v>
          </cell>
          <cell r="J761" t="str">
            <v>NULL</v>
          </cell>
          <cell r="K761" t="b">
            <v>0</v>
          </cell>
        </row>
        <row r="762">
          <cell r="A762" t="str">
            <v>Youth Hostel Organisation</v>
          </cell>
          <cell r="B762">
            <v>1731</v>
          </cell>
          <cell r="C762">
            <v>1</v>
          </cell>
          <cell r="D762">
            <v>796</v>
          </cell>
          <cell r="E762">
            <v>35599</v>
          </cell>
          <cell r="F762" t="b">
            <v>0</v>
          </cell>
          <cell r="G762">
            <v>39905.452557870369</v>
          </cell>
          <cell r="H762" t="str">
            <v>NULL</v>
          </cell>
          <cell r="I762" t="str">
            <v>NULL</v>
          </cell>
          <cell r="J762" t="str">
            <v>NULL</v>
          </cell>
          <cell r="K762" t="b">
            <v>0</v>
          </cell>
        </row>
        <row r="763">
          <cell r="A763" t="str">
            <v>Zoo Operator</v>
          </cell>
          <cell r="B763">
            <v>1732</v>
          </cell>
          <cell r="C763">
            <v>1</v>
          </cell>
          <cell r="D763">
            <v>797</v>
          </cell>
          <cell r="E763">
            <v>35599</v>
          </cell>
          <cell r="F763" t="b">
            <v>0</v>
          </cell>
          <cell r="G763">
            <v>39905.452557870369</v>
          </cell>
          <cell r="H763" t="str">
            <v>NULL</v>
          </cell>
          <cell r="I763" t="str">
            <v>NULL</v>
          </cell>
          <cell r="J763" t="str">
            <v>NULL</v>
          </cell>
          <cell r="K763" t="b">
            <v>0</v>
          </cell>
        </row>
        <row r="764">
          <cell r="A764" t="str">
            <v>Aerospace Industry</v>
          </cell>
          <cell r="B764">
            <v>1733</v>
          </cell>
          <cell r="C764">
            <v>1</v>
          </cell>
          <cell r="D764">
            <v>798</v>
          </cell>
          <cell r="E764">
            <v>35599</v>
          </cell>
          <cell r="F764" t="b">
            <v>0</v>
          </cell>
          <cell r="G764">
            <v>39905.452557870369</v>
          </cell>
          <cell r="H764" t="str">
            <v>NULL</v>
          </cell>
          <cell r="I764" t="str">
            <v>NULL</v>
          </cell>
          <cell r="J764" t="str">
            <v>NULL</v>
          </cell>
          <cell r="K764" t="b">
            <v>0</v>
          </cell>
        </row>
        <row r="765">
          <cell r="A765" t="str">
            <v>Animal Feeds</v>
          </cell>
          <cell r="B765">
            <v>1734</v>
          </cell>
          <cell r="C765">
            <v>1</v>
          </cell>
          <cell r="D765">
            <v>799</v>
          </cell>
          <cell r="E765">
            <v>35599</v>
          </cell>
          <cell r="F765" t="b">
            <v>0</v>
          </cell>
          <cell r="G765">
            <v>39905.452557870369</v>
          </cell>
          <cell r="H765" t="str">
            <v>NULL</v>
          </cell>
          <cell r="I765" t="str">
            <v>NULL</v>
          </cell>
          <cell r="J765" t="str">
            <v>NULL</v>
          </cell>
          <cell r="K765" t="b">
            <v>0</v>
          </cell>
        </row>
        <row r="766">
          <cell r="A766" t="str">
            <v>Dry Cleaning</v>
          </cell>
          <cell r="B766">
            <v>1735</v>
          </cell>
          <cell r="C766">
            <v>1</v>
          </cell>
          <cell r="D766">
            <v>800</v>
          </cell>
          <cell r="E766">
            <v>35599</v>
          </cell>
          <cell r="F766" t="b">
            <v>0</v>
          </cell>
          <cell r="G766">
            <v>39905.452557870369</v>
          </cell>
          <cell r="H766" t="str">
            <v>NULL</v>
          </cell>
          <cell r="I766" t="str">
            <v>NULL</v>
          </cell>
          <cell r="J766" t="str">
            <v>NULL</v>
          </cell>
          <cell r="K766" t="b">
            <v>0</v>
          </cell>
        </row>
        <row r="767">
          <cell r="A767" t="str">
            <v>Interior Design</v>
          </cell>
          <cell r="B767">
            <v>1736</v>
          </cell>
          <cell r="C767">
            <v>1</v>
          </cell>
          <cell r="D767">
            <v>801</v>
          </cell>
          <cell r="E767">
            <v>35599</v>
          </cell>
          <cell r="F767" t="b">
            <v>0</v>
          </cell>
          <cell r="G767">
            <v>39905.452557870369</v>
          </cell>
          <cell r="H767" t="str">
            <v>NULL</v>
          </cell>
          <cell r="I767" t="str">
            <v>NULL</v>
          </cell>
          <cell r="J767" t="str">
            <v>NULL</v>
          </cell>
          <cell r="K767" t="b">
            <v>0</v>
          </cell>
        </row>
        <row r="768">
          <cell r="A768" t="str">
            <v>Marina</v>
          </cell>
          <cell r="B768">
            <v>1737</v>
          </cell>
          <cell r="C768">
            <v>1</v>
          </cell>
          <cell r="D768">
            <v>802</v>
          </cell>
          <cell r="E768">
            <v>35599</v>
          </cell>
          <cell r="F768" t="b">
            <v>0</v>
          </cell>
          <cell r="G768">
            <v>39905.452557870369</v>
          </cell>
          <cell r="H768" t="str">
            <v>NULL</v>
          </cell>
          <cell r="I768" t="str">
            <v>NULL</v>
          </cell>
          <cell r="J768" t="str">
            <v>NULL</v>
          </cell>
          <cell r="K768" t="b">
            <v>0</v>
          </cell>
        </row>
        <row r="769">
          <cell r="A769" t="str">
            <v>Medical Research</v>
          </cell>
          <cell r="B769">
            <v>1738</v>
          </cell>
          <cell r="C769">
            <v>1</v>
          </cell>
          <cell r="D769">
            <v>803</v>
          </cell>
          <cell r="E769">
            <v>35599</v>
          </cell>
          <cell r="F769" t="b">
            <v>0</v>
          </cell>
          <cell r="G769">
            <v>39905.452557870369</v>
          </cell>
          <cell r="H769" t="str">
            <v>NULL</v>
          </cell>
          <cell r="I769" t="str">
            <v>NULL</v>
          </cell>
          <cell r="J769" t="str">
            <v>NULL</v>
          </cell>
          <cell r="K769" t="b">
            <v>0</v>
          </cell>
        </row>
        <row r="770">
          <cell r="A770" t="str">
            <v>Paper Manufacture</v>
          </cell>
          <cell r="B770">
            <v>1739</v>
          </cell>
          <cell r="C770">
            <v>1</v>
          </cell>
          <cell r="D770">
            <v>804</v>
          </cell>
          <cell r="E770">
            <v>35599</v>
          </cell>
          <cell r="F770" t="b">
            <v>0</v>
          </cell>
          <cell r="G770">
            <v>39905.452557870369</v>
          </cell>
          <cell r="H770" t="str">
            <v>NULL</v>
          </cell>
          <cell r="I770" t="str">
            <v>NULL</v>
          </cell>
          <cell r="J770" t="str">
            <v>NULL</v>
          </cell>
          <cell r="K770" t="b">
            <v>0</v>
          </cell>
        </row>
        <row r="771">
          <cell r="A771" t="str">
            <v>Plastics Manufacture</v>
          </cell>
          <cell r="B771">
            <v>1740</v>
          </cell>
          <cell r="C771">
            <v>1</v>
          </cell>
          <cell r="D771">
            <v>805</v>
          </cell>
          <cell r="E771">
            <v>35599</v>
          </cell>
          <cell r="F771" t="b">
            <v>0</v>
          </cell>
          <cell r="G771">
            <v>39905.452557870369</v>
          </cell>
          <cell r="H771" t="str">
            <v>NULL</v>
          </cell>
          <cell r="I771" t="str">
            <v>NULL</v>
          </cell>
          <cell r="J771" t="str">
            <v>NULL</v>
          </cell>
          <cell r="K771" t="b">
            <v>0</v>
          </cell>
        </row>
        <row r="772">
          <cell r="A772" t="str">
            <v>Television Hire</v>
          </cell>
          <cell r="B772">
            <v>1741</v>
          </cell>
          <cell r="C772">
            <v>1</v>
          </cell>
          <cell r="D772">
            <v>806</v>
          </cell>
          <cell r="E772">
            <v>35599</v>
          </cell>
          <cell r="F772" t="b">
            <v>0</v>
          </cell>
          <cell r="G772">
            <v>39905.452557870369</v>
          </cell>
          <cell r="H772" t="str">
            <v>NULL</v>
          </cell>
          <cell r="I772" t="str">
            <v>NULL</v>
          </cell>
          <cell r="J772" t="str">
            <v>NULL</v>
          </cell>
          <cell r="K772" t="b">
            <v>0</v>
          </cell>
        </row>
        <row r="773">
          <cell r="A773" t="str">
            <v>Ring Sports</v>
          </cell>
          <cell r="B773">
            <v>1742</v>
          </cell>
          <cell r="C773">
            <v>1</v>
          </cell>
          <cell r="D773">
            <v>807</v>
          </cell>
          <cell r="E773">
            <v>35599</v>
          </cell>
          <cell r="F773" t="b">
            <v>0</v>
          </cell>
          <cell r="G773">
            <v>39905.452557870369</v>
          </cell>
          <cell r="H773" t="str">
            <v>NULL</v>
          </cell>
          <cell r="I773" t="str">
            <v>NULL</v>
          </cell>
          <cell r="J773" t="str">
            <v>NULL</v>
          </cell>
          <cell r="K773" t="b">
            <v>0</v>
          </cell>
        </row>
        <row r="774">
          <cell r="A774" t="str">
            <v>Auditors</v>
          </cell>
          <cell r="B774">
            <v>1743</v>
          </cell>
          <cell r="C774">
            <v>1</v>
          </cell>
          <cell r="D774">
            <v>808</v>
          </cell>
          <cell r="E774">
            <v>35599</v>
          </cell>
          <cell r="F774" t="b">
            <v>0</v>
          </cell>
          <cell r="G774">
            <v>39905.452557870369</v>
          </cell>
          <cell r="H774" t="str">
            <v>NULL</v>
          </cell>
          <cell r="I774" t="str">
            <v>NULL</v>
          </cell>
          <cell r="J774" t="str">
            <v>NULL</v>
          </cell>
          <cell r="K774" t="b">
            <v>0</v>
          </cell>
        </row>
        <row r="775">
          <cell r="A775" t="str">
            <v>Beauty Salon</v>
          </cell>
          <cell r="B775">
            <v>1744</v>
          </cell>
          <cell r="C775">
            <v>1</v>
          </cell>
          <cell r="D775">
            <v>809</v>
          </cell>
          <cell r="E775">
            <v>35599</v>
          </cell>
          <cell r="F775" t="b">
            <v>0</v>
          </cell>
          <cell r="G775">
            <v>39905.452557870369</v>
          </cell>
          <cell r="H775" t="str">
            <v>NULL</v>
          </cell>
          <cell r="I775" t="str">
            <v>NULL</v>
          </cell>
          <cell r="J775" t="str">
            <v>NULL</v>
          </cell>
          <cell r="K775" t="b">
            <v>0</v>
          </cell>
        </row>
        <row r="776">
          <cell r="A776" t="str">
            <v>Chemical Industry</v>
          </cell>
          <cell r="B776">
            <v>1745</v>
          </cell>
          <cell r="C776">
            <v>1</v>
          </cell>
          <cell r="D776">
            <v>810</v>
          </cell>
          <cell r="E776">
            <v>35599</v>
          </cell>
          <cell r="F776" t="b">
            <v>0</v>
          </cell>
          <cell r="G776">
            <v>39905.452557870369</v>
          </cell>
          <cell r="H776" t="str">
            <v>NULL</v>
          </cell>
          <cell r="I776" t="str">
            <v>NULL</v>
          </cell>
          <cell r="J776" t="str">
            <v>NULL</v>
          </cell>
          <cell r="K776" t="b">
            <v>0</v>
          </cell>
        </row>
        <row r="777">
          <cell r="A777" t="str">
            <v>Cosmetics</v>
          </cell>
          <cell r="B777">
            <v>1746</v>
          </cell>
          <cell r="C777">
            <v>1</v>
          </cell>
          <cell r="D777">
            <v>811</v>
          </cell>
          <cell r="E777">
            <v>35599</v>
          </cell>
          <cell r="F777" t="b">
            <v>0</v>
          </cell>
          <cell r="G777">
            <v>39905.452557870369</v>
          </cell>
          <cell r="H777" t="str">
            <v>NULL</v>
          </cell>
          <cell r="I777" t="str">
            <v>NULL</v>
          </cell>
          <cell r="J777" t="str">
            <v>NULL</v>
          </cell>
          <cell r="K777" t="b">
            <v>0</v>
          </cell>
        </row>
        <row r="778">
          <cell r="A778" t="str">
            <v>Computer Sales</v>
          </cell>
          <cell r="B778">
            <v>1747</v>
          </cell>
          <cell r="C778">
            <v>1</v>
          </cell>
          <cell r="D778">
            <v>812</v>
          </cell>
          <cell r="E778">
            <v>35599</v>
          </cell>
          <cell r="F778" t="b">
            <v>0</v>
          </cell>
          <cell r="G778">
            <v>39905.452557870369</v>
          </cell>
          <cell r="H778" t="str">
            <v>NULL</v>
          </cell>
          <cell r="I778" t="str">
            <v>NULL</v>
          </cell>
          <cell r="J778" t="str">
            <v>NULL</v>
          </cell>
          <cell r="K778" t="b">
            <v>0</v>
          </cell>
        </row>
        <row r="779">
          <cell r="A779" t="str">
            <v>Distribution</v>
          </cell>
          <cell r="B779">
            <v>1748</v>
          </cell>
          <cell r="C779">
            <v>1</v>
          </cell>
          <cell r="D779">
            <v>813</v>
          </cell>
          <cell r="E779">
            <v>35599</v>
          </cell>
          <cell r="F779" t="b">
            <v>0</v>
          </cell>
          <cell r="G779">
            <v>39905.452557870369</v>
          </cell>
          <cell r="H779" t="str">
            <v>NULL</v>
          </cell>
          <cell r="I779" t="str">
            <v>NULL</v>
          </cell>
          <cell r="J779" t="str">
            <v>NULL</v>
          </cell>
          <cell r="K779" t="b">
            <v>0</v>
          </cell>
        </row>
        <row r="780">
          <cell r="A780" t="str">
            <v>Food Production</v>
          </cell>
          <cell r="B780">
            <v>1749</v>
          </cell>
          <cell r="C780">
            <v>1</v>
          </cell>
          <cell r="D780">
            <v>814</v>
          </cell>
          <cell r="E780">
            <v>35599</v>
          </cell>
          <cell r="F780" t="b">
            <v>0</v>
          </cell>
          <cell r="G780">
            <v>39905.452557870369</v>
          </cell>
          <cell r="H780" t="str">
            <v>NULL</v>
          </cell>
          <cell r="I780" t="str">
            <v>NULL</v>
          </cell>
          <cell r="J780" t="str">
            <v>NULL</v>
          </cell>
          <cell r="K780" t="b">
            <v>0</v>
          </cell>
        </row>
        <row r="781">
          <cell r="A781" t="str">
            <v>Freight Forwarders</v>
          </cell>
          <cell r="B781">
            <v>1750</v>
          </cell>
          <cell r="C781">
            <v>1</v>
          </cell>
          <cell r="D781">
            <v>815</v>
          </cell>
          <cell r="E781">
            <v>35599</v>
          </cell>
          <cell r="F781" t="b">
            <v>0</v>
          </cell>
          <cell r="G781">
            <v>39905.452557870369</v>
          </cell>
          <cell r="H781" t="str">
            <v>NULL</v>
          </cell>
          <cell r="I781" t="str">
            <v>NULL</v>
          </cell>
          <cell r="J781" t="str">
            <v>NULL</v>
          </cell>
          <cell r="K781" t="b">
            <v>0</v>
          </cell>
        </row>
        <row r="782">
          <cell r="A782" t="str">
            <v>Petrol Station</v>
          </cell>
          <cell r="B782">
            <v>1751</v>
          </cell>
          <cell r="C782">
            <v>1</v>
          </cell>
          <cell r="D782">
            <v>816</v>
          </cell>
          <cell r="E782">
            <v>35599</v>
          </cell>
          <cell r="F782" t="b">
            <v>0</v>
          </cell>
          <cell r="G782">
            <v>39905.452557870369</v>
          </cell>
          <cell r="H782" t="str">
            <v>NULL</v>
          </cell>
          <cell r="I782" t="str">
            <v>NULL</v>
          </cell>
          <cell r="J782" t="str">
            <v>NULL</v>
          </cell>
          <cell r="K782" t="b">
            <v>0</v>
          </cell>
        </row>
        <row r="783">
          <cell r="A783" t="str">
            <v>Chemical Manufacturer</v>
          </cell>
          <cell r="B783">
            <v>1752</v>
          </cell>
          <cell r="C783">
            <v>1</v>
          </cell>
          <cell r="D783">
            <v>817</v>
          </cell>
          <cell r="E783">
            <v>35599</v>
          </cell>
          <cell r="F783" t="b">
            <v>0</v>
          </cell>
          <cell r="G783">
            <v>39905.452557870369</v>
          </cell>
          <cell r="H783" t="str">
            <v>NULL</v>
          </cell>
          <cell r="I783" t="str">
            <v>NULL</v>
          </cell>
          <cell r="J783" t="str">
            <v>NULL</v>
          </cell>
          <cell r="K783" t="b">
            <v>0</v>
          </cell>
        </row>
        <row r="784">
          <cell r="A784" t="str">
            <v>Computer Aided Design</v>
          </cell>
          <cell r="B784">
            <v>1753</v>
          </cell>
          <cell r="C784">
            <v>1</v>
          </cell>
          <cell r="D784">
            <v>818</v>
          </cell>
          <cell r="E784">
            <v>35599</v>
          </cell>
          <cell r="F784" t="b">
            <v>0</v>
          </cell>
          <cell r="G784">
            <v>39905.452557870369</v>
          </cell>
          <cell r="H784" t="str">
            <v>NULL</v>
          </cell>
          <cell r="I784" t="str">
            <v>NULL</v>
          </cell>
          <cell r="J784" t="str">
            <v>NULL</v>
          </cell>
          <cell r="K784" t="b">
            <v>0</v>
          </cell>
        </row>
        <row r="785">
          <cell r="A785" t="str">
            <v>Noise Control</v>
          </cell>
          <cell r="B785">
            <v>1754</v>
          </cell>
          <cell r="C785">
            <v>1</v>
          </cell>
          <cell r="D785">
            <v>819</v>
          </cell>
          <cell r="E785">
            <v>35599</v>
          </cell>
          <cell r="F785" t="b">
            <v>0</v>
          </cell>
          <cell r="G785">
            <v>39905.452557870369</v>
          </cell>
          <cell r="H785" t="str">
            <v>NULL</v>
          </cell>
          <cell r="I785" t="str">
            <v>NULL</v>
          </cell>
          <cell r="J785" t="str">
            <v>NULL</v>
          </cell>
          <cell r="K785" t="b">
            <v>0</v>
          </cell>
        </row>
        <row r="786">
          <cell r="A786" t="str">
            <v>Property Consultants</v>
          </cell>
          <cell r="B786">
            <v>1755</v>
          </cell>
          <cell r="C786">
            <v>1</v>
          </cell>
          <cell r="D786">
            <v>820</v>
          </cell>
          <cell r="E786">
            <v>35599</v>
          </cell>
          <cell r="F786" t="b">
            <v>0</v>
          </cell>
          <cell r="G786">
            <v>39905.452557870369</v>
          </cell>
          <cell r="H786" t="str">
            <v>NULL</v>
          </cell>
          <cell r="I786" t="str">
            <v>NULL</v>
          </cell>
          <cell r="J786" t="str">
            <v>NULL</v>
          </cell>
          <cell r="K786" t="b">
            <v>0</v>
          </cell>
        </row>
        <row r="787">
          <cell r="A787" t="str">
            <v>Property Letting</v>
          </cell>
          <cell r="B787">
            <v>1756</v>
          </cell>
          <cell r="C787">
            <v>1</v>
          </cell>
          <cell r="D787">
            <v>821</v>
          </cell>
          <cell r="E787">
            <v>35599</v>
          </cell>
          <cell r="F787" t="b">
            <v>0</v>
          </cell>
          <cell r="G787">
            <v>39905.452557870369</v>
          </cell>
          <cell r="H787" t="str">
            <v>NULL</v>
          </cell>
          <cell r="I787" t="str">
            <v>NULL</v>
          </cell>
          <cell r="J787" t="str">
            <v>NULL</v>
          </cell>
          <cell r="K787" t="b">
            <v>0</v>
          </cell>
        </row>
        <row r="788">
          <cell r="A788" t="str">
            <v>Business Systems</v>
          </cell>
          <cell r="B788">
            <v>1757</v>
          </cell>
          <cell r="C788">
            <v>1</v>
          </cell>
          <cell r="D788">
            <v>822</v>
          </cell>
          <cell r="E788">
            <v>35599</v>
          </cell>
          <cell r="F788" t="b">
            <v>0</v>
          </cell>
          <cell r="G788">
            <v>39905.452557870369</v>
          </cell>
          <cell r="H788" t="str">
            <v>NULL</v>
          </cell>
          <cell r="I788" t="str">
            <v>NULL</v>
          </cell>
          <cell r="J788" t="str">
            <v>NULL</v>
          </cell>
          <cell r="K788" t="b">
            <v>0</v>
          </cell>
        </row>
        <row r="789">
          <cell r="A789" t="str">
            <v>Electrical Appliance Manufacturer</v>
          </cell>
          <cell r="B789">
            <v>1758</v>
          </cell>
          <cell r="C789">
            <v>1</v>
          </cell>
          <cell r="D789">
            <v>823</v>
          </cell>
          <cell r="E789">
            <v>35599</v>
          </cell>
          <cell r="F789" t="b">
            <v>0</v>
          </cell>
          <cell r="G789">
            <v>39905.452557870369</v>
          </cell>
          <cell r="H789" t="str">
            <v>NULL</v>
          </cell>
          <cell r="I789" t="str">
            <v>NULL</v>
          </cell>
          <cell r="J789" t="str">
            <v>NULL</v>
          </cell>
          <cell r="K789" t="b">
            <v>0</v>
          </cell>
        </row>
        <row r="790">
          <cell r="A790" t="str">
            <v>Computer Distribution</v>
          </cell>
          <cell r="B790">
            <v>1759</v>
          </cell>
          <cell r="C790">
            <v>1</v>
          </cell>
          <cell r="D790">
            <v>824</v>
          </cell>
          <cell r="E790">
            <v>35599</v>
          </cell>
          <cell r="F790" t="b">
            <v>0</v>
          </cell>
          <cell r="G790">
            <v>39905.452557870369</v>
          </cell>
          <cell r="H790" t="str">
            <v>NULL</v>
          </cell>
          <cell r="I790" t="str">
            <v>NULL</v>
          </cell>
          <cell r="J790" t="str">
            <v>NULL</v>
          </cell>
          <cell r="K790" t="b">
            <v>0</v>
          </cell>
        </row>
        <row r="791">
          <cell r="A791" t="str">
            <v>Corporate Hospitality</v>
          </cell>
          <cell r="B791">
            <v>1760</v>
          </cell>
          <cell r="C791">
            <v>1</v>
          </cell>
          <cell r="D791">
            <v>825</v>
          </cell>
          <cell r="E791">
            <v>35599</v>
          </cell>
          <cell r="F791" t="b">
            <v>0</v>
          </cell>
          <cell r="G791">
            <v>39905.452557870369</v>
          </cell>
          <cell r="H791" t="str">
            <v>NULL</v>
          </cell>
          <cell r="I791" t="str">
            <v>NULL</v>
          </cell>
          <cell r="J791" t="str">
            <v>NULL</v>
          </cell>
          <cell r="K791" t="b">
            <v>0</v>
          </cell>
        </row>
        <row r="792">
          <cell r="A792" t="str">
            <v>Garden Centre</v>
          </cell>
          <cell r="B792">
            <v>1761</v>
          </cell>
          <cell r="C792">
            <v>1</v>
          </cell>
          <cell r="D792">
            <v>826</v>
          </cell>
          <cell r="E792">
            <v>35599</v>
          </cell>
          <cell r="F792" t="b">
            <v>0</v>
          </cell>
          <cell r="G792">
            <v>39905.452557870369</v>
          </cell>
          <cell r="H792" t="str">
            <v>NULL</v>
          </cell>
          <cell r="I792" t="str">
            <v>NULL</v>
          </cell>
          <cell r="J792" t="str">
            <v>NULL</v>
          </cell>
          <cell r="K792" t="b">
            <v>0</v>
          </cell>
        </row>
        <row r="793">
          <cell r="A793" t="str">
            <v>Skip Maintenance</v>
          </cell>
          <cell r="B793">
            <v>1762</v>
          </cell>
          <cell r="C793">
            <v>1</v>
          </cell>
          <cell r="D793">
            <v>827</v>
          </cell>
          <cell r="E793">
            <v>35599</v>
          </cell>
          <cell r="F793" t="b">
            <v>0</v>
          </cell>
          <cell r="G793">
            <v>39905.452557870369</v>
          </cell>
          <cell r="H793" t="str">
            <v>NULL</v>
          </cell>
          <cell r="I793" t="str">
            <v>NULL</v>
          </cell>
          <cell r="J793" t="str">
            <v>NULL</v>
          </cell>
          <cell r="K793" t="b">
            <v>0</v>
          </cell>
        </row>
        <row r="794">
          <cell r="A794" t="str">
            <v>Vending Services</v>
          </cell>
          <cell r="B794">
            <v>1763</v>
          </cell>
          <cell r="C794">
            <v>1</v>
          </cell>
          <cell r="D794">
            <v>828</v>
          </cell>
          <cell r="E794">
            <v>35599</v>
          </cell>
          <cell r="F794" t="b">
            <v>0</v>
          </cell>
          <cell r="G794">
            <v>39905.452557870369</v>
          </cell>
          <cell r="H794" t="str">
            <v>NULL</v>
          </cell>
          <cell r="I794" t="str">
            <v>NULL</v>
          </cell>
          <cell r="J794" t="str">
            <v>NULL</v>
          </cell>
          <cell r="K794" t="b">
            <v>0</v>
          </cell>
        </row>
        <row r="795">
          <cell r="A795" t="str">
            <v>Guest House - Licensed</v>
          </cell>
          <cell r="B795">
            <v>1764</v>
          </cell>
          <cell r="C795">
            <v>1</v>
          </cell>
          <cell r="D795">
            <v>829</v>
          </cell>
          <cell r="E795">
            <v>35599</v>
          </cell>
          <cell r="F795" t="b">
            <v>0</v>
          </cell>
          <cell r="G795">
            <v>39905.452557870369</v>
          </cell>
          <cell r="H795" t="str">
            <v>NULL</v>
          </cell>
          <cell r="I795" t="str">
            <v>NULL</v>
          </cell>
          <cell r="J795" t="str">
            <v>NULL</v>
          </cell>
          <cell r="K795" t="b">
            <v>0</v>
          </cell>
        </row>
        <row r="796">
          <cell r="A796" t="str">
            <v>Guest House - Unlicensed</v>
          </cell>
          <cell r="B796">
            <v>1765</v>
          </cell>
          <cell r="C796">
            <v>1</v>
          </cell>
          <cell r="D796">
            <v>830</v>
          </cell>
          <cell r="E796">
            <v>35599</v>
          </cell>
          <cell r="F796" t="b">
            <v>0</v>
          </cell>
          <cell r="G796">
            <v>39905.452557870369</v>
          </cell>
          <cell r="H796" t="str">
            <v>NULL</v>
          </cell>
          <cell r="I796" t="str">
            <v>NULL</v>
          </cell>
          <cell r="J796" t="str">
            <v>NULL</v>
          </cell>
          <cell r="K796" t="b">
            <v>0</v>
          </cell>
        </row>
        <row r="797">
          <cell r="A797" t="str">
            <v>Restaurant - Licensed</v>
          </cell>
          <cell r="B797">
            <v>1766</v>
          </cell>
          <cell r="C797">
            <v>1</v>
          </cell>
          <cell r="D797">
            <v>831</v>
          </cell>
          <cell r="E797">
            <v>35599</v>
          </cell>
          <cell r="F797" t="b">
            <v>0</v>
          </cell>
          <cell r="G797">
            <v>39905.452557870369</v>
          </cell>
          <cell r="H797" t="str">
            <v>NULL</v>
          </cell>
          <cell r="I797" t="str">
            <v>NULL</v>
          </cell>
          <cell r="J797" t="str">
            <v>NULL</v>
          </cell>
          <cell r="K797" t="b">
            <v>0</v>
          </cell>
        </row>
        <row r="798">
          <cell r="A798" t="str">
            <v>Restaurant - Unlicensed</v>
          </cell>
          <cell r="B798">
            <v>1767</v>
          </cell>
          <cell r="C798">
            <v>1</v>
          </cell>
          <cell r="D798">
            <v>832</v>
          </cell>
          <cell r="E798">
            <v>35599</v>
          </cell>
          <cell r="F798" t="b">
            <v>0</v>
          </cell>
          <cell r="G798">
            <v>39905.452557870369</v>
          </cell>
          <cell r="H798" t="str">
            <v>NULL</v>
          </cell>
          <cell r="I798" t="str">
            <v>NULL</v>
          </cell>
          <cell r="J798" t="str">
            <v>NULL</v>
          </cell>
          <cell r="K798" t="b">
            <v>0</v>
          </cell>
        </row>
        <row r="799">
          <cell r="A799" t="str">
            <v>Design Consultancy</v>
          </cell>
          <cell r="B799">
            <v>1768</v>
          </cell>
          <cell r="C799">
            <v>1</v>
          </cell>
          <cell r="D799">
            <v>833</v>
          </cell>
          <cell r="E799">
            <v>35599</v>
          </cell>
          <cell r="F799" t="b">
            <v>0</v>
          </cell>
          <cell r="G799">
            <v>39905.452557870369</v>
          </cell>
          <cell r="H799" t="str">
            <v>NULL</v>
          </cell>
          <cell r="I799" t="str">
            <v>NULL</v>
          </cell>
          <cell r="J799" t="str">
            <v>NULL</v>
          </cell>
          <cell r="K799" t="b">
            <v>0</v>
          </cell>
        </row>
        <row r="800">
          <cell r="A800" t="str">
            <v>Electrical Goods Consultancy</v>
          </cell>
          <cell r="B800">
            <v>1769</v>
          </cell>
          <cell r="C800">
            <v>1</v>
          </cell>
          <cell r="D800">
            <v>834</v>
          </cell>
          <cell r="E800">
            <v>35599</v>
          </cell>
          <cell r="F800" t="b">
            <v>0</v>
          </cell>
          <cell r="G800">
            <v>39905.452557870369</v>
          </cell>
          <cell r="H800" t="str">
            <v>NULL</v>
          </cell>
          <cell r="I800" t="str">
            <v>NULL</v>
          </cell>
          <cell r="J800" t="str">
            <v>NULL</v>
          </cell>
          <cell r="K800" t="b">
            <v>0</v>
          </cell>
        </row>
        <row r="801">
          <cell r="A801" t="str">
            <v>Kitchen Manufacturer</v>
          </cell>
          <cell r="B801">
            <v>1770</v>
          </cell>
          <cell r="C801">
            <v>1</v>
          </cell>
          <cell r="D801">
            <v>835</v>
          </cell>
          <cell r="E801">
            <v>35599</v>
          </cell>
          <cell r="F801" t="b">
            <v>0</v>
          </cell>
          <cell r="G801">
            <v>39905.452557870369</v>
          </cell>
          <cell r="H801" t="str">
            <v>NULL</v>
          </cell>
          <cell r="I801" t="str">
            <v>NULL</v>
          </cell>
          <cell r="J801" t="str">
            <v>NULL</v>
          </cell>
          <cell r="K801" t="b">
            <v>0</v>
          </cell>
        </row>
        <row r="802">
          <cell r="A802" t="str">
            <v>Museums</v>
          </cell>
          <cell r="B802">
            <v>1771</v>
          </cell>
          <cell r="C802">
            <v>1</v>
          </cell>
          <cell r="D802">
            <v>836</v>
          </cell>
          <cell r="E802">
            <v>35599</v>
          </cell>
          <cell r="F802" t="b">
            <v>0</v>
          </cell>
          <cell r="G802">
            <v>39905.452557870369</v>
          </cell>
          <cell r="H802" t="str">
            <v>NULL</v>
          </cell>
          <cell r="I802" t="str">
            <v>NULL</v>
          </cell>
          <cell r="J802" t="str">
            <v>NULL</v>
          </cell>
          <cell r="K802" t="b">
            <v>0</v>
          </cell>
        </row>
        <row r="803">
          <cell r="A803" t="str">
            <v>Territorial Army</v>
          </cell>
          <cell r="B803">
            <v>1772</v>
          </cell>
          <cell r="C803">
            <v>1</v>
          </cell>
          <cell r="D803">
            <v>837</v>
          </cell>
          <cell r="E803">
            <v>35599</v>
          </cell>
          <cell r="F803" t="b">
            <v>0</v>
          </cell>
          <cell r="G803">
            <v>39905.452557870369</v>
          </cell>
          <cell r="H803" t="str">
            <v>NULL</v>
          </cell>
          <cell r="I803" t="str">
            <v>NULL</v>
          </cell>
          <cell r="J803" t="str">
            <v>NULL</v>
          </cell>
          <cell r="K803" t="b">
            <v>0</v>
          </cell>
        </row>
        <row r="804">
          <cell r="A804" t="str">
            <v>Animal Rescue Home</v>
          </cell>
          <cell r="B804">
            <v>1773</v>
          </cell>
          <cell r="C804">
            <v>1</v>
          </cell>
          <cell r="D804">
            <v>838</v>
          </cell>
          <cell r="E804">
            <v>35599</v>
          </cell>
          <cell r="F804" t="b">
            <v>0</v>
          </cell>
          <cell r="G804">
            <v>39905.452557870369</v>
          </cell>
          <cell r="H804" t="str">
            <v>NULL</v>
          </cell>
          <cell r="I804" t="str">
            <v>NULL</v>
          </cell>
          <cell r="J804" t="str">
            <v>NULL</v>
          </cell>
          <cell r="K804" t="b">
            <v>0</v>
          </cell>
        </row>
        <row r="805">
          <cell r="A805" t="str">
            <v>Bingo Hall</v>
          </cell>
          <cell r="B805">
            <v>1774</v>
          </cell>
          <cell r="C805">
            <v>1</v>
          </cell>
          <cell r="D805">
            <v>839</v>
          </cell>
          <cell r="E805">
            <v>35599</v>
          </cell>
          <cell r="F805" t="b">
            <v>0</v>
          </cell>
          <cell r="G805">
            <v>39905.452557870369</v>
          </cell>
          <cell r="H805" t="str">
            <v>NULL</v>
          </cell>
          <cell r="I805" t="str">
            <v>NULL</v>
          </cell>
          <cell r="J805" t="str">
            <v>NULL</v>
          </cell>
          <cell r="K805" t="b">
            <v>0</v>
          </cell>
        </row>
        <row r="806">
          <cell r="A806" t="str">
            <v>Cable TV Installation</v>
          </cell>
          <cell r="B806">
            <v>1775</v>
          </cell>
          <cell r="C806">
            <v>1</v>
          </cell>
          <cell r="D806">
            <v>840</v>
          </cell>
          <cell r="E806">
            <v>35599</v>
          </cell>
          <cell r="F806" t="b">
            <v>0</v>
          </cell>
          <cell r="G806">
            <v>39905.452557870369</v>
          </cell>
          <cell r="H806">
            <v>40009.658090277779</v>
          </cell>
          <cell r="I806" t="str">
            <v>NULL</v>
          </cell>
          <cell r="J806" t="str">
            <v>sa</v>
          </cell>
          <cell r="K806" t="b">
            <v>0</v>
          </cell>
        </row>
        <row r="807">
          <cell r="A807" t="str">
            <v>Fast Food</v>
          </cell>
          <cell r="B807">
            <v>1776</v>
          </cell>
          <cell r="C807">
            <v>1</v>
          </cell>
          <cell r="D807">
            <v>841</v>
          </cell>
          <cell r="E807">
            <v>35599</v>
          </cell>
          <cell r="F807" t="b">
            <v>0</v>
          </cell>
          <cell r="G807">
            <v>39905.452557870369</v>
          </cell>
          <cell r="H807" t="str">
            <v>NULL</v>
          </cell>
          <cell r="I807" t="str">
            <v>NULL</v>
          </cell>
          <cell r="J807" t="str">
            <v>NULL</v>
          </cell>
          <cell r="K807" t="b">
            <v>0</v>
          </cell>
        </row>
        <row r="808">
          <cell r="A808" t="str">
            <v>Fishing</v>
          </cell>
          <cell r="B808">
            <v>1777</v>
          </cell>
          <cell r="C808">
            <v>1</v>
          </cell>
          <cell r="D808">
            <v>842</v>
          </cell>
          <cell r="E808">
            <v>35599</v>
          </cell>
          <cell r="F808" t="b">
            <v>0</v>
          </cell>
          <cell r="G808">
            <v>39905.452557870369</v>
          </cell>
          <cell r="H808" t="str">
            <v>NULL</v>
          </cell>
          <cell r="I808" t="str">
            <v>NULL</v>
          </cell>
          <cell r="J808" t="str">
            <v>NULL</v>
          </cell>
          <cell r="K808" t="b">
            <v>0</v>
          </cell>
        </row>
        <row r="809">
          <cell r="A809" t="str">
            <v>Fostering/Adoption Agency</v>
          </cell>
          <cell r="B809">
            <v>1778</v>
          </cell>
          <cell r="C809">
            <v>1</v>
          </cell>
          <cell r="D809">
            <v>843</v>
          </cell>
          <cell r="E809">
            <v>35599</v>
          </cell>
          <cell r="F809" t="b">
            <v>0</v>
          </cell>
          <cell r="G809">
            <v>39905.452557870369</v>
          </cell>
          <cell r="H809" t="str">
            <v>NULL</v>
          </cell>
          <cell r="I809" t="str">
            <v>NULL</v>
          </cell>
          <cell r="J809" t="str">
            <v>NULL</v>
          </cell>
          <cell r="K809" t="b">
            <v>0</v>
          </cell>
        </row>
        <row r="810">
          <cell r="A810" t="str">
            <v>Gas - Offshore</v>
          </cell>
          <cell r="B810">
            <v>1779</v>
          </cell>
          <cell r="C810">
            <v>1</v>
          </cell>
          <cell r="D810">
            <v>844</v>
          </cell>
          <cell r="E810">
            <v>35599</v>
          </cell>
          <cell r="F810" t="b">
            <v>0</v>
          </cell>
          <cell r="G810">
            <v>39905.452557870369</v>
          </cell>
          <cell r="H810" t="str">
            <v>NULL</v>
          </cell>
          <cell r="I810" t="str">
            <v>NULL</v>
          </cell>
          <cell r="J810" t="str">
            <v>NULL</v>
          </cell>
          <cell r="K810" t="b">
            <v>0</v>
          </cell>
        </row>
        <row r="811">
          <cell r="A811" t="str">
            <v>Motor Factor/Parts</v>
          </cell>
          <cell r="B811">
            <v>1780</v>
          </cell>
          <cell r="C811">
            <v>1</v>
          </cell>
          <cell r="D811">
            <v>845</v>
          </cell>
          <cell r="E811">
            <v>35599</v>
          </cell>
          <cell r="F811" t="b">
            <v>0</v>
          </cell>
          <cell r="G811">
            <v>39905.452557870369</v>
          </cell>
          <cell r="H811" t="str">
            <v>NULL</v>
          </cell>
          <cell r="I811" t="str">
            <v>NULL</v>
          </cell>
          <cell r="J811" t="str">
            <v>NULL</v>
          </cell>
          <cell r="K811" t="b">
            <v>0</v>
          </cell>
        </row>
        <row r="812">
          <cell r="A812" t="str">
            <v>Oceanographic Survey</v>
          </cell>
          <cell r="B812">
            <v>1781</v>
          </cell>
          <cell r="C812">
            <v>1</v>
          </cell>
          <cell r="D812">
            <v>846</v>
          </cell>
          <cell r="E812">
            <v>35599</v>
          </cell>
          <cell r="F812" t="b">
            <v>0</v>
          </cell>
          <cell r="G812">
            <v>39905.452557870369</v>
          </cell>
          <cell r="H812" t="str">
            <v>NULL</v>
          </cell>
          <cell r="I812" t="str">
            <v>NULL</v>
          </cell>
          <cell r="J812" t="str">
            <v>NULL</v>
          </cell>
          <cell r="K812" t="b">
            <v>0</v>
          </cell>
        </row>
        <row r="813">
          <cell r="A813" t="str">
            <v>Oil - Offshore</v>
          </cell>
          <cell r="B813">
            <v>1782</v>
          </cell>
          <cell r="C813">
            <v>1</v>
          </cell>
          <cell r="D813">
            <v>847</v>
          </cell>
          <cell r="E813">
            <v>35599</v>
          </cell>
          <cell r="F813" t="b">
            <v>0</v>
          </cell>
          <cell r="G813">
            <v>39905.452557870369</v>
          </cell>
          <cell r="H813" t="str">
            <v>NULL</v>
          </cell>
          <cell r="I813" t="str">
            <v>NULL</v>
          </cell>
          <cell r="J813" t="str">
            <v>NULL</v>
          </cell>
          <cell r="K813" t="b">
            <v>0</v>
          </cell>
        </row>
        <row r="814">
          <cell r="A814" t="str">
            <v>Patent Office</v>
          </cell>
          <cell r="B814">
            <v>1783</v>
          </cell>
          <cell r="C814">
            <v>1</v>
          </cell>
          <cell r="D814">
            <v>848</v>
          </cell>
          <cell r="E814">
            <v>35599</v>
          </cell>
          <cell r="F814" t="b">
            <v>0</v>
          </cell>
          <cell r="G814">
            <v>39905.452557870369</v>
          </cell>
          <cell r="H814" t="str">
            <v>NULL</v>
          </cell>
          <cell r="I814" t="str">
            <v>NULL</v>
          </cell>
          <cell r="J814" t="str">
            <v>NULL</v>
          </cell>
          <cell r="K814" t="b">
            <v>0</v>
          </cell>
        </row>
        <row r="815">
          <cell r="A815" t="str">
            <v>Robotics Manufacturer</v>
          </cell>
          <cell r="B815">
            <v>1784</v>
          </cell>
          <cell r="C815">
            <v>1</v>
          </cell>
          <cell r="D815">
            <v>849</v>
          </cell>
          <cell r="E815">
            <v>35599</v>
          </cell>
          <cell r="F815" t="b">
            <v>0</v>
          </cell>
          <cell r="G815">
            <v>39905.452557870369</v>
          </cell>
          <cell r="H815" t="str">
            <v>NULL</v>
          </cell>
          <cell r="I815" t="str">
            <v>NULL</v>
          </cell>
          <cell r="J815" t="str">
            <v>NULL</v>
          </cell>
          <cell r="K815" t="b">
            <v>0</v>
          </cell>
        </row>
        <row r="816">
          <cell r="A816" t="str">
            <v>RSPCA</v>
          </cell>
          <cell r="B816">
            <v>1785</v>
          </cell>
          <cell r="C816">
            <v>1</v>
          </cell>
          <cell r="D816">
            <v>850</v>
          </cell>
          <cell r="E816">
            <v>35599</v>
          </cell>
          <cell r="F816" t="b">
            <v>0</v>
          </cell>
          <cell r="G816">
            <v>39905.452557870369</v>
          </cell>
          <cell r="H816">
            <v>40009.658090277779</v>
          </cell>
          <cell r="I816" t="str">
            <v>NULL</v>
          </cell>
          <cell r="J816" t="str">
            <v>sa</v>
          </cell>
          <cell r="K816" t="b">
            <v>0</v>
          </cell>
        </row>
        <row r="817">
          <cell r="A817" t="str">
            <v>Scientific Research</v>
          </cell>
          <cell r="B817">
            <v>1786</v>
          </cell>
          <cell r="C817">
            <v>1</v>
          </cell>
          <cell r="D817">
            <v>851</v>
          </cell>
          <cell r="E817">
            <v>35599</v>
          </cell>
          <cell r="F817" t="b">
            <v>0</v>
          </cell>
          <cell r="G817">
            <v>39905.452557870369</v>
          </cell>
          <cell r="H817" t="str">
            <v>NULL</v>
          </cell>
          <cell r="I817" t="str">
            <v>NULL</v>
          </cell>
          <cell r="J817" t="str">
            <v>NULL</v>
          </cell>
          <cell r="K817" t="b">
            <v>0</v>
          </cell>
        </row>
        <row r="818">
          <cell r="A818" t="str">
            <v>TV And Video Rental</v>
          </cell>
          <cell r="B818">
            <v>1787</v>
          </cell>
          <cell r="C818">
            <v>1</v>
          </cell>
          <cell r="D818">
            <v>852</v>
          </cell>
          <cell r="E818">
            <v>35599</v>
          </cell>
          <cell r="F818" t="b">
            <v>0</v>
          </cell>
          <cell r="G818">
            <v>39905.452557870369</v>
          </cell>
          <cell r="H818">
            <v>40009.658090277779</v>
          </cell>
          <cell r="I818" t="str">
            <v>NULL</v>
          </cell>
          <cell r="J818" t="str">
            <v>sa</v>
          </cell>
          <cell r="K818" t="b">
            <v>0</v>
          </cell>
        </row>
        <row r="819">
          <cell r="A819" t="str">
            <v>Theme Park</v>
          </cell>
          <cell r="B819">
            <v>1788</v>
          </cell>
          <cell r="C819">
            <v>1</v>
          </cell>
          <cell r="D819">
            <v>853</v>
          </cell>
          <cell r="E819">
            <v>35599</v>
          </cell>
          <cell r="F819" t="b">
            <v>0</v>
          </cell>
          <cell r="G819">
            <v>39905.452557870369</v>
          </cell>
          <cell r="H819" t="str">
            <v>NULL</v>
          </cell>
          <cell r="I819" t="str">
            <v>NULL</v>
          </cell>
          <cell r="J819" t="str">
            <v>NULL</v>
          </cell>
          <cell r="K819" t="b">
            <v>0</v>
          </cell>
        </row>
        <row r="820">
          <cell r="A820" t="str">
            <v>Child Minding</v>
          </cell>
          <cell r="B820">
            <v>1789</v>
          </cell>
          <cell r="C820">
            <v>1</v>
          </cell>
          <cell r="D820">
            <v>854</v>
          </cell>
          <cell r="E820">
            <v>35599</v>
          </cell>
          <cell r="F820" t="b">
            <v>0</v>
          </cell>
          <cell r="G820">
            <v>39905.452557870369</v>
          </cell>
          <cell r="H820" t="str">
            <v>NULL</v>
          </cell>
          <cell r="I820" t="str">
            <v>NULL</v>
          </cell>
          <cell r="J820" t="str">
            <v>NULL</v>
          </cell>
          <cell r="K820" t="b">
            <v>0</v>
          </cell>
        </row>
        <row r="821">
          <cell r="A821" t="str">
            <v>Genealogy</v>
          </cell>
          <cell r="B821">
            <v>1790</v>
          </cell>
          <cell r="C821">
            <v>1</v>
          </cell>
          <cell r="D821">
            <v>855</v>
          </cell>
          <cell r="E821">
            <v>35599</v>
          </cell>
          <cell r="F821" t="b">
            <v>0</v>
          </cell>
          <cell r="G821">
            <v>39905.452557870369</v>
          </cell>
          <cell r="H821" t="str">
            <v>NULL</v>
          </cell>
          <cell r="I821" t="str">
            <v>NULL</v>
          </cell>
          <cell r="J821" t="str">
            <v>NULL</v>
          </cell>
          <cell r="K821" t="b">
            <v>0</v>
          </cell>
        </row>
        <row r="822">
          <cell r="A822" t="str">
            <v>National Trust</v>
          </cell>
          <cell r="B822">
            <v>1791</v>
          </cell>
          <cell r="C822">
            <v>1</v>
          </cell>
          <cell r="D822">
            <v>856</v>
          </cell>
          <cell r="E822">
            <v>35599</v>
          </cell>
          <cell r="F822" t="b">
            <v>0</v>
          </cell>
          <cell r="G822">
            <v>39905.452557870369</v>
          </cell>
          <cell r="H822" t="str">
            <v>NULL</v>
          </cell>
          <cell r="I822" t="str">
            <v>NULL</v>
          </cell>
          <cell r="J822" t="str">
            <v>NULL</v>
          </cell>
          <cell r="K822" t="b">
            <v>0</v>
          </cell>
        </row>
        <row r="823">
          <cell r="A823" t="str">
            <v>National Trust For Scotland</v>
          </cell>
          <cell r="B823">
            <v>1792</v>
          </cell>
          <cell r="C823">
            <v>1</v>
          </cell>
          <cell r="D823">
            <v>857</v>
          </cell>
          <cell r="E823">
            <v>35599</v>
          </cell>
          <cell r="F823" t="b">
            <v>0</v>
          </cell>
          <cell r="G823">
            <v>39905.452557870369</v>
          </cell>
          <cell r="H823" t="str">
            <v>NULL</v>
          </cell>
          <cell r="I823" t="str">
            <v>NULL</v>
          </cell>
          <cell r="J823" t="str">
            <v>NULL</v>
          </cell>
          <cell r="K823" t="b">
            <v>0</v>
          </cell>
        </row>
        <row r="824">
          <cell r="A824" t="str">
            <v>Clothing Manufacturer</v>
          </cell>
          <cell r="B824">
            <v>1793</v>
          </cell>
          <cell r="C824">
            <v>1</v>
          </cell>
          <cell r="D824">
            <v>858</v>
          </cell>
          <cell r="E824">
            <v>35599</v>
          </cell>
          <cell r="F824" t="b">
            <v>0</v>
          </cell>
          <cell r="G824">
            <v>39905.452557870369</v>
          </cell>
          <cell r="H824" t="str">
            <v>NULL</v>
          </cell>
          <cell r="I824" t="str">
            <v>NULL</v>
          </cell>
          <cell r="J824" t="str">
            <v>NULL</v>
          </cell>
          <cell r="K824" t="b">
            <v>0</v>
          </cell>
        </row>
        <row r="825">
          <cell r="A825" t="str">
            <v>Painting Contractor</v>
          </cell>
          <cell r="B825">
            <v>1794</v>
          </cell>
          <cell r="C825">
            <v>1</v>
          </cell>
          <cell r="D825">
            <v>859</v>
          </cell>
          <cell r="E825">
            <v>35599</v>
          </cell>
          <cell r="F825" t="b">
            <v>0</v>
          </cell>
          <cell r="G825">
            <v>39905.452557870369</v>
          </cell>
          <cell r="H825" t="str">
            <v>NULL</v>
          </cell>
          <cell r="I825" t="str">
            <v>NULL</v>
          </cell>
          <cell r="J825" t="str">
            <v>NULL</v>
          </cell>
          <cell r="K825" t="b">
            <v>0</v>
          </cell>
        </row>
        <row r="826">
          <cell r="A826" t="str">
            <v>Security Equipment</v>
          </cell>
          <cell r="B826">
            <v>1795</v>
          </cell>
          <cell r="C826">
            <v>1</v>
          </cell>
          <cell r="D826">
            <v>860</v>
          </cell>
          <cell r="E826">
            <v>35599</v>
          </cell>
          <cell r="F826" t="b">
            <v>0</v>
          </cell>
          <cell r="G826">
            <v>39905.452557870369</v>
          </cell>
          <cell r="H826" t="str">
            <v>NULL</v>
          </cell>
          <cell r="I826" t="str">
            <v>NULL</v>
          </cell>
          <cell r="J826" t="str">
            <v>NULL</v>
          </cell>
          <cell r="K826" t="b">
            <v>0</v>
          </cell>
        </row>
        <row r="827">
          <cell r="A827" t="str">
            <v>Tyre Dealer</v>
          </cell>
          <cell r="B827">
            <v>1796</v>
          </cell>
          <cell r="C827">
            <v>1</v>
          </cell>
          <cell r="D827">
            <v>863</v>
          </cell>
          <cell r="E827">
            <v>35599</v>
          </cell>
          <cell r="F827" t="b">
            <v>0</v>
          </cell>
          <cell r="G827">
            <v>39905.452557870369</v>
          </cell>
          <cell r="H827" t="str">
            <v>NULL</v>
          </cell>
          <cell r="I827" t="str">
            <v>NULL</v>
          </cell>
          <cell r="J827" t="str">
            <v>NULL</v>
          </cell>
          <cell r="K827" t="b">
            <v>0</v>
          </cell>
        </row>
        <row r="828">
          <cell r="A828" t="str">
            <v>Tyre Manufacturer</v>
          </cell>
          <cell r="B828">
            <v>1797</v>
          </cell>
          <cell r="C828">
            <v>1</v>
          </cell>
          <cell r="D828">
            <v>864</v>
          </cell>
          <cell r="E828">
            <v>35599</v>
          </cell>
          <cell r="F828" t="b">
            <v>0</v>
          </cell>
          <cell r="G828">
            <v>39905.452557870369</v>
          </cell>
          <cell r="H828" t="str">
            <v>NULL</v>
          </cell>
          <cell r="I828" t="str">
            <v>NULL</v>
          </cell>
          <cell r="J828" t="str">
            <v>NULL</v>
          </cell>
          <cell r="K828" t="b">
            <v>0</v>
          </cell>
        </row>
        <row r="829">
          <cell r="A829" t="str">
            <v>Oil Terminal Operator</v>
          </cell>
          <cell r="B829">
            <v>1798</v>
          </cell>
          <cell r="C829">
            <v>1</v>
          </cell>
          <cell r="D829">
            <v>865</v>
          </cell>
          <cell r="E829">
            <v>35599</v>
          </cell>
          <cell r="F829" t="b">
            <v>0</v>
          </cell>
          <cell r="G829">
            <v>39905.452557870369</v>
          </cell>
          <cell r="H829" t="str">
            <v>NULL</v>
          </cell>
          <cell r="I829" t="str">
            <v>NULL</v>
          </cell>
          <cell r="J829" t="str">
            <v>NULL</v>
          </cell>
          <cell r="K829" t="b">
            <v>0</v>
          </cell>
        </row>
        <row r="830">
          <cell r="A830" t="str">
            <v>Delicatessen</v>
          </cell>
          <cell r="B830">
            <v>1799</v>
          </cell>
          <cell r="C830">
            <v>1</v>
          </cell>
          <cell r="D830">
            <v>866</v>
          </cell>
          <cell r="E830">
            <v>35599</v>
          </cell>
          <cell r="F830" t="b">
            <v>0</v>
          </cell>
          <cell r="G830">
            <v>39905.452557870369</v>
          </cell>
          <cell r="H830" t="str">
            <v>NULL</v>
          </cell>
          <cell r="I830" t="str">
            <v>NULL</v>
          </cell>
          <cell r="J830" t="str">
            <v>NULL</v>
          </cell>
          <cell r="K830" t="b">
            <v>0</v>
          </cell>
        </row>
        <row r="831">
          <cell r="A831" t="str">
            <v>Fabrications</v>
          </cell>
          <cell r="B831">
            <v>1800</v>
          </cell>
          <cell r="C831">
            <v>1</v>
          </cell>
          <cell r="D831">
            <v>867</v>
          </cell>
          <cell r="E831">
            <v>35599</v>
          </cell>
          <cell r="F831" t="b">
            <v>0</v>
          </cell>
          <cell r="G831">
            <v>39905.452557870369</v>
          </cell>
          <cell r="H831" t="str">
            <v>NULL</v>
          </cell>
          <cell r="I831" t="str">
            <v>NULL</v>
          </cell>
          <cell r="J831" t="str">
            <v>NULL</v>
          </cell>
          <cell r="K831" t="b">
            <v>0</v>
          </cell>
        </row>
        <row r="832">
          <cell r="A832" t="str">
            <v>Market Research</v>
          </cell>
          <cell r="B832">
            <v>1801</v>
          </cell>
          <cell r="C832">
            <v>1</v>
          </cell>
          <cell r="D832">
            <v>868</v>
          </cell>
          <cell r="E832">
            <v>35599</v>
          </cell>
          <cell r="F832" t="b">
            <v>0</v>
          </cell>
          <cell r="G832">
            <v>39905.452557870369</v>
          </cell>
          <cell r="H832" t="str">
            <v>NULL</v>
          </cell>
          <cell r="I832" t="str">
            <v>NULL</v>
          </cell>
          <cell r="J832" t="str">
            <v>NULL</v>
          </cell>
          <cell r="K832" t="b">
            <v>0</v>
          </cell>
        </row>
        <row r="833">
          <cell r="A833" t="str">
            <v>Environmental Health</v>
          </cell>
          <cell r="B833">
            <v>1802</v>
          </cell>
          <cell r="C833">
            <v>1</v>
          </cell>
          <cell r="D833">
            <v>869</v>
          </cell>
          <cell r="E833">
            <v>35599</v>
          </cell>
          <cell r="F833" t="b">
            <v>0</v>
          </cell>
          <cell r="G833">
            <v>39905.452557870369</v>
          </cell>
          <cell r="H833" t="str">
            <v>NULL</v>
          </cell>
          <cell r="I833" t="str">
            <v>NULL</v>
          </cell>
          <cell r="J833" t="str">
            <v>NULL</v>
          </cell>
          <cell r="K833" t="b">
            <v>0</v>
          </cell>
        </row>
        <row r="834">
          <cell r="A834" t="str">
            <v>French Polishing</v>
          </cell>
          <cell r="B834">
            <v>1803</v>
          </cell>
          <cell r="C834">
            <v>1</v>
          </cell>
          <cell r="D834">
            <v>870</v>
          </cell>
          <cell r="E834">
            <v>35599</v>
          </cell>
          <cell r="F834" t="b">
            <v>0</v>
          </cell>
          <cell r="G834">
            <v>39905.452557870369</v>
          </cell>
          <cell r="H834" t="str">
            <v>NULL</v>
          </cell>
          <cell r="I834" t="str">
            <v>NULL</v>
          </cell>
          <cell r="J834" t="str">
            <v>NULL</v>
          </cell>
          <cell r="K834" t="b">
            <v>0</v>
          </cell>
        </row>
        <row r="835">
          <cell r="A835" t="str">
            <v>Frozen Food Distribution</v>
          </cell>
          <cell r="B835">
            <v>1804</v>
          </cell>
          <cell r="C835">
            <v>1</v>
          </cell>
          <cell r="D835">
            <v>871</v>
          </cell>
          <cell r="E835">
            <v>35599</v>
          </cell>
          <cell r="F835" t="b">
            <v>0</v>
          </cell>
          <cell r="G835">
            <v>39905.452557870369</v>
          </cell>
          <cell r="H835" t="str">
            <v>NULL</v>
          </cell>
          <cell r="I835" t="str">
            <v>NULL</v>
          </cell>
          <cell r="J835" t="str">
            <v>NULL</v>
          </cell>
          <cell r="K835" t="b">
            <v>0</v>
          </cell>
        </row>
        <row r="836">
          <cell r="A836" t="str">
            <v>Picture Framing</v>
          </cell>
          <cell r="B836">
            <v>1805</v>
          </cell>
          <cell r="C836">
            <v>1</v>
          </cell>
          <cell r="D836">
            <v>872</v>
          </cell>
          <cell r="E836">
            <v>35599</v>
          </cell>
          <cell r="F836" t="b">
            <v>0</v>
          </cell>
          <cell r="G836">
            <v>39905.452557870369</v>
          </cell>
          <cell r="H836" t="str">
            <v>NULL</v>
          </cell>
          <cell r="I836" t="str">
            <v>NULL</v>
          </cell>
          <cell r="J836" t="str">
            <v>NULL</v>
          </cell>
          <cell r="K836" t="b">
            <v>0</v>
          </cell>
        </row>
        <row r="837">
          <cell r="A837" t="str">
            <v>School For Performing Arts</v>
          </cell>
          <cell r="B837">
            <v>1806</v>
          </cell>
          <cell r="C837">
            <v>1</v>
          </cell>
          <cell r="D837">
            <v>873</v>
          </cell>
          <cell r="E837">
            <v>35599</v>
          </cell>
          <cell r="F837" t="b">
            <v>0</v>
          </cell>
          <cell r="G837">
            <v>39905.452557870369</v>
          </cell>
          <cell r="H837" t="str">
            <v>NULL</v>
          </cell>
          <cell r="I837" t="str">
            <v>NULL</v>
          </cell>
          <cell r="J837" t="str">
            <v>NULL</v>
          </cell>
          <cell r="K837" t="b">
            <v>0</v>
          </cell>
        </row>
        <row r="838">
          <cell r="A838" t="str">
            <v>Stationers</v>
          </cell>
          <cell r="B838">
            <v>1807</v>
          </cell>
          <cell r="C838">
            <v>1</v>
          </cell>
          <cell r="D838">
            <v>874</v>
          </cell>
          <cell r="E838">
            <v>35599</v>
          </cell>
          <cell r="F838" t="b">
            <v>0</v>
          </cell>
          <cell r="G838">
            <v>39905.452557870369</v>
          </cell>
          <cell r="H838" t="str">
            <v>NULL</v>
          </cell>
          <cell r="I838" t="str">
            <v>NULL</v>
          </cell>
          <cell r="J838" t="str">
            <v>NULL</v>
          </cell>
          <cell r="K838" t="b">
            <v>0</v>
          </cell>
        </row>
        <row r="839">
          <cell r="A839" t="str">
            <v>Model Manufacturer</v>
          </cell>
          <cell r="B839">
            <v>1808</v>
          </cell>
          <cell r="C839">
            <v>1</v>
          </cell>
          <cell r="D839">
            <v>875</v>
          </cell>
          <cell r="E839">
            <v>35599</v>
          </cell>
          <cell r="F839" t="b">
            <v>0</v>
          </cell>
          <cell r="G839">
            <v>39905.452557870369</v>
          </cell>
          <cell r="H839" t="str">
            <v>NULL</v>
          </cell>
          <cell r="I839" t="str">
            <v>NULL</v>
          </cell>
          <cell r="J839" t="str">
            <v>NULL</v>
          </cell>
          <cell r="K839" t="b">
            <v>0</v>
          </cell>
        </row>
        <row r="840">
          <cell r="A840" t="str">
            <v>Falconry</v>
          </cell>
          <cell r="B840">
            <v>1809</v>
          </cell>
          <cell r="C840">
            <v>1</v>
          </cell>
          <cell r="D840">
            <v>876</v>
          </cell>
          <cell r="E840">
            <v>35599</v>
          </cell>
          <cell r="F840" t="b">
            <v>0</v>
          </cell>
          <cell r="G840">
            <v>39905.452557870369</v>
          </cell>
          <cell r="H840" t="str">
            <v>NULL</v>
          </cell>
          <cell r="I840" t="str">
            <v>NULL</v>
          </cell>
          <cell r="J840" t="str">
            <v>NULL</v>
          </cell>
          <cell r="K840" t="b">
            <v>0</v>
          </cell>
        </row>
        <row r="841">
          <cell r="A841" t="str">
            <v>Yacht Service And Management</v>
          </cell>
          <cell r="B841">
            <v>1810</v>
          </cell>
          <cell r="C841">
            <v>1</v>
          </cell>
          <cell r="D841">
            <v>877</v>
          </cell>
          <cell r="E841">
            <v>35599</v>
          </cell>
          <cell r="F841" t="b">
            <v>0</v>
          </cell>
          <cell r="G841">
            <v>39905.452557870369</v>
          </cell>
          <cell r="H841" t="str">
            <v>NULL</v>
          </cell>
          <cell r="I841" t="str">
            <v>NULL</v>
          </cell>
          <cell r="J841" t="str">
            <v>NULL</v>
          </cell>
          <cell r="K841" t="b">
            <v>0</v>
          </cell>
        </row>
        <row r="842">
          <cell r="A842" t="str">
            <v>Youth Organisation</v>
          </cell>
          <cell r="B842">
            <v>1811</v>
          </cell>
          <cell r="C842">
            <v>1</v>
          </cell>
          <cell r="D842">
            <v>878</v>
          </cell>
          <cell r="E842">
            <v>35599</v>
          </cell>
          <cell r="F842" t="b">
            <v>0</v>
          </cell>
          <cell r="G842">
            <v>39905.452557870369</v>
          </cell>
          <cell r="H842" t="str">
            <v>NULL</v>
          </cell>
          <cell r="I842" t="str">
            <v>NULL</v>
          </cell>
          <cell r="J842" t="str">
            <v>NULL</v>
          </cell>
          <cell r="K842" t="b">
            <v>0</v>
          </cell>
        </row>
        <row r="843">
          <cell r="A843" t="str">
            <v>Graphology</v>
          </cell>
          <cell r="B843">
            <v>1812</v>
          </cell>
          <cell r="C843">
            <v>1</v>
          </cell>
          <cell r="D843">
            <v>879</v>
          </cell>
          <cell r="E843">
            <v>35599</v>
          </cell>
          <cell r="F843" t="b">
            <v>0</v>
          </cell>
          <cell r="G843">
            <v>39905.452557870369</v>
          </cell>
          <cell r="H843" t="str">
            <v>NULL</v>
          </cell>
          <cell r="I843" t="str">
            <v>NULL</v>
          </cell>
          <cell r="J843" t="str">
            <v>NULL</v>
          </cell>
          <cell r="K843" t="b">
            <v>0</v>
          </cell>
        </row>
        <row r="844">
          <cell r="A844" t="str">
            <v>Woodshavings Contractor</v>
          </cell>
          <cell r="B844">
            <v>1813</v>
          </cell>
          <cell r="C844">
            <v>1</v>
          </cell>
          <cell r="D844">
            <v>880</v>
          </cell>
          <cell r="E844">
            <v>35599</v>
          </cell>
          <cell r="F844" t="b">
            <v>0</v>
          </cell>
          <cell r="G844">
            <v>39905.452557870369</v>
          </cell>
          <cell r="H844" t="str">
            <v>NULL</v>
          </cell>
          <cell r="I844" t="str">
            <v>NULL</v>
          </cell>
          <cell r="J844" t="str">
            <v>NULL</v>
          </cell>
          <cell r="K844" t="b">
            <v>0</v>
          </cell>
        </row>
        <row r="845">
          <cell r="A845" t="str">
            <v>Addressing/Circularising Services</v>
          </cell>
          <cell r="B845">
            <v>1814</v>
          </cell>
          <cell r="C845">
            <v>1</v>
          </cell>
          <cell r="D845">
            <v>881</v>
          </cell>
          <cell r="E845">
            <v>35599</v>
          </cell>
          <cell r="F845" t="b">
            <v>0</v>
          </cell>
          <cell r="G845">
            <v>39905.452557870369</v>
          </cell>
          <cell r="H845" t="str">
            <v>NULL</v>
          </cell>
          <cell r="I845" t="str">
            <v>NULL</v>
          </cell>
          <cell r="J845" t="str">
            <v>NULL</v>
          </cell>
          <cell r="K845" t="b">
            <v>0</v>
          </cell>
        </row>
        <row r="846">
          <cell r="A846" t="str">
            <v>Agricultural Produce Distribution</v>
          </cell>
          <cell r="B846">
            <v>1815</v>
          </cell>
          <cell r="C846">
            <v>1</v>
          </cell>
          <cell r="D846">
            <v>882</v>
          </cell>
          <cell r="E846">
            <v>35599</v>
          </cell>
          <cell r="F846" t="b">
            <v>0</v>
          </cell>
          <cell r="G846">
            <v>39905.452557870369</v>
          </cell>
          <cell r="H846" t="str">
            <v>NULL</v>
          </cell>
          <cell r="I846" t="str">
            <v>NULL</v>
          </cell>
          <cell r="J846" t="str">
            <v>NULL</v>
          </cell>
          <cell r="K846" t="b">
            <v>0</v>
          </cell>
        </row>
        <row r="847">
          <cell r="A847" t="str">
            <v>Catalogue Distribution</v>
          </cell>
          <cell r="B847">
            <v>1816</v>
          </cell>
          <cell r="C847">
            <v>1</v>
          </cell>
          <cell r="D847">
            <v>883</v>
          </cell>
          <cell r="E847">
            <v>35599</v>
          </cell>
          <cell r="F847" t="b">
            <v>0</v>
          </cell>
          <cell r="G847">
            <v>39905.452557870369</v>
          </cell>
          <cell r="H847" t="str">
            <v>NULL</v>
          </cell>
          <cell r="I847" t="str">
            <v>NULL</v>
          </cell>
          <cell r="J847" t="str">
            <v>NULL</v>
          </cell>
          <cell r="K847" t="b">
            <v>0</v>
          </cell>
        </row>
        <row r="848">
          <cell r="A848" t="str">
            <v>Catalogue Co-Ordination</v>
          </cell>
          <cell r="B848">
            <v>1817</v>
          </cell>
          <cell r="C848">
            <v>1</v>
          </cell>
          <cell r="D848">
            <v>884</v>
          </cell>
          <cell r="E848">
            <v>35599</v>
          </cell>
          <cell r="F848" t="b">
            <v>0</v>
          </cell>
          <cell r="G848">
            <v>39905.452557870369</v>
          </cell>
          <cell r="H848" t="str">
            <v>NULL</v>
          </cell>
          <cell r="I848" t="str">
            <v>NULL</v>
          </cell>
          <cell r="J848" t="str">
            <v>NULL</v>
          </cell>
          <cell r="K848" t="b">
            <v>0</v>
          </cell>
        </row>
        <row r="849">
          <cell r="A849" t="str">
            <v>Clerical Services</v>
          </cell>
          <cell r="B849">
            <v>1818</v>
          </cell>
          <cell r="C849">
            <v>1</v>
          </cell>
          <cell r="D849">
            <v>885</v>
          </cell>
          <cell r="E849">
            <v>35599</v>
          </cell>
          <cell r="F849" t="b">
            <v>0</v>
          </cell>
          <cell r="G849">
            <v>39905.452557870369</v>
          </cell>
          <cell r="H849" t="str">
            <v>NULL</v>
          </cell>
          <cell r="I849" t="str">
            <v>NULL</v>
          </cell>
          <cell r="J849" t="str">
            <v>NULL</v>
          </cell>
          <cell r="K849" t="b">
            <v>0</v>
          </cell>
        </row>
        <row r="850">
          <cell r="A850" t="str">
            <v>Computer Supplies</v>
          </cell>
          <cell r="B850">
            <v>1819</v>
          </cell>
          <cell r="C850">
            <v>1</v>
          </cell>
          <cell r="D850">
            <v>886</v>
          </cell>
          <cell r="E850">
            <v>35599</v>
          </cell>
          <cell r="F850" t="b">
            <v>0</v>
          </cell>
          <cell r="G850">
            <v>39905.452557870369</v>
          </cell>
          <cell r="H850" t="str">
            <v>NULL</v>
          </cell>
          <cell r="I850" t="str">
            <v>NULL</v>
          </cell>
          <cell r="J850" t="str">
            <v>NULL</v>
          </cell>
          <cell r="K850" t="b">
            <v>0</v>
          </cell>
        </row>
        <row r="851">
          <cell r="A851" t="str">
            <v>Desktop Publishing Services</v>
          </cell>
          <cell r="B851">
            <v>1820</v>
          </cell>
          <cell r="C851">
            <v>1</v>
          </cell>
          <cell r="D851">
            <v>887</v>
          </cell>
          <cell r="E851">
            <v>35599</v>
          </cell>
          <cell r="F851" t="b">
            <v>0</v>
          </cell>
          <cell r="G851">
            <v>39905.452557870369</v>
          </cell>
          <cell r="H851" t="str">
            <v>NULL</v>
          </cell>
          <cell r="I851" t="str">
            <v>NULL</v>
          </cell>
          <cell r="J851" t="str">
            <v>NULL</v>
          </cell>
          <cell r="K851" t="b">
            <v>0</v>
          </cell>
        </row>
        <row r="852">
          <cell r="A852" t="str">
            <v>Honey Producer</v>
          </cell>
          <cell r="B852">
            <v>1821</v>
          </cell>
          <cell r="C852">
            <v>1</v>
          </cell>
          <cell r="D852">
            <v>888</v>
          </cell>
          <cell r="E852">
            <v>35599</v>
          </cell>
          <cell r="F852" t="b">
            <v>0</v>
          </cell>
          <cell r="G852">
            <v>39905.452557870369</v>
          </cell>
          <cell r="H852" t="str">
            <v>NULL</v>
          </cell>
          <cell r="I852" t="str">
            <v>NULL</v>
          </cell>
          <cell r="J852" t="str">
            <v>NULL</v>
          </cell>
          <cell r="K852" t="b">
            <v>0</v>
          </cell>
        </row>
        <row r="853">
          <cell r="A853" t="str">
            <v>Health Products Distribution</v>
          </cell>
          <cell r="B853">
            <v>1822</v>
          </cell>
          <cell r="C853">
            <v>1</v>
          </cell>
          <cell r="D853">
            <v>889</v>
          </cell>
          <cell r="E853">
            <v>35599</v>
          </cell>
          <cell r="F853" t="b">
            <v>0</v>
          </cell>
          <cell r="G853">
            <v>39905.452557870369</v>
          </cell>
          <cell r="H853" t="str">
            <v>NULL</v>
          </cell>
          <cell r="I853" t="str">
            <v>NULL</v>
          </cell>
          <cell r="J853" t="str">
            <v>NULL</v>
          </cell>
          <cell r="K853" t="b">
            <v>0</v>
          </cell>
        </row>
        <row r="854">
          <cell r="A854" t="str">
            <v>Ironing Services</v>
          </cell>
          <cell r="B854">
            <v>1823</v>
          </cell>
          <cell r="C854">
            <v>1</v>
          </cell>
          <cell r="D854">
            <v>890</v>
          </cell>
          <cell r="E854">
            <v>35599</v>
          </cell>
          <cell r="F854" t="b">
            <v>0</v>
          </cell>
          <cell r="G854">
            <v>39905.452557870369</v>
          </cell>
          <cell r="H854" t="str">
            <v>NULL</v>
          </cell>
          <cell r="I854" t="str">
            <v>NULL</v>
          </cell>
          <cell r="J854" t="str">
            <v>NULL</v>
          </cell>
          <cell r="K854" t="b">
            <v>0</v>
          </cell>
        </row>
        <row r="855">
          <cell r="A855" t="str">
            <v>Sample Distribution</v>
          </cell>
          <cell r="B855">
            <v>1824</v>
          </cell>
          <cell r="C855">
            <v>1</v>
          </cell>
          <cell r="D855">
            <v>891</v>
          </cell>
          <cell r="E855">
            <v>35599</v>
          </cell>
          <cell r="F855" t="b">
            <v>0</v>
          </cell>
          <cell r="G855">
            <v>39905.452557870369</v>
          </cell>
          <cell r="H855" t="str">
            <v>NULL</v>
          </cell>
          <cell r="I855" t="str">
            <v>NULL</v>
          </cell>
          <cell r="J855" t="str">
            <v>NULL</v>
          </cell>
          <cell r="K855" t="b">
            <v>0</v>
          </cell>
        </row>
        <row r="856">
          <cell r="A856" t="str">
            <v>Slimming Distribution</v>
          </cell>
          <cell r="B856">
            <v>1825</v>
          </cell>
          <cell r="C856">
            <v>1</v>
          </cell>
          <cell r="D856">
            <v>892</v>
          </cell>
          <cell r="E856">
            <v>35599</v>
          </cell>
          <cell r="F856" t="b">
            <v>0</v>
          </cell>
          <cell r="G856">
            <v>39905.452557870369</v>
          </cell>
          <cell r="H856" t="str">
            <v>NULL</v>
          </cell>
          <cell r="I856" t="str">
            <v>NULL</v>
          </cell>
          <cell r="J856" t="str">
            <v>NULL</v>
          </cell>
          <cell r="K856" t="b">
            <v>0</v>
          </cell>
        </row>
        <row r="857">
          <cell r="A857" t="str">
            <v>Citizens Advice Bureau</v>
          </cell>
          <cell r="B857">
            <v>1826</v>
          </cell>
          <cell r="C857">
            <v>1</v>
          </cell>
          <cell r="D857">
            <v>893</v>
          </cell>
          <cell r="E857">
            <v>35599</v>
          </cell>
          <cell r="F857" t="b">
            <v>0</v>
          </cell>
          <cell r="G857">
            <v>39905.452557870369</v>
          </cell>
          <cell r="H857" t="str">
            <v>NULL</v>
          </cell>
          <cell r="I857" t="str">
            <v>NULL</v>
          </cell>
          <cell r="J857" t="str">
            <v>NULL</v>
          </cell>
          <cell r="K857" t="b">
            <v>0</v>
          </cell>
        </row>
        <row r="858">
          <cell r="A858" t="str">
            <v>Public Transport</v>
          </cell>
          <cell r="B858">
            <v>1827</v>
          </cell>
          <cell r="C858">
            <v>1</v>
          </cell>
          <cell r="D858">
            <v>894</v>
          </cell>
          <cell r="E858">
            <v>35599</v>
          </cell>
          <cell r="F858" t="b">
            <v>0</v>
          </cell>
          <cell r="G858">
            <v>39905.452557870369</v>
          </cell>
          <cell r="H858" t="str">
            <v>NULL</v>
          </cell>
          <cell r="I858" t="str">
            <v>NULL</v>
          </cell>
          <cell r="J858" t="str">
            <v>NULL</v>
          </cell>
          <cell r="K858" t="b">
            <v>0</v>
          </cell>
        </row>
        <row r="859">
          <cell r="A859" t="str">
            <v>Graphic Design</v>
          </cell>
          <cell r="B859">
            <v>1828</v>
          </cell>
          <cell r="C859">
            <v>1</v>
          </cell>
          <cell r="D859">
            <v>895</v>
          </cell>
          <cell r="E859">
            <v>35599</v>
          </cell>
          <cell r="F859" t="b">
            <v>0</v>
          </cell>
          <cell r="G859">
            <v>39905.452557870369</v>
          </cell>
          <cell r="H859" t="str">
            <v>NULL</v>
          </cell>
          <cell r="I859" t="str">
            <v>NULL</v>
          </cell>
          <cell r="J859" t="str">
            <v>NULL</v>
          </cell>
          <cell r="K859" t="b">
            <v>0</v>
          </cell>
        </row>
        <row r="860">
          <cell r="A860" t="str">
            <v>Plumbing &amp; Heating</v>
          </cell>
          <cell r="B860">
            <v>1829</v>
          </cell>
          <cell r="C860">
            <v>1</v>
          </cell>
          <cell r="D860">
            <v>896</v>
          </cell>
          <cell r="E860">
            <v>35599</v>
          </cell>
          <cell r="F860" t="b">
            <v>0</v>
          </cell>
          <cell r="G860">
            <v>39905.452557870369</v>
          </cell>
          <cell r="H860" t="str">
            <v>NULL</v>
          </cell>
          <cell r="I860" t="str">
            <v>NULL</v>
          </cell>
          <cell r="J860" t="str">
            <v>NULL</v>
          </cell>
          <cell r="K860" t="b">
            <v>0</v>
          </cell>
        </row>
        <row r="861">
          <cell r="A861" t="str">
            <v>Ecology</v>
          </cell>
          <cell r="B861">
            <v>1830</v>
          </cell>
          <cell r="C861">
            <v>1</v>
          </cell>
          <cell r="D861">
            <v>897</v>
          </cell>
          <cell r="E861">
            <v>35599</v>
          </cell>
          <cell r="F861" t="b">
            <v>0</v>
          </cell>
          <cell r="G861">
            <v>39905.452557870369</v>
          </cell>
          <cell r="H861" t="str">
            <v>NULL</v>
          </cell>
          <cell r="I861" t="str">
            <v>NULL</v>
          </cell>
          <cell r="J861" t="str">
            <v>NULL</v>
          </cell>
          <cell r="K861" t="b">
            <v>0</v>
          </cell>
        </row>
        <row r="862">
          <cell r="A862" t="str">
            <v>Anthropology</v>
          </cell>
          <cell r="B862">
            <v>1831</v>
          </cell>
          <cell r="C862">
            <v>1</v>
          </cell>
          <cell r="D862">
            <v>898</v>
          </cell>
          <cell r="E862">
            <v>35599</v>
          </cell>
          <cell r="F862" t="b">
            <v>0</v>
          </cell>
          <cell r="G862">
            <v>39905.452557870369</v>
          </cell>
          <cell r="H862" t="str">
            <v>NULL</v>
          </cell>
          <cell r="I862" t="str">
            <v>NULL</v>
          </cell>
          <cell r="J862" t="str">
            <v>NULL</v>
          </cell>
          <cell r="K862" t="b">
            <v>0</v>
          </cell>
        </row>
        <row r="863">
          <cell r="A863" t="str">
            <v>Poultry Farming</v>
          </cell>
          <cell r="B863">
            <v>1832</v>
          </cell>
          <cell r="C863">
            <v>1</v>
          </cell>
          <cell r="D863">
            <v>899</v>
          </cell>
          <cell r="E863">
            <v>35878</v>
          </cell>
          <cell r="F863" t="b">
            <v>0</v>
          </cell>
          <cell r="G863">
            <v>39905.452557870369</v>
          </cell>
          <cell r="H863" t="str">
            <v>NULL</v>
          </cell>
          <cell r="I863" t="str">
            <v>NULL</v>
          </cell>
          <cell r="J863" t="str">
            <v>NULL</v>
          </cell>
          <cell r="K863" t="b">
            <v>0</v>
          </cell>
        </row>
        <row r="864">
          <cell r="A864" t="str">
            <v>Dairy Farming</v>
          </cell>
          <cell r="B864">
            <v>1833</v>
          </cell>
          <cell r="C864">
            <v>1</v>
          </cell>
          <cell r="D864">
            <v>900</v>
          </cell>
          <cell r="E864">
            <v>35878</v>
          </cell>
          <cell r="F864" t="b">
            <v>0</v>
          </cell>
          <cell r="G864">
            <v>39905.452557870369</v>
          </cell>
          <cell r="H864" t="str">
            <v>NULL</v>
          </cell>
          <cell r="I864" t="str">
            <v>NULL</v>
          </cell>
          <cell r="J864" t="str">
            <v>NULL</v>
          </cell>
          <cell r="K864" t="b">
            <v>0</v>
          </cell>
        </row>
        <row r="865">
          <cell r="A865" t="str">
            <v>Arable Farming</v>
          </cell>
          <cell r="B865">
            <v>1834</v>
          </cell>
          <cell r="C865">
            <v>1</v>
          </cell>
          <cell r="D865">
            <v>901</v>
          </cell>
          <cell r="E865">
            <v>35878</v>
          </cell>
          <cell r="F865" t="b">
            <v>0</v>
          </cell>
          <cell r="G865">
            <v>39905.452557870369</v>
          </cell>
          <cell r="H865" t="str">
            <v>NULL</v>
          </cell>
          <cell r="I865" t="str">
            <v>NULL</v>
          </cell>
          <cell r="J865" t="str">
            <v>NULL</v>
          </cell>
          <cell r="K865" t="b">
            <v>0</v>
          </cell>
        </row>
        <row r="866">
          <cell r="A866" t="str">
            <v>Livestock Farming</v>
          </cell>
          <cell r="B866">
            <v>1835</v>
          </cell>
          <cell r="C866">
            <v>1</v>
          </cell>
          <cell r="D866">
            <v>902</v>
          </cell>
          <cell r="E866">
            <v>35878</v>
          </cell>
          <cell r="F866" t="b">
            <v>0</v>
          </cell>
          <cell r="G866">
            <v>39905.452557870369</v>
          </cell>
          <cell r="H866" t="str">
            <v>NULL</v>
          </cell>
          <cell r="I866" t="str">
            <v>NULL</v>
          </cell>
          <cell r="J866" t="str">
            <v>NULL</v>
          </cell>
          <cell r="K866" t="b">
            <v>0</v>
          </cell>
        </row>
        <row r="867">
          <cell r="A867" t="str">
            <v>Motorcycle Trade</v>
          </cell>
          <cell r="B867">
            <v>1836</v>
          </cell>
          <cell r="C867">
            <v>1</v>
          </cell>
          <cell r="D867">
            <v>903</v>
          </cell>
          <cell r="E867">
            <v>35878</v>
          </cell>
          <cell r="F867" t="b">
            <v>0</v>
          </cell>
          <cell r="G867">
            <v>39905.452557870369</v>
          </cell>
          <cell r="H867" t="str">
            <v>NULL</v>
          </cell>
          <cell r="I867" t="str">
            <v>NULL</v>
          </cell>
          <cell r="J867" t="str">
            <v>NULL</v>
          </cell>
          <cell r="K867" t="b">
            <v>0</v>
          </cell>
        </row>
        <row r="868">
          <cell r="A868" t="str">
            <v>Information Technology</v>
          </cell>
          <cell r="B868">
            <v>1837</v>
          </cell>
          <cell r="C868">
            <v>1</v>
          </cell>
          <cell r="D868">
            <v>904</v>
          </cell>
          <cell r="E868">
            <v>35878</v>
          </cell>
          <cell r="F868" t="b">
            <v>0</v>
          </cell>
          <cell r="G868">
            <v>39905.452557870369</v>
          </cell>
          <cell r="H868" t="str">
            <v>NULL</v>
          </cell>
          <cell r="I868" t="str">
            <v>NULL</v>
          </cell>
          <cell r="J868" t="str">
            <v>NULL</v>
          </cell>
          <cell r="K868" t="b">
            <v>0</v>
          </cell>
        </row>
        <row r="869">
          <cell r="A869" t="str">
            <v>Outdoor Pursuits</v>
          </cell>
          <cell r="B869">
            <v>1838</v>
          </cell>
          <cell r="C869">
            <v>1</v>
          </cell>
          <cell r="D869">
            <v>905</v>
          </cell>
          <cell r="E869">
            <v>36609</v>
          </cell>
          <cell r="F869" t="b">
            <v>0</v>
          </cell>
          <cell r="G869">
            <v>39905.452557870369</v>
          </cell>
          <cell r="H869" t="str">
            <v>NULL</v>
          </cell>
          <cell r="I869" t="str">
            <v>NULL</v>
          </cell>
          <cell r="J869" t="str">
            <v>NULL</v>
          </cell>
          <cell r="K869" t="b">
            <v>0</v>
          </cell>
        </row>
        <row r="870">
          <cell r="A870" t="str">
            <v>Airport Services</v>
          </cell>
          <cell r="B870">
            <v>1839</v>
          </cell>
          <cell r="C870">
            <v>1</v>
          </cell>
          <cell r="D870">
            <v>906</v>
          </cell>
          <cell r="E870">
            <v>36609</v>
          </cell>
          <cell r="F870" t="b">
            <v>0</v>
          </cell>
          <cell r="G870">
            <v>39905.452557870369</v>
          </cell>
          <cell r="H870" t="str">
            <v>NULL</v>
          </cell>
          <cell r="I870" t="str">
            <v>NULL</v>
          </cell>
          <cell r="J870" t="str">
            <v>NULL</v>
          </cell>
          <cell r="K870" t="b">
            <v>0</v>
          </cell>
        </row>
        <row r="871">
          <cell r="A871" t="str">
            <v>Animal Training</v>
          </cell>
          <cell r="B871">
            <v>1840</v>
          </cell>
          <cell r="C871">
            <v>1</v>
          </cell>
          <cell r="D871">
            <v>907</v>
          </cell>
          <cell r="E871">
            <v>36609</v>
          </cell>
          <cell r="F871" t="b">
            <v>0</v>
          </cell>
          <cell r="G871">
            <v>39905.452557870369</v>
          </cell>
          <cell r="H871" t="str">
            <v>NULL</v>
          </cell>
          <cell r="I871" t="str">
            <v>NULL</v>
          </cell>
          <cell r="J871" t="str">
            <v>NULL</v>
          </cell>
          <cell r="K871" t="b">
            <v>0</v>
          </cell>
        </row>
        <row r="872">
          <cell r="A872" t="str">
            <v>Pet Services</v>
          </cell>
          <cell r="B872">
            <v>1841</v>
          </cell>
          <cell r="C872">
            <v>1</v>
          </cell>
          <cell r="D872">
            <v>908</v>
          </cell>
          <cell r="E872">
            <v>36609</v>
          </cell>
          <cell r="F872" t="b">
            <v>0</v>
          </cell>
          <cell r="G872">
            <v>39905.452557870369</v>
          </cell>
          <cell r="H872" t="str">
            <v>NULL</v>
          </cell>
          <cell r="I872" t="str">
            <v>NULL</v>
          </cell>
          <cell r="J872" t="str">
            <v>NULL</v>
          </cell>
          <cell r="K872" t="b">
            <v>0</v>
          </cell>
        </row>
        <row r="873">
          <cell r="A873" t="str">
            <v>Newspaper Wholesaler</v>
          </cell>
          <cell r="B873">
            <v>1842</v>
          </cell>
          <cell r="C873">
            <v>1</v>
          </cell>
          <cell r="D873">
            <v>909</v>
          </cell>
          <cell r="E873">
            <v>36609</v>
          </cell>
          <cell r="F873" t="b">
            <v>0</v>
          </cell>
          <cell r="G873">
            <v>39905.452557870369</v>
          </cell>
          <cell r="H873" t="str">
            <v>NULL</v>
          </cell>
          <cell r="I873" t="str">
            <v>NULL</v>
          </cell>
          <cell r="J873" t="str">
            <v>NULL</v>
          </cell>
          <cell r="K873" t="b">
            <v>0</v>
          </cell>
        </row>
        <row r="874">
          <cell r="A874" t="str">
            <v>Trust Company</v>
          </cell>
          <cell r="B874">
            <v>1843</v>
          </cell>
          <cell r="C874">
            <v>1</v>
          </cell>
          <cell r="D874">
            <v>910</v>
          </cell>
          <cell r="E874">
            <v>36609</v>
          </cell>
          <cell r="F874" t="b">
            <v>0</v>
          </cell>
          <cell r="G874">
            <v>39905.452557870369</v>
          </cell>
          <cell r="H874" t="str">
            <v>NULL</v>
          </cell>
          <cell r="I874" t="str">
            <v>NULL</v>
          </cell>
          <cell r="J874" t="str">
            <v>NULL</v>
          </cell>
          <cell r="K874" t="b">
            <v>0</v>
          </cell>
        </row>
        <row r="875">
          <cell r="A875" t="str">
            <v>Dating Agency</v>
          </cell>
          <cell r="B875">
            <v>1844</v>
          </cell>
          <cell r="C875">
            <v>1</v>
          </cell>
          <cell r="D875">
            <v>911</v>
          </cell>
          <cell r="E875">
            <v>36822</v>
          </cell>
          <cell r="F875" t="b">
            <v>0</v>
          </cell>
          <cell r="G875">
            <v>39905.452557870369</v>
          </cell>
          <cell r="H875" t="str">
            <v>NULL</v>
          </cell>
          <cell r="I875" t="str">
            <v>NULL</v>
          </cell>
          <cell r="J875" t="str">
            <v>NULL</v>
          </cell>
          <cell r="K875" t="b">
            <v>0</v>
          </cell>
        </row>
        <row r="876">
          <cell r="A876" t="str">
            <v>Tattoo Parlour/Clinic</v>
          </cell>
          <cell r="B876">
            <v>1845</v>
          </cell>
          <cell r="C876">
            <v>1</v>
          </cell>
          <cell r="D876">
            <v>912</v>
          </cell>
          <cell r="E876">
            <v>37046</v>
          </cell>
          <cell r="F876" t="b">
            <v>0</v>
          </cell>
          <cell r="G876">
            <v>39905.452557870369</v>
          </cell>
          <cell r="H876" t="str">
            <v>NULL</v>
          </cell>
          <cell r="I876" t="str">
            <v>NULL</v>
          </cell>
          <cell r="J876" t="str">
            <v>NULL</v>
          </cell>
          <cell r="K876" t="b">
            <v>0</v>
          </cell>
        </row>
        <row r="877">
          <cell r="A877" t="str">
            <v>Ceiling Contractor</v>
          </cell>
          <cell r="B877">
            <v>1846</v>
          </cell>
          <cell r="C877">
            <v>1</v>
          </cell>
          <cell r="D877">
            <v>913</v>
          </cell>
          <cell r="E877">
            <v>37533</v>
          </cell>
          <cell r="F877" t="b">
            <v>0</v>
          </cell>
          <cell r="G877">
            <v>39905.452557870369</v>
          </cell>
          <cell r="H877" t="str">
            <v>NULL</v>
          </cell>
          <cell r="I877" t="str">
            <v>NULL</v>
          </cell>
          <cell r="J877" t="str">
            <v>NULL</v>
          </cell>
          <cell r="K877" t="b">
            <v>0</v>
          </cell>
        </row>
        <row r="878">
          <cell r="A878" t="str">
            <v>Fitted Bedroom Installer</v>
          </cell>
          <cell r="B878">
            <v>1847</v>
          </cell>
          <cell r="C878">
            <v>1</v>
          </cell>
          <cell r="D878">
            <v>914</v>
          </cell>
          <cell r="E878">
            <v>37533</v>
          </cell>
          <cell r="F878" t="b">
            <v>0</v>
          </cell>
          <cell r="G878">
            <v>39905.452557870369</v>
          </cell>
          <cell r="H878" t="str">
            <v>NULL</v>
          </cell>
          <cell r="I878" t="str">
            <v>NULL</v>
          </cell>
          <cell r="J878" t="str">
            <v>NULL</v>
          </cell>
          <cell r="K878" t="b">
            <v>0</v>
          </cell>
        </row>
        <row r="879">
          <cell r="A879" t="str">
            <v>Fitted Kitchen Installer</v>
          </cell>
          <cell r="B879">
            <v>1848</v>
          </cell>
          <cell r="C879">
            <v>1</v>
          </cell>
          <cell r="D879">
            <v>915</v>
          </cell>
          <cell r="E879">
            <v>37533</v>
          </cell>
          <cell r="F879" t="b">
            <v>0</v>
          </cell>
          <cell r="G879">
            <v>39905.452557870369</v>
          </cell>
          <cell r="H879" t="str">
            <v>NULL</v>
          </cell>
          <cell r="I879" t="str">
            <v>NULL</v>
          </cell>
          <cell r="J879" t="str">
            <v>NULL</v>
          </cell>
          <cell r="K879" t="b">
            <v>0</v>
          </cell>
        </row>
        <row r="880">
          <cell r="A880" t="str">
            <v>Flooring Construction</v>
          </cell>
          <cell r="B880">
            <v>1849</v>
          </cell>
          <cell r="C880">
            <v>1</v>
          </cell>
          <cell r="D880">
            <v>916</v>
          </cell>
          <cell r="E880">
            <v>37533</v>
          </cell>
          <cell r="F880" t="b">
            <v>0</v>
          </cell>
          <cell r="G880">
            <v>39905.452557870369</v>
          </cell>
          <cell r="H880" t="str">
            <v>NULL</v>
          </cell>
          <cell r="I880" t="str">
            <v>NULL</v>
          </cell>
          <cell r="J880" t="str">
            <v>NULL</v>
          </cell>
          <cell r="K880" t="b">
            <v>0</v>
          </cell>
        </row>
        <row r="881">
          <cell r="A881" t="str">
            <v>Flooring Services</v>
          </cell>
          <cell r="B881">
            <v>1850</v>
          </cell>
          <cell r="C881">
            <v>1</v>
          </cell>
          <cell r="D881">
            <v>917</v>
          </cell>
          <cell r="E881">
            <v>37533</v>
          </cell>
          <cell r="F881" t="b">
            <v>0</v>
          </cell>
          <cell r="G881">
            <v>39905.452557870369</v>
          </cell>
          <cell r="H881" t="str">
            <v>NULL</v>
          </cell>
          <cell r="I881" t="str">
            <v>NULL</v>
          </cell>
          <cell r="J881" t="str">
            <v>NULL</v>
          </cell>
          <cell r="K881" t="b">
            <v>0</v>
          </cell>
        </row>
        <row r="882">
          <cell r="A882" t="str">
            <v>Flooring Installer</v>
          </cell>
          <cell r="B882">
            <v>1851</v>
          </cell>
          <cell r="C882">
            <v>1</v>
          </cell>
          <cell r="D882">
            <v>918</v>
          </cell>
          <cell r="E882">
            <v>37533</v>
          </cell>
          <cell r="F882" t="b">
            <v>0</v>
          </cell>
          <cell r="G882">
            <v>39905.452557870369</v>
          </cell>
          <cell r="H882" t="str">
            <v>NULL</v>
          </cell>
          <cell r="I882" t="str">
            <v>NULL</v>
          </cell>
          <cell r="J882" t="str">
            <v>NULL</v>
          </cell>
          <cell r="K882" t="b">
            <v>0</v>
          </cell>
        </row>
        <row r="883">
          <cell r="A883" t="str">
            <v>Guttering Installer</v>
          </cell>
          <cell r="B883">
            <v>1852</v>
          </cell>
          <cell r="C883">
            <v>1</v>
          </cell>
          <cell r="D883">
            <v>919</v>
          </cell>
          <cell r="E883">
            <v>37533</v>
          </cell>
          <cell r="F883" t="b">
            <v>0</v>
          </cell>
          <cell r="G883">
            <v>39905.452557870369</v>
          </cell>
          <cell r="H883" t="str">
            <v>NULL</v>
          </cell>
          <cell r="I883" t="str">
            <v>NULL</v>
          </cell>
          <cell r="J883" t="str">
            <v>NULL</v>
          </cell>
          <cell r="K883" t="b">
            <v>0</v>
          </cell>
        </row>
        <row r="884">
          <cell r="A884" t="str">
            <v>Fascia Board Installer</v>
          </cell>
          <cell r="B884">
            <v>1853</v>
          </cell>
          <cell r="C884">
            <v>1</v>
          </cell>
          <cell r="D884">
            <v>920</v>
          </cell>
          <cell r="E884">
            <v>37533</v>
          </cell>
          <cell r="F884" t="b">
            <v>0</v>
          </cell>
          <cell r="G884">
            <v>39905.452557870369</v>
          </cell>
          <cell r="H884" t="str">
            <v>NULL</v>
          </cell>
          <cell r="I884" t="str">
            <v>NULL</v>
          </cell>
          <cell r="J884" t="str">
            <v>NULL</v>
          </cell>
          <cell r="K884" t="b">
            <v>0</v>
          </cell>
        </row>
        <row r="885">
          <cell r="A885" t="str">
            <v>Office Equipment Repairer</v>
          </cell>
          <cell r="B885">
            <v>1854</v>
          </cell>
          <cell r="C885">
            <v>1</v>
          </cell>
          <cell r="D885">
            <v>921</v>
          </cell>
          <cell r="E885">
            <v>37533</v>
          </cell>
          <cell r="F885" t="b">
            <v>0</v>
          </cell>
          <cell r="G885">
            <v>39905.452557870369</v>
          </cell>
          <cell r="H885" t="str">
            <v>NULL</v>
          </cell>
          <cell r="I885" t="str">
            <v>NULL</v>
          </cell>
          <cell r="J885" t="str">
            <v>NULL</v>
          </cell>
          <cell r="K885" t="b">
            <v>0</v>
          </cell>
        </row>
        <row r="886">
          <cell r="A886" t="str">
            <v>Suspended Ceiling Repairer</v>
          </cell>
          <cell r="B886">
            <v>1855</v>
          </cell>
          <cell r="C886">
            <v>1</v>
          </cell>
          <cell r="D886">
            <v>922</v>
          </cell>
          <cell r="E886">
            <v>37533</v>
          </cell>
          <cell r="F886" t="b">
            <v>0</v>
          </cell>
          <cell r="G886">
            <v>39905.452557870369</v>
          </cell>
          <cell r="H886" t="str">
            <v>NULL</v>
          </cell>
          <cell r="I886" t="str">
            <v>NULL</v>
          </cell>
          <cell r="J886" t="str">
            <v>NULL</v>
          </cell>
          <cell r="K886" t="b">
            <v>0</v>
          </cell>
        </row>
        <row r="887">
          <cell r="A887" t="str">
            <v>Partition Erector</v>
          </cell>
          <cell r="B887">
            <v>1856</v>
          </cell>
          <cell r="C887">
            <v>1</v>
          </cell>
          <cell r="D887">
            <v>923</v>
          </cell>
          <cell r="E887">
            <v>37533</v>
          </cell>
          <cell r="F887" t="b">
            <v>0</v>
          </cell>
          <cell r="G887">
            <v>39905.452557870369</v>
          </cell>
          <cell r="H887" t="str">
            <v>NULL</v>
          </cell>
          <cell r="I887" t="str">
            <v>NULL</v>
          </cell>
          <cell r="J887" t="str">
            <v>NULL</v>
          </cell>
          <cell r="K887" t="b">
            <v>0</v>
          </cell>
        </row>
        <row r="888">
          <cell r="A888" t="str">
            <v>Training Consultancy</v>
          </cell>
          <cell r="B888">
            <v>1857</v>
          </cell>
          <cell r="C888">
            <v>1</v>
          </cell>
          <cell r="D888">
            <v>924</v>
          </cell>
          <cell r="E888">
            <v>37533</v>
          </cell>
          <cell r="F888" t="b">
            <v>0</v>
          </cell>
          <cell r="G888">
            <v>39905.452557870369</v>
          </cell>
          <cell r="H888" t="str">
            <v>NULL</v>
          </cell>
          <cell r="I888" t="str">
            <v>NULL</v>
          </cell>
          <cell r="J888" t="str">
            <v>NULL</v>
          </cell>
          <cell r="K888" t="b">
            <v>0</v>
          </cell>
        </row>
        <row r="889">
          <cell r="A889" t="str">
            <v>Furniture Installer</v>
          </cell>
          <cell r="B889">
            <v>1858</v>
          </cell>
          <cell r="C889">
            <v>1</v>
          </cell>
          <cell r="D889">
            <v>925</v>
          </cell>
          <cell r="E889">
            <v>37533</v>
          </cell>
          <cell r="F889" t="b">
            <v>0</v>
          </cell>
          <cell r="G889">
            <v>39905.452557870369</v>
          </cell>
          <cell r="H889" t="str">
            <v>NULL</v>
          </cell>
          <cell r="I889" t="str">
            <v>NULL</v>
          </cell>
          <cell r="J889" t="str">
            <v>NULL</v>
          </cell>
          <cell r="K889" t="b">
            <v>0</v>
          </cell>
        </row>
        <row r="890">
          <cell r="A890" t="str">
            <v>Fishing Rights</v>
          </cell>
          <cell r="B890">
            <v>1859</v>
          </cell>
          <cell r="C890">
            <v>1</v>
          </cell>
          <cell r="D890">
            <v>926</v>
          </cell>
          <cell r="E890">
            <v>37820</v>
          </cell>
          <cell r="F890" t="b">
            <v>0</v>
          </cell>
          <cell r="G890">
            <v>39905.452557870369</v>
          </cell>
          <cell r="H890" t="str">
            <v>NULL</v>
          </cell>
          <cell r="I890" t="str">
            <v>NULL</v>
          </cell>
          <cell r="J890" t="str">
            <v>NULL</v>
          </cell>
          <cell r="K890" t="b">
            <v>0</v>
          </cell>
        </row>
        <row r="891">
          <cell r="A891" t="str">
            <v>Pet Feed</v>
          </cell>
          <cell r="B891">
            <v>1860</v>
          </cell>
          <cell r="C891">
            <v>1</v>
          </cell>
          <cell r="D891">
            <v>927</v>
          </cell>
          <cell r="E891">
            <v>37820</v>
          </cell>
          <cell r="F891" t="b">
            <v>0</v>
          </cell>
          <cell r="G891">
            <v>39905.452557870369</v>
          </cell>
          <cell r="H891" t="str">
            <v>NULL</v>
          </cell>
          <cell r="I891" t="str">
            <v>NULL</v>
          </cell>
          <cell r="J891" t="str">
            <v>NULL</v>
          </cell>
          <cell r="K891" t="b">
            <v>0</v>
          </cell>
        </row>
        <row r="892">
          <cell r="A892" t="str">
            <v>Shooting Rights</v>
          </cell>
          <cell r="B892">
            <v>1861</v>
          </cell>
          <cell r="C892">
            <v>1</v>
          </cell>
          <cell r="D892">
            <v>928</v>
          </cell>
          <cell r="E892">
            <v>37820</v>
          </cell>
          <cell r="F892" t="b">
            <v>0</v>
          </cell>
          <cell r="G892">
            <v>39905.452557870369</v>
          </cell>
          <cell r="H892" t="str">
            <v>NULL</v>
          </cell>
          <cell r="I892" t="str">
            <v>NULL</v>
          </cell>
          <cell r="J892" t="str">
            <v>NULL</v>
          </cell>
          <cell r="K892" t="b">
            <v>0</v>
          </cell>
        </row>
        <row r="893">
          <cell r="A893" t="str">
            <v>Sunbed</v>
          </cell>
          <cell r="B893">
            <v>1862</v>
          </cell>
          <cell r="C893">
            <v>1</v>
          </cell>
          <cell r="D893">
            <v>929</v>
          </cell>
          <cell r="E893">
            <v>37820</v>
          </cell>
          <cell r="F893" t="b">
            <v>0</v>
          </cell>
          <cell r="G893">
            <v>39905.452557870369</v>
          </cell>
          <cell r="H893" t="str">
            <v>NULL</v>
          </cell>
          <cell r="I893" t="str">
            <v>NULL</v>
          </cell>
          <cell r="J893" t="str">
            <v>NULL</v>
          </cell>
          <cell r="K893" t="b">
            <v>0</v>
          </cell>
        </row>
        <row r="894">
          <cell r="A894" t="str">
            <v>Leisure Goods</v>
          </cell>
          <cell r="B894">
            <v>1863</v>
          </cell>
          <cell r="C894">
            <v>1</v>
          </cell>
          <cell r="D894">
            <v>930</v>
          </cell>
          <cell r="E894">
            <v>37820</v>
          </cell>
          <cell r="F894" t="b">
            <v>0</v>
          </cell>
          <cell r="G894">
            <v>39905.452557870369</v>
          </cell>
          <cell r="H894" t="str">
            <v>NULL</v>
          </cell>
          <cell r="I894" t="str">
            <v>NULL</v>
          </cell>
          <cell r="J894" t="str">
            <v>NULL</v>
          </cell>
          <cell r="K894" t="b">
            <v>0</v>
          </cell>
        </row>
        <row r="895">
          <cell r="A895" t="str">
            <v>Pony Trap</v>
          </cell>
          <cell r="B895">
            <v>1864</v>
          </cell>
          <cell r="C895">
            <v>1</v>
          </cell>
          <cell r="D895">
            <v>931</v>
          </cell>
          <cell r="E895">
            <v>37820</v>
          </cell>
          <cell r="F895" t="b">
            <v>0</v>
          </cell>
          <cell r="G895">
            <v>39905.452557870369</v>
          </cell>
          <cell r="H895" t="str">
            <v>NULL</v>
          </cell>
          <cell r="I895" t="str">
            <v>NULL</v>
          </cell>
          <cell r="J895" t="str">
            <v>NULL</v>
          </cell>
          <cell r="K895" t="b">
            <v>0</v>
          </cell>
        </row>
        <row r="896">
          <cell r="A896" t="str">
            <v>Portable Building</v>
          </cell>
          <cell r="B896">
            <v>1865</v>
          </cell>
          <cell r="C896">
            <v>1</v>
          </cell>
          <cell r="D896">
            <v>932</v>
          </cell>
          <cell r="E896">
            <v>37820</v>
          </cell>
          <cell r="F896" t="b">
            <v>0</v>
          </cell>
          <cell r="G896">
            <v>39905.452557870369</v>
          </cell>
          <cell r="H896" t="str">
            <v>NULL</v>
          </cell>
          <cell r="I896" t="str">
            <v>NULL</v>
          </cell>
          <cell r="J896" t="str">
            <v>NULL</v>
          </cell>
          <cell r="K896" t="b">
            <v>0</v>
          </cell>
        </row>
        <row r="897">
          <cell r="A897" t="str">
            <v>British Army</v>
          </cell>
          <cell r="B897">
            <v>1866</v>
          </cell>
          <cell r="C897">
            <v>1</v>
          </cell>
          <cell r="D897">
            <v>933</v>
          </cell>
          <cell r="E897">
            <v>37820</v>
          </cell>
          <cell r="F897" t="b">
            <v>0</v>
          </cell>
          <cell r="G897">
            <v>39905.452557870369</v>
          </cell>
          <cell r="H897" t="str">
            <v>NULL</v>
          </cell>
          <cell r="I897" t="str">
            <v>NULL</v>
          </cell>
          <cell r="J897" t="str">
            <v>NULL</v>
          </cell>
          <cell r="K897" t="b">
            <v>0</v>
          </cell>
        </row>
        <row r="898">
          <cell r="A898" t="str">
            <v>Royal Navy</v>
          </cell>
          <cell r="B898">
            <v>1867</v>
          </cell>
          <cell r="C898">
            <v>1</v>
          </cell>
          <cell r="D898">
            <v>934</v>
          </cell>
          <cell r="E898">
            <v>37820</v>
          </cell>
          <cell r="F898" t="b">
            <v>0</v>
          </cell>
          <cell r="G898">
            <v>39905.452557870369</v>
          </cell>
          <cell r="H898" t="str">
            <v>NULL</v>
          </cell>
          <cell r="I898" t="str">
            <v>NULL</v>
          </cell>
          <cell r="J898" t="str">
            <v>NULL</v>
          </cell>
          <cell r="K898" t="b">
            <v>0</v>
          </cell>
        </row>
        <row r="899">
          <cell r="A899" t="str">
            <v>Royal Air Force</v>
          </cell>
          <cell r="B899">
            <v>1868</v>
          </cell>
          <cell r="C899">
            <v>1</v>
          </cell>
          <cell r="D899">
            <v>935</v>
          </cell>
          <cell r="E899">
            <v>37820</v>
          </cell>
          <cell r="F899" t="b">
            <v>0</v>
          </cell>
          <cell r="G899">
            <v>39905.452557870369</v>
          </cell>
          <cell r="H899" t="str">
            <v>NULL</v>
          </cell>
          <cell r="I899" t="str">
            <v>NULL</v>
          </cell>
          <cell r="J899" t="str">
            <v>NULL</v>
          </cell>
          <cell r="K899" t="b">
            <v>0</v>
          </cell>
        </row>
        <row r="900">
          <cell r="A900" t="str">
            <v>Air Conditioning</v>
          </cell>
          <cell r="B900">
            <v>1869</v>
          </cell>
          <cell r="C900">
            <v>1</v>
          </cell>
          <cell r="D900">
            <v>936</v>
          </cell>
          <cell r="E900">
            <v>38125</v>
          </cell>
          <cell r="F900" t="b">
            <v>0</v>
          </cell>
          <cell r="G900">
            <v>39905.452557870369</v>
          </cell>
          <cell r="H900" t="str">
            <v>NULL</v>
          </cell>
          <cell r="I900" t="str">
            <v>NULL</v>
          </cell>
          <cell r="J900" t="str">
            <v>NULL</v>
          </cell>
          <cell r="K900" t="b">
            <v>0</v>
          </cell>
        </row>
        <row r="901">
          <cell r="A901" t="str">
            <v>Drainage</v>
          </cell>
          <cell r="B901">
            <v>1870</v>
          </cell>
          <cell r="C901">
            <v>1</v>
          </cell>
          <cell r="D901">
            <v>937</v>
          </cell>
          <cell r="E901">
            <v>38125</v>
          </cell>
          <cell r="F901" t="b">
            <v>0</v>
          </cell>
          <cell r="G901">
            <v>39905.452557870369</v>
          </cell>
          <cell r="H901" t="str">
            <v>NULL</v>
          </cell>
          <cell r="I901" t="str">
            <v>NULL</v>
          </cell>
          <cell r="J901" t="str">
            <v>NULL</v>
          </cell>
          <cell r="K901" t="b">
            <v>0</v>
          </cell>
        </row>
        <row r="902">
          <cell r="A902" t="str">
            <v>Dry Lining</v>
          </cell>
          <cell r="B902">
            <v>1871</v>
          </cell>
          <cell r="C902">
            <v>1</v>
          </cell>
          <cell r="D902">
            <v>938</v>
          </cell>
          <cell r="E902">
            <v>38125</v>
          </cell>
          <cell r="F902" t="b">
            <v>0</v>
          </cell>
          <cell r="G902">
            <v>39905.452557870369</v>
          </cell>
          <cell r="H902" t="str">
            <v>NULL</v>
          </cell>
          <cell r="I902" t="str">
            <v>NULL</v>
          </cell>
          <cell r="J902" t="str">
            <v>NULL</v>
          </cell>
          <cell r="K902" t="b">
            <v>0</v>
          </cell>
        </row>
        <row r="903">
          <cell r="A903" t="str">
            <v>Energy Conservation</v>
          </cell>
          <cell r="B903">
            <v>1872</v>
          </cell>
          <cell r="C903">
            <v>1</v>
          </cell>
          <cell r="D903">
            <v>939</v>
          </cell>
          <cell r="E903">
            <v>38125</v>
          </cell>
          <cell r="F903" t="b">
            <v>0</v>
          </cell>
          <cell r="G903">
            <v>39905.452557870369</v>
          </cell>
          <cell r="H903" t="str">
            <v>NULL</v>
          </cell>
          <cell r="I903" t="str">
            <v>NULL</v>
          </cell>
          <cell r="J903" t="str">
            <v>NULL</v>
          </cell>
          <cell r="K903" t="b">
            <v>0</v>
          </cell>
        </row>
        <row r="904">
          <cell r="A904" t="str">
            <v>Lighting</v>
          </cell>
          <cell r="B904">
            <v>1873</v>
          </cell>
          <cell r="C904">
            <v>1</v>
          </cell>
          <cell r="D904">
            <v>940</v>
          </cell>
          <cell r="E904">
            <v>38125</v>
          </cell>
          <cell r="F904" t="b">
            <v>0</v>
          </cell>
          <cell r="G904">
            <v>39905.452557870369</v>
          </cell>
          <cell r="H904" t="str">
            <v>NULL</v>
          </cell>
          <cell r="I904" t="str">
            <v>NULL</v>
          </cell>
          <cell r="J904" t="str">
            <v>NULL</v>
          </cell>
          <cell r="K904" t="b">
            <v>0</v>
          </cell>
        </row>
        <row r="905">
          <cell r="A905" t="str">
            <v>Refuse Treatment</v>
          </cell>
          <cell r="B905">
            <v>1874</v>
          </cell>
          <cell r="C905">
            <v>1</v>
          </cell>
          <cell r="D905">
            <v>941</v>
          </cell>
          <cell r="E905">
            <v>38125</v>
          </cell>
          <cell r="F905" t="b">
            <v>0</v>
          </cell>
          <cell r="G905">
            <v>39905.452557870369</v>
          </cell>
          <cell r="H905" t="str">
            <v>NULL</v>
          </cell>
          <cell r="I905" t="str">
            <v>NULL</v>
          </cell>
          <cell r="J905" t="str">
            <v>NULL</v>
          </cell>
          <cell r="K905" t="b">
            <v>0</v>
          </cell>
        </row>
        <row r="906">
          <cell r="A906" t="str">
            <v>Sewage</v>
          </cell>
          <cell r="B906">
            <v>1875</v>
          </cell>
          <cell r="C906">
            <v>1</v>
          </cell>
          <cell r="D906">
            <v>942</v>
          </cell>
          <cell r="E906">
            <v>38125</v>
          </cell>
          <cell r="F906" t="b">
            <v>0</v>
          </cell>
          <cell r="G906">
            <v>39905.452557870369</v>
          </cell>
          <cell r="H906" t="str">
            <v>NULL</v>
          </cell>
          <cell r="I906" t="str">
            <v>NULL</v>
          </cell>
          <cell r="J906" t="str">
            <v>NULL</v>
          </cell>
          <cell r="K906" t="b">
            <v>0</v>
          </cell>
        </row>
        <row r="907">
          <cell r="A907" t="str">
            <v>Fisheries</v>
          </cell>
          <cell r="B907">
            <v>1876</v>
          </cell>
          <cell r="C907">
            <v>1</v>
          </cell>
          <cell r="D907">
            <v>943</v>
          </cell>
          <cell r="E907">
            <v>38125</v>
          </cell>
          <cell r="F907" t="b">
            <v>0</v>
          </cell>
          <cell r="G907">
            <v>39905.452557870369</v>
          </cell>
          <cell r="H907" t="str">
            <v>NULL</v>
          </cell>
          <cell r="I907" t="str">
            <v>NULL</v>
          </cell>
          <cell r="J907" t="str">
            <v>NULL</v>
          </cell>
          <cell r="K907" t="b">
            <v>0</v>
          </cell>
        </row>
      </sheetData>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Office Theme">
  <a:themeElements>
    <a:clrScheme name="Flow">
      <a:dk1>
        <a:sysClr val="windowText" lastClr="000000"/>
      </a:dk1>
      <a:lt1>
        <a:sysClr val="window" lastClr="FFFFFF"/>
      </a:lt1>
      <a:dk2>
        <a:srgbClr val="04617B"/>
      </a:dk2>
      <a:lt2>
        <a:srgbClr val="DBF5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pex">
      <a:fillStyleLst>
        <a:solidFill>
          <a:schemeClr val="phClr"/>
        </a:solidFill>
        <a:gradFill rotWithShape="1">
          <a:gsLst>
            <a:gs pos="20000">
              <a:schemeClr val="phClr">
                <a:tint val="9000"/>
              </a:schemeClr>
            </a:gs>
            <a:gs pos="100000">
              <a:schemeClr val="phClr">
                <a:tint val="70000"/>
                <a:satMod val="100000"/>
              </a:schemeClr>
            </a:gs>
          </a:gsLst>
          <a:path path="circle">
            <a:fillToRect l="-15000" t="-15000" r="115000" b="115000"/>
          </a:path>
        </a:gradFill>
        <a:gradFill rotWithShape="1">
          <a:gsLst>
            <a:gs pos="0">
              <a:schemeClr val="phClr">
                <a:shade val="60000"/>
              </a:schemeClr>
            </a:gs>
            <a:gs pos="33000">
              <a:schemeClr val="phClr">
                <a:tint val="86500"/>
              </a:schemeClr>
            </a:gs>
            <a:gs pos="46750">
              <a:schemeClr val="phClr">
                <a:tint val="71000"/>
                <a:satMod val="112000"/>
              </a:schemeClr>
            </a:gs>
            <a:gs pos="53000">
              <a:schemeClr val="phClr">
                <a:tint val="71000"/>
                <a:satMod val="112000"/>
              </a:schemeClr>
            </a:gs>
            <a:gs pos="68000">
              <a:schemeClr val="phClr">
                <a:tint val="86000"/>
              </a:schemeClr>
            </a:gs>
            <a:gs pos="100000">
              <a:schemeClr val="phClr">
                <a:shade val="60000"/>
              </a:schemeClr>
            </a:gs>
          </a:gsLst>
          <a:lin ang="8350000" scaled="1"/>
        </a:gradFill>
      </a:fillStyleLst>
      <a:lnStyleLst>
        <a:ln w="9525" cap="flat" cmpd="sng" algn="ctr">
          <a:solidFill>
            <a:schemeClr val="phClr">
              <a:shade val="48000"/>
              <a:satMod val="110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130000" dist="101600" dir="2700000" algn="tl" rotWithShape="0">
              <a:srgbClr val="000000">
                <a:alpha val="35000"/>
              </a:srgbClr>
            </a:outerShdw>
          </a:effectLst>
        </a:effectStyle>
        <a:effectStyle>
          <a:effectLst>
            <a:outerShdw blurRad="190500" dist="228600" dir="2700000" sy="90000" rotWithShape="0">
              <a:srgbClr val="000000">
                <a:alpha val="25500"/>
              </a:srgbClr>
            </a:outerShdw>
          </a:effectLst>
        </a:effectStyle>
        <a:effectStyle>
          <a:effectLst>
            <a:outerShdw blurRad="190500" dist="228600" dir="2700000" sy="90000" rotWithShape="0">
              <a:srgbClr val="000000">
                <a:alpha val="25500"/>
              </a:srgbClr>
            </a:outerShdw>
          </a:effectLst>
          <a:scene3d>
            <a:camera prst="orthographicFront" fov="0">
              <a:rot lat="0" lon="0" rev="0"/>
            </a:camera>
            <a:lightRig rig="soft" dir="tl">
              <a:rot lat="0" lon="0" rev="20100000"/>
            </a:lightRig>
          </a:scene3d>
          <a:sp3d>
            <a:bevelT w="50800" h="508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gradFill flip="none" rotWithShape="1">
          <a:gsLst>
            <a:gs pos="0">
              <a:srgbClr val="669900">
                <a:alpha val="0"/>
                <a:lumMod val="0"/>
                <a:lumOff val="100000"/>
              </a:srgbClr>
            </a:gs>
            <a:gs pos="100000">
              <a:schemeClr val="accent1">
                <a:tint val="44500"/>
                <a:satMod val="160000"/>
                <a:lumMod val="87000"/>
                <a:lumOff val="13000"/>
                <a:alpha val="77000"/>
              </a:schemeClr>
            </a:gs>
            <a:gs pos="1000">
              <a:srgbClr val="669900"/>
            </a:gs>
          </a:gsLst>
          <a:path path="rect">
            <a:fillToRect l="100000" t="100000"/>
          </a:path>
          <a:tileRect r="-100000" b="-100000"/>
        </a:gradFill>
        <a:ln>
          <a:noFill/>
        </a:ln>
      </a:spPr>
      <a:bodyPr vertOverflow="clip" horzOverflow="clip" rtlCol="0" anchor="t"/>
      <a:lstStyle>
        <a:defPPr algn="l">
          <a:defRPr sz="1100" b="1">
            <a:solidFill>
              <a:sysClr val="windowText" lastClr="000000"/>
            </a:solidFill>
            <a:effectLst/>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http://212.102.211.196/TES_Aggregator/Aggregator.asmx"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U85"/>
  <sheetViews>
    <sheetView tabSelected="1" zoomScale="90" zoomScaleNormal="90" workbookViewId="0">
      <selection activeCell="C7" sqref="C7"/>
    </sheetView>
  </sheetViews>
  <sheetFormatPr defaultRowHeight="15"/>
  <cols>
    <col min="1" max="1" width="4.28515625" style="11" customWidth="1"/>
    <col min="2" max="2" width="17.7109375" style="11" customWidth="1"/>
    <col min="3" max="9" width="13.85546875" style="11" customWidth="1"/>
    <col min="10" max="16384" width="9.140625" style="11"/>
  </cols>
  <sheetData>
    <row r="1" spans="1:21">
      <c r="A1" s="65"/>
      <c r="B1" s="65"/>
      <c r="C1" s="65"/>
      <c r="D1" s="65"/>
      <c r="E1" s="65"/>
      <c r="F1" s="65"/>
      <c r="G1" s="65"/>
      <c r="H1" s="65"/>
      <c r="I1" s="65"/>
      <c r="J1" s="65"/>
      <c r="K1" s="65"/>
      <c r="L1" s="65"/>
      <c r="M1" s="65"/>
      <c r="N1" s="65"/>
      <c r="O1" s="65"/>
      <c r="P1" s="65"/>
      <c r="Q1" s="65"/>
      <c r="R1" s="65"/>
      <c r="S1" s="65"/>
      <c r="T1" s="65"/>
      <c r="U1" s="65"/>
    </row>
    <row r="2" spans="1:21">
      <c r="A2" s="65"/>
      <c r="B2" s="87" t="s">
        <v>5513</v>
      </c>
      <c r="C2" s="332" t="s">
        <v>5647</v>
      </c>
      <c r="D2" s="333"/>
      <c r="E2" s="333"/>
      <c r="F2" s="333"/>
      <c r="G2" s="333"/>
      <c r="H2" s="87" t="s">
        <v>5568</v>
      </c>
      <c r="I2" s="182" t="s">
        <v>5646</v>
      </c>
      <c r="J2" s="65"/>
      <c r="K2" s="65"/>
      <c r="L2" s="65"/>
      <c r="M2" s="65"/>
      <c r="N2" s="65"/>
      <c r="O2" s="65"/>
      <c r="P2" s="65"/>
      <c r="Q2" s="65"/>
      <c r="R2" s="65"/>
      <c r="S2" s="65"/>
      <c r="T2" s="65"/>
      <c r="U2" s="65"/>
    </row>
    <row r="3" spans="1:21" ht="22.5" customHeight="1">
      <c r="A3" s="65"/>
      <c r="B3" s="65"/>
      <c r="C3" s="65"/>
      <c r="D3" s="65"/>
      <c r="E3" s="65"/>
      <c r="F3" s="65"/>
      <c r="G3" s="65"/>
      <c r="H3" s="65"/>
      <c r="I3" s="65"/>
      <c r="J3" s="65"/>
      <c r="K3" s="65"/>
      <c r="L3" s="65"/>
      <c r="M3" s="65"/>
      <c r="N3" s="65"/>
      <c r="O3" s="65"/>
      <c r="P3" s="65"/>
      <c r="Q3" s="65"/>
      <c r="R3" s="65"/>
      <c r="S3" s="65"/>
      <c r="T3" s="65"/>
      <c r="U3" s="65"/>
    </row>
    <row r="4" spans="1:21" ht="33.75" customHeight="1">
      <c r="A4" s="65"/>
      <c r="B4" s="68" t="s">
        <v>0</v>
      </c>
      <c r="C4" s="69" t="s">
        <v>8</v>
      </c>
      <c r="D4" s="69" t="s">
        <v>252</v>
      </c>
      <c r="E4" s="69" t="s">
        <v>255</v>
      </c>
      <c r="F4" s="69" t="s">
        <v>256</v>
      </c>
      <c r="G4" s="69" t="s">
        <v>257</v>
      </c>
      <c r="H4" s="69" t="s">
        <v>263</v>
      </c>
      <c r="I4" s="70" t="s">
        <v>9</v>
      </c>
      <c r="J4" s="65"/>
      <c r="K4" s="65"/>
      <c r="L4" s="65"/>
      <c r="M4" s="65"/>
      <c r="N4" s="65"/>
      <c r="O4" s="65"/>
      <c r="P4" s="65"/>
      <c r="Q4" s="65"/>
      <c r="R4" s="65"/>
      <c r="S4" s="65"/>
      <c r="T4" s="65"/>
      <c r="U4" s="65"/>
    </row>
    <row r="5" spans="1:21" ht="24" customHeight="1">
      <c r="A5" s="65"/>
      <c r="B5" s="71"/>
      <c r="C5" s="72"/>
      <c r="D5" s="72"/>
      <c r="E5" s="72"/>
      <c r="F5" s="72"/>
      <c r="G5" s="72"/>
      <c r="H5" s="72"/>
      <c r="I5" s="73"/>
      <c r="J5" s="65"/>
      <c r="K5" s="65"/>
      <c r="L5" s="65"/>
      <c r="M5" s="65"/>
      <c r="N5" s="65"/>
      <c r="O5" s="65"/>
      <c r="P5" s="65"/>
      <c r="Q5" s="65"/>
      <c r="R5" s="65"/>
      <c r="S5" s="65"/>
      <c r="T5" s="65"/>
      <c r="U5" s="65"/>
    </row>
    <row r="6" spans="1:21" ht="24.95" customHeight="1">
      <c r="A6" s="65"/>
      <c r="B6" s="3" t="s">
        <v>1</v>
      </c>
      <c r="C6" s="64" t="s">
        <v>322</v>
      </c>
      <c r="D6" s="60">
        <f>IF($C$6="YES",COUNTA('2.1 Proposer'!$A$3:$A$500,'2.2 Additional Driver'!$A$3:$A$499,'2.3 Claims'!$A$3:$A$500,'2.4 Convictions'!$A$3:$A$500,'2.5 Vehicle'!$A$3:$A$102,'2.6 Policy'!$A$3:$A$100),"")</f>
        <v>343</v>
      </c>
      <c r="E6" s="61">
        <f>IF($C$6="YES",SUM('2.1 Proposer'!G$1,'2.2 Additional Driver'!G$1,'2.3 Claims'!G$1,'2.4 Convictions'!G$1,'2.5 Vehicle'!G1,'2.6 Policy'!G1),"")</f>
        <v>301</v>
      </c>
      <c r="F6" s="61">
        <f>IF($C$6="YES",SUM('2.1 Proposer'!H$1,'2.2 Additional Driver'!H$1,'2.3 Claims'!H$1,'2.4 Convictions'!H$1,'2.5 Vehicle'!H1,'2.6 Policy'!H1),"")</f>
        <v>0</v>
      </c>
      <c r="G6" s="61">
        <f>IF($C$6="YES",SUM('2.1 Proposer'!I$1,'2.2 Additional Driver'!I$1,'2.3 Claims'!I$1,'2.4 Convictions'!I$1,'2.5 Vehicle'!I1,'2.6 Policy'!I1),"")</f>
        <v>42</v>
      </c>
      <c r="H6" s="60">
        <f t="shared" ref="H6:H14" si="0">IF($C6="YES",SUM($E6:$G6),"")</f>
        <v>343</v>
      </c>
      <c r="I6" s="60">
        <f t="shared" ref="I6:I14" si="1">IF($C6="YES",SUM($H6/$D6)*100,"")</f>
        <v>100</v>
      </c>
      <c r="J6" s="65"/>
      <c r="K6" s="65"/>
      <c r="L6" s="65"/>
      <c r="M6" s="65"/>
      <c r="N6" s="65"/>
      <c r="O6" s="65"/>
      <c r="P6" s="65"/>
      <c r="Q6" s="65"/>
      <c r="R6" s="65"/>
      <c r="S6" s="65"/>
      <c r="T6" s="65"/>
      <c r="U6" s="65"/>
    </row>
    <row r="7" spans="1:21" ht="24.95" customHeight="1">
      <c r="A7" s="65"/>
      <c r="B7" s="3" t="s">
        <v>2</v>
      </c>
      <c r="C7" s="64" t="s">
        <v>322</v>
      </c>
      <c r="D7" s="60">
        <f>IF($C$7="YES",COUNTA('1.Business Rules'!$B$3:$B$100),"")</f>
        <v>1</v>
      </c>
      <c r="E7" s="61">
        <f>IF($C$7="YES",'1.Business Rules'!D$1,"")</f>
        <v>0</v>
      </c>
      <c r="F7" s="61">
        <f>IF($C$7="YES",'1.Business Rules'!E$1,"")</f>
        <v>1</v>
      </c>
      <c r="G7" s="61">
        <f>IF($C$7="YES",'1.Business Rules'!F$1,"")</f>
        <v>0</v>
      </c>
      <c r="H7" s="60">
        <f t="shared" si="0"/>
        <v>1</v>
      </c>
      <c r="I7" s="60">
        <f t="shared" si="1"/>
        <v>100</v>
      </c>
      <c r="J7" s="65"/>
      <c r="K7" s="65"/>
      <c r="L7" s="65"/>
      <c r="M7" s="65"/>
      <c r="N7" s="65"/>
      <c r="O7" s="65"/>
      <c r="P7" s="65"/>
      <c r="Q7" s="65"/>
      <c r="R7" s="65"/>
      <c r="S7" s="65"/>
      <c r="T7" s="65"/>
      <c r="U7" s="65"/>
    </row>
    <row r="8" spans="1:21" ht="24.95" customHeight="1">
      <c r="A8" s="65"/>
      <c r="B8" s="3" t="s">
        <v>250</v>
      </c>
      <c r="C8" s="64" t="s">
        <v>322</v>
      </c>
      <c r="D8" s="60">
        <f>IF($C$8="YES",COUNTA('8. Features'!$B$3:$B$13),"")</f>
        <v>11</v>
      </c>
      <c r="E8" s="61">
        <f>IF($C$8="YES",'8. Features'!F$1,"")</f>
        <v>11</v>
      </c>
      <c r="F8" s="61">
        <f>IF($C$8="YES",'8. Features'!G$1,"")</f>
        <v>0</v>
      </c>
      <c r="G8" s="61">
        <f>IF($C$8="YES",'8. Features'!H$1,"")</f>
        <v>0</v>
      </c>
      <c r="H8" s="60">
        <f t="shared" si="0"/>
        <v>11</v>
      </c>
      <c r="I8" s="60">
        <f t="shared" si="1"/>
        <v>100</v>
      </c>
      <c r="J8" s="65"/>
      <c r="K8" s="65"/>
      <c r="L8" s="65"/>
      <c r="M8" s="65"/>
      <c r="N8" s="65"/>
      <c r="O8" s="65"/>
      <c r="P8" s="65"/>
      <c r="Q8" s="65"/>
      <c r="R8" s="65"/>
      <c r="S8" s="65"/>
      <c r="T8" s="65"/>
      <c r="U8" s="65"/>
    </row>
    <row r="9" spans="1:21" ht="24.95" customHeight="1">
      <c r="A9" s="65"/>
      <c r="B9" s="3" t="s">
        <v>251</v>
      </c>
      <c r="C9" s="64" t="s">
        <v>322</v>
      </c>
      <c r="D9" s="60">
        <f>IF($C$9="YES",COUNTA('9. Images and Copy'!$D$3:$D$33),"")</f>
        <v>24</v>
      </c>
      <c r="E9" s="61">
        <f>IF($C$9="YES",'9. Images and Copy'!E$1,"")</f>
        <v>22</v>
      </c>
      <c r="F9" s="61">
        <f>IF($C$9="YES",'9. Images and Copy'!F$1,"")</f>
        <v>0</v>
      </c>
      <c r="G9" s="61">
        <f>IF($C$9="YES",'9. Images and Copy'!G$1,"")</f>
        <v>1</v>
      </c>
      <c r="H9" s="60">
        <f t="shared" si="0"/>
        <v>23</v>
      </c>
      <c r="I9" s="60">
        <f t="shared" si="1"/>
        <v>95.833333333333343</v>
      </c>
      <c r="J9" s="65"/>
      <c r="K9" s="65"/>
      <c r="L9" s="65"/>
      <c r="M9" s="65"/>
      <c r="N9" s="65"/>
      <c r="O9" s="65"/>
      <c r="P9" s="65"/>
      <c r="Q9" s="65"/>
      <c r="R9" s="65"/>
      <c r="S9" s="65"/>
      <c r="T9" s="65"/>
      <c r="U9" s="65"/>
    </row>
    <row r="10" spans="1:21" ht="24.95" customHeight="1">
      <c r="A10" s="66"/>
      <c r="B10" s="3" t="s">
        <v>3</v>
      </c>
      <c r="C10" s="64" t="s">
        <v>322</v>
      </c>
      <c r="D10" s="60">
        <f>IF($C$10="YES",COUNTA('3. Mandatory Tags'!$B$3:$B$33),"")</f>
        <v>5</v>
      </c>
      <c r="E10" s="61">
        <f>IF(C10="YES",COUNTA('3. Mandatory Tags'!G3:G14),"")</f>
        <v>5</v>
      </c>
      <c r="F10" s="60">
        <f>IF(C10="YES",COUNTA('3. Mandatory Tags'!H3:H14),"")</f>
        <v>0</v>
      </c>
      <c r="G10" s="60">
        <f>IF(C10="YES",COUNTA('3. Mandatory Tags'!I3:I14),"")</f>
        <v>0</v>
      </c>
      <c r="H10" s="60">
        <f t="shared" si="0"/>
        <v>5</v>
      </c>
      <c r="I10" s="60">
        <f t="shared" si="1"/>
        <v>100</v>
      </c>
      <c r="J10" s="65"/>
      <c r="K10" s="65"/>
      <c r="L10" s="65"/>
      <c r="M10" s="65"/>
      <c r="N10" s="65"/>
      <c r="O10" s="65"/>
      <c r="P10" s="65"/>
      <c r="Q10" s="65"/>
      <c r="R10" s="65"/>
      <c r="S10" s="65"/>
      <c r="T10" s="65"/>
      <c r="U10" s="65"/>
    </row>
    <row r="11" spans="1:21" ht="24.95" customHeight="1">
      <c r="A11" s="66"/>
      <c r="B11" s="3" t="s">
        <v>4</v>
      </c>
      <c r="C11" s="64" t="s">
        <v>323</v>
      </c>
      <c r="D11" s="60" t="str">
        <f>IF(C11="YES",COUNTA('5. Known Issues'!B2:B99),"")</f>
        <v/>
      </c>
      <c r="E11" s="61" t="str">
        <f>IF($C$11="YES",'5. Known Issues'!G$1,"")</f>
        <v/>
      </c>
      <c r="F11" s="61" t="str">
        <f>IF($C$11="YES",'5. Known Issues'!H$1,"")</f>
        <v/>
      </c>
      <c r="G11" s="61" t="str">
        <f>IF($C$11="YES",'5. Known Issues'!I$1,"")</f>
        <v/>
      </c>
      <c r="H11" s="60" t="str">
        <f t="shared" si="0"/>
        <v/>
      </c>
      <c r="I11" s="60" t="str">
        <f t="shared" si="1"/>
        <v/>
      </c>
      <c r="J11" s="65"/>
      <c r="K11" s="65"/>
      <c r="L11" s="65"/>
      <c r="M11" s="65"/>
      <c r="N11" s="65"/>
      <c r="O11" s="65"/>
      <c r="P11" s="65"/>
      <c r="Q11" s="65"/>
      <c r="R11" s="65"/>
      <c r="S11" s="65"/>
      <c r="T11" s="65"/>
      <c r="U11" s="65"/>
    </row>
    <row r="12" spans="1:21" ht="24.95" customHeight="1">
      <c r="A12" s="66"/>
      <c r="B12" s="3" t="s">
        <v>5</v>
      </c>
      <c r="C12" s="64" t="s">
        <v>322</v>
      </c>
      <c r="D12" s="60">
        <f>IF(C12="YES",COUNTA('7. Outbounding'!A3:A30),"")</f>
        <v>1</v>
      </c>
      <c r="E12" s="61">
        <f>IF(C12="YES",COUNTA('7. Outbounding'!G3:G30),"")</f>
        <v>1</v>
      </c>
      <c r="F12" s="61">
        <f>IF(C12="YES",COUNTA('7. Outbounding'!H3:H30),"")</f>
        <v>0</v>
      </c>
      <c r="G12" s="61">
        <f>IF(C12="YES",COUNTA('7. Outbounding'!I3:I30),"")</f>
        <v>0</v>
      </c>
      <c r="H12" s="60">
        <f t="shared" si="0"/>
        <v>1</v>
      </c>
      <c r="I12" s="60">
        <f t="shared" si="1"/>
        <v>100</v>
      </c>
      <c r="J12" s="65"/>
      <c r="K12" s="65"/>
      <c r="L12" s="65"/>
      <c r="M12" s="65"/>
      <c r="N12" s="65"/>
      <c r="O12" s="65"/>
      <c r="P12" s="65"/>
      <c r="Q12" s="65"/>
      <c r="R12" s="65"/>
      <c r="S12" s="65"/>
      <c r="T12" s="65"/>
      <c r="U12" s="65"/>
    </row>
    <row r="13" spans="1:21" ht="24.95" customHeight="1">
      <c r="A13" s="66"/>
      <c r="B13" s="3" t="s">
        <v>6</v>
      </c>
      <c r="C13" s="64" t="s">
        <v>322</v>
      </c>
      <c r="D13" s="60">
        <f>IF($C$13="YES",COUNTA('4. Comparison Tests'!$B$3:$B$10),"")</f>
        <v>4</v>
      </c>
      <c r="E13" s="61">
        <f>IF($C$13="YES",'4. Comparison Tests'!C$1,"")</f>
        <v>1</v>
      </c>
      <c r="F13" s="61">
        <f>IF($C$13="YES",'4. Comparison Tests'!D$1,"")</f>
        <v>0</v>
      </c>
      <c r="G13" s="61">
        <f>IF($C$13="YES",'4. Comparison Tests'!E$1,"")</f>
        <v>3</v>
      </c>
      <c r="H13" s="60">
        <f t="shared" si="0"/>
        <v>4</v>
      </c>
      <c r="I13" s="60">
        <f t="shared" si="1"/>
        <v>100</v>
      </c>
      <c r="J13" s="65"/>
      <c r="K13" s="65"/>
      <c r="L13" s="65"/>
      <c r="M13" s="65"/>
      <c r="N13" s="65"/>
      <c r="O13" s="65"/>
      <c r="P13" s="65"/>
      <c r="Q13" s="65"/>
      <c r="R13" s="65"/>
      <c r="S13" s="65"/>
      <c r="T13" s="65"/>
      <c r="U13" s="65"/>
    </row>
    <row r="14" spans="1:21" ht="24.95" customHeight="1">
      <c r="A14" s="65"/>
      <c r="B14" s="3" t="s">
        <v>240</v>
      </c>
      <c r="C14" s="64" t="s">
        <v>322</v>
      </c>
      <c r="D14" s="60">
        <f>IF(C14="YES",COUNTA('10.Deeplink + Meerkovo'!A3:A9),"")</f>
        <v>7</v>
      </c>
      <c r="E14" s="61">
        <f>IF(C14="YES",COUNTA('10.Deeplink + Meerkovo'!D3:D9),"")</f>
        <v>0</v>
      </c>
      <c r="F14" s="61">
        <f>IF(C14="YES",COUNTA('10.Deeplink + Meerkovo'!E3:E9),"")</f>
        <v>0</v>
      </c>
      <c r="G14" s="61">
        <f>IF(C14="YES",COUNTA('10.Deeplink + Meerkovo'!F3:F9),"")</f>
        <v>0</v>
      </c>
      <c r="H14" s="60">
        <f t="shared" si="0"/>
        <v>0</v>
      </c>
      <c r="I14" s="60">
        <f t="shared" si="1"/>
        <v>0</v>
      </c>
      <c r="J14" s="65"/>
      <c r="K14" s="65"/>
      <c r="L14" s="65"/>
      <c r="M14" s="65"/>
      <c r="N14" s="65"/>
      <c r="O14" s="65"/>
      <c r="P14" s="65"/>
      <c r="Q14" s="65"/>
      <c r="R14" s="65"/>
      <c r="S14" s="65"/>
      <c r="T14" s="65"/>
      <c r="U14" s="65"/>
    </row>
    <row r="15" spans="1:21" ht="24.95" customHeight="1">
      <c r="A15" s="65"/>
      <c r="B15" s="3" t="s">
        <v>273</v>
      </c>
      <c r="C15" s="5"/>
      <c r="D15" s="60">
        <f>IF(SUM(D6:D14)&lt;&gt;0,SUM(D6:D14),"")</f>
        <v>396</v>
      </c>
      <c r="E15" s="60">
        <f>IF($D$15&lt;&gt;"",SUM(E6:E14),"")</f>
        <v>341</v>
      </c>
      <c r="F15" s="52"/>
      <c r="G15" s="52"/>
      <c r="H15" s="60">
        <f>$E$15</f>
        <v>341</v>
      </c>
      <c r="I15" s="60">
        <f>IF($D$15="","",SUM($H15/$D$15)*100)</f>
        <v>86.111111111111114</v>
      </c>
      <c r="J15" s="67"/>
      <c r="K15" s="65"/>
      <c r="L15" s="65"/>
      <c r="M15" s="65"/>
      <c r="N15" s="65"/>
      <c r="O15" s="65"/>
      <c r="P15" s="65"/>
      <c r="Q15" s="65"/>
      <c r="R15" s="65"/>
      <c r="S15" s="65"/>
      <c r="T15" s="65"/>
      <c r="U15" s="65"/>
    </row>
    <row r="16" spans="1:21" ht="24.95" customHeight="1">
      <c r="A16" s="65"/>
      <c r="B16" s="3" t="s">
        <v>272</v>
      </c>
      <c r="C16" s="5"/>
      <c r="D16" s="52"/>
      <c r="E16" s="52"/>
      <c r="F16" s="52"/>
      <c r="G16" s="52"/>
      <c r="H16" s="60">
        <f>IF($D$15&lt;&gt;"",SUM($D$15-$H$18-$H$17-$H$15),"")</f>
        <v>8</v>
      </c>
      <c r="I16" s="60">
        <f>IF($D$15="","",SUM($H16/$D$15)*100)</f>
        <v>2.0202020202020203</v>
      </c>
      <c r="J16" s="67"/>
      <c r="K16" s="65"/>
      <c r="L16" s="65"/>
      <c r="M16" s="65"/>
      <c r="N16" s="65"/>
      <c r="O16" s="65"/>
      <c r="P16" s="65"/>
      <c r="Q16" s="65"/>
      <c r="R16" s="65"/>
      <c r="S16" s="65"/>
      <c r="T16" s="65"/>
      <c r="U16" s="65"/>
    </row>
    <row r="17" spans="1:21" ht="24.95" customHeight="1">
      <c r="A17" s="65"/>
      <c r="B17" s="3" t="s">
        <v>275</v>
      </c>
      <c r="C17" s="5"/>
      <c r="D17" s="52"/>
      <c r="E17" s="52"/>
      <c r="F17" s="60">
        <f>IF($D$15&lt;&gt;"",SUM(F6:F14),"")</f>
        <v>1</v>
      </c>
      <c r="G17" s="52"/>
      <c r="H17" s="60">
        <f>$F$17</f>
        <v>1</v>
      </c>
      <c r="I17" s="60">
        <f>IF($D$15="","",SUM($H17/$D$15)*100)</f>
        <v>0.25252525252525254</v>
      </c>
      <c r="J17" s="65"/>
      <c r="K17" s="65"/>
      <c r="L17" s="65"/>
      <c r="M17" s="65"/>
      <c r="N17" s="65"/>
      <c r="O17" s="65"/>
      <c r="P17" s="65"/>
      <c r="Q17" s="65"/>
      <c r="R17" s="65"/>
      <c r="S17" s="65"/>
      <c r="T17" s="65"/>
      <c r="U17" s="65"/>
    </row>
    <row r="18" spans="1:21" ht="24.95" customHeight="1">
      <c r="A18" s="66"/>
      <c r="B18" s="3" t="s">
        <v>274</v>
      </c>
      <c r="C18" s="5"/>
      <c r="D18" s="52"/>
      <c r="E18" s="52"/>
      <c r="F18" s="52"/>
      <c r="G18" s="60">
        <f>IF($D$15&lt;&gt;"",SUM(G6:G14),"")</f>
        <v>46</v>
      </c>
      <c r="H18" s="60">
        <f>$G$18</f>
        <v>46</v>
      </c>
      <c r="I18" s="60">
        <f>IF($D$15="","",SUM($H18/$D$15)*100)</f>
        <v>11.616161616161616</v>
      </c>
      <c r="J18" s="65"/>
      <c r="K18" s="65"/>
      <c r="L18" s="65"/>
      <c r="M18" s="65"/>
      <c r="N18" s="65"/>
      <c r="O18" s="65"/>
      <c r="P18" s="65"/>
      <c r="Q18" s="65"/>
      <c r="R18" s="65"/>
      <c r="S18" s="65"/>
      <c r="T18" s="65"/>
      <c r="U18" s="65"/>
    </row>
    <row r="19" spans="1:21" ht="24.95" customHeight="1">
      <c r="A19" s="65"/>
      <c r="B19" s="65"/>
      <c r="C19" s="65"/>
      <c r="D19" s="65"/>
      <c r="E19" s="65"/>
      <c r="F19" s="65"/>
      <c r="G19" s="65"/>
      <c r="H19" s="65"/>
      <c r="I19" s="65"/>
      <c r="J19" s="65"/>
      <c r="K19" s="65"/>
      <c r="L19" s="65"/>
      <c r="M19" s="65"/>
      <c r="N19" s="65"/>
      <c r="O19" s="65"/>
      <c r="P19" s="65"/>
      <c r="Q19" s="65"/>
      <c r="R19" s="65"/>
      <c r="S19" s="65"/>
      <c r="T19" s="65"/>
      <c r="U19" s="65"/>
    </row>
    <row r="20" spans="1:21" ht="33.75" customHeight="1">
      <c r="A20" s="65"/>
      <c r="B20" s="3"/>
      <c r="C20" s="51" t="s">
        <v>7</v>
      </c>
      <c r="D20" s="51" t="s">
        <v>267</v>
      </c>
      <c r="E20" s="51" t="s">
        <v>268</v>
      </c>
      <c r="F20" s="51" t="s">
        <v>269</v>
      </c>
      <c r="G20" s="51" t="s">
        <v>270</v>
      </c>
      <c r="H20" s="51" t="s">
        <v>271</v>
      </c>
      <c r="I20" s="51" t="s">
        <v>5476</v>
      </c>
      <c r="J20" s="65"/>
      <c r="K20" s="65"/>
      <c r="L20" s="65"/>
      <c r="M20" s="65"/>
      <c r="N20" s="65"/>
      <c r="O20" s="65"/>
      <c r="P20" s="65"/>
      <c r="Q20" s="65"/>
      <c r="R20" s="65"/>
      <c r="S20" s="65"/>
      <c r="T20" s="65"/>
      <c r="U20" s="65"/>
    </row>
    <row r="21" spans="1:21" ht="24.75" customHeight="1">
      <c r="A21" s="65"/>
      <c r="B21" s="3" t="s">
        <v>7</v>
      </c>
      <c r="C21" s="62"/>
      <c r="D21" s="62"/>
      <c r="E21" s="62"/>
      <c r="F21" s="62"/>
      <c r="G21" s="62"/>
      <c r="H21" s="62"/>
      <c r="I21" s="63">
        <f>IF(C21=0,1,(H21/C21))*100</f>
        <v>100</v>
      </c>
      <c r="J21" s="65"/>
      <c r="K21" s="65"/>
      <c r="L21" s="65"/>
      <c r="M21" s="65"/>
      <c r="N21" s="65"/>
      <c r="O21" s="65"/>
      <c r="P21" s="65"/>
      <c r="Q21" s="65"/>
      <c r="R21" s="65"/>
      <c r="S21" s="65"/>
      <c r="T21" s="65"/>
      <c r="U21" s="65"/>
    </row>
    <row r="22" spans="1:21" ht="33.75" customHeight="1">
      <c r="A22" s="65"/>
      <c r="B22" s="3"/>
      <c r="C22" s="51" t="s">
        <v>5477</v>
      </c>
      <c r="D22" s="51" t="s">
        <v>264</v>
      </c>
      <c r="E22" s="51" t="s">
        <v>265</v>
      </c>
      <c r="F22" s="51" t="s">
        <v>266</v>
      </c>
      <c r="G22" s="51" t="s">
        <v>5478</v>
      </c>
      <c r="H22" s="51" t="s">
        <v>334</v>
      </c>
      <c r="I22" s="51" t="s">
        <v>5476</v>
      </c>
      <c r="J22" s="65"/>
      <c r="K22" s="65"/>
      <c r="L22" s="65"/>
      <c r="M22" s="65"/>
      <c r="N22" s="65"/>
      <c r="O22" s="65"/>
      <c r="P22" s="65"/>
      <c r="Q22" s="65"/>
      <c r="R22" s="65"/>
      <c r="S22" s="65"/>
      <c r="T22" s="65"/>
      <c r="U22" s="65"/>
    </row>
    <row r="23" spans="1:21" ht="24.95" customHeight="1">
      <c r="A23" s="65"/>
      <c r="B23" s="3" t="s">
        <v>246</v>
      </c>
      <c r="C23" s="62"/>
      <c r="D23" s="62"/>
      <c r="E23" s="62"/>
      <c r="F23" s="62"/>
      <c r="G23" s="62"/>
      <c r="H23" s="62"/>
      <c r="I23" s="63">
        <f>IF(C23=0,IF(H23=0,1),(H23/C23))*100</f>
        <v>100</v>
      </c>
      <c r="J23" s="65"/>
      <c r="K23" s="65"/>
      <c r="L23" s="65"/>
      <c r="M23" s="65"/>
      <c r="N23" s="65"/>
      <c r="O23" s="65"/>
      <c r="P23" s="65"/>
      <c r="Q23" s="65"/>
      <c r="R23" s="65"/>
      <c r="S23" s="65"/>
      <c r="T23" s="65"/>
      <c r="U23" s="65"/>
    </row>
    <row r="24" spans="1:21" ht="24.95" customHeight="1">
      <c r="A24" s="65"/>
      <c r="B24" s="65"/>
      <c r="C24" s="65"/>
      <c r="D24" s="65"/>
      <c r="E24" s="65"/>
      <c r="F24" s="65"/>
      <c r="G24" s="65"/>
      <c r="H24" s="65"/>
      <c r="I24" s="65"/>
      <c r="J24" s="65"/>
      <c r="K24" s="65"/>
      <c r="L24" s="65"/>
      <c r="M24" s="65"/>
      <c r="N24" s="65"/>
      <c r="O24" s="65"/>
      <c r="P24" s="65"/>
      <c r="Q24" s="65"/>
      <c r="R24" s="65"/>
      <c r="S24" s="65"/>
      <c r="T24" s="65"/>
      <c r="U24" s="65"/>
    </row>
    <row r="25" spans="1:21" ht="24.95" customHeight="1"/>
    <row r="26" spans="1:21" ht="24.95" customHeight="1"/>
    <row r="27" spans="1:21" ht="24.95" customHeight="1"/>
    <row r="46" spans="2:11">
      <c r="B46" s="79" t="s">
        <v>5505</v>
      </c>
      <c r="F46" s="334" t="s">
        <v>5583</v>
      </c>
      <c r="G46" s="335"/>
      <c r="H46" s="335"/>
      <c r="I46" s="335"/>
      <c r="J46" s="335"/>
      <c r="K46" s="336"/>
    </row>
    <row r="47" spans="2:11">
      <c r="B47" s="74" t="s">
        <v>322</v>
      </c>
      <c r="F47" s="277"/>
      <c r="G47" s="66"/>
      <c r="H47" s="66"/>
      <c r="I47" s="66"/>
      <c r="J47" s="66"/>
      <c r="K47" s="278"/>
    </row>
    <row r="48" spans="2:11" ht="15" customHeight="1">
      <c r="B48" s="75" t="s">
        <v>323</v>
      </c>
      <c r="F48" s="277"/>
      <c r="G48" s="337" t="s">
        <v>5584</v>
      </c>
      <c r="H48" s="338"/>
      <c r="I48" s="338"/>
      <c r="J48" s="338"/>
      <c r="K48" s="278"/>
    </row>
    <row r="49" spans="2:12">
      <c r="F49" s="277"/>
      <c r="G49" s="338"/>
      <c r="H49" s="338"/>
      <c r="I49" s="338"/>
      <c r="J49" s="338"/>
      <c r="K49" s="278"/>
    </row>
    <row r="50" spans="2:12">
      <c r="B50" s="79" t="s">
        <v>5479</v>
      </c>
      <c r="D50" s="78" t="s">
        <v>5480</v>
      </c>
      <c r="F50" s="277"/>
      <c r="G50" s="338"/>
      <c r="H50" s="338"/>
      <c r="I50" s="338"/>
      <c r="J50" s="338"/>
      <c r="K50" s="278"/>
    </row>
    <row r="51" spans="2:12">
      <c r="B51" s="76" t="s">
        <v>5481</v>
      </c>
      <c r="D51" s="76" t="s">
        <v>5481</v>
      </c>
      <c r="F51" s="277"/>
      <c r="G51" s="338"/>
      <c r="H51" s="338"/>
      <c r="I51" s="338"/>
      <c r="J51" s="338"/>
      <c r="K51" s="278"/>
    </row>
    <row r="52" spans="2:12">
      <c r="B52" s="76" t="s">
        <v>5482</v>
      </c>
      <c r="D52" s="76" t="s">
        <v>5482</v>
      </c>
      <c r="F52" s="277"/>
      <c r="G52" s="338"/>
      <c r="H52" s="338"/>
      <c r="I52" s="338"/>
      <c r="J52" s="338"/>
      <c r="K52" s="278"/>
    </row>
    <row r="53" spans="2:12">
      <c r="B53" s="76" t="s">
        <v>5483</v>
      </c>
      <c r="D53" s="76" t="s">
        <v>5484</v>
      </c>
      <c r="F53" s="277"/>
      <c r="G53" s="338"/>
      <c r="H53" s="338"/>
      <c r="I53" s="338"/>
      <c r="J53" s="338"/>
      <c r="K53" s="278"/>
    </row>
    <row r="54" spans="2:12">
      <c r="B54" s="76" t="s">
        <v>5478</v>
      </c>
      <c r="D54" s="76" t="s">
        <v>5478</v>
      </c>
      <c r="F54" s="277"/>
      <c r="G54" s="338"/>
      <c r="H54" s="338"/>
      <c r="I54" s="338"/>
      <c r="J54" s="338"/>
      <c r="K54" s="278"/>
    </row>
    <row r="55" spans="2:12">
      <c r="B55" s="77" t="s">
        <v>334</v>
      </c>
      <c r="D55" s="77" t="s">
        <v>334</v>
      </c>
      <c r="F55" s="279"/>
      <c r="G55" s="280"/>
      <c r="H55" s="280"/>
      <c r="I55" s="280"/>
      <c r="J55" s="280"/>
      <c r="K55" s="281"/>
    </row>
    <row r="57" spans="2:12">
      <c r="B57" s="326" t="s">
        <v>5515</v>
      </c>
      <c r="C57" s="327"/>
      <c r="D57" s="327"/>
      <c r="E57" s="327"/>
      <c r="F57" s="328"/>
      <c r="G57" s="97"/>
      <c r="H57" s="329" t="s">
        <v>5516</v>
      </c>
      <c r="I57" s="330"/>
      <c r="J57" s="330"/>
      <c r="K57" s="331"/>
    </row>
    <row r="58" spans="2:12">
      <c r="B58" s="122" t="s">
        <v>5517</v>
      </c>
      <c r="C58" s="122" t="s">
        <v>5518</v>
      </c>
      <c r="D58" s="122" t="s">
        <v>239</v>
      </c>
      <c r="E58" s="122" t="s">
        <v>248</v>
      </c>
      <c r="F58" s="122" t="s">
        <v>5519</v>
      </c>
      <c r="G58" s="97"/>
      <c r="H58" s="122" t="s">
        <v>5517</v>
      </c>
      <c r="I58" s="122" t="s">
        <v>5520</v>
      </c>
      <c r="J58" s="122" t="s">
        <v>5519</v>
      </c>
      <c r="K58" s="122" t="s">
        <v>5521</v>
      </c>
    </row>
    <row r="59" spans="2:12">
      <c r="B59" s="123"/>
      <c r="C59" s="124"/>
      <c r="D59" s="124"/>
      <c r="E59" s="124"/>
      <c r="F59" s="125"/>
      <c r="G59" s="97"/>
      <c r="H59" s="123"/>
      <c r="I59" s="155"/>
      <c r="J59" s="155"/>
      <c r="K59" s="125"/>
      <c r="L59" s="164"/>
    </row>
    <row r="60" spans="2:12">
      <c r="B60" s="126"/>
      <c r="C60" s="127"/>
      <c r="D60" s="127"/>
      <c r="E60" s="127"/>
      <c r="F60" s="128"/>
      <c r="G60" s="97"/>
      <c r="H60" s="126"/>
      <c r="I60" s="165"/>
      <c r="J60" s="165"/>
      <c r="K60" s="128"/>
      <c r="L60" s="164"/>
    </row>
    <row r="61" spans="2:12">
      <c r="B61" s="126"/>
      <c r="C61" s="127"/>
      <c r="D61" s="127"/>
      <c r="E61" s="127"/>
      <c r="F61" s="128"/>
      <c r="G61" s="97"/>
      <c r="H61" s="126"/>
      <c r="I61" s="165"/>
      <c r="J61" s="165"/>
      <c r="K61" s="128"/>
      <c r="L61" s="164"/>
    </row>
    <row r="62" spans="2:12">
      <c r="B62" s="126"/>
      <c r="C62" s="127"/>
      <c r="D62" s="127"/>
      <c r="E62" s="127"/>
      <c r="F62" s="128"/>
      <c r="G62" s="97"/>
      <c r="H62" s="126"/>
      <c r="I62" s="127"/>
      <c r="J62" s="127"/>
      <c r="K62" s="128"/>
    </row>
    <row r="63" spans="2:12">
      <c r="B63" s="126"/>
      <c r="C63" s="127"/>
      <c r="D63" s="127"/>
      <c r="E63" s="127"/>
      <c r="F63" s="128"/>
      <c r="G63" s="97"/>
      <c r="H63" s="126"/>
      <c r="I63" s="127"/>
      <c r="J63" s="127"/>
      <c r="K63" s="128"/>
    </row>
    <row r="64" spans="2:12">
      <c r="B64" s="126"/>
      <c r="C64" s="127"/>
      <c r="D64" s="127"/>
      <c r="E64" s="127"/>
      <c r="F64" s="128"/>
      <c r="G64" s="97"/>
      <c r="H64" s="126"/>
      <c r="I64" s="127"/>
      <c r="J64" s="127"/>
      <c r="K64" s="128"/>
    </row>
    <row r="65" spans="2:11">
      <c r="B65" s="126"/>
      <c r="C65" s="127"/>
      <c r="D65" s="127"/>
      <c r="E65" s="127"/>
      <c r="F65" s="128"/>
      <c r="G65" s="97"/>
      <c r="H65" s="126"/>
      <c r="I65" s="127"/>
      <c r="J65" s="127"/>
      <c r="K65" s="128"/>
    </row>
    <row r="66" spans="2:11">
      <c r="B66" s="126"/>
      <c r="C66" s="127"/>
      <c r="D66" s="127"/>
      <c r="E66" s="127"/>
      <c r="F66" s="128"/>
      <c r="G66" s="97"/>
      <c r="H66" s="126"/>
      <c r="I66" s="127"/>
      <c r="J66" s="127"/>
      <c r="K66" s="128"/>
    </row>
    <row r="67" spans="2:11">
      <c r="B67" s="126"/>
      <c r="C67" s="127"/>
      <c r="D67" s="127"/>
      <c r="E67" s="127"/>
      <c r="F67" s="128"/>
      <c r="G67" s="97"/>
      <c r="H67" s="126"/>
      <c r="I67" s="127"/>
      <c r="J67" s="127"/>
      <c r="K67" s="128"/>
    </row>
    <row r="68" spans="2:11">
      <c r="B68" s="126"/>
      <c r="C68" s="127"/>
      <c r="D68" s="127"/>
      <c r="E68" s="127"/>
      <c r="F68" s="128"/>
      <c r="G68" s="97"/>
      <c r="H68" s="126"/>
      <c r="I68" s="127"/>
      <c r="J68" s="127"/>
      <c r="K68" s="128"/>
    </row>
    <row r="69" spans="2:11">
      <c r="B69" s="126"/>
      <c r="C69" s="127"/>
      <c r="D69" s="127"/>
      <c r="E69" s="127"/>
      <c r="F69" s="128"/>
      <c r="G69" s="97"/>
      <c r="H69" s="126"/>
      <c r="I69" s="127"/>
      <c r="J69" s="127"/>
      <c r="K69" s="128"/>
    </row>
    <row r="70" spans="2:11">
      <c r="B70" s="126"/>
      <c r="C70" s="127"/>
      <c r="D70" s="127"/>
      <c r="E70" s="127"/>
      <c r="F70" s="128"/>
      <c r="G70" s="97"/>
      <c r="H70" s="126"/>
      <c r="I70" s="127"/>
      <c r="J70" s="127"/>
      <c r="K70" s="128"/>
    </row>
    <row r="71" spans="2:11">
      <c r="B71" s="126"/>
      <c r="C71" s="127"/>
      <c r="D71" s="127"/>
      <c r="E71" s="127"/>
      <c r="F71" s="128"/>
      <c r="G71" s="97"/>
      <c r="H71" s="126"/>
      <c r="I71" s="127"/>
      <c r="J71" s="127"/>
      <c r="K71" s="128"/>
    </row>
    <row r="72" spans="2:11">
      <c r="B72" s="126"/>
      <c r="C72" s="127"/>
      <c r="D72" s="127"/>
      <c r="E72" s="127"/>
      <c r="F72" s="128"/>
      <c r="G72" s="97"/>
      <c r="H72" s="126"/>
      <c r="I72" s="127"/>
      <c r="J72" s="127"/>
      <c r="K72" s="128"/>
    </row>
    <row r="73" spans="2:11">
      <c r="B73" s="126"/>
      <c r="C73" s="127"/>
      <c r="D73" s="127"/>
      <c r="E73" s="127"/>
      <c r="F73" s="128"/>
      <c r="G73" s="97"/>
      <c r="H73" s="126"/>
      <c r="I73" s="127"/>
      <c r="J73" s="127"/>
      <c r="K73" s="128"/>
    </row>
    <row r="74" spans="2:11">
      <c r="B74" s="126"/>
      <c r="C74" s="127"/>
      <c r="D74" s="127"/>
      <c r="E74" s="127"/>
      <c r="F74" s="128"/>
      <c r="G74" s="97"/>
      <c r="H74" s="126"/>
      <c r="I74" s="127"/>
      <c r="J74" s="127"/>
      <c r="K74" s="128"/>
    </row>
    <row r="75" spans="2:11">
      <c r="B75" s="126"/>
      <c r="C75" s="127"/>
      <c r="D75" s="127"/>
      <c r="E75" s="127"/>
      <c r="F75" s="128"/>
      <c r="G75" s="97"/>
      <c r="H75" s="126"/>
      <c r="I75" s="127"/>
      <c r="J75" s="127"/>
      <c r="K75" s="128"/>
    </row>
    <row r="76" spans="2:11">
      <c r="B76" s="126"/>
      <c r="C76" s="127"/>
      <c r="D76" s="127"/>
      <c r="E76" s="127"/>
      <c r="F76" s="128"/>
      <c r="G76" s="97"/>
      <c r="H76" s="126"/>
      <c r="I76" s="127"/>
      <c r="J76" s="127"/>
      <c r="K76" s="128"/>
    </row>
    <row r="77" spans="2:11">
      <c r="B77" s="126"/>
      <c r="C77" s="127"/>
      <c r="D77" s="127"/>
      <c r="E77" s="127"/>
      <c r="F77" s="128"/>
      <c r="G77" s="97"/>
      <c r="H77" s="126"/>
      <c r="I77" s="127"/>
      <c r="J77" s="127"/>
      <c r="K77" s="128"/>
    </row>
    <row r="78" spans="2:11">
      <c r="B78" s="126"/>
      <c r="C78" s="127"/>
      <c r="D78" s="127"/>
      <c r="E78" s="127"/>
      <c r="F78" s="128"/>
      <c r="G78" s="97"/>
      <c r="H78" s="126"/>
      <c r="I78" s="127"/>
      <c r="J78" s="127"/>
      <c r="K78" s="128"/>
    </row>
    <row r="79" spans="2:11">
      <c r="B79" s="126"/>
      <c r="C79" s="127"/>
      <c r="D79" s="127"/>
      <c r="E79" s="127"/>
      <c r="F79" s="128"/>
      <c r="G79" s="97"/>
      <c r="H79" s="126"/>
      <c r="I79" s="127"/>
      <c r="J79" s="127"/>
      <c r="K79" s="128"/>
    </row>
    <row r="80" spans="2:11">
      <c r="B80" s="126"/>
      <c r="C80" s="127"/>
      <c r="D80" s="127"/>
      <c r="E80" s="127"/>
      <c r="F80" s="128"/>
      <c r="G80" s="97"/>
      <c r="H80" s="126"/>
      <c r="I80" s="127"/>
      <c r="J80" s="127"/>
      <c r="K80" s="128"/>
    </row>
    <row r="81" spans="2:11">
      <c r="B81" s="126"/>
      <c r="C81" s="127"/>
      <c r="D81" s="127"/>
      <c r="E81" s="127"/>
      <c r="F81" s="128"/>
      <c r="G81" s="97"/>
      <c r="H81" s="126"/>
      <c r="I81" s="127"/>
      <c r="J81" s="127"/>
      <c r="K81" s="128"/>
    </row>
    <row r="82" spans="2:11">
      <c r="B82" s="126"/>
      <c r="C82" s="127"/>
      <c r="D82" s="127"/>
      <c r="E82" s="127"/>
      <c r="F82" s="128"/>
      <c r="G82" s="97"/>
      <c r="H82" s="126"/>
      <c r="I82" s="127"/>
      <c r="J82" s="127"/>
      <c r="K82" s="128"/>
    </row>
    <row r="83" spans="2:11">
      <c r="B83" s="126"/>
      <c r="C83" s="127"/>
      <c r="D83" s="127"/>
      <c r="E83" s="127"/>
      <c r="F83" s="128"/>
      <c r="G83" s="97"/>
      <c r="H83" s="126"/>
      <c r="I83" s="127"/>
      <c r="J83" s="127"/>
      <c r="K83" s="128"/>
    </row>
    <row r="84" spans="2:11">
      <c r="B84" s="126"/>
      <c r="C84" s="127"/>
      <c r="D84" s="127"/>
      <c r="E84" s="127"/>
      <c r="F84" s="128"/>
      <c r="G84" s="97"/>
      <c r="H84" s="126"/>
      <c r="I84" s="127"/>
      <c r="J84" s="127"/>
      <c r="K84" s="128"/>
    </row>
    <row r="85" spans="2:11">
      <c r="B85" s="129"/>
      <c r="C85" s="130"/>
      <c r="D85" s="130"/>
      <c r="E85" s="130"/>
      <c r="F85" s="131"/>
      <c r="G85" s="97"/>
      <c r="H85" s="129"/>
      <c r="I85" s="130"/>
      <c r="J85" s="130"/>
      <c r="K85" s="131"/>
    </row>
  </sheetData>
  <mergeCells count="5">
    <mergeCell ref="B57:F57"/>
    <mergeCell ref="H57:K57"/>
    <mergeCell ref="C2:G2"/>
    <mergeCell ref="F46:K46"/>
    <mergeCell ref="G48:J54"/>
  </mergeCells>
  <conditionalFormatting sqref="I6:I14">
    <cfRule type="dataBar" priority="4">
      <dataBar>
        <cfvo type="num" val="0"/>
        <cfvo type="num" val="100"/>
        <color rgb="FF638EC6"/>
      </dataBar>
      <extLst>
        <ext xmlns:x14="http://schemas.microsoft.com/office/spreadsheetml/2009/9/main" uri="{B025F937-C7B1-47D3-B67F-A62EFF666E3E}">
          <x14:id>{6D78A774-1A34-4006-A517-103A179827A0}</x14:id>
        </ext>
      </extLst>
    </cfRule>
  </conditionalFormatting>
  <conditionalFormatting sqref="I21">
    <cfRule type="dataBar" priority="2">
      <dataBar>
        <cfvo type="num" val="0"/>
        <cfvo type="num" val="100"/>
        <color rgb="FF638EC6"/>
      </dataBar>
      <extLst>
        <ext xmlns:x14="http://schemas.microsoft.com/office/spreadsheetml/2009/9/main" uri="{B025F937-C7B1-47D3-B67F-A62EFF666E3E}">
          <x14:id>{F29F8F8C-F663-4ED0-A6E5-DF784B554597}</x14:id>
        </ext>
      </extLst>
    </cfRule>
  </conditionalFormatting>
  <conditionalFormatting sqref="I23">
    <cfRule type="dataBar" priority="1">
      <dataBar>
        <cfvo type="num" val="0"/>
        <cfvo type="num" val="100"/>
        <color rgb="FF638EC6"/>
      </dataBar>
      <extLst>
        <ext xmlns:x14="http://schemas.microsoft.com/office/spreadsheetml/2009/9/main" uri="{B025F937-C7B1-47D3-B67F-A62EFF666E3E}">
          <x14:id>{766A87D6-A08B-4896-84B4-727B07FD07DE}</x14:id>
        </ext>
      </extLst>
    </cfRule>
  </conditionalFormatting>
  <dataValidations count="1">
    <dataValidation type="list" allowBlank="1" showInputMessage="1" showErrorMessage="1" sqref="C6:C14">
      <formula1>$B$47:$B$48</formula1>
    </dataValidation>
  </dataValidations>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dataBar" id="{6D78A774-1A34-4006-A517-103A179827A0}">
            <x14:dataBar minLength="0" maxLength="100" gradient="0">
              <x14:cfvo type="num">
                <xm:f>0</xm:f>
              </x14:cfvo>
              <x14:cfvo type="num">
                <xm:f>100</xm:f>
              </x14:cfvo>
              <x14:negativeFillColor rgb="FFFF0000"/>
              <x14:axisColor rgb="FF000000"/>
            </x14:dataBar>
          </x14:cfRule>
          <xm:sqref>I6:I14</xm:sqref>
        </x14:conditionalFormatting>
        <x14:conditionalFormatting xmlns:xm="http://schemas.microsoft.com/office/excel/2006/main">
          <x14:cfRule type="dataBar" id="{F29F8F8C-F663-4ED0-A6E5-DF784B554597}">
            <x14:dataBar minLength="0" maxLength="100" gradient="0">
              <x14:cfvo type="num">
                <xm:f>0</xm:f>
              </x14:cfvo>
              <x14:cfvo type="num">
                <xm:f>100</xm:f>
              </x14:cfvo>
              <x14:negativeFillColor rgb="FFFF0000"/>
              <x14:axisColor rgb="FF000000"/>
            </x14:dataBar>
          </x14:cfRule>
          <xm:sqref>I21</xm:sqref>
        </x14:conditionalFormatting>
        <x14:conditionalFormatting xmlns:xm="http://schemas.microsoft.com/office/excel/2006/main">
          <x14:cfRule type="dataBar" id="{766A87D6-A08B-4896-84B4-727B07FD07DE}">
            <x14:dataBar minLength="0" maxLength="100" gradient="0">
              <x14:cfvo type="num">
                <xm:f>0</xm:f>
              </x14:cfvo>
              <x14:cfvo type="num">
                <xm:f>100</xm:f>
              </x14:cfvo>
              <x14:negativeFillColor rgb="FFFF0000"/>
              <x14:axisColor rgb="FF000000"/>
            </x14:dataBar>
          </x14:cfRule>
          <xm:sqref>I23</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92D050"/>
  </sheetPr>
  <dimension ref="A1:G6"/>
  <sheetViews>
    <sheetView zoomScale="70" zoomScaleNormal="70" workbookViewId="0"/>
  </sheetViews>
  <sheetFormatPr defaultColWidth="49.7109375" defaultRowHeight="15"/>
  <cols>
    <col min="1" max="1" width="14.5703125" style="4" customWidth="1"/>
    <col min="2" max="2" width="201.7109375" customWidth="1"/>
    <col min="3" max="5" width="12.7109375" customWidth="1"/>
    <col min="6" max="6" width="30.7109375" customWidth="1"/>
  </cols>
  <sheetData>
    <row r="1" spans="1:7" s="159" customFormat="1" ht="36.75" customHeight="1">
      <c r="A1" s="40"/>
      <c r="B1" s="9" t="str">
        <f ca="1">RIGHT(CELL("filename",G4),LEN(CELL("filename",G4))-SEARCH("]",CELL("filename",G4)))</f>
        <v>4. Comparison Tests</v>
      </c>
      <c r="C1" s="88">
        <f>COUNTIF(C3:C400,C2)</f>
        <v>1</v>
      </c>
      <c r="D1" s="88">
        <f t="shared" ref="D1:E1" si="0">COUNTIF(D3:D400,D2)</f>
        <v>0</v>
      </c>
      <c r="E1" s="88">
        <f t="shared" si="0"/>
        <v>3</v>
      </c>
      <c r="F1" s="89"/>
      <c r="G1" s="105"/>
    </row>
    <row r="2" spans="1:7" s="159" customFormat="1" ht="47.25" customHeight="1">
      <c r="A2" s="45"/>
      <c r="B2" s="43"/>
      <c r="C2" s="90" t="s">
        <v>228</v>
      </c>
      <c r="D2" s="91" t="s">
        <v>229</v>
      </c>
      <c r="E2" s="92" t="s">
        <v>274</v>
      </c>
      <c r="F2" s="93" t="s">
        <v>262</v>
      </c>
      <c r="G2" s="105"/>
    </row>
    <row r="3" spans="1:7" s="159" customFormat="1" ht="30" customHeight="1">
      <c r="A3" s="83"/>
      <c r="B3" s="157" t="s">
        <v>5566</v>
      </c>
      <c r="C3" s="161"/>
      <c r="D3" s="161"/>
      <c r="E3" s="161" t="s">
        <v>274</v>
      </c>
      <c r="F3" s="160"/>
      <c r="G3" s="105"/>
    </row>
    <row r="4" spans="1:7" s="159" customFormat="1" ht="30" customHeight="1">
      <c r="A4" s="83"/>
      <c r="B4" s="157" t="s">
        <v>5567</v>
      </c>
      <c r="C4" s="161"/>
      <c r="D4" s="161"/>
      <c r="E4" s="161" t="s">
        <v>274</v>
      </c>
      <c r="F4" s="160"/>
      <c r="G4" s="105"/>
    </row>
    <row r="5" spans="1:7" s="159" customFormat="1" ht="30" customHeight="1">
      <c r="A5" s="83"/>
      <c r="B5" s="157" t="s">
        <v>5564</v>
      </c>
      <c r="C5" s="161"/>
      <c r="D5" s="161"/>
      <c r="E5" s="161" t="s">
        <v>274</v>
      </c>
      <c r="F5" s="160"/>
      <c r="G5" s="105"/>
    </row>
    <row r="6" spans="1:7" s="159" customFormat="1" ht="30" customHeight="1">
      <c r="A6" s="83"/>
      <c r="B6" s="157" t="s">
        <v>5565</v>
      </c>
      <c r="C6" s="161" t="s">
        <v>228</v>
      </c>
      <c r="D6" s="161"/>
      <c r="E6" s="161"/>
      <c r="F6" s="160"/>
      <c r="G6" s="105"/>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92D050"/>
  </sheetPr>
  <dimension ref="A1:J16"/>
  <sheetViews>
    <sheetView zoomScale="70" zoomScaleNormal="70" workbookViewId="0">
      <selection activeCell="D3" sqref="D3"/>
    </sheetView>
  </sheetViews>
  <sheetFormatPr defaultColWidth="49.7109375" defaultRowHeight="12"/>
  <cols>
    <col min="1" max="1" width="14.5703125" style="21" customWidth="1"/>
    <col min="2" max="3" width="42.7109375" style="13" customWidth="1"/>
    <col min="4" max="5" width="42.7109375" style="1" customWidth="1"/>
    <col min="6" max="6" width="30.7109375" style="1" customWidth="1"/>
    <col min="7" max="9" width="12.7109375" style="29" customWidth="1"/>
    <col min="10" max="10" width="30.7109375" style="1" customWidth="1"/>
    <col min="11" max="16384" width="49.7109375" style="1"/>
  </cols>
  <sheetData>
    <row r="1" spans="1:10" ht="36.75" customHeight="1">
      <c r="A1" s="40"/>
      <c r="B1" s="9" t="str">
        <f ca="1">RIGHT(CELL("filename",K4),LEN(CELL("filename",K4))-SEARCH("]",CELL("filename",K4)))</f>
        <v>5. Known Issues</v>
      </c>
      <c r="C1" s="14"/>
      <c r="D1" s="8"/>
      <c r="E1" s="8"/>
      <c r="F1" s="8"/>
      <c r="G1" s="86">
        <f>COUNTIF(G3:G423,G2)</f>
        <v>0</v>
      </c>
      <c r="H1" s="86">
        <f>COUNTIF(H3:H423,H2)</f>
        <v>0</v>
      </c>
      <c r="I1" s="86">
        <f>COUNTIF(I3:I423,I2)</f>
        <v>0</v>
      </c>
      <c r="J1" s="30"/>
    </row>
    <row r="2" spans="1:10" ht="47.25" customHeight="1">
      <c r="A2" s="45" t="s">
        <v>5300</v>
      </c>
      <c r="B2" s="43"/>
      <c r="C2" s="43"/>
      <c r="D2" s="43"/>
      <c r="E2" s="43"/>
      <c r="F2" s="44" t="s">
        <v>262</v>
      </c>
      <c r="G2" s="53" t="s">
        <v>228</v>
      </c>
      <c r="H2" s="54" t="s">
        <v>229</v>
      </c>
      <c r="I2" s="55" t="s">
        <v>274</v>
      </c>
      <c r="J2" s="44" t="s">
        <v>5299</v>
      </c>
    </row>
    <row r="3" spans="1:10" ht="60">
      <c r="A3" s="38"/>
      <c r="B3" s="27" t="s">
        <v>5494</v>
      </c>
      <c r="C3" s="15" t="s">
        <v>5495</v>
      </c>
      <c r="D3" s="312"/>
      <c r="E3" s="235"/>
      <c r="F3" s="31"/>
      <c r="G3" s="48"/>
      <c r="H3" s="58"/>
      <c r="I3" s="56"/>
      <c r="J3" s="57"/>
    </row>
    <row r="4" spans="1:10" ht="60">
      <c r="A4" s="38"/>
      <c r="B4" s="27" t="s">
        <v>5494</v>
      </c>
      <c r="C4" s="27" t="s">
        <v>5496</v>
      </c>
      <c r="D4" s="31"/>
      <c r="E4" s="235"/>
      <c r="F4" s="31"/>
      <c r="G4" s="48"/>
      <c r="H4" s="59"/>
      <c r="I4" s="56"/>
      <c r="J4" s="57"/>
    </row>
    <row r="5" spans="1:10" ht="60">
      <c r="A5" s="38"/>
      <c r="B5" s="27" t="s">
        <v>5494</v>
      </c>
      <c r="C5" s="27" t="s">
        <v>5497</v>
      </c>
      <c r="D5" s="31"/>
      <c r="E5" s="235"/>
      <c r="F5" s="31"/>
      <c r="G5" s="48"/>
      <c r="H5" s="59"/>
      <c r="I5" s="56"/>
      <c r="J5" s="57"/>
    </row>
    <row r="6" spans="1:10" ht="45">
      <c r="A6" s="38"/>
      <c r="B6" s="27" t="s">
        <v>5494</v>
      </c>
      <c r="C6" s="27" t="s">
        <v>5536</v>
      </c>
      <c r="D6" s="31"/>
      <c r="E6" s="235"/>
      <c r="F6" s="31"/>
      <c r="G6" s="48"/>
      <c r="H6" s="59"/>
      <c r="I6" s="56"/>
      <c r="J6" s="57"/>
    </row>
    <row r="7" spans="1:10" ht="75">
      <c r="A7" s="38"/>
      <c r="B7" s="27" t="s">
        <v>5494</v>
      </c>
      <c r="C7" s="27" t="s">
        <v>5498</v>
      </c>
      <c r="D7" s="31"/>
      <c r="E7" s="235"/>
      <c r="F7" s="31"/>
      <c r="G7" s="48"/>
      <c r="H7" s="59"/>
      <c r="I7" s="56"/>
      <c r="J7" s="57"/>
    </row>
    <row r="8" spans="1:10" ht="45">
      <c r="A8" s="38"/>
      <c r="B8" s="27" t="s">
        <v>5494</v>
      </c>
      <c r="C8" s="27" t="s">
        <v>5537</v>
      </c>
      <c r="D8" s="31"/>
      <c r="E8" s="235"/>
      <c r="F8" s="31"/>
      <c r="G8" s="48"/>
      <c r="H8" s="59"/>
      <c r="I8" s="56"/>
      <c r="J8" s="57"/>
    </row>
    <row r="9" spans="1:10" ht="75">
      <c r="A9" s="38"/>
      <c r="B9" s="27" t="s">
        <v>5494</v>
      </c>
      <c r="C9" s="15" t="s">
        <v>5499</v>
      </c>
      <c r="D9" s="31"/>
      <c r="E9" s="235"/>
      <c r="F9" s="31"/>
      <c r="G9" s="48"/>
      <c r="H9" s="58"/>
      <c r="I9" s="56"/>
      <c r="J9" s="57"/>
    </row>
    <row r="10" spans="1:10" ht="60">
      <c r="A10" s="38"/>
      <c r="B10" s="27" t="s">
        <v>5494</v>
      </c>
      <c r="C10" s="27" t="s">
        <v>5500</v>
      </c>
      <c r="D10" s="31"/>
      <c r="E10" s="235"/>
      <c r="F10" s="31"/>
      <c r="G10" s="48"/>
      <c r="H10" s="59"/>
      <c r="I10" s="56"/>
      <c r="J10" s="57"/>
    </row>
    <row r="11" spans="1:10" ht="75">
      <c r="A11" s="38"/>
      <c r="B11" s="27" t="s">
        <v>5494</v>
      </c>
      <c r="C11" s="27" t="s">
        <v>5503</v>
      </c>
      <c r="D11" s="31"/>
      <c r="E11" s="235"/>
      <c r="F11" s="31"/>
      <c r="G11" s="48"/>
      <c r="H11" s="59"/>
      <c r="I11" s="56"/>
      <c r="J11" s="57"/>
    </row>
    <row r="12" spans="1:10" ht="60">
      <c r="A12" s="38"/>
      <c r="B12" s="27" t="s">
        <v>5494</v>
      </c>
      <c r="C12" s="27" t="s">
        <v>5504</v>
      </c>
      <c r="D12" s="31"/>
      <c r="E12" s="235"/>
      <c r="F12" s="31"/>
      <c r="G12" s="48"/>
      <c r="H12" s="59"/>
      <c r="I12" s="56"/>
      <c r="J12" s="57"/>
    </row>
    <row r="13" spans="1:10" ht="75">
      <c r="A13" s="38"/>
      <c r="B13" s="27" t="s">
        <v>5494</v>
      </c>
      <c r="C13" s="27" t="s">
        <v>5501</v>
      </c>
      <c r="D13" s="31"/>
      <c r="E13" s="235"/>
      <c r="F13" s="31"/>
      <c r="G13" s="48"/>
      <c r="H13" s="59"/>
      <c r="I13" s="56"/>
      <c r="J13" s="57"/>
    </row>
    <row r="14" spans="1:10" ht="75">
      <c r="A14" s="38"/>
      <c r="B14" s="27" t="s">
        <v>5494</v>
      </c>
      <c r="C14" s="27" t="s">
        <v>5502</v>
      </c>
      <c r="D14" s="31"/>
      <c r="E14" s="235"/>
      <c r="F14" s="31"/>
      <c r="G14" s="48"/>
      <c r="H14" s="59"/>
      <c r="I14" s="56"/>
      <c r="J14" s="57"/>
    </row>
    <row r="15" spans="1:10" ht="90">
      <c r="A15" s="38"/>
      <c r="B15" s="27" t="s">
        <v>5494</v>
      </c>
      <c r="C15" s="27" t="s">
        <v>5538</v>
      </c>
      <c r="D15" s="31"/>
      <c r="E15" s="235"/>
      <c r="F15" s="31"/>
      <c r="G15" s="48"/>
      <c r="H15" s="59"/>
      <c r="I15" s="56"/>
      <c r="J15" s="57"/>
    </row>
    <row r="16" spans="1:10" ht="60">
      <c r="A16" s="38"/>
      <c r="B16" s="27" t="s">
        <v>5494</v>
      </c>
      <c r="C16" s="27" t="s">
        <v>5539</v>
      </c>
      <c r="D16" s="31"/>
      <c r="E16" s="235"/>
      <c r="F16" s="31"/>
      <c r="G16" s="48"/>
      <c r="H16" s="59"/>
      <c r="I16" s="56"/>
      <c r="J16" s="57"/>
    </row>
  </sheetData>
  <autoFilter ref="G2:I2"/>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FF0000"/>
  </sheetPr>
  <dimension ref="A1:I2"/>
  <sheetViews>
    <sheetView zoomScale="70" zoomScaleNormal="70" workbookViewId="0"/>
  </sheetViews>
  <sheetFormatPr defaultColWidth="49.7109375" defaultRowHeight="15"/>
  <cols>
    <col min="1" max="1" width="14.5703125" customWidth="1"/>
    <col min="2" max="3" width="42.7109375" customWidth="1"/>
    <col min="4" max="4" width="73.85546875" customWidth="1"/>
    <col min="5" max="5" width="42.7109375" style="6" customWidth="1"/>
    <col min="6" max="6" width="30.7109375" customWidth="1"/>
    <col min="7" max="9" width="12.7109375" customWidth="1"/>
  </cols>
  <sheetData>
    <row r="1" spans="1:9" s="231" customFormat="1" ht="36.75" customHeight="1">
      <c r="A1" s="236"/>
      <c r="B1" s="233" t="str">
        <f ca="1">RIGHT(CELL("filename",K4),LEN(CELL("filename",K4))-SEARCH("]",CELL("filename",K4)))</f>
        <v>6. Inbound Test</v>
      </c>
      <c r="C1" s="234"/>
      <c r="D1" s="232"/>
      <c r="E1" s="232"/>
      <c r="F1" s="232"/>
      <c r="G1" s="242">
        <f>COUNTIF(G3:G411,G2)</f>
        <v>0</v>
      </c>
      <c r="H1" s="242">
        <f>COUNTIF(H3:H411,H2)</f>
        <v>0</v>
      </c>
      <c r="I1" s="242">
        <f>COUNTIF(I3:I411,I2)</f>
        <v>0</v>
      </c>
    </row>
    <row r="2" spans="1:9" s="231" customFormat="1" ht="47.25" customHeight="1">
      <c r="A2" s="239"/>
      <c r="B2" s="237"/>
      <c r="C2" s="237"/>
      <c r="D2" s="237"/>
      <c r="E2" s="237"/>
      <c r="F2" s="238"/>
      <c r="G2" s="240" t="s">
        <v>228</v>
      </c>
      <c r="H2" s="186" t="s">
        <v>229</v>
      </c>
      <c r="I2" s="241" t="s">
        <v>274</v>
      </c>
    </row>
  </sheetData>
  <autoFilter ref="G2:I2"/>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I3"/>
  <sheetViews>
    <sheetView zoomScale="70" zoomScaleNormal="70" workbookViewId="0">
      <selection activeCell="G4" sqref="G4"/>
    </sheetView>
  </sheetViews>
  <sheetFormatPr defaultColWidth="49.7109375" defaultRowHeight="15"/>
  <cols>
    <col min="1" max="1" width="14.5703125" style="4" customWidth="1"/>
    <col min="2" max="3" width="42.7109375" customWidth="1"/>
    <col min="4" max="4" width="73.85546875" customWidth="1"/>
    <col min="5" max="5" width="42.7109375" customWidth="1"/>
    <col min="6" max="6" width="30.7109375" customWidth="1"/>
    <col min="7" max="9" width="12.7109375" customWidth="1"/>
  </cols>
  <sheetData>
    <row r="1" spans="1:9" s="231" customFormat="1" ht="36.75" customHeight="1">
      <c r="A1" s="236"/>
      <c r="B1" s="233" t="str">
        <f ca="1">RIGHT(CELL("filename",K4),LEN(CELL("filename",K4))-SEARCH("]",CELL("filename",K4)))</f>
        <v>7. Outbounding</v>
      </c>
      <c r="C1" s="234"/>
      <c r="D1" s="232"/>
      <c r="E1" s="232"/>
      <c r="F1" s="232"/>
      <c r="G1" s="242">
        <f>COUNTIF(G3:G385,G2)</f>
        <v>1</v>
      </c>
      <c r="H1" s="242">
        <f>COUNTIF(H3:H385,H2)</f>
        <v>0</v>
      </c>
      <c r="I1" s="242">
        <f>COUNTIF(I3:I385,I2)</f>
        <v>0</v>
      </c>
    </row>
    <row r="2" spans="1:9" s="231" customFormat="1" ht="47.25" customHeight="1">
      <c r="A2" s="239"/>
      <c r="B2" s="237"/>
      <c r="C2" s="237"/>
      <c r="D2" s="237"/>
      <c r="E2" s="237"/>
      <c r="F2" s="238"/>
      <c r="G2" s="240" t="s">
        <v>228</v>
      </c>
      <c r="H2" s="186" t="s">
        <v>229</v>
      </c>
      <c r="I2" s="241" t="s">
        <v>274</v>
      </c>
    </row>
    <row r="3" spans="1:9">
      <c r="A3" s="4" t="s">
        <v>5777</v>
      </c>
      <c r="G3" t="s">
        <v>228</v>
      </c>
    </row>
  </sheetData>
  <autoFilter ref="D2:F2"/>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I13"/>
  <sheetViews>
    <sheetView zoomScale="75" zoomScaleNormal="75" workbookViewId="0">
      <selection activeCell="G13" sqref="G13"/>
    </sheetView>
  </sheetViews>
  <sheetFormatPr defaultRowHeight="15"/>
  <cols>
    <col min="1" max="1" width="14.28515625" style="11" customWidth="1"/>
    <col min="2" max="2" width="57" style="11" customWidth="1"/>
    <col min="3" max="5" width="30.7109375" style="11" customWidth="1"/>
    <col min="6" max="8" width="12.140625" style="11" customWidth="1"/>
    <col min="9" max="9" width="67" style="11" customWidth="1"/>
    <col min="10" max="16384" width="9.140625" style="11"/>
  </cols>
  <sheetData>
    <row r="1" spans="1:9" ht="36.75" customHeight="1">
      <c r="A1" s="40"/>
      <c r="B1" s="9" t="str">
        <f ca="1">RIGHT(CELL("filename",J4),LEN(CELL("filename",J4))-SEARCH("]",CELL("filename",J4)))</f>
        <v>8. Features</v>
      </c>
      <c r="C1" s="14"/>
      <c r="D1" s="8"/>
      <c r="E1" s="8"/>
      <c r="F1" s="171">
        <f>COUNTIF(F3:F83,F2)</f>
        <v>11</v>
      </c>
      <c r="G1" s="171">
        <f>COUNTIF(G3:G83,G2)</f>
        <v>0</v>
      </c>
      <c r="H1" s="171">
        <f>COUNTIF(H3:H83,H2)</f>
        <v>0</v>
      </c>
      <c r="I1" s="187"/>
    </row>
    <row r="2" spans="1:9" ht="47.25" customHeight="1">
      <c r="A2" s="45" t="s">
        <v>5535</v>
      </c>
      <c r="B2" s="43"/>
      <c r="C2" s="43"/>
      <c r="D2" s="43"/>
      <c r="E2" s="43"/>
      <c r="F2" s="176" t="s">
        <v>228</v>
      </c>
      <c r="G2" s="170" t="s">
        <v>229</v>
      </c>
      <c r="H2" s="177" t="s">
        <v>274</v>
      </c>
      <c r="I2" s="183" t="s">
        <v>262</v>
      </c>
    </row>
    <row r="3" spans="1:9" s="181" customFormat="1" ht="30" customHeight="1">
      <c r="A3" s="179"/>
      <c r="B3" s="180" t="s">
        <v>205</v>
      </c>
      <c r="C3" s="174" t="s">
        <v>5677</v>
      </c>
      <c r="D3" s="178"/>
      <c r="E3" s="174"/>
      <c r="F3" s="173" t="s">
        <v>228</v>
      </c>
      <c r="G3" s="173"/>
      <c r="H3" s="172"/>
      <c r="I3" s="195"/>
    </row>
    <row r="4" spans="1:9" s="181" customFormat="1" ht="30" customHeight="1">
      <c r="A4" s="179"/>
      <c r="B4" s="180" t="s">
        <v>5540</v>
      </c>
      <c r="C4" s="178" t="s">
        <v>5680</v>
      </c>
      <c r="D4" s="178"/>
      <c r="E4" s="178"/>
      <c r="F4" s="173" t="s">
        <v>228</v>
      </c>
      <c r="G4" s="173"/>
      <c r="H4" s="172"/>
      <c r="I4" s="195"/>
    </row>
    <row r="5" spans="1:9" s="181" customFormat="1" ht="30" customHeight="1">
      <c r="A5" s="179"/>
      <c r="B5" s="180" t="s">
        <v>5541</v>
      </c>
      <c r="C5" s="178" t="s">
        <v>5681</v>
      </c>
      <c r="D5" s="178"/>
      <c r="E5" s="178"/>
      <c r="F5" s="173" t="s">
        <v>228</v>
      </c>
      <c r="G5" s="173"/>
      <c r="H5" s="172"/>
      <c r="I5" s="195"/>
    </row>
    <row r="6" spans="1:9" s="181" customFormat="1" ht="30" customHeight="1">
      <c r="A6" s="179"/>
      <c r="B6" s="180" t="s">
        <v>5542</v>
      </c>
      <c r="C6" s="178" t="s">
        <v>5682</v>
      </c>
      <c r="D6" s="178"/>
      <c r="E6" s="178"/>
      <c r="F6" s="173" t="s">
        <v>228</v>
      </c>
      <c r="G6" s="173"/>
      <c r="H6" s="172"/>
      <c r="I6" s="195"/>
    </row>
    <row r="7" spans="1:9" s="181" customFormat="1" ht="30" customHeight="1">
      <c r="A7" s="179"/>
      <c r="B7" s="180" t="s">
        <v>5543</v>
      </c>
      <c r="C7" s="174" t="s">
        <v>5679</v>
      </c>
      <c r="D7" s="174"/>
      <c r="E7" s="174"/>
      <c r="F7" s="173" t="s">
        <v>228</v>
      </c>
      <c r="G7" s="173"/>
      <c r="H7" s="172"/>
      <c r="I7" s="195"/>
    </row>
    <row r="8" spans="1:9" s="181" customFormat="1" ht="30" customHeight="1">
      <c r="A8" s="179"/>
      <c r="B8" s="180" t="s">
        <v>5544</v>
      </c>
      <c r="C8" s="174" t="s">
        <v>5679</v>
      </c>
      <c r="D8" s="174"/>
      <c r="E8" s="174"/>
      <c r="F8" s="173" t="s">
        <v>228</v>
      </c>
      <c r="G8" s="173"/>
      <c r="H8" s="172"/>
      <c r="I8" s="195"/>
    </row>
    <row r="9" spans="1:9" s="181" customFormat="1" ht="30" customHeight="1">
      <c r="A9" s="179"/>
      <c r="B9" s="180" t="s">
        <v>5545</v>
      </c>
      <c r="C9" s="174" t="s">
        <v>5678</v>
      </c>
      <c r="D9" s="174"/>
      <c r="E9" s="174"/>
      <c r="F9" s="173" t="s">
        <v>228</v>
      </c>
      <c r="G9" s="173"/>
      <c r="H9" s="172"/>
      <c r="I9" s="195"/>
    </row>
    <row r="10" spans="1:9" s="181" customFormat="1" ht="30" customHeight="1">
      <c r="A10" s="179"/>
      <c r="B10" s="180" t="s">
        <v>5546</v>
      </c>
      <c r="C10" s="174" t="s">
        <v>5679</v>
      </c>
      <c r="D10" s="174"/>
      <c r="E10" s="174"/>
      <c r="F10" s="173" t="s">
        <v>228</v>
      </c>
      <c r="G10" s="173"/>
      <c r="H10" s="172"/>
      <c r="I10" s="195"/>
    </row>
    <row r="11" spans="1:9" s="181" customFormat="1" ht="30" customHeight="1">
      <c r="A11" s="179"/>
      <c r="B11" s="180" t="s">
        <v>5547</v>
      </c>
      <c r="C11" s="174" t="s">
        <v>5679</v>
      </c>
      <c r="D11" s="174"/>
      <c r="E11" s="174"/>
      <c r="F11" s="173" t="s">
        <v>228</v>
      </c>
      <c r="G11" s="173"/>
      <c r="H11" s="172"/>
      <c r="I11" s="195"/>
    </row>
    <row r="12" spans="1:9" s="181" customFormat="1" ht="30" customHeight="1">
      <c r="A12" s="179"/>
      <c r="B12" s="180" t="s">
        <v>5548</v>
      </c>
      <c r="C12" s="174" t="s">
        <v>5679</v>
      </c>
      <c r="D12" s="174"/>
      <c r="E12" s="174"/>
      <c r="F12" s="173" t="s">
        <v>228</v>
      </c>
      <c r="G12" s="173"/>
      <c r="H12" s="172"/>
      <c r="I12" s="195"/>
    </row>
    <row r="13" spans="1:9" s="181" customFormat="1" ht="30" customHeight="1">
      <c r="A13" s="179"/>
      <c r="B13" s="180" t="s">
        <v>5549</v>
      </c>
      <c r="C13" s="174" t="s">
        <v>5678</v>
      </c>
      <c r="D13" s="174"/>
      <c r="E13" s="174"/>
      <c r="F13" s="173" t="s">
        <v>228</v>
      </c>
      <c r="G13" s="173"/>
      <c r="H13" s="172"/>
      <c r="I13" s="195"/>
    </row>
  </sheetData>
  <autoFilter ref="F2:H2"/>
  <conditionalFormatting sqref="C4:E13">
    <cfRule type="containsText" dxfId="5" priority="5" operator="containsText" text="£0">
      <formula>NOT(ISERROR(SEARCH("£0",C4)))</formula>
    </cfRule>
    <cfRule type="cellIs" dxfId="4" priority="6" operator="equal">
      <formula>"included as standard"</formula>
    </cfRule>
    <cfRule type="cellIs" dxfId="3" priority="7" operator="equal">
      <formula>"not available"</formula>
    </cfRule>
  </conditionalFormatting>
  <conditionalFormatting sqref="D3:D13">
    <cfRule type="expression" dxfId="2" priority="4">
      <formula>$D$3=""</formula>
    </cfRule>
  </conditionalFormatting>
  <conditionalFormatting sqref="E3:E13">
    <cfRule type="expression" dxfId="1" priority="3">
      <formula>$E$3=""</formula>
    </cfRule>
  </conditionalFormatting>
  <conditionalFormatting sqref="C3:C13">
    <cfRule type="expression" dxfId="0" priority="1">
      <formula>$C$3=""</formula>
    </cfRule>
  </conditionalFormatting>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G70"/>
  <sheetViews>
    <sheetView zoomScale="75" zoomScaleNormal="75" workbookViewId="0"/>
  </sheetViews>
  <sheetFormatPr defaultRowHeight="15"/>
  <cols>
    <col min="1" max="1" width="14.28515625" style="11" customWidth="1"/>
    <col min="2" max="2" width="49.42578125" style="11" customWidth="1"/>
    <col min="3" max="3" width="42.7109375" style="11" customWidth="1"/>
    <col min="4" max="4" width="124" style="11" customWidth="1"/>
    <col min="5" max="7" width="12.140625" style="11" customWidth="1"/>
    <col min="8" max="16384" width="9.140625" style="11"/>
  </cols>
  <sheetData>
    <row r="1" spans="1:7" ht="36.75" customHeight="1">
      <c r="A1" s="40"/>
      <c r="B1" s="9" t="str">
        <f ca="1">RIGHT(CELL("filename",L4),LEN(CELL("filename",L4))-SEARCH("]",CELL("filename",L4)))</f>
        <v>9. Images and Copy</v>
      </c>
      <c r="C1" s="14"/>
      <c r="D1" s="8"/>
      <c r="E1" s="171">
        <f>COUNTIF(E3:E110,E2)</f>
        <v>22</v>
      </c>
      <c r="F1" s="171">
        <f t="shared" ref="F1:G1" si="0">COUNTIF(F3:F110,F2)</f>
        <v>0</v>
      </c>
      <c r="G1" s="171">
        <f t="shared" si="0"/>
        <v>1</v>
      </c>
    </row>
    <row r="2" spans="1:7" ht="47.25" customHeight="1">
      <c r="A2" s="45" t="s">
        <v>5535</v>
      </c>
      <c r="B2" s="43" t="s">
        <v>321</v>
      </c>
      <c r="C2" s="43"/>
      <c r="D2" s="43"/>
      <c r="E2" s="176" t="s">
        <v>228</v>
      </c>
      <c r="F2" s="170" t="s">
        <v>229</v>
      </c>
      <c r="G2" s="177" t="s">
        <v>274</v>
      </c>
    </row>
    <row r="3" spans="1:7" s="243" customFormat="1" ht="30" customHeight="1">
      <c r="A3" s="196"/>
      <c r="B3" s="202" t="s">
        <v>5550</v>
      </c>
      <c r="C3" s="196" t="s">
        <v>5551</v>
      </c>
      <c r="D3" s="190" t="s">
        <v>5776</v>
      </c>
      <c r="E3" s="193" t="s">
        <v>228</v>
      </c>
      <c r="F3" s="193"/>
      <c r="G3" s="198"/>
    </row>
    <row r="4" spans="1:7" s="243" customFormat="1" ht="30" customHeight="1">
      <c r="A4" s="196"/>
      <c r="B4" s="202" t="s">
        <v>5550</v>
      </c>
      <c r="C4" s="196" t="s">
        <v>5552</v>
      </c>
      <c r="D4" s="190" t="s">
        <v>5776</v>
      </c>
      <c r="E4" s="193" t="s">
        <v>228</v>
      </c>
      <c r="F4" s="193"/>
      <c r="G4" s="198"/>
    </row>
    <row r="5" spans="1:7" s="243" customFormat="1" ht="30" customHeight="1">
      <c r="A5" s="196"/>
      <c r="B5" s="202" t="s">
        <v>5553</v>
      </c>
      <c r="C5" s="196"/>
      <c r="D5" s="190" t="str">
        <f>'Test Summary'!C2</f>
        <v>More Than Smart Wheels</v>
      </c>
      <c r="E5" s="193" t="s">
        <v>228</v>
      </c>
      <c r="F5" s="193"/>
      <c r="G5" s="198"/>
    </row>
    <row r="6" spans="1:7" s="243" customFormat="1" ht="30" customHeight="1">
      <c r="A6" s="196"/>
      <c r="B6" s="202" t="s">
        <v>5554</v>
      </c>
      <c r="C6" s="196"/>
      <c r="D6" s="190" t="s">
        <v>5683</v>
      </c>
      <c r="E6" s="193" t="s">
        <v>228</v>
      </c>
      <c r="F6" s="193"/>
      <c r="G6" s="198"/>
    </row>
    <row r="7" spans="1:7" s="243" customFormat="1" ht="30" customHeight="1">
      <c r="A7" s="196"/>
      <c r="B7" s="202" t="s">
        <v>5555</v>
      </c>
      <c r="C7" s="196"/>
      <c r="D7" s="190" t="s">
        <v>70</v>
      </c>
      <c r="E7" s="193" t="s">
        <v>228</v>
      </c>
      <c r="F7" s="193"/>
      <c r="G7" s="198"/>
    </row>
    <row r="8" spans="1:7" s="243" customFormat="1" ht="30" customHeight="1">
      <c r="A8" s="196"/>
      <c r="B8" s="202" t="s">
        <v>5556</v>
      </c>
      <c r="C8" s="196"/>
      <c r="D8" s="190" t="s">
        <v>5684</v>
      </c>
      <c r="E8" s="193" t="s">
        <v>228</v>
      </c>
      <c r="F8" s="193"/>
      <c r="G8" s="198"/>
    </row>
    <row r="9" spans="1:7" s="243" customFormat="1" ht="30" customHeight="1">
      <c r="A9" s="184"/>
      <c r="B9" s="194" t="s">
        <v>5557</v>
      </c>
      <c r="C9" s="194"/>
      <c r="D9" s="199"/>
      <c r="E9" s="192"/>
      <c r="F9" s="189"/>
      <c r="G9" s="189"/>
    </row>
    <row r="10" spans="1:7" s="243" customFormat="1" ht="30" customHeight="1">
      <c r="A10" s="196"/>
      <c r="B10" s="202"/>
      <c r="C10" s="196" t="s">
        <v>230</v>
      </c>
      <c r="D10" s="190" t="s">
        <v>5685</v>
      </c>
      <c r="E10" s="193" t="s">
        <v>228</v>
      </c>
      <c r="F10" s="193"/>
      <c r="G10" s="198"/>
    </row>
    <row r="11" spans="1:7" s="243" customFormat="1" ht="30" customHeight="1">
      <c r="A11" s="196"/>
      <c r="B11" s="202"/>
      <c r="C11" s="196" t="s">
        <v>231</v>
      </c>
      <c r="D11" s="190" t="s">
        <v>5685</v>
      </c>
      <c r="E11" s="193" t="s">
        <v>228</v>
      </c>
      <c r="F11" s="193"/>
      <c r="G11" s="198"/>
    </row>
    <row r="12" spans="1:7" s="243" customFormat="1" ht="30" customHeight="1">
      <c r="A12" s="196"/>
      <c r="B12" s="202"/>
      <c r="C12" s="196" t="s">
        <v>232</v>
      </c>
      <c r="D12" s="190" t="s">
        <v>5685</v>
      </c>
      <c r="E12" s="193" t="s">
        <v>228</v>
      </c>
      <c r="F12" s="193"/>
      <c r="G12" s="198"/>
    </row>
    <row r="13" spans="1:7" s="243" customFormat="1" ht="30" customHeight="1">
      <c r="A13" s="196"/>
      <c r="B13" s="202"/>
      <c r="C13" s="196" t="s">
        <v>233</v>
      </c>
      <c r="D13" s="190" t="s">
        <v>5685</v>
      </c>
      <c r="E13" s="193" t="s">
        <v>228</v>
      </c>
      <c r="F13" s="193"/>
      <c r="G13" s="198"/>
    </row>
    <row r="14" spans="1:7" s="243" customFormat="1" ht="30" customHeight="1">
      <c r="A14" s="196"/>
      <c r="B14" s="202"/>
      <c r="C14" s="196" t="s">
        <v>234</v>
      </c>
      <c r="D14" s="190" t="s">
        <v>5685</v>
      </c>
      <c r="E14" s="193" t="s">
        <v>228</v>
      </c>
      <c r="F14" s="193"/>
      <c r="G14" s="198"/>
    </row>
    <row r="15" spans="1:7" s="243" customFormat="1" ht="30" customHeight="1">
      <c r="A15" s="196"/>
      <c r="B15" s="202"/>
      <c r="C15" s="196" t="s">
        <v>235</v>
      </c>
      <c r="D15" s="190" t="s">
        <v>5686</v>
      </c>
      <c r="E15" s="193" t="s">
        <v>228</v>
      </c>
      <c r="F15" s="193"/>
      <c r="G15" s="198"/>
    </row>
    <row r="16" spans="1:7" s="243" customFormat="1" ht="30" customHeight="1">
      <c r="A16" s="196"/>
      <c r="B16" s="202"/>
      <c r="C16" s="196" t="s">
        <v>236</v>
      </c>
      <c r="D16" s="190" t="s">
        <v>5687</v>
      </c>
      <c r="E16" s="193" t="s">
        <v>228</v>
      </c>
      <c r="F16" s="193"/>
      <c r="G16" s="198"/>
    </row>
    <row r="17" spans="1:7" s="243" customFormat="1" ht="30" customHeight="1">
      <c r="A17" s="196"/>
      <c r="B17" s="202"/>
      <c r="C17" s="196" t="s">
        <v>237</v>
      </c>
      <c r="D17" s="190" t="s">
        <v>5687</v>
      </c>
      <c r="E17" s="193" t="s">
        <v>228</v>
      </c>
      <c r="F17" s="193"/>
      <c r="G17" s="198"/>
    </row>
    <row r="18" spans="1:7" s="243" customFormat="1" ht="30" customHeight="1">
      <c r="A18" s="284"/>
      <c r="B18" s="288" t="s">
        <v>5695</v>
      </c>
      <c r="C18" s="284"/>
      <c r="D18" s="285"/>
      <c r="E18" s="286"/>
      <c r="F18" s="286"/>
      <c r="G18" s="287"/>
    </row>
    <row r="19" spans="1:7" s="243" customFormat="1" ht="30" customHeight="1">
      <c r="A19" s="303"/>
      <c r="B19" s="302" t="s">
        <v>5696</v>
      </c>
      <c r="C19" s="303"/>
      <c r="D19" s="300" t="s">
        <v>5698</v>
      </c>
      <c r="E19" s="203" t="s">
        <v>228</v>
      </c>
      <c r="F19" s="203"/>
      <c r="G19" s="301"/>
    </row>
    <row r="20" spans="1:7" s="243" customFormat="1" ht="75" customHeight="1">
      <c r="A20" s="303"/>
      <c r="B20" s="302" t="s">
        <v>5697</v>
      </c>
      <c r="C20" s="303"/>
      <c r="D20" s="299" t="s">
        <v>5699</v>
      </c>
      <c r="E20" s="203" t="s">
        <v>228</v>
      </c>
      <c r="F20" s="203"/>
      <c r="G20" s="301"/>
    </row>
    <row r="21" spans="1:7" s="243" customFormat="1" ht="30" customHeight="1">
      <c r="A21" s="184"/>
      <c r="B21" s="188" t="s">
        <v>5563</v>
      </c>
      <c r="C21" s="184"/>
      <c r="D21" s="184"/>
      <c r="E21" s="184"/>
      <c r="F21" s="184"/>
      <c r="G21" s="184"/>
    </row>
    <row r="22" spans="1:7" s="243" customFormat="1" ht="30" customHeight="1">
      <c r="A22" s="196"/>
      <c r="B22" s="202"/>
      <c r="C22" s="196"/>
      <c r="D22" s="200" t="s">
        <v>5688</v>
      </c>
      <c r="E22" s="203" t="s">
        <v>228</v>
      </c>
      <c r="F22" s="191"/>
      <c r="G22" s="198"/>
    </row>
    <row r="23" spans="1:7" s="243" customFormat="1" ht="30" customHeight="1">
      <c r="A23" s="196"/>
      <c r="B23" s="202"/>
      <c r="C23" s="196"/>
      <c r="D23" s="185" t="s">
        <v>5689</v>
      </c>
      <c r="E23" s="203" t="s">
        <v>228</v>
      </c>
      <c r="F23" s="191"/>
      <c r="G23" s="198"/>
    </row>
    <row r="24" spans="1:7" s="243" customFormat="1" ht="30" customHeight="1">
      <c r="A24" s="196"/>
      <c r="B24" s="202"/>
      <c r="C24" s="196"/>
      <c r="D24" s="289" t="s">
        <v>5690</v>
      </c>
      <c r="E24" s="203" t="s">
        <v>228</v>
      </c>
      <c r="F24" s="191"/>
      <c r="G24" s="198"/>
    </row>
    <row r="25" spans="1:7" s="243" customFormat="1" ht="45" customHeight="1">
      <c r="A25" s="196"/>
      <c r="B25" s="202"/>
      <c r="C25" s="196"/>
      <c r="D25" s="185" t="s">
        <v>5691</v>
      </c>
      <c r="E25" s="203" t="s">
        <v>228</v>
      </c>
      <c r="F25" s="191"/>
      <c r="G25" s="198"/>
    </row>
    <row r="26" spans="1:7" s="243" customFormat="1" ht="30" customHeight="1">
      <c r="A26" s="196"/>
      <c r="B26" s="202"/>
      <c r="C26" s="196"/>
      <c r="D26" s="185"/>
      <c r="E26" s="203"/>
      <c r="F26" s="191"/>
      <c r="G26" s="198"/>
    </row>
    <row r="27" spans="1:7" s="243" customFormat="1" ht="30" customHeight="1">
      <c r="A27" s="196"/>
      <c r="B27" s="202"/>
      <c r="C27" s="196"/>
      <c r="D27" s="185"/>
      <c r="E27" s="203"/>
      <c r="F27" s="191"/>
      <c r="G27" s="198"/>
    </row>
    <row r="28" spans="1:7" s="243" customFormat="1" ht="30" customHeight="1">
      <c r="A28" s="184"/>
      <c r="B28" s="194" t="s">
        <v>5558</v>
      </c>
      <c r="C28" s="194"/>
      <c r="D28" s="199"/>
      <c r="E28" s="192"/>
      <c r="F28" s="189"/>
      <c r="G28" s="189"/>
    </row>
    <row r="29" spans="1:7" s="243" customFormat="1" ht="30" customHeight="1">
      <c r="A29" s="196"/>
      <c r="B29" s="202" t="s">
        <v>5559</v>
      </c>
      <c r="C29" s="196"/>
      <c r="D29" s="197" t="s">
        <v>5692</v>
      </c>
      <c r="E29" s="193" t="s">
        <v>228</v>
      </c>
      <c r="F29" s="193"/>
      <c r="G29" s="198"/>
    </row>
    <row r="30" spans="1:7" s="243" customFormat="1" ht="30" customHeight="1">
      <c r="A30" s="184"/>
      <c r="B30" s="194"/>
      <c r="C30" s="194"/>
      <c r="D30" s="199"/>
      <c r="E30" s="192"/>
      <c r="F30" s="189"/>
      <c r="G30" s="189"/>
    </row>
    <row r="31" spans="1:7" s="243" customFormat="1" ht="30" customHeight="1">
      <c r="A31" s="196"/>
      <c r="B31" s="202" t="s">
        <v>5560</v>
      </c>
      <c r="C31" s="196"/>
      <c r="D31" s="201" t="s">
        <v>5693</v>
      </c>
      <c r="E31" s="193" t="s">
        <v>228</v>
      </c>
      <c r="F31" s="193"/>
      <c r="G31" s="198"/>
    </row>
    <row r="32" spans="1:7" s="243" customFormat="1" ht="30" customHeight="1">
      <c r="A32" s="196"/>
      <c r="B32" s="202" t="s">
        <v>5561</v>
      </c>
      <c r="C32" s="196"/>
      <c r="D32" s="201" t="s">
        <v>5694</v>
      </c>
      <c r="E32" s="193"/>
      <c r="F32" s="193"/>
      <c r="G32" s="198"/>
    </row>
    <row r="33" spans="1:7" s="243" customFormat="1" ht="30" customHeight="1">
      <c r="A33" s="196"/>
      <c r="B33" s="202" t="s">
        <v>5562</v>
      </c>
      <c r="C33" s="196"/>
      <c r="D33" s="190" t="s">
        <v>5620</v>
      </c>
      <c r="E33" s="193"/>
      <c r="F33" s="193"/>
      <c r="G33" s="198" t="s">
        <v>274</v>
      </c>
    </row>
    <row r="34" spans="1:7">
      <c r="E34" s="175"/>
      <c r="F34" s="175"/>
      <c r="G34" s="175"/>
    </row>
    <row r="35" spans="1:7">
      <c r="E35" s="175"/>
      <c r="F35" s="175"/>
      <c r="G35" s="175"/>
    </row>
    <row r="36" spans="1:7">
      <c r="E36" s="175"/>
      <c r="F36" s="175"/>
      <c r="G36" s="175"/>
    </row>
    <row r="37" spans="1:7">
      <c r="E37" s="175"/>
      <c r="F37" s="175"/>
      <c r="G37" s="175"/>
    </row>
    <row r="38" spans="1:7">
      <c r="E38" s="175"/>
      <c r="F38" s="175"/>
      <c r="G38" s="175"/>
    </row>
    <row r="39" spans="1:7">
      <c r="E39" s="175"/>
      <c r="F39" s="175"/>
      <c r="G39" s="175"/>
    </row>
    <row r="40" spans="1:7">
      <c r="E40" s="175"/>
      <c r="F40" s="175"/>
      <c r="G40" s="175"/>
    </row>
    <row r="41" spans="1:7">
      <c r="E41" s="175"/>
      <c r="F41" s="175"/>
      <c r="G41" s="175"/>
    </row>
    <row r="42" spans="1:7">
      <c r="E42" s="175"/>
      <c r="F42" s="175"/>
      <c r="G42" s="175"/>
    </row>
    <row r="43" spans="1:7">
      <c r="E43" s="175"/>
      <c r="F43" s="175"/>
      <c r="G43" s="175"/>
    </row>
    <row r="44" spans="1:7">
      <c r="E44" s="175"/>
      <c r="F44" s="175"/>
      <c r="G44" s="175"/>
    </row>
    <row r="45" spans="1:7">
      <c r="E45" s="175"/>
      <c r="F45" s="175"/>
      <c r="G45" s="175"/>
    </row>
    <row r="46" spans="1:7">
      <c r="E46" s="175"/>
      <c r="F46" s="175"/>
      <c r="G46" s="175"/>
    </row>
    <row r="47" spans="1:7">
      <c r="E47" s="175"/>
      <c r="F47" s="175"/>
      <c r="G47" s="175"/>
    </row>
    <row r="48" spans="1:7">
      <c r="E48" s="175"/>
      <c r="F48" s="175"/>
      <c r="G48" s="175"/>
    </row>
    <row r="49" spans="5:7">
      <c r="E49" s="175"/>
      <c r="F49" s="175"/>
      <c r="G49" s="175"/>
    </row>
    <row r="50" spans="5:7">
      <c r="E50" s="175"/>
      <c r="F50" s="175"/>
      <c r="G50" s="175"/>
    </row>
    <row r="51" spans="5:7">
      <c r="E51" s="175"/>
      <c r="F51" s="175"/>
      <c r="G51" s="175"/>
    </row>
    <row r="52" spans="5:7">
      <c r="E52" s="175"/>
      <c r="F52" s="175"/>
      <c r="G52" s="175"/>
    </row>
    <row r="53" spans="5:7">
      <c r="E53" s="175"/>
      <c r="F53" s="175"/>
      <c r="G53" s="175"/>
    </row>
    <row r="54" spans="5:7">
      <c r="E54" s="175"/>
      <c r="F54" s="175"/>
      <c r="G54" s="175"/>
    </row>
    <row r="55" spans="5:7">
      <c r="E55" s="175"/>
      <c r="F55" s="175"/>
      <c r="G55" s="175"/>
    </row>
    <row r="56" spans="5:7">
      <c r="E56" s="175"/>
      <c r="F56" s="175"/>
      <c r="G56" s="175"/>
    </row>
    <row r="57" spans="5:7">
      <c r="E57" s="175"/>
      <c r="F57" s="175"/>
      <c r="G57" s="175"/>
    </row>
    <row r="58" spans="5:7">
      <c r="E58" s="175"/>
      <c r="F58" s="175"/>
      <c r="G58" s="175"/>
    </row>
    <row r="59" spans="5:7">
      <c r="E59" s="175"/>
      <c r="F59" s="175"/>
      <c r="G59" s="175"/>
    </row>
    <row r="60" spans="5:7">
      <c r="E60" s="175"/>
      <c r="F60" s="175"/>
      <c r="G60" s="175"/>
    </row>
    <row r="61" spans="5:7">
      <c r="E61" s="175"/>
      <c r="F61" s="175"/>
      <c r="G61" s="175"/>
    </row>
    <row r="62" spans="5:7">
      <c r="E62" s="175"/>
      <c r="F62" s="175"/>
      <c r="G62" s="175"/>
    </row>
    <row r="63" spans="5:7">
      <c r="E63" s="175"/>
      <c r="F63" s="175"/>
      <c r="G63" s="175"/>
    </row>
    <row r="64" spans="5:7">
      <c r="E64" s="175"/>
      <c r="F64" s="175"/>
      <c r="G64" s="175"/>
    </row>
    <row r="65" spans="5:7">
      <c r="E65" s="175"/>
      <c r="F65" s="175"/>
      <c r="G65" s="175"/>
    </row>
    <row r="66" spans="5:7">
      <c r="E66" s="175"/>
      <c r="F66" s="175"/>
      <c r="G66" s="175"/>
    </row>
    <row r="67" spans="5:7">
      <c r="E67" s="175"/>
      <c r="F67" s="175"/>
      <c r="G67" s="175"/>
    </row>
    <row r="68" spans="5:7">
      <c r="E68" s="175"/>
      <c r="F68" s="175"/>
      <c r="G68" s="175"/>
    </row>
    <row r="69" spans="5:7">
      <c r="E69" s="175"/>
      <c r="F69" s="175"/>
      <c r="G69" s="175"/>
    </row>
    <row r="70" spans="5:7">
      <c r="E70" s="175"/>
      <c r="F70" s="175"/>
      <c r="G70" s="175"/>
    </row>
  </sheetData>
  <autoFilter ref="E2:G2"/>
  <hyperlinks>
    <hyperlink ref="D31" r:id="rId1"/>
  </hyperlinks>
  <pageMargins left="0.7" right="0.7" top="0.75" bottom="0.75" header="0.3" footer="0.3"/>
  <pageSetup paperSize="9" orientation="portrait"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A1:F9"/>
  <sheetViews>
    <sheetView zoomScale="75" zoomScaleNormal="75" workbookViewId="0">
      <selection activeCell="B29" sqref="B29"/>
    </sheetView>
  </sheetViews>
  <sheetFormatPr defaultRowHeight="15"/>
  <cols>
    <col min="1" max="1" width="14.28515625" style="4" customWidth="1"/>
    <col min="2" max="2" width="110.7109375" customWidth="1"/>
    <col min="3" max="3" width="105" customWidth="1"/>
    <col min="4" max="6" width="12.140625" customWidth="1"/>
  </cols>
  <sheetData>
    <row r="1" spans="1:6" ht="36.75" customHeight="1">
      <c r="A1" s="252"/>
      <c r="B1" s="249" t="str">
        <f ca="1">RIGHT(CELL("filename",L4),LEN(CELL("filename",L4))-SEARCH("]",CELL("filename",L4)))</f>
        <v>10.Deeplink + Meerkovo</v>
      </c>
      <c r="C1" s="248"/>
      <c r="D1" s="247">
        <v>0</v>
      </c>
      <c r="E1" s="247">
        <v>0</v>
      </c>
      <c r="F1" s="247">
        <v>0</v>
      </c>
    </row>
    <row r="2" spans="1:6" ht="47.25" customHeight="1">
      <c r="A2" s="245" t="s">
        <v>5535</v>
      </c>
      <c r="B2" s="244" t="s">
        <v>238</v>
      </c>
      <c r="C2" s="244" t="s">
        <v>239</v>
      </c>
      <c r="D2" s="254" t="s">
        <v>228</v>
      </c>
      <c r="E2" s="255" t="s">
        <v>229</v>
      </c>
      <c r="F2" s="256" t="s">
        <v>274</v>
      </c>
    </row>
    <row r="3" spans="1:6" ht="30" customHeight="1">
      <c r="A3" s="251">
        <v>1</v>
      </c>
      <c r="B3" s="246" t="s">
        <v>5569</v>
      </c>
      <c r="C3" s="250" t="s">
        <v>241</v>
      </c>
      <c r="D3" s="257"/>
      <c r="E3" s="257"/>
      <c r="F3" s="253"/>
    </row>
    <row r="4" spans="1:6" ht="30" customHeight="1">
      <c r="A4" s="251">
        <v>1</v>
      </c>
      <c r="B4" s="246" t="s">
        <v>5570</v>
      </c>
      <c r="C4" s="250" t="s">
        <v>242</v>
      </c>
      <c r="D4" s="257"/>
      <c r="E4" s="257"/>
      <c r="F4" s="253"/>
    </row>
    <row r="5" spans="1:6" ht="30" customHeight="1">
      <c r="A5" s="251">
        <v>1</v>
      </c>
      <c r="B5" s="246" t="s">
        <v>5571</v>
      </c>
      <c r="C5" s="250" t="s">
        <v>5572</v>
      </c>
      <c r="D5" s="257"/>
      <c r="E5" s="257"/>
      <c r="F5" s="253"/>
    </row>
    <row r="6" spans="1:6" ht="30" customHeight="1">
      <c r="A6" s="251">
        <v>1</v>
      </c>
      <c r="B6" s="246" t="s">
        <v>5573</v>
      </c>
      <c r="C6" s="250" t="s">
        <v>243</v>
      </c>
      <c r="D6" s="257"/>
      <c r="E6" s="257"/>
      <c r="F6" s="253"/>
    </row>
    <row r="7" spans="1:6" ht="60" customHeight="1">
      <c r="A7" s="251">
        <v>1</v>
      </c>
      <c r="B7" s="246" t="s">
        <v>5574</v>
      </c>
      <c r="C7" s="246" t="s">
        <v>5575</v>
      </c>
      <c r="D7" s="257"/>
      <c r="E7" s="257"/>
      <c r="F7" s="253"/>
    </row>
    <row r="8" spans="1:6" ht="30" customHeight="1">
      <c r="A8" s="251">
        <v>1</v>
      </c>
      <c r="B8" s="246" t="s">
        <v>244</v>
      </c>
      <c r="C8" s="250" t="s">
        <v>5576</v>
      </c>
      <c r="D8" s="257"/>
      <c r="E8" s="257"/>
      <c r="F8" s="253"/>
    </row>
    <row r="9" spans="1:6" ht="60" customHeight="1">
      <c r="A9" s="251">
        <v>1</v>
      </c>
      <c r="B9" s="246" t="s">
        <v>5577</v>
      </c>
      <c r="C9" s="250" t="s">
        <v>245</v>
      </c>
      <c r="D9" s="257"/>
      <c r="E9" s="257"/>
      <c r="F9" s="253"/>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D20"/>
  <sheetViews>
    <sheetView zoomScale="75" zoomScaleNormal="75" workbookViewId="0"/>
  </sheetViews>
  <sheetFormatPr defaultRowHeight="15"/>
  <cols>
    <col min="1" max="1" width="14.28515625" customWidth="1"/>
    <col min="2" max="2" width="203.42578125" customWidth="1"/>
    <col min="3" max="3" width="12.42578125" customWidth="1"/>
    <col min="4" max="4" width="36.5703125" customWidth="1"/>
  </cols>
  <sheetData>
    <row r="1" spans="1:4" ht="36.75" customHeight="1">
      <c r="A1" s="264"/>
      <c r="B1" s="263" t="str">
        <f ca="1">RIGHT(CELL("filename",L4),LEN(CELL("filename",L4))-SEARCH("]",CELL("filename",L4)))</f>
        <v>CCRs</v>
      </c>
      <c r="C1" s="264"/>
      <c r="D1" s="264"/>
    </row>
    <row r="2" spans="1:4" ht="47.25" customHeight="1">
      <c r="A2" s="260" t="s">
        <v>5578</v>
      </c>
      <c r="B2" s="259" t="s">
        <v>238</v>
      </c>
      <c r="C2" s="260" t="s">
        <v>5579</v>
      </c>
      <c r="D2" s="259" t="s">
        <v>262</v>
      </c>
    </row>
    <row r="3" spans="1:4" ht="24.95" customHeight="1">
      <c r="A3" s="262"/>
      <c r="B3" s="261"/>
      <c r="C3" s="265"/>
      <c r="D3" s="266"/>
    </row>
    <row r="4" spans="1:4" ht="24.95" customHeight="1">
      <c r="A4" s="262"/>
      <c r="B4" s="261"/>
      <c r="C4" s="265"/>
      <c r="D4" s="266"/>
    </row>
    <row r="5" spans="1:4" ht="24.95" customHeight="1">
      <c r="A5" s="262"/>
      <c r="B5" s="261"/>
      <c r="C5" s="265"/>
      <c r="D5" s="266"/>
    </row>
    <row r="6" spans="1:4" ht="24.95" customHeight="1">
      <c r="A6" s="262"/>
      <c r="B6" s="261"/>
      <c r="C6" s="265"/>
      <c r="D6" s="266"/>
    </row>
    <row r="7" spans="1:4" ht="24.95" customHeight="1">
      <c r="A7" s="262"/>
      <c r="B7" s="261"/>
      <c r="C7" s="265"/>
      <c r="D7" s="266"/>
    </row>
    <row r="8" spans="1:4" ht="24.95" customHeight="1">
      <c r="A8" s="262"/>
      <c r="B8" s="261"/>
      <c r="C8" s="265"/>
      <c r="D8" s="266"/>
    </row>
    <row r="9" spans="1:4" ht="24.95" customHeight="1">
      <c r="A9" s="262"/>
      <c r="B9" s="261"/>
      <c r="C9" s="265"/>
      <c r="D9" s="266"/>
    </row>
    <row r="10" spans="1:4" ht="24.95" customHeight="1">
      <c r="A10" s="262"/>
      <c r="B10" s="261"/>
      <c r="C10" s="265"/>
      <c r="D10" s="266"/>
    </row>
    <row r="11" spans="1:4" ht="24.95" customHeight="1">
      <c r="A11" s="262"/>
      <c r="B11" s="261"/>
      <c r="C11" s="265"/>
      <c r="D11" s="266"/>
    </row>
    <row r="12" spans="1:4" ht="24.95" customHeight="1">
      <c r="A12" s="262"/>
      <c r="B12" s="261"/>
      <c r="C12" s="265"/>
      <c r="D12" s="266"/>
    </row>
    <row r="13" spans="1:4" ht="24.95" customHeight="1">
      <c r="A13" s="262"/>
      <c r="B13" s="261"/>
      <c r="C13" s="265"/>
      <c r="D13" s="266"/>
    </row>
    <row r="14" spans="1:4" ht="24.95" customHeight="1">
      <c r="A14" s="262"/>
      <c r="B14" s="261"/>
      <c r="C14" s="265"/>
      <c r="D14" s="266"/>
    </row>
    <row r="15" spans="1:4" ht="24.95" customHeight="1">
      <c r="A15" s="262"/>
      <c r="B15" s="261"/>
      <c r="C15" s="265"/>
      <c r="D15" s="266"/>
    </row>
    <row r="16" spans="1:4" ht="24.95" customHeight="1">
      <c r="A16" s="262"/>
      <c r="B16" s="261"/>
      <c r="C16" s="265"/>
      <c r="D16" s="266"/>
    </row>
    <row r="17" spans="1:4" ht="24.95" customHeight="1">
      <c r="A17" s="262"/>
      <c r="B17" s="261"/>
      <c r="C17" s="265"/>
      <c r="D17" s="266"/>
    </row>
    <row r="18" spans="1:4" ht="24.95" customHeight="1">
      <c r="A18" s="262"/>
      <c r="B18" s="261"/>
      <c r="C18" s="265"/>
      <c r="D18" s="266"/>
    </row>
    <row r="19" spans="1:4" ht="24.95" customHeight="1">
      <c r="A19" s="262"/>
      <c r="B19" s="261"/>
      <c r="C19" s="265"/>
      <c r="D19" s="266"/>
    </row>
    <row r="20" spans="1:4" ht="24.95" customHeight="1">
      <c r="A20" s="262"/>
      <c r="B20" s="261"/>
      <c r="C20" s="265"/>
      <c r="D20" s="266"/>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CA30"/>
  <sheetViews>
    <sheetView zoomScale="75" zoomScaleNormal="75" workbookViewId="0"/>
  </sheetViews>
  <sheetFormatPr defaultRowHeight="15"/>
  <cols>
    <col min="1" max="1" width="15" customWidth="1"/>
    <col min="2" max="2" width="13.42578125" customWidth="1"/>
    <col min="3" max="3" width="77.85546875" customWidth="1"/>
    <col min="4" max="4" width="40.85546875" style="6" customWidth="1"/>
    <col min="5" max="5" width="40.85546875" customWidth="1"/>
    <col min="6" max="6" width="18.7109375" customWidth="1"/>
    <col min="7" max="7" width="14.85546875" customWidth="1"/>
    <col min="8" max="8" width="15.28515625" customWidth="1"/>
    <col min="9" max="9" width="14" customWidth="1"/>
    <col min="10" max="10" width="15.5703125" customWidth="1"/>
    <col min="11" max="11" width="18.28515625" customWidth="1"/>
    <col min="12" max="12" width="13.5703125" bestFit="1" customWidth="1"/>
    <col min="13" max="13" width="13.85546875" bestFit="1" customWidth="1"/>
    <col min="14" max="14" width="12.28515625" bestFit="1" customWidth="1"/>
  </cols>
  <sheetData>
    <row r="1" spans="1:79" ht="37.5" customHeight="1">
      <c r="A1" s="276"/>
      <c r="B1" s="339" t="str">
        <f ca="1">RIGHT(CELL("filename",L4),LEN(CELL("filename",L4))-SEARCH("]",CELL("filename",L4)))</f>
        <v>Defect Log</v>
      </c>
      <c r="C1" s="339"/>
      <c r="D1" s="270"/>
      <c r="E1" s="270"/>
      <c r="F1" s="270"/>
      <c r="G1" s="270"/>
      <c r="H1" s="270"/>
      <c r="I1" s="270"/>
      <c r="J1" s="270"/>
      <c r="K1" s="267"/>
      <c r="L1" s="267"/>
      <c r="M1" s="267"/>
      <c r="N1" s="267"/>
      <c r="O1" s="267"/>
      <c r="P1" s="267"/>
      <c r="Q1" s="267"/>
      <c r="R1" s="267"/>
      <c r="S1" s="267"/>
      <c r="T1" s="267"/>
      <c r="U1" s="267"/>
      <c r="V1" s="267"/>
      <c r="W1" s="267"/>
      <c r="X1" s="267"/>
      <c r="Y1" s="267"/>
      <c r="Z1" s="267"/>
      <c r="AA1" s="267"/>
      <c r="AB1" s="267"/>
      <c r="AC1" s="267"/>
      <c r="AD1" s="267"/>
      <c r="AE1" s="267"/>
      <c r="AF1" s="267"/>
      <c r="AG1" s="267"/>
      <c r="AH1" s="267"/>
      <c r="AI1" s="267"/>
      <c r="AJ1" s="267"/>
      <c r="AK1" s="267"/>
      <c r="AL1" s="267"/>
      <c r="AM1" s="267"/>
      <c r="AN1" s="267"/>
      <c r="AO1" s="267"/>
      <c r="AP1" s="267"/>
      <c r="AQ1" s="267"/>
      <c r="AR1" s="267"/>
      <c r="AS1" s="267"/>
      <c r="AT1" s="267"/>
      <c r="AU1" s="267"/>
      <c r="AV1" s="267"/>
      <c r="AW1" s="267"/>
      <c r="AX1" s="267"/>
      <c r="AY1" s="267"/>
      <c r="AZ1" s="267"/>
      <c r="BA1" s="267"/>
      <c r="BB1" s="267"/>
      <c r="BC1" s="267"/>
      <c r="BD1" s="267"/>
      <c r="BE1" s="267"/>
      <c r="BF1" s="267"/>
      <c r="BG1" s="267"/>
      <c r="BH1" s="267"/>
      <c r="BI1" s="267"/>
      <c r="BJ1" s="267"/>
      <c r="BK1" s="267"/>
      <c r="BL1" s="267"/>
      <c r="BM1" s="267"/>
      <c r="BN1" s="267"/>
      <c r="BO1" s="267"/>
      <c r="BP1" s="267"/>
      <c r="BQ1" s="267"/>
      <c r="BR1" s="267"/>
      <c r="BS1" s="267"/>
      <c r="BT1" s="267"/>
      <c r="BU1" s="267"/>
      <c r="BV1" s="267"/>
      <c r="BW1" s="267"/>
      <c r="BX1" s="267"/>
      <c r="BY1" s="267"/>
      <c r="BZ1" s="267"/>
      <c r="CA1" s="267"/>
    </row>
    <row r="2" spans="1:79" ht="31.5">
      <c r="A2" s="273" t="s">
        <v>5580</v>
      </c>
      <c r="B2" s="273" t="s">
        <v>247</v>
      </c>
      <c r="C2" s="269" t="s">
        <v>238</v>
      </c>
      <c r="D2" s="269" t="s">
        <v>239</v>
      </c>
      <c r="E2" s="269" t="s">
        <v>248</v>
      </c>
      <c r="F2" s="269" t="s">
        <v>262</v>
      </c>
      <c r="G2" s="273" t="s">
        <v>5579</v>
      </c>
      <c r="H2" s="273" t="s">
        <v>5581</v>
      </c>
      <c r="I2" s="273" t="s">
        <v>5582</v>
      </c>
      <c r="J2" s="273" t="s">
        <v>249</v>
      </c>
      <c r="K2" s="267"/>
      <c r="L2" s="267"/>
      <c r="M2" s="267"/>
      <c r="N2" s="267"/>
      <c r="O2" s="267"/>
      <c r="P2" s="267"/>
      <c r="Q2" s="267"/>
      <c r="R2" s="267"/>
      <c r="S2" s="267"/>
      <c r="T2" s="267"/>
      <c r="U2" s="267"/>
      <c r="V2" s="267"/>
      <c r="W2" s="267"/>
      <c r="X2" s="267"/>
      <c r="Y2" s="267"/>
      <c r="Z2" s="267"/>
      <c r="AA2" s="267"/>
      <c r="AB2" s="267"/>
      <c r="AC2" s="267"/>
      <c r="AD2" s="267"/>
      <c r="AE2" s="267"/>
      <c r="AF2" s="267"/>
      <c r="AG2" s="267"/>
      <c r="AH2" s="267"/>
      <c r="AI2" s="267"/>
      <c r="AJ2" s="267"/>
      <c r="AK2" s="267"/>
      <c r="AL2" s="267"/>
      <c r="AM2" s="267"/>
      <c r="AN2" s="267"/>
      <c r="AO2" s="267"/>
      <c r="AP2" s="267"/>
      <c r="AQ2" s="267"/>
      <c r="AR2" s="267"/>
      <c r="AS2" s="267"/>
      <c r="AT2" s="267"/>
      <c r="AU2" s="267"/>
      <c r="AV2" s="267"/>
      <c r="AW2" s="267"/>
      <c r="AX2" s="267"/>
      <c r="AY2" s="267"/>
      <c r="AZ2" s="267"/>
      <c r="BA2" s="267"/>
      <c r="BB2" s="267"/>
      <c r="BC2" s="267"/>
      <c r="BD2" s="267"/>
      <c r="BE2" s="267"/>
      <c r="BF2" s="267"/>
      <c r="BG2" s="267"/>
      <c r="BH2" s="267"/>
      <c r="BI2" s="267"/>
      <c r="BJ2" s="267"/>
      <c r="BK2" s="267"/>
      <c r="BL2" s="267"/>
      <c r="BM2" s="267"/>
      <c r="BN2" s="267"/>
      <c r="BO2" s="267"/>
      <c r="BP2" s="267"/>
      <c r="BQ2" s="267"/>
      <c r="BR2" s="267"/>
      <c r="BS2" s="267"/>
      <c r="BT2" s="267"/>
      <c r="BU2" s="267"/>
      <c r="BV2" s="267"/>
      <c r="BW2" s="267"/>
      <c r="BX2" s="267"/>
      <c r="BY2" s="267"/>
      <c r="BZ2" s="267"/>
      <c r="CA2" s="267"/>
    </row>
    <row r="3" spans="1:79" ht="35.1" customHeight="1">
      <c r="A3" s="271"/>
      <c r="B3" s="271"/>
      <c r="C3" s="268"/>
      <c r="D3" s="268"/>
      <c r="E3" s="268"/>
      <c r="F3" s="268"/>
      <c r="G3" s="268"/>
      <c r="H3" s="272"/>
      <c r="I3" s="272"/>
      <c r="J3" s="274"/>
      <c r="K3" s="275"/>
      <c r="L3" s="275"/>
      <c r="M3" s="275"/>
      <c r="N3" s="275"/>
      <c r="O3" s="275"/>
      <c r="P3" s="275"/>
      <c r="Q3" s="275"/>
      <c r="R3" s="275"/>
      <c r="S3" s="275"/>
      <c r="T3" s="275"/>
      <c r="U3" s="275"/>
      <c r="V3" s="275"/>
      <c r="W3" s="275"/>
      <c r="X3" s="275"/>
      <c r="Y3" s="275"/>
      <c r="Z3" s="275"/>
      <c r="AA3" s="275"/>
      <c r="AB3" s="275"/>
      <c r="AC3" s="275"/>
      <c r="AD3" s="275"/>
      <c r="AE3" s="275"/>
      <c r="AF3" s="275"/>
      <c r="AG3" s="275"/>
      <c r="AH3" s="275"/>
      <c r="AI3" s="275"/>
      <c r="AJ3" s="275"/>
      <c r="AK3" s="275"/>
      <c r="AL3" s="275"/>
      <c r="AM3" s="275"/>
      <c r="AN3" s="275"/>
      <c r="AO3" s="275"/>
      <c r="AP3" s="275"/>
      <c r="AQ3" s="275"/>
      <c r="AR3" s="275"/>
      <c r="AS3" s="275"/>
      <c r="AT3" s="275"/>
      <c r="AU3" s="275"/>
      <c r="AV3" s="275"/>
      <c r="AW3" s="275"/>
      <c r="AX3" s="275"/>
      <c r="AY3" s="275"/>
      <c r="AZ3" s="275"/>
      <c r="BA3" s="275"/>
      <c r="BB3" s="275"/>
      <c r="BC3" s="275"/>
      <c r="BD3" s="275"/>
      <c r="BE3" s="275"/>
      <c r="BF3" s="275"/>
      <c r="BG3" s="275"/>
      <c r="BH3" s="275"/>
      <c r="BI3" s="275"/>
      <c r="BJ3" s="275"/>
      <c r="BK3" s="275"/>
      <c r="BL3" s="275"/>
      <c r="BM3" s="275"/>
      <c r="BN3" s="275"/>
      <c r="BO3" s="275"/>
      <c r="BP3" s="275"/>
      <c r="BQ3" s="275"/>
      <c r="BR3" s="275"/>
      <c r="BS3" s="275"/>
      <c r="BT3" s="275"/>
      <c r="BU3" s="275"/>
      <c r="BV3" s="275"/>
      <c r="BW3" s="275"/>
      <c r="BX3" s="275"/>
      <c r="BY3" s="275"/>
      <c r="BZ3" s="275"/>
      <c r="CA3" s="275"/>
    </row>
    <row r="4" spans="1:79" ht="35.1" customHeight="1">
      <c r="A4" s="271"/>
      <c r="B4" s="271"/>
      <c r="C4" s="268"/>
      <c r="D4" s="268"/>
      <c r="E4" s="268"/>
      <c r="F4" s="268"/>
      <c r="G4" s="268"/>
      <c r="H4" s="272"/>
      <c r="I4" s="272"/>
      <c r="J4" s="274"/>
      <c r="K4" s="267"/>
      <c r="L4" s="267"/>
      <c r="M4" s="267"/>
      <c r="N4" s="267"/>
      <c r="O4" s="267"/>
      <c r="P4" s="267"/>
      <c r="Q4" s="267"/>
      <c r="R4" s="267"/>
      <c r="S4" s="267"/>
      <c r="T4" s="267"/>
      <c r="U4" s="267"/>
      <c r="V4" s="267"/>
      <c r="W4" s="267"/>
      <c r="X4" s="267"/>
      <c r="Y4" s="267"/>
      <c r="Z4" s="267"/>
      <c r="AA4" s="267"/>
      <c r="AB4" s="267"/>
      <c r="AC4" s="267"/>
      <c r="AD4" s="267"/>
      <c r="AE4" s="267"/>
      <c r="AF4" s="267"/>
      <c r="AG4" s="267"/>
      <c r="AH4" s="267"/>
      <c r="AI4" s="267"/>
      <c r="AJ4" s="267"/>
      <c r="AK4" s="267"/>
      <c r="AL4" s="267"/>
      <c r="AM4" s="267"/>
      <c r="AN4" s="267"/>
      <c r="AO4" s="267"/>
      <c r="AP4" s="267"/>
      <c r="AQ4" s="267"/>
      <c r="AR4" s="267"/>
      <c r="AS4" s="267"/>
      <c r="AT4" s="267"/>
      <c r="AU4" s="267"/>
      <c r="AV4" s="267"/>
      <c r="AW4" s="267"/>
      <c r="AX4" s="267"/>
      <c r="AY4" s="267"/>
      <c r="AZ4" s="267"/>
      <c r="BA4" s="267"/>
      <c r="BB4" s="267"/>
      <c r="BC4" s="267"/>
      <c r="BD4" s="267"/>
      <c r="BE4" s="267"/>
      <c r="BF4" s="267"/>
      <c r="BG4" s="267"/>
      <c r="BH4" s="267"/>
      <c r="BI4" s="267"/>
      <c r="BJ4" s="267"/>
      <c r="BK4" s="267"/>
      <c r="BL4" s="267"/>
      <c r="BM4" s="267"/>
      <c r="BN4" s="267"/>
      <c r="BO4" s="267"/>
      <c r="BP4" s="267"/>
      <c r="BQ4" s="267"/>
      <c r="BR4" s="267"/>
      <c r="BS4" s="267"/>
      <c r="BT4" s="267"/>
      <c r="BU4" s="267"/>
      <c r="BV4" s="267"/>
      <c r="BW4" s="267"/>
      <c r="BX4" s="267"/>
      <c r="BY4" s="267"/>
      <c r="BZ4" s="267"/>
      <c r="CA4" s="267" t="s">
        <v>5481</v>
      </c>
    </row>
    <row r="5" spans="1:79" ht="35.1" customHeight="1">
      <c r="A5" s="271"/>
      <c r="B5" s="271"/>
      <c r="C5" s="268"/>
      <c r="D5" s="268"/>
      <c r="E5" s="268"/>
      <c r="F5" s="268"/>
      <c r="G5" s="268"/>
      <c r="H5" s="272"/>
      <c r="I5" s="272"/>
      <c r="J5" s="274"/>
      <c r="K5" s="267"/>
      <c r="L5" s="267"/>
      <c r="M5" s="267"/>
      <c r="N5" s="267"/>
      <c r="O5" s="267"/>
      <c r="P5" s="267"/>
      <c r="Q5" s="267"/>
      <c r="R5" s="267"/>
      <c r="S5" s="267"/>
      <c r="T5" s="267"/>
      <c r="U5" s="267"/>
      <c r="V5" s="267"/>
      <c r="W5" s="267"/>
      <c r="X5" s="267"/>
      <c r="Y5" s="267"/>
      <c r="Z5" s="267"/>
      <c r="AA5" s="267"/>
      <c r="AB5" s="267"/>
      <c r="AC5" s="267"/>
      <c r="AD5" s="267"/>
      <c r="AE5" s="267"/>
      <c r="AF5" s="267"/>
      <c r="AG5" s="267"/>
      <c r="AH5" s="267"/>
      <c r="AI5" s="267"/>
      <c r="AJ5" s="267"/>
      <c r="AK5" s="267"/>
      <c r="AL5" s="267"/>
      <c r="AM5" s="267"/>
      <c r="AN5" s="267"/>
      <c r="AO5" s="267"/>
      <c r="AP5" s="267"/>
      <c r="AQ5" s="267"/>
      <c r="AR5" s="267"/>
      <c r="AS5" s="267"/>
      <c r="AT5" s="267"/>
      <c r="AU5" s="267"/>
      <c r="AV5" s="267"/>
      <c r="AW5" s="267"/>
      <c r="AX5" s="267"/>
      <c r="AY5" s="267"/>
      <c r="AZ5" s="267"/>
      <c r="BA5" s="267"/>
      <c r="BB5" s="267"/>
      <c r="BC5" s="267"/>
      <c r="BD5" s="267"/>
      <c r="BE5" s="267"/>
      <c r="BF5" s="267"/>
      <c r="BG5" s="267"/>
      <c r="BH5" s="267"/>
      <c r="BI5" s="267"/>
      <c r="BJ5" s="267"/>
      <c r="BK5" s="267"/>
      <c r="BL5" s="267"/>
      <c r="BM5" s="267"/>
      <c r="BN5" s="267"/>
      <c r="BO5" s="267"/>
      <c r="BP5" s="267"/>
      <c r="BQ5" s="267"/>
      <c r="BR5" s="267"/>
      <c r="BS5" s="267"/>
      <c r="BT5" s="267"/>
      <c r="BU5" s="267"/>
      <c r="BV5" s="267"/>
      <c r="BW5" s="267"/>
      <c r="BX5" s="267"/>
      <c r="BY5" s="267"/>
      <c r="BZ5" s="267"/>
      <c r="CA5" s="267" t="s">
        <v>5482</v>
      </c>
    </row>
    <row r="6" spans="1:79" ht="35.1" customHeight="1">
      <c r="A6" s="271"/>
      <c r="B6" s="271"/>
      <c r="C6" s="268"/>
      <c r="D6" s="268"/>
      <c r="E6" s="268"/>
      <c r="F6" s="268"/>
      <c r="G6" s="268"/>
      <c r="H6" s="272"/>
      <c r="I6" s="272"/>
      <c r="J6" s="274"/>
      <c r="K6" s="267"/>
      <c r="L6" s="267"/>
      <c r="M6" s="267"/>
      <c r="N6" s="267"/>
      <c r="O6" s="267"/>
      <c r="P6" s="267"/>
      <c r="Q6" s="267"/>
      <c r="R6" s="267"/>
      <c r="S6" s="267"/>
      <c r="T6" s="267"/>
      <c r="U6" s="267"/>
      <c r="V6" s="267"/>
      <c r="W6" s="267"/>
      <c r="X6" s="267"/>
      <c r="Y6" s="267"/>
      <c r="Z6" s="267"/>
      <c r="AA6" s="267"/>
      <c r="AB6" s="267"/>
      <c r="AC6" s="267"/>
      <c r="AD6" s="267"/>
      <c r="AE6" s="267"/>
      <c r="AF6" s="267"/>
      <c r="AG6" s="267"/>
      <c r="AH6" s="267"/>
      <c r="AI6" s="267"/>
      <c r="AJ6" s="267"/>
      <c r="AK6" s="267"/>
      <c r="AL6" s="267"/>
      <c r="AM6" s="267"/>
      <c r="AN6" s="267"/>
      <c r="AO6" s="267"/>
      <c r="AP6" s="267"/>
      <c r="AQ6" s="267"/>
      <c r="AR6" s="267"/>
      <c r="AS6" s="267"/>
      <c r="AT6" s="267"/>
      <c r="AU6" s="267"/>
      <c r="AV6" s="267"/>
      <c r="AW6" s="267"/>
      <c r="AX6" s="267"/>
      <c r="AY6" s="267"/>
      <c r="AZ6" s="267"/>
      <c r="BA6" s="267"/>
      <c r="BB6" s="267"/>
      <c r="BC6" s="267"/>
      <c r="BD6" s="267"/>
      <c r="BE6" s="267"/>
      <c r="BF6" s="267"/>
      <c r="BG6" s="267"/>
      <c r="BH6" s="267"/>
      <c r="BI6" s="267"/>
      <c r="BJ6" s="267"/>
      <c r="BK6" s="267"/>
      <c r="BL6" s="267"/>
      <c r="BM6" s="267"/>
      <c r="BN6" s="267"/>
      <c r="BO6" s="267"/>
      <c r="BP6" s="267"/>
      <c r="BQ6" s="267"/>
      <c r="BR6" s="267"/>
      <c r="BS6" s="267"/>
      <c r="BT6" s="267"/>
      <c r="BU6" s="267"/>
      <c r="BV6" s="267"/>
      <c r="BW6" s="267"/>
      <c r="BX6" s="267"/>
      <c r="BY6" s="267"/>
      <c r="BZ6" s="267"/>
      <c r="CA6" s="267" t="s">
        <v>5484</v>
      </c>
    </row>
    <row r="7" spans="1:79" ht="35.1" customHeight="1">
      <c r="A7" s="271"/>
      <c r="B7" s="271"/>
      <c r="C7" s="268"/>
      <c r="D7" s="268"/>
      <c r="E7" s="268"/>
      <c r="F7" s="268"/>
      <c r="G7" s="268"/>
      <c r="H7" s="272"/>
      <c r="I7" s="272"/>
      <c r="J7" s="274"/>
      <c r="K7" s="267"/>
      <c r="L7" s="267"/>
      <c r="M7" s="267"/>
      <c r="N7" s="267"/>
      <c r="O7" s="267"/>
      <c r="P7" s="267"/>
      <c r="Q7" s="267"/>
      <c r="R7" s="267"/>
      <c r="S7" s="267"/>
      <c r="T7" s="267"/>
      <c r="U7" s="267"/>
      <c r="V7" s="267"/>
      <c r="W7" s="267"/>
      <c r="X7" s="267"/>
      <c r="Y7" s="267"/>
      <c r="Z7" s="267"/>
      <c r="AA7" s="267"/>
      <c r="AB7" s="267"/>
      <c r="AC7" s="267"/>
      <c r="AD7" s="267"/>
      <c r="AE7" s="267"/>
      <c r="AF7" s="267"/>
      <c r="AG7" s="267"/>
      <c r="AH7" s="267"/>
      <c r="AI7" s="267"/>
      <c r="AJ7" s="267"/>
      <c r="AK7" s="267"/>
      <c r="AL7" s="267"/>
      <c r="AM7" s="267"/>
      <c r="AN7" s="267"/>
      <c r="AO7" s="267"/>
      <c r="AP7" s="267"/>
      <c r="AQ7" s="267"/>
      <c r="AR7" s="267"/>
      <c r="AS7" s="267"/>
      <c r="AT7" s="267"/>
      <c r="AU7" s="267"/>
      <c r="AV7" s="267"/>
      <c r="AW7" s="267"/>
      <c r="AX7" s="267"/>
      <c r="AY7" s="267"/>
      <c r="AZ7" s="267"/>
      <c r="BA7" s="267"/>
      <c r="BB7" s="267"/>
      <c r="BC7" s="267"/>
      <c r="BD7" s="267"/>
      <c r="BE7" s="267"/>
      <c r="BF7" s="267"/>
      <c r="BG7" s="267"/>
      <c r="BH7" s="267"/>
      <c r="BI7" s="267"/>
      <c r="BJ7" s="267"/>
      <c r="BK7" s="267"/>
      <c r="BL7" s="267"/>
      <c r="BM7" s="267"/>
      <c r="BN7" s="267"/>
      <c r="BO7" s="267"/>
      <c r="BP7" s="267"/>
      <c r="BQ7" s="267"/>
      <c r="BR7" s="267"/>
      <c r="BS7" s="267"/>
      <c r="BT7" s="267"/>
      <c r="BU7" s="267"/>
      <c r="BV7" s="267"/>
      <c r="BW7" s="267"/>
      <c r="BX7" s="267"/>
      <c r="BY7" s="267"/>
      <c r="BZ7" s="267"/>
      <c r="CA7" s="267" t="s">
        <v>5478</v>
      </c>
    </row>
    <row r="8" spans="1:79" ht="35.1" customHeight="1">
      <c r="A8" s="271"/>
      <c r="B8" s="271"/>
      <c r="C8" s="268"/>
      <c r="D8" s="268"/>
      <c r="E8" s="268"/>
      <c r="F8" s="268"/>
      <c r="G8" s="268"/>
      <c r="H8" s="272"/>
      <c r="I8" s="272"/>
      <c r="J8" s="274"/>
      <c r="K8" s="267"/>
      <c r="L8" s="267"/>
      <c r="M8" s="267"/>
      <c r="N8" s="267"/>
      <c r="O8" s="267"/>
      <c r="P8" s="267"/>
      <c r="Q8" s="267"/>
      <c r="R8" s="267"/>
      <c r="S8" s="267"/>
      <c r="T8" s="267"/>
      <c r="U8" s="267"/>
      <c r="V8" s="267"/>
      <c r="W8" s="267"/>
      <c r="X8" s="267"/>
      <c r="Y8" s="267"/>
      <c r="Z8" s="267"/>
      <c r="AA8" s="267"/>
      <c r="AB8" s="267"/>
      <c r="AC8" s="267"/>
      <c r="AD8" s="267"/>
      <c r="AE8" s="267"/>
      <c r="AF8" s="267"/>
      <c r="AG8" s="267"/>
      <c r="AH8" s="267"/>
      <c r="AI8" s="267"/>
      <c r="AJ8" s="267"/>
      <c r="AK8" s="267"/>
      <c r="AL8" s="267"/>
      <c r="AM8" s="267"/>
      <c r="AN8" s="267"/>
      <c r="AO8" s="267"/>
      <c r="AP8" s="267"/>
      <c r="AQ8" s="267"/>
      <c r="AR8" s="267"/>
      <c r="AS8" s="267"/>
      <c r="AT8" s="267"/>
      <c r="AU8" s="267"/>
      <c r="AV8" s="267"/>
      <c r="AW8" s="267"/>
      <c r="AX8" s="267"/>
      <c r="AY8" s="267"/>
      <c r="AZ8" s="267"/>
      <c r="BA8" s="267"/>
      <c r="BB8" s="267"/>
      <c r="BC8" s="267"/>
      <c r="BD8" s="267"/>
      <c r="BE8" s="267"/>
      <c r="BF8" s="267"/>
      <c r="BG8" s="267"/>
      <c r="BH8" s="267"/>
      <c r="BI8" s="267"/>
      <c r="BJ8" s="267"/>
      <c r="BK8" s="267"/>
      <c r="BL8" s="267"/>
      <c r="BM8" s="267"/>
      <c r="BN8" s="267"/>
      <c r="BO8" s="267"/>
      <c r="BP8" s="267"/>
      <c r="BQ8" s="267"/>
      <c r="BR8" s="267"/>
      <c r="BS8" s="267"/>
      <c r="BT8" s="267"/>
      <c r="BU8" s="267"/>
      <c r="BV8" s="267"/>
      <c r="BW8" s="267"/>
      <c r="BX8" s="267"/>
      <c r="BY8" s="267"/>
      <c r="BZ8" s="267"/>
      <c r="CA8" s="267" t="s">
        <v>334</v>
      </c>
    </row>
    <row r="9" spans="1:79" ht="35.1" customHeight="1">
      <c r="A9" s="271"/>
      <c r="B9" s="271"/>
      <c r="C9" s="268"/>
      <c r="D9" s="268"/>
      <c r="E9" s="268"/>
      <c r="F9" s="268"/>
      <c r="G9" s="268"/>
      <c r="H9" s="272"/>
      <c r="I9" s="272"/>
      <c r="J9" s="274"/>
      <c r="K9" s="267"/>
      <c r="L9" s="267"/>
      <c r="M9" s="267"/>
      <c r="N9" s="267"/>
      <c r="O9" s="267"/>
      <c r="P9" s="267"/>
      <c r="Q9" s="267"/>
      <c r="R9" s="267"/>
      <c r="S9" s="267"/>
      <c r="T9" s="267"/>
      <c r="U9" s="267"/>
      <c r="V9" s="267"/>
      <c r="W9" s="267"/>
      <c r="X9" s="267"/>
      <c r="Y9" s="267"/>
      <c r="Z9" s="267"/>
      <c r="AA9" s="267"/>
      <c r="AB9" s="267"/>
      <c r="AC9" s="267"/>
      <c r="AD9" s="267"/>
      <c r="AE9" s="267"/>
      <c r="AF9" s="267"/>
      <c r="AG9" s="267"/>
      <c r="AH9" s="267"/>
      <c r="AI9" s="267"/>
      <c r="AJ9" s="267"/>
      <c r="AK9" s="267"/>
      <c r="AL9" s="267"/>
      <c r="AM9" s="267"/>
      <c r="AN9" s="267"/>
      <c r="AO9" s="267"/>
      <c r="AP9" s="267"/>
      <c r="AQ9" s="267"/>
      <c r="AR9" s="267"/>
      <c r="AS9" s="267"/>
      <c r="AT9" s="267"/>
      <c r="AU9" s="267"/>
      <c r="AV9" s="267"/>
      <c r="AW9" s="267"/>
      <c r="AX9" s="267"/>
      <c r="AY9" s="267"/>
      <c r="AZ9" s="267"/>
      <c r="BA9" s="267"/>
      <c r="BB9" s="267"/>
      <c r="BC9" s="267"/>
      <c r="BD9" s="267"/>
      <c r="BE9" s="267"/>
      <c r="BF9" s="267"/>
      <c r="BG9" s="267"/>
      <c r="BH9" s="267"/>
      <c r="BI9" s="267"/>
      <c r="BJ9" s="267"/>
      <c r="BK9" s="267"/>
      <c r="BL9" s="267"/>
      <c r="BM9" s="267"/>
      <c r="BN9" s="267"/>
      <c r="BO9" s="267"/>
      <c r="BP9" s="267"/>
      <c r="BQ9" s="267"/>
      <c r="BR9" s="267"/>
      <c r="BS9" s="267"/>
      <c r="BT9" s="267"/>
      <c r="BU9" s="267"/>
      <c r="BV9" s="267"/>
      <c r="BW9" s="267"/>
      <c r="BX9" s="267"/>
      <c r="BY9" s="267"/>
      <c r="BZ9" s="267"/>
      <c r="CA9" s="267"/>
    </row>
    <row r="10" spans="1:79" ht="35.1" customHeight="1">
      <c r="A10" s="271"/>
      <c r="B10" s="271"/>
      <c r="C10" s="268"/>
      <c r="D10" s="268"/>
      <c r="E10" s="268"/>
      <c r="F10" s="268"/>
      <c r="G10" s="268"/>
      <c r="H10" s="272"/>
      <c r="I10" s="272"/>
      <c r="J10" s="274"/>
      <c r="K10" s="267"/>
      <c r="L10" s="267"/>
      <c r="M10" s="267"/>
      <c r="N10" s="267"/>
      <c r="O10" s="267"/>
      <c r="P10" s="267"/>
      <c r="Q10" s="267"/>
      <c r="R10" s="267"/>
      <c r="S10" s="267"/>
      <c r="T10" s="267"/>
      <c r="U10" s="267"/>
      <c r="V10" s="267"/>
      <c r="W10" s="267"/>
      <c r="X10" s="267"/>
      <c r="Y10" s="267"/>
      <c r="Z10" s="267"/>
      <c r="AA10" s="267"/>
      <c r="AB10" s="267"/>
      <c r="AC10" s="267"/>
      <c r="AD10" s="267"/>
      <c r="AE10" s="267"/>
      <c r="AF10" s="267"/>
      <c r="AG10" s="267"/>
      <c r="AH10" s="267"/>
      <c r="AI10" s="267"/>
      <c r="AJ10" s="267"/>
      <c r="AK10" s="267"/>
      <c r="AL10" s="267"/>
      <c r="AM10" s="267"/>
      <c r="AN10" s="267"/>
      <c r="AO10" s="267"/>
      <c r="AP10" s="267"/>
      <c r="AQ10" s="267"/>
      <c r="AR10" s="267"/>
      <c r="AS10" s="267"/>
      <c r="AT10" s="267"/>
      <c r="AU10" s="267"/>
      <c r="AV10" s="267"/>
      <c r="AW10" s="267"/>
      <c r="AX10" s="267"/>
      <c r="AY10" s="267"/>
      <c r="AZ10" s="267"/>
      <c r="BA10" s="267"/>
      <c r="BB10" s="267"/>
      <c r="BC10" s="267"/>
      <c r="BD10" s="267"/>
      <c r="BE10" s="267"/>
      <c r="BF10" s="267"/>
      <c r="BG10" s="267"/>
      <c r="BH10" s="267"/>
      <c r="BI10" s="267"/>
      <c r="BJ10" s="267"/>
      <c r="BK10" s="267"/>
      <c r="BL10" s="267"/>
      <c r="BM10" s="267"/>
      <c r="BN10" s="267"/>
      <c r="BO10" s="267"/>
      <c r="BP10" s="267"/>
      <c r="BQ10" s="267"/>
      <c r="BR10" s="267"/>
      <c r="BS10" s="267"/>
      <c r="BT10" s="267"/>
      <c r="BU10" s="267"/>
      <c r="BV10" s="267"/>
      <c r="BW10" s="267"/>
      <c r="BX10" s="267"/>
      <c r="BY10" s="267"/>
      <c r="BZ10" s="267"/>
      <c r="CA10" s="267"/>
    </row>
    <row r="11" spans="1:79" ht="35.1" customHeight="1">
      <c r="A11" s="271"/>
      <c r="B11" s="271"/>
      <c r="C11" s="268"/>
      <c r="D11" s="268"/>
      <c r="E11" s="268"/>
      <c r="F11" s="268"/>
      <c r="G11" s="268"/>
      <c r="H11" s="272"/>
      <c r="I11" s="272"/>
      <c r="J11" s="274"/>
      <c r="K11" s="267"/>
      <c r="L11" s="267"/>
      <c r="M11" s="267"/>
      <c r="N11" s="267"/>
      <c r="O11" s="267"/>
      <c r="P11" s="267"/>
      <c r="Q11" s="267"/>
      <c r="R11" s="267"/>
      <c r="S11" s="267"/>
      <c r="T11" s="267"/>
      <c r="U11" s="267"/>
      <c r="V11" s="267"/>
      <c r="W11" s="267"/>
      <c r="X11" s="267"/>
      <c r="Y11" s="267"/>
      <c r="Z11" s="267"/>
      <c r="AA11" s="267"/>
      <c r="AB11" s="267"/>
      <c r="AC11" s="267"/>
      <c r="AD11" s="267"/>
      <c r="AE11" s="267"/>
      <c r="AF11" s="267"/>
      <c r="AG11" s="267"/>
      <c r="AH11" s="267"/>
      <c r="AI11" s="267"/>
      <c r="AJ11" s="267"/>
      <c r="AK11" s="267"/>
      <c r="AL11" s="267"/>
      <c r="AM11" s="267"/>
      <c r="AN11" s="267"/>
      <c r="AO11" s="267"/>
      <c r="AP11" s="267"/>
      <c r="AQ11" s="267"/>
      <c r="AR11" s="267"/>
      <c r="AS11" s="267"/>
      <c r="AT11" s="267"/>
      <c r="AU11" s="267"/>
      <c r="AV11" s="267"/>
      <c r="AW11" s="267"/>
      <c r="AX11" s="267"/>
      <c r="AY11" s="267"/>
      <c r="AZ11" s="267"/>
      <c r="BA11" s="267"/>
      <c r="BB11" s="267"/>
      <c r="BC11" s="267"/>
      <c r="BD11" s="267"/>
      <c r="BE11" s="267"/>
      <c r="BF11" s="267"/>
      <c r="BG11" s="267"/>
      <c r="BH11" s="267"/>
      <c r="BI11" s="267"/>
      <c r="BJ11" s="267"/>
      <c r="BK11" s="267"/>
      <c r="BL11" s="267"/>
      <c r="BM11" s="267"/>
      <c r="BN11" s="267"/>
      <c r="BO11" s="267"/>
      <c r="BP11" s="267"/>
      <c r="BQ11" s="267"/>
      <c r="BR11" s="267"/>
      <c r="BS11" s="267"/>
      <c r="BT11" s="267"/>
      <c r="BU11" s="267"/>
      <c r="BV11" s="267"/>
      <c r="BW11" s="267"/>
      <c r="BX11" s="267"/>
      <c r="BY11" s="267"/>
      <c r="BZ11" s="267"/>
      <c r="CA11" s="267"/>
    </row>
    <row r="12" spans="1:79" ht="35.1" customHeight="1">
      <c r="A12" s="271"/>
      <c r="B12" s="271"/>
      <c r="C12" s="268"/>
      <c r="D12" s="268"/>
      <c r="E12" s="268"/>
      <c r="F12" s="268"/>
      <c r="G12" s="268"/>
      <c r="H12" s="272"/>
      <c r="I12" s="272"/>
      <c r="J12" s="274"/>
      <c r="K12" s="267"/>
      <c r="L12" s="267"/>
      <c r="M12" s="267"/>
      <c r="N12" s="267"/>
      <c r="O12" s="267"/>
      <c r="P12" s="267"/>
      <c r="Q12" s="267"/>
      <c r="R12" s="267"/>
      <c r="S12" s="267"/>
      <c r="T12" s="267"/>
      <c r="U12" s="267"/>
      <c r="V12" s="267"/>
      <c r="W12" s="267"/>
      <c r="X12" s="267"/>
      <c r="Y12" s="267"/>
      <c r="Z12" s="267"/>
      <c r="AA12" s="267"/>
      <c r="AB12" s="267"/>
      <c r="AC12" s="267"/>
      <c r="AD12" s="267"/>
      <c r="AE12" s="267"/>
      <c r="AF12" s="267"/>
      <c r="AG12" s="267"/>
      <c r="AH12" s="267"/>
      <c r="AI12" s="267"/>
      <c r="AJ12" s="267"/>
      <c r="AK12" s="267"/>
      <c r="AL12" s="267"/>
      <c r="AM12" s="267"/>
      <c r="AN12" s="267"/>
      <c r="AO12" s="267"/>
      <c r="AP12" s="267"/>
      <c r="AQ12" s="267"/>
      <c r="AR12" s="267"/>
      <c r="AS12" s="267"/>
      <c r="AT12" s="267"/>
      <c r="AU12" s="267"/>
      <c r="AV12" s="267"/>
      <c r="AW12" s="267"/>
      <c r="AX12" s="267"/>
      <c r="AY12" s="267"/>
      <c r="AZ12" s="267"/>
      <c r="BA12" s="267"/>
      <c r="BB12" s="267"/>
      <c r="BC12" s="267"/>
      <c r="BD12" s="267"/>
      <c r="BE12" s="267"/>
      <c r="BF12" s="267"/>
      <c r="BG12" s="267"/>
      <c r="BH12" s="267"/>
      <c r="BI12" s="267"/>
      <c r="BJ12" s="267"/>
      <c r="BK12" s="267"/>
      <c r="BL12" s="267"/>
      <c r="BM12" s="267"/>
      <c r="BN12" s="267"/>
      <c r="BO12" s="267"/>
      <c r="BP12" s="267"/>
      <c r="BQ12" s="267"/>
      <c r="BR12" s="267"/>
      <c r="BS12" s="267"/>
      <c r="BT12" s="267"/>
      <c r="BU12" s="267"/>
      <c r="BV12" s="267"/>
      <c r="BW12" s="267"/>
      <c r="BX12" s="267"/>
      <c r="BY12" s="267"/>
      <c r="BZ12" s="267"/>
      <c r="CA12" s="267"/>
    </row>
    <row r="13" spans="1:79" ht="35.1" customHeight="1">
      <c r="A13" s="271"/>
      <c r="B13" s="271"/>
      <c r="C13" s="268"/>
      <c r="D13" s="268"/>
      <c r="E13" s="268"/>
      <c r="F13" s="268"/>
      <c r="G13" s="268"/>
      <c r="H13" s="272"/>
      <c r="I13" s="272"/>
      <c r="J13" s="274"/>
      <c r="K13" s="267"/>
      <c r="L13" s="267"/>
      <c r="M13" s="267"/>
      <c r="N13" s="267"/>
      <c r="O13" s="267"/>
      <c r="P13" s="267"/>
      <c r="Q13" s="267"/>
      <c r="R13" s="267"/>
      <c r="S13" s="267"/>
      <c r="T13" s="267"/>
      <c r="U13" s="267"/>
      <c r="V13" s="267"/>
      <c r="W13" s="267"/>
      <c r="X13" s="267"/>
      <c r="Y13" s="267"/>
      <c r="Z13" s="267"/>
      <c r="AA13" s="267"/>
      <c r="AB13" s="267"/>
      <c r="AC13" s="267"/>
      <c r="AD13" s="267"/>
      <c r="AE13" s="267"/>
      <c r="AF13" s="267"/>
      <c r="AG13" s="267"/>
      <c r="AH13" s="267"/>
      <c r="AI13" s="267"/>
      <c r="AJ13" s="267"/>
      <c r="AK13" s="267"/>
      <c r="AL13" s="267"/>
      <c r="AM13" s="267"/>
      <c r="AN13" s="267"/>
      <c r="AO13" s="267"/>
      <c r="AP13" s="267"/>
      <c r="AQ13" s="267"/>
      <c r="AR13" s="267"/>
      <c r="AS13" s="267"/>
      <c r="AT13" s="267"/>
      <c r="AU13" s="267"/>
      <c r="AV13" s="267"/>
      <c r="AW13" s="267"/>
      <c r="AX13" s="267"/>
      <c r="AY13" s="267"/>
      <c r="AZ13" s="267"/>
      <c r="BA13" s="267"/>
      <c r="BB13" s="267"/>
      <c r="BC13" s="267"/>
      <c r="BD13" s="267"/>
      <c r="BE13" s="267"/>
      <c r="BF13" s="267"/>
      <c r="BG13" s="267"/>
      <c r="BH13" s="267"/>
      <c r="BI13" s="267"/>
      <c r="BJ13" s="267"/>
      <c r="BK13" s="267"/>
      <c r="BL13" s="267"/>
      <c r="BM13" s="267"/>
      <c r="BN13" s="267"/>
      <c r="BO13" s="267"/>
      <c r="BP13" s="267"/>
      <c r="BQ13" s="267"/>
      <c r="BR13" s="267"/>
      <c r="BS13" s="267"/>
      <c r="BT13" s="267"/>
      <c r="BU13" s="267"/>
      <c r="BV13" s="267"/>
      <c r="BW13" s="267"/>
      <c r="BX13" s="267"/>
      <c r="BY13" s="267"/>
      <c r="BZ13" s="267"/>
      <c r="CA13" s="267"/>
    </row>
    <row r="14" spans="1:79" ht="35.1" customHeight="1">
      <c r="A14" s="271"/>
      <c r="B14" s="271"/>
      <c r="C14" s="268"/>
      <c r="D14" s="268"/>
      <c r="E14" s="268"/>
      <c r="F14" s="268"/>
      <c r="G14" s="268"/>
      <c r="H14" s="272"/>
      <c r="I14" s="272"/>
      <c r="J14" s="274"/>
      <c r="K14" s="267"/>
      <c r="L14" s="267"/>
      <c r="M14" s="267"/>
      <c r="N14" s="267"/>
      <c r="O14" s="267"/>
      <c r="P14" s="267"/>
      <c r="Q14" s="267"/>
      <c r="R14" s="267"/>
      <c r="S14" s="267"/>
      <c r="T14" s="267"/>
      <c r="U14" s="267"/>
      <c r="V14" s="267"/>
      <c r="W14" s="267"/>
      <c r="X14" s="267"/>
      <c r="Y14" s="267"/>
      <c r="Z14" s="267"/>
      <c r="AA14" s="267"/>
      <c r="AB14" s="267"/>
      <c r="AC14" s="267"/>
      <c r="AD14" s="267"/>
      <c r="AE14" s="267"/>
      <c r="AF14" s="267"/>
      <c r="AG14" s="267"/>
      <c r="AH14" s="267"/>
      <c r="AI14" s="267"/>
      <c r="AJ14" s="267"/>
      <c r="AK14" s="267"/>
      <c r="AL14" s="267"/>
      <c r="AM14" s="267"/>
      <c r="AN14" s="267"/>
      <c r="AO14" s="267"/>
      <c r="AP14" s="267"/>
      <c r="AQ14" s="267"/>
      <c r="AR14" s="267"/>
      <c r="AS14" s="267"/>
      <c r="AT14" s="267"/>
      <c r="AU14" s="267"/>
      <c r="AV14" s="267"/>
      <c r="AW14" s="267"/>
      <c r="AX14" s="267"/>
      <c r="AY14" s="267"/>
      <c r="AZ14" s="267"/>
      <c r="BA14" s="267"/>
      <c r="BB14" s="267"/>
      <c r="BC14" s="267"/>
      <c r="BD14" s="267"/>
      <c r="BE14" s="267"/>
      <c r="BF14" s="267"/>
      <c r="BG14" s="267"/>
      <c r="BH14" s="267"/>
      <c r="BI14" s="267"/>
      <c r="BJ14" s="267"/>
      <c r="BK14" s="267"/>
      <c r="BL14" s="267"/>
      <c r="BM14" s="267"/>
      <c r="BN14" s="267"/>
      <c r="BO14" s="267"/>
      <c r="BP14" s="267"/>
      <c r="BQ14" s="267"/>
      <c r="BR14" s="267"/>
      <c r="BS14" s="267"/>
      <c r="BT14" s="267"/>
      <c r="BU14" s="267"/>
      <c r="BV14" s="267"/>
      <c r="BW14" s="267"/>
      <c r="BX14" s="267"/>
      <c r="BY14" s="267"/>
      <c r="BZ14" s="267"/>
      <c r="CA14" s="267"/>
    </row>
    <row r="15" spans="1:79" ht="35.1" customHeight="1">
      <c r="A15" s="271"/>
      <c r="B15" s="271"/>
      <c r="C15" s="268"/>
      <c r="D15" s="268"/>
      <c r="E15" s="268"/>
      <c r="F15" s="268"/>
      <c r="G15" s="268"/>
      <c r="H15" s="272"/>
      <c r="I15" s="272"/>
      <c r="J15" s="274"/>
      <c r="K15" s="267"/>
      <c r="L15" s="267"/>
      <c r="M15" s="267"/>
      <c r="N15" s="267"/>
      <c r="O15" s="267"/>
      <c r="P15" s="267"/>
      <c r="Q15" s="267"/>
      <c r="R15" s="267"/>
      <c r="S15" s="267"/>
      <c r="T15" s="267"/>
      <c r="U15" s="267"/>
      <c r="V15" s="267"/>
      <c r="W15" s="267"/>
      <c r="X15" s="267"/>
      <c r="Y15" s="267"/>
      <c r="Z15" s="267"/>
      <c r="AA15" s="267"/>
      <c r="AB15" s="267"/>
      <c r="AC15" s="267"/>
      <c r="AD15" s="267"/>
      <c r="AE15" s="267"/>
      <c r="AF15" s="267"/>
      <c r="AG15" s="267"/>
      <c r="AH15" s="267"/>
      <c r="AI15" s="267"/>
      <c r="AJ15" s="267"/>
      <c r="AK15" s="267"/>
      <c r="AL15" s="267"/>
      <c r="AM15" s="267"/>
      <c r="AN15" s="267"/>
      <c r="AO15" s="267"/>
      <c r="AP15" s="267"/>
      <c r="AQ15" s="267"/>
      <c r="AR15" s="267"/>
      <c r="AS15" s="267"/>
      <c r="AT15" s="267"/>
      <c r="AU15" s="267"/>
      <c r="AV15" s="267"/>
      <c r="AW15" s="267"/>
      <c r="AX15" s="267"/>
      <c r="AY15" s="267"/>
      <c r="AZ15" s="267"/>
      <c r="BA15" s="267"/>
      <c r="BB15" s="267"/>
      <c r="BC15" s="267"/>
      <c r="BD15" s="267"/>
      <c r="BE15" s="267"/>
      <c r="BF15" s="267"/>
      <c r="BG15" s="267"/>
      <c r="BH15" s="267"/>
      <c r="BI15" s="267"/>
      <c r="BJ15" s="267"/>
      <c r="BK15" s="267"/>
      <c r="BL15" s="267"/>
      <c r="BM15" s="267"/>
      <c r="BN15" s="267"/>
      <c r="BO15" s="267"/>
      <c r="BP15" s="267"/>
      <c r="BQ15" s="267"/>
      <c r="BR15" s="267"/>
      <c r="BS15" s="267"/>
      <c r="BT15" s="267"/>
      <c r="BU15" s="267"/>
      <c r="BV15" s="267"/>
      <c r="BW15" s="267"/>
      <c r="BX15" s="267"/>
      <c r="BY15" s="267"/>
      <c r="BZ15" s="267"/>
      <c r="CA15" s="267"/>
    </row>
    <row r="16" spans="1:79" ht="35.1" customHeight="1">
      <c r="A16" s="271"/>
      <c r="B16" s="271"/>
      <c r="C16" s="268"/>
      <c r="D16" s="268"/>
      <c r="E16" s="268"/>
      <c r="F16" s="268"/>
      <c r="G16" s="268"/>
      <c r="H16" s="272"/>
      <c r="I16" s="272"/>
      <c r="J16" s="274"/>
      <c r="K16" s="267"/>
      <c r="L16" s="267"/>
      <c r="M16" s="267"/>
      <c r="N16" s="267"/>
      <c r="O16" s="267"/>
      <c r="P16" s="267"/>
      <c r="Q16" s="267"/>
      <c r="R16" s="267"/>
      <c r="S16" s="267"/>
      <c r="T16" s="267"/>
      <c r="U16" s="267"/>
      <c r="V16" s="267"/>
      <c r="W16" s="267"/>
      <c r="X16" s="267"/>
      <c r="Y16" s="267"/>
      <c r="Z16" s="267"/>
      <c r="AA16" s="267"/>
      <c r="AB16" s="267"/>
      <c r="AC16" s="267"/>
      <c r="AD16" s="267"/>
      <c r="AE16" s="267"/>
      <c r="AF16" s="267"/>
      <c r="AG16" s="267"/>
      <c r="AH16" s="267"/>
      <c r="AI16" s="267"/>
      <c r="AJ16" s="267"/>
      <c r="AK16" s="267"/>
      <c r="AL16" s="267"/>
      <c r="AM16" s="267"/>
      <c r="AN16" s="267"/>
      <c r="AO16" s="267"/>
      <c r="AP16" s="267"/>
      <c r="AQ16" s="267"/>
      <c r="AR16" s="267"/>
      <c r="AS16" s="267"/>
      <c r="AT16" s="267"/>
      <c r="AU16" s="267"/>
      <c r="AV16" s="267"/>
      <c r="AW16" s="267"/>
      <c r="AX16" s="267"/>
      <c r="AY16" s="267"/>
      <c r="AZ16" s="267"/>
      <c r="BA16" s="267"/>
      <c r="BB16" s="267"/>
      <c r="BC16" s="267"/>
      <c r="BD16" s="267"/>
      <c r="BE16" s="267"/>
      <c r="BF16" s="267"/>
      <c r="BG16" s="267"/>
      <c r="BH16" s="267"/>
      <c r="BI16" s="267"/>
      <c r="BJ16" s="267"/>
      <c r="BK16" s="267"/>
      <c r="BL16" s="267"/>
      <c r="BM16" s="267"/>
      <c r="BN16" s="267"/>
      <c r="BO16" s="267"/>
      <c r="BP16" s="267"/>
      <c r="BQ16" s="267"/>
      <c r="BR16" s="267"/>
      <c r="BS16" s="267"/>
      <c r="BT16" s="267"/>
      <c r="BU16" s="267"/>
      <c r="BV16" s="267"/>
      <c r="BW16" s="267"/>
      <c r="BX16" s="267"/>
      <c r="BY16" s="267"/>
      <c r="BZ16" s="267"/>
      <c r="CA16" s="267"/>
    </row>
    <row r="17" spans="1:74" ht="35.1" customHeight="1">
      <c r="A17" s="271"/>
      <c r="B17" s="271"/>
      <c r="C17" s="268"/>
      <c r="D17" s="268"/>
      <c r="E17" s="268"/>
      <c r="F17" s="268"/>
      <c r="G17" s="268"/>
      <c r="H17" s="272"/>
      <c r="I17" s="272"/>
      <c r="J17" s="274"/>
      <c r="K17" s="258"/>
      <c r="L17" s="258"/>
      <c r="M17" s="258"/>
      <c r="N17" s="258"/>
      <c r="O17" s="258"/>
      <c r="P17" s="258"/>
      <c r="Q17" s="258"/>
      <c r="R17" s="258"/>
      <c r="S17" s="258"/>
      <c r="T17" s="258"/>
      <c r="U17" s="258"/>
      <c r="V17" s="258"/>
      <c r="W17" s="258"/>
      <c r="X17" s="258"/>
      <c r="Y17" s="258"/>
      <c r="Z17" s="258"/>
      <c r="AA17" s="258"/>
      <c r="AB17" s="258"/>
      <c r="AC17" s="258"/>
      <c r="AD17" s="258"/>
      <c r="AE17" s="258"/>
      <c r="AF17" s="258"/>
      <c r="AG17" s="258"/>
      <c r="AH17" s="258"/>
      <c r="AI17" s="258"/>
      <c r="AJ17" s="258"/>
      <c r="AK17" s="258"/>
      <c r="AL17" s="258"/>
      <c r="AM17" s="258"/>
      <c r="AN17" s="258"/>
      <c r="AO17" s="258"/>
      <c r="AP17" s="258"/>
      <c r="AQ17" s="258"/>
      <c r="AR17" s="258"/>
      <c r="AS17" s="258"/>
      <c r="AT17" s="258"/>
      <c r="AU17" s="258"/>
      <c r="AV17" s="258"/>
      <c r="AW17" s="258"/>
      <c r="AX17" s="258"/>
      <c r="AY17" s="258"/>
      <c r="AZ17" s="258"/>
      <c r="BA17" s="258"/>
      <c r="BB17" s="258"/>
      <c r="BC17" s="258"/>
      <c r="BD17" s="258"/>
      <c r="BE17" s="258"/>
      <c r="BF17" s="258"/>
      <c r="BG17" s="258"/>
      <c r="BH17" s="258"/>
      <c r="BI17" s="258"/>
      <c r="BJ17" s="258"/>
      <c r="BK17" s="258"/>
      <c r="BL17" s="258"/>
      <c r="BM17" s="258"/>
      <c r="BN17" s="258"/>
      <c r="BO17" s="258"/>
      <c r="BP17" s="258"/>
      <c r="BQ17" s="258"/>
      <c r="BR17" s="258"/>
      <c r="BS17" s="258"/>
      <c r="BT17" s="258"/>
      <c r="BU17" s="258"/>
      <c r="BV17" s="258"/>
    </row>
    <row r="18" spans="1:74" ht="35.1" customHeight="1">
      <c r="A18" s="271"/>
      <c r="B18" s="271"/>
      <c r="C18" s="268"/>
      <c r="D18" s="268"/>
      <c r="E18" s="268"/>
      <c r="F18" s="268"/>
      <c r="G18" s="268"/>
      <c r="H18" s="272"/>
      <c r="I18" s="272"/>
      <c r="J18" s="274"/>
      <c r="K18" s="258"/>
      <c r="L18" s="258"/>
      <c r="M18" s="258"/>
      <c r="N18" s="258"/>
      <c r="O18" s="258"/>
      <c r="P18" s="258"/>
      <c r="Q18" s="258"/>
      <c r="R18" s="258"/>
      <c r="S18" s="258"/>
      <c r="T18" s="258"/>
      <c r="U18" s="258"/>
      <c r="V18" s="258"/>
      <c r="W18" s="258"/>
      <c r="X18" s="258"/>
      <c r="Y18" s="258"/>
      <c r="Z18" s="258"/>
      <c r="AA18" s="258"/>
      <c r="AB18" s="258"/>
      <c r="AC18" s="258"/>
      <c r="AD18" s="258"/>
      <c r="AE18" s="258"/>
      <c r="AF18" s="258"/>
      <c r="AG18" s="258"/>
      <c r="AH18" s="258"/>
      <c r="AI18" s="258"/>
      <c r="AJ18" s="258"/>
      <c r="AK18" s="258"/>
      <c r="AL18" s="258"/>
      <c r="AM18" s="258"/>
      <c r="AN18" s="258"/>
      <c r="AO18" s="258"/>
      <c r="AP18" s="258"/>
      <c r="AQ18" s="258"/>
      <c r="AR18" s="258"/>
      <c r="AS18" s="258"/>
      <c r="AT18" s="258"/>
      <c r="AU18" s="258"/>
      <c r="AV18" s="258"/>
      <c r="AW18" s="258"/>
      <c r="AX18" s="258"/>
      <c r="AY18" s="258"/>
      <c r="AZ18" s="258"/>
      <c r="BA18" s="258"/>
      <c r="BB18" s="258"/>
      <c r="BC18" s="258"/>
      <c r="BD18" s="258"/>
      <c r="BE18" s="258"/>
      <c r="BF18" s="258"/>
      <c r="BG18" s="258"/>
      <c r="BH18" s="258"/>
      <c r="BI18" s="258"/>
      <c r="BJ18" s="258"/>
      <c r="BK18" s="258"/>
      <c r="BL18" s="258"/>
      <c r="BM18" s="258"/>
      <c r="BN18" s="258"/>
      <c r="BO18" s="258"/>
      <c r="BP18" s="258"/>
      <c r="BQ18" s="258"/>
      <c r="BR18" s="258"/>
      <c r="BS18" s="258"/>
      <c r="BT18" s="258"/>
      <c r="BU18" s="258"/>
      <c r="BV18" s="258"/>
    </row>
    <row r="19" spans="1:74" ht="35.1" customHeight="1">
      <c r="A19" s="271"/>
      <c r="B19" s="271"/>
      <c r="C19" s="268"/>
      <c r="D19" s="268"/>
      <c r="E19" s="268"/>
      <c r="F19" s="268"/>
      <c r="G19" s="268"/>
      <c r="H19" s="272"/>
      <c r="I19" s="272"/>
      <c r="J19" s="274"/>
      <c r="K19" s="258"/>
      <c r="L19" s="258"/>
      <c r="M19" s="258"/>
      <c r="N19" s="258"/>
      <c r="O19" s="258"/>
      <c r="P19" s="258"/>
      <c r="Q19" s="258"/>
      <c r="R19" s="258"/>
      <c r="S19" s="258"/>
      <c r="T19" s="258"/>
      <c r="U19" s="258"/>
      <c r="V19" s="258"/>
      <c r="W19" s="258"/>
      <c r="X19" s="258"/>
      <c r="Y19" s="258"/>
      <c r="Z19" s="258"/>
      <c r="AA19" s="258"/>
      <c r="AB19" s="258"/>
      <c r="AC19" s="258"/>
      <c r="AD19" s="258"/>
      <c r="AE19" s="258"/>
      <c r="AF19" s="258"/>
      <c r="AG19" s="258"/>
      <c r="AH19" s="258"/>
      <c r="AI19" s="258"/>
      <c r="AJ19" s="258"/>
      <c r="AK19" s="258"/>
      <c r="AL19" s="258"/>
      <c r="AM19" s="258"/>
      <c r="AN19" s="258"/>
      <c r="AO19" s="258"/>
      <c r="AP19" s="258"/>
      <c r="AQ19" s="258"/>
      <c r="AR19" s="258"/>
      <c r="AS19" s="258"/>
      <c r="AT19" s="258"/>
      <c r="AU19" s="258"/>
      <c r="AV19" s="258"/>
      <c r="AW19" s="258"/>
      <c r="AX19" s="258"/>
      <c r="AY19" s="258"/>
      <c r="AZ19" s="258"/>
      <c r="BA19" s="258"/>
      <c r="BB19" s="258"/>
      <c r="BC19" s="258"/>
      <c r="BD19" s="258"/>
      <c r="BE19" s="258"/>
      <c r="BF19" s="258"/>
      <c r="BG19" s="258"/>
      <c r="BH19" s="258"/>
      <c r="BI19" s="258"/>
      <c r="BJ19" s="258"/>
      <c r="BK19" s="258"/>
      <c r="BL19" s="258"/>
      <c r="BM19" s="258"/>
      <c r="BN19" s="258"/>
      <c r="BO19" s="258"/>
      <c r="BP19" s="258"/>
      <c r="BQ19" s="258"/>
      <c r="BR19" s="258"/>
      <c r="BS19" s="258"/>
      <c r="BT19" s="258"/>
      <c r="BU19" s="258"/>
      <c r="BV19" s="258"/>
    </row>
    <row r="20" spans="1:74" ht="35.1" customHeight="1">
      <c r="A20" s="271"/>
      <c r="B20" s="271"/>
      <c r="C20" s="268"/>
      <c r="D20" s="268"/>
      <c r="E20" s="268"/>
      <c r="F20" s="268"/>
      <c r="G20" s="268"/>
      <c r="H20" s="272"/>
      <c r="I20" s="272"/>
      <c r="J20" s="274"/>
      <c r="K20" s="258"/>
      <c r="L20" s="258"/>
      <c r="M20" s="258"/>
      <c r="N20" s="258"/>
      <c r="O20" s="258"/>
      <c r="P20" s="258"/>
      <c r="Q20" s="258"/>
      <c r="R20" s="258"/>
      <c r="S20" s="258"/>
      <c r="T20" s="258"/>
      <c r="U20" s="258"/>
      <c r="V20" s="258"/>
      <c r="W20" s="258"/>
      <c r="X20" s="258"/>
      <c r="Y20" s="258"/>
      <c r="Z20" s="258"/>
      <c r="AA20" s="258"/>
      <c r="AB20" s="258"/>
      <c r="AC20" s="258"/>
      <c r="AD20" s="258"/>
      <c r="AE20" s="258"/>
      <c r="AF20" s="258"/>
      <c r="AG20" s="258"/>
      <c r="AH20" s="258"/>
      <c r="AI20" s="258"/>
      <c r="AJ20" s="258"/>
      <c r="AK20" s="258"/>
      <c r="AL20" s="258"/>
      <c r="AM20" s="258"/>
      <c r="AN20" s="258"/>
      <c r="AO20" s="258"/>
      <c r="AP20" s="258"/>
      <c r="AQ20" s="258"/>
      <c r="AR20" s="258"/>
      <c r="AS20" s="258"/>
      <c r="AT20" s="258"/>
      <c r="AU20" s="258"/>
      <c r="AV20" s="258"/>
      <c r="AW20" s="258"/>
      <c r="AX20" s="258"/>
      <c r="AY20" s="258"/>
      <c r="AZ20" s="258"/>
      <c r="BA20" s="258"/>
      <c r="BB20" s="258"/>
      <c r="BC20" s="258"/>
      <c r="BD20" s="258"/>
      <c r="BE20" s="258"/>
      <c r="BF20" s="258"/>
      <c r="BG20" s="258"/>
      <c r="BH20" s="258"/>
      <c r="BI20" s="258"/>
      <c r="BJ20" s="258"/>
      <c r="BK20" s="258"/>
      <c r="BL20" s="258"/>
      <c r="BM20" s="258"/>
      <c r="BN20" s="258"/>
      <c r="BO20" s="258"/>
      <c r="BP20" s="258"/>
      <c r="BQ20" s="258"/>
      <c r="BR20" s="258"/>
      <c r="BS20" s="258"/>
      <c r="BT20" s="258"/>
      <c r="BU20" s="258"/>
      <c r="BV20" s="258"/>
    </row>
    <row r="21" spans="1:74" ht="35.1" customHeight="1">
      <c r="A21" s="2"/>
      <c r="B21" s="2"/>
      <c r="C21" s="2"/>
      <c r="D21" s="7"/>
      <c r="E21" s="2"/>
      <c r="F21" s="2"/>
      <c r="G21" s="2"/>
      <c r="H21" s="2"/>
      <c r="I21" s="2"/>
      <c r="J21" s="2"/>
    </row>
    <row r="22" spans="1:74" ht="35.1" customHeight="1">
      <c r="A22" s="2"/>
      <c r="B22" s="2"/>
      <c r="C22" s="2"/>
      <c r="D22" s="7"/>
      <c r="E22" s="2"/>
      <c r="F22" s="2"/>
      <c r="G22" s="2"/>
      <c r="H22" s="2"/>
      <c r="I22" s="2"/>
      <c r="J22" s="2"/>
    </row>
    <row r="23" spans="1:74" ht="35.1" customHeight="1">
      <c r="A23" s="2"/>
      <c r="B23" s="2"/>
      <c r="C23" s="2"/>
      <c r="D23" s="7"/>
      <c r="E23" s="2"/>
      <c r="F23" s="2"/>
      <c r="G23" s="2"/>
      <c r="H23" s="2"/>
      <c r="I23" s="2"/>
      <c r="J23" s="2"/>
    </row>
    <row r="24" spans="1:74" ht="35.1" customHeight="1">
      <c r="A24" s="2"/>
      <c r="B24" s="2"/>
      <c r="C24" s="2"/>
      <c r="D24" s="7"/>
      <c r="E24" s="2"/>
      <c r="F24" s="2"/>
      <c r="G24" s="2"/>
      <c r="H24" s="2"/>
      <c r="I24" s="2"/>
      <c r="J24" s="2"/>
    </row>
    <row r="25" spans="1:74" ht="35.1" customHeight="1">
      <c r="A25" s="2"/>
      <c r="B25" s="2"/>
      <c r="C25" s="2"/>
      <c r="D25" s="7"/>
      <c r="E25" s="2"/>
      <c r="F25" s="2"/>
      <c r="G25" s="2"/>
      <c r="H25" s="2"/>
      <c r="I25" s="2"/>
      <c r="J25" s="2"/>
    </row>
    <row r="26" spans="1:74" ht="35.1" customHeight="1">
      <c r="A26" s="2"/>
      <c r="B26" s="2"/>
      <c r="C26" s="2"/>
      <c r="D26" s="7"/>
      <c r="E26" s="2"/>
      <c r="F26" s="2"/>
      <c r="G26" s="2"/>
      <c r="H26" s="2"/>
      <c r="I26" s="2"/>
      <c r="J26" s="2"/>
    </row>
    <row r="27" spans="1:74" ht="35.1" customHeight="1">
      <c r="A27" s="2"/>
      <c r="B27" s="2"/>
      <c r="C27" s="2"/>
      <c r="D27" s="7"/>
      <c r="E27" s="2"/>
      <c r="F27" s="2"/>
      <c r="G27" s="2"/>
      <c r="H27" s="2"/>
      <c r="I27" s="2"/>
      <c r="J27" s="2"/>
    </row>
    <row r="28" spans="1:74" ht="35.1" customHeight="1">
      <c r="A28" s="2"/>
      <c r="B28" s="2"/>
      <c r="C28" s="2"/>
      <c r="D28" s="7"/>
      <c r="E28" s="2"/>
      <c r="F28" s="2"/>
      <c r="G28" s="2"/>
      <c r="H28" s="2"/>
      <c r="I28" s="2"/>
      <c r="J28" s="2"/>
    </row>
    <row r="29" spans="1:74" ht="35.1" customHeight="1">
      <c r="A29" s="2"/>
      <c r="B29" s="2"/>
      <c r="C29" s="2"/>
      <c r="D29" s="7"/>
      <c r="E29" s="2"/>
      <c r="F29" s="2"/>
      <c r="G29" s="2"/>
      <c r="H29" s="2"/>
      <c r="I29" s="2"/>
      <c r="J29" s="2"/>
    </row>
    <row r="30" spans="1:74" ht="35.1" customHeight="1">
      <c r="A30" s="2"/>
      <c r="B30" s="2"/>
      <c r="C30" s="2"/>
      <c r="D30" s="7"/>
      <c r="E30" s="2"/>
      <c r="F30" s="2"/>
      <c r="G30" s="2"/>
      <c r="H30" s="2"/>
      <c r="I30" s="2"/>
      <c r="J30" s="2"/>
    </row>
  </sheetData>
  <mergeCells count="1">
    <mergeCell ref="B1:C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rgb="FF92D050"/>
  </sheetPr>
  <dimension ref="A1:I1964"/>
  <sheetViews>
    <sheetView zoomScale="75" zoomScaleNormal="75" workbookViewId="0">
      <selection activeCell="D3" sqref="D3"/>
    </sheetView>
  </sheetViews>
  <sheetFormatPr defaultColWidth="8.85546875" defaultRowHeight="15"/>
  <cols>
    <col min="1" max="1" width="13.42578125" style="309" customWidth="1"/>
    <col min="2" max="2" width="62.85546875" style="307" customWidth="1"/>
    <col min="3" max="3" width="62.85546875" style="308" customWidth="1"/>
    <col min="4" max="4" width="14.7109375" style="308" customWidth="1"/>
    <col min="5" max="5" width="13.42578125" style="308" customWidth="1"/>
    <col min="6" max="6" width="62.85546875" style="308" customWidth="1"/>
    <col min="7" max="9" width="12.140625" style="308" customWidth="1"/>
    <col min="10" max="16384" width="8.85546875" style="308"/>
  </cols>
  <sheetData>
    <row r="1" spans="1:9" s="267" customFormat="1" ht="36.75" customHeight="1">
      <c r="A1" s="276"/>
      <c r="B1" s="270" t="str">
        <f ca="1">RIGHT(CELL("filename",N3),LEN(CELL("filename",N3))-SEARCH("]",CELL("filename",N3)))</f>
        <v>occupation codes</v>
      </c>
      <c r="C1" s="234"/>
      <c r="D1" s="234"/>
      <c r="E1" s="234"/>
      <c r="F1" s="248"/>
      <c r="G1" s="171">
        <f>COUNTIF(G3:G109,G2)</f>
        <v>0</v>
      </c>
      <c r="H1" s="171">
        <f>COUNTIF(H3:H109,H2)</f>
        <v>0</v>
      </c>
      <c r="I1" s="171">
        <f>COUNTIF(I3:I109,I2)</f>
        <v>0</v>
      </c>
    </row>
    <row r="2" spans="1:9" s="267" customFormat="1" ht="47.25" customHeight="1">
      <c r="A2" s="273" t="s">
        <v>5778</v>
      </c>
      <c r="B2" s="259" t="s">
        <v>5779</v>
      </c>
      <c r="C2" s="259" t="s">
        <v>354</v>
      </c>
      <c r="D2" s="259" t="s">
        <v>5782</v>
      </c>
      <c r="E2" s="259" t="s">
        <v>5780</v>
      </c>
      <c r="F2" s="259" t="s">
        <v>5781</v>
      </c>
      <c r="G2" s="176" t="s">
        <v>228</v>
      </c>
      <c r="H2" s="311" t="s">
        <v>229</v>
      </c>
      <c r="I2" s="177" t="s">
        <v>274</v>
      </c>
    </row>
    <row r="3" spans="1:9" ht="30" customHeight="1">
      <c r="A3" s="313" t="s">
        <v>355</v>
      </c>
      <c r="B3" s="314" t="s">
        <v>356</v>
      </c>
      <c r="C3" s="315" t="s">
        <v>355</v>
      </c>
      <c r="D3" s="315"/>
      <c r="E3" s="316"/>
      <c r="F3" s="317"/>
      <c r="G3" s="318"/>
      <c r="H3" s="319"/>
      <c r="I3" s="319"/>
    </row>
    <row r="4" spans="1:9" ht="30" customHeight="1">
      <c r="A4" s="313" t="s">
        <v>357</v>
      </c>
      <c r="B4" s="314" t="s">
        <v>358</v>
      </c>
      <c r="C4" s="315" t="s">
        <v>357</v>
      </c>
      <c r="D4" s="315"/>
      <c r="E4" s="316"/>
      <c r="F4" s="317"/>
      <c r="G4" s="318"/>
      <c r="H4" s="319"/>
      <c r="I4" s="319"/>
    </row>
    <row r="5" spans="1:9" ht="30" customHeight="1">
      <c r="A5" s="313" t="s">
        <v>359</v>
      </c>
      <c r="B5" s="314" t="s">
        <v>360</v>
      </c>
      <c r="C5" s="315" t="s">
        <v>359</v>
      </c>
      <c r="D5" s="315"/>
      <c r="E5" s="316"/>
      <c r="F5" s="317"/>
      <c r="G5" s="318"/>
      <c r="H5" s="319"/>
      <c r="I5" s="319"/>
    </row>
    <row r="6" spans="1:9" ht="30" customHeight="1">
      <c r="A6" s="313" t="s">
        <v>361</v>
      </c>
      <c r="B6" s="314" t="s">
        <v>362</v>
      </c>
      <c r="C6" s="315" t="s">
        <v>361</v>
      </c>
      <c r="D6" s="315"/>
      <c r="E6" s="316"/>
      <c r="F6" s="317"/>
      <c r="G6" s="318"/>
      <c r="H6" s="319"/>
      <c r="I6" s="319"/>
    </row>
    <row r="7" spans="1:9" ht="30" customHeight="1">
      <c r="A7" s="313" t="s">
        <v>363</v>
      </c>
      <c r="B7" s="314" t="s">
        <v>364</v>
      </c>
      <c r="C7" s="315" t="s">
        <v>363</v>
      </c>
      <c r="D7" s="315"/>
      <c r="E7" s="316"/>
      <c r="F7" s="317"/>
      <c r="G7" s="318"/>
      <c r="H7" s="319"/>
      <c r="I7" s="319"/>
    </row>
    <row r="8" spans="1:9" ht="30" customHeight="1">
      <c r="A8" s="313" t="s">
        <v>365</v>
      </c>
      <c r="B8" s="314" t="s">
        <v>366</v>
      </c>
      <c r="C8" s="315" t="s">
        <v>365</v>
      </c>
      <c r="D8" s="315"/>
      <c r="E8" s="316"/>
      <c r="F8" s="317"/>
      <c r="G8" s="318"/>
      <c r="H8" s="319"/>
      <c r="I8" s="319"/>
    </row>
    <row r="9" spans="1:9" ht="30" customHeight="1">
      <c r="A9" s="313" t="s">
        <v>367</v>
      </c>
      <c r="B9" s="314" t="s">
        <v>368</v>
      </c>
      <c r="C9" s="315" t="s">
        <v>367</v>
      </c>
      <c r="D9" s="315"/>
      <c r="E9" s="316"/>
      <c r="F9" s="317"/>
      <c r="G9" s="318"/>
      <c r="H9" s="319"/>
      <c r="I9" s="319"/>
    </row>
    <row r="10" spans="1:9" ht="30" customHeight="1">
      <c r="A10" s="313" t="s">
        <v>369</v>
      </c>
      <c r="B10" s="314" t="s">
        <v>370</v>
      </c>
      <c r="C10" s="315" t="s">
        <v>369</v>
      </c>
      <c r="D10" s="315"/>
      <c r="E10" s="316"/>
      <c r="F10" s="317"/>
      <c r="G10" s="318"/>
      <c r="H10" s="319"/>
      <c r="I10" s="319"/>
    </row>
    <row r="11" spans="1:9" ht="30" customHeight="1">
      <c r="A11" s="313" t="s">
        <v>371</v>
      </c>
      <c r="B11" s="314" t="s">
        <v>372</v>
      </c>
      <c r="C11" s="315" t="s">
        <v>371</v>
      </c>
      <c r="D11" s="315"/>
      <c r="E11" s="316"/>
      <c r="F11" s="317"/>
      <c r="G11" s="318"/>
      <c r="H11" s="319"/>
      <c r="I11" s="319"/>
    </row>
    <row r="12" spans="1:9" ht="30" customHeight="1">
      <c r="A12" s="313" t="s">
        <v>373</v>
      </c>
      <c r="B12" s="314" t="s">
        <v>374</v>
      </c>
      <c r="C12" s="315" t="s">
        <v>373</v>
      </c>
      <c r="D12" s="315"/>
      <c r="E12" s="316"/>
      <c r="F12" s="317"/>
      <c r="G12" s="318"/>
      <c r="H12" s="319"/>
      <c r="I12" s="319"/>
    </row>
    <row r="13" spans="1:9" ht="30" customHeight="1">
      <c r="A13" s="313" t="s">
        <v>375</v>
      </c>
      <c r="B13" s="314" t="s">
        <v>376</v>
      </c>
      <c r="C13" s="315" t="s">
        <v>375</v>
      </c>
      <c r="D13" s="315"/>
      <c r="E13" s="316"/>
      <c r="F13" s="317"/>
      <c r="G13" s="318"/>
      <c r="H13" s="319"/>
      <c r="I13" s="319"/>
    </row>
    <row r="14" spans="1:9" ht="30" customHeight="1">
      <c r="A14" s="313" t="s">
        <v>377</v>
      </c>
      <c r="B14" s="314" t="s">
        <v>378</v>
      </c>
      <c r="C14" s="315" t="s">
        <v>377</v>
      </c>
      <c r="D14" s="315"/>
      <c r="E14" s="316"/>
      <c r="F14" s="317"/>
      <c r="G14" s="318"/>
      <c r="H14" s="319"/>
      <c r="I14" s="319"/>
    </row>
    <row r="15" spans="1:9" ht="30" customHeight="1">
      <c r="A15" s="313" t="s">
        <v>379</v>
      </c>
      <c r="B15" s="314" t="s">
        <v>380</v>
      </c>
      <c r="C15" s="315" t="s">
        <v>379</v>
      </c>
      <c r="D15" s="315"/>
      <c r="E15" s="316"/>
      <c r="F15" s="317"/>
      <c r="G15" s="318"/>
      <c r="H15" s="319"/>
      <c r="I15" s="319"/>
    </row>
    <row r="16" spans="1:9" ht="30" customHeight="1">
      <c r="A16" s="313" t="s">
        <v>381</v>
      </c>
      <c r="B16" s="314" t="s">
        <v>382</v>
      </c>
      <c r="C16" s="315" t="s">
        <v>381</v>
      </c>
      <c r="D16" s="315"/>
      <c r="E16" s="316"/>
      <c r="F16" s="317"/>
      <c r="G16" s="318"/>
      <c r="H16" s="319"/>
      <c r="I16" s="319"/>
    </row>
    <row r="17" spans="1:9" ht="30" customHeight="1">
      <c r="A17" s="313" t="s">
        <v>383</v>
      </c>
      <c r="B17" s="314" t="s">
        <v>384</v>
      </c>
      <c r="C17" s="315" t="s">
        <v>383</v>
      </c>
      <c r="D17" s="315"/>
      <c r="E17" s="316"/>
      <c r="F17" s="317"/>
      <c r="G17" s="318"/>
      <c r="H17" s="319"/>
      <c r="I17" s="319"/>
    </row>
    <row r="18" spans="1:9" ht="30" customHeight="1">
      <c r="A18" s="313" t="s">
        <v>385</v>
      </c>
      <c r="B18" s="314" t="s">
        <v>386</v>
      </c>
      <c r="C18" s="315" t="s">
        <v>385</v>
      </c>
      <c r="D18" s="315"/>
      <c r="E18" s="316"/>
      <c r="F18" s="317"/>
      <c r="G18" s="318"/>
      <c r="H18" s="319"/>
      <c r="I18" s="319"/>
    </row>
    <row r="19" spans="1:9" ht="30" customHeight="1">
      <c r="A19" s="313" t="s">
        <v>387</v>
      </c>
      <c r="B19" s="314" t="s">
        <v>388</v>
      </c>
      <c r="C19" s="315" t="s">
        <v>387</v>
      </c>
      <c r="D19" s="315"/>
      <c r="E19" s="316"/>
      <c r="F19" s="317"/>
      <c r="G19" s="318"/>
      <c r="H19" s="319"/>
      <c r="I19" s="319"/>
    </row>
    <row r="20" spans="1:9" ht="30" customHeight="1">
      <c r="A20" s="313" t="s">
        <v>389</v>
      </c>
      <c r="B20" s="314" t="s">
        <v>390</v>
      </c>
      <c r="C20" s="315" t="s">
        <v>389</v>
      </c>
      <c r="D20" s="315"/>
      <c r="E20" s="316"/>
      <c r="F20" s="317"/>
      <c r="G20" s="318"/>
      <c r="H20" s="319"/>
      <c r="I20" s="319"/>
    </row>
    <row r="21" spans="1:9" ht="30" customHeight="1">
      <c r="A21" s="313" t="s">
        <v>391</v>
      </c>
      <c r="B21" s="314" t="s">
        <v>392</v>
      </c>
      <c r="C21" s="315" t="s">
        <v>391</v>
      </c>
      <c r="D21" s="315"/>
      <c r="E21" s="316"/>
      <c r="F21" s="317"/>
      <c r="G21" s="318"/>
      <c r="H21" s="319"/>
      <c r="I21" s="319"/>
    </row>
    <row r="22" spans="1:9" ht="30" customHeight="1">
      <c r="A22" s="313" t="s">
        <v>393</v>
      </c>
      <c r="B22" s="314" t="s">
        <v>394</v>
      </c>
      <c r="C22" s="315" t="s">
        <v>393</v>
      </c>
      <c r="D22" s="315"/>
      <c r="E22" s="316"/>
      <c r="F22" s="317"/>
      <c r="G22" s="318"/>
      <c r="H22" s="319"/>
      <c r="I22" s="319"/>
    </row>
    <row r="23" spans="1:9" ht="30" customHeight="1">
      <c r="A23" s="313" t="s">
        <v>395</v>
      </c>
      <c r="B23" s="314" t="s">
        <v>396</v>
      </c>
      <c r="C23" s="315" t="s">
        <v>395</v>
      </c>
      <c r="D23" s="315"/>
      <c r="E23" s="316"/>
      <c r="F23" s="317"/>
      <c r="G23" s="318"/>
      <c r="H23" s="319"/>
      <c r="I23" s="319"/>
    </row>
    <row r="24" spans="1:9" ht="30" customHeight="1">
      <c r="A24" s="313" t="s">
        <v>397</v>
      </c>
      <c r="B24" s="314" t="s">
        <v>398</v>
      </c>
      <c r="C24" s="315" t="s">
        <v>397</v>
      </c>
      <c r="D24" s="315"/>
      <c r="E24" s="316"/>
      <c r="F24" s="317"/>
      <c r="G24" s="318"/>
      <c r="H24" s="319"/>
      <c r="I24" s="319"/>
    </row>
    <row r="25" spans="1:9" ht="30" customHeight="1">
      <c r="A25" s="313" t="s">
        <v>399</v>
      </c>
      <c r="B25" s="314" t="s">
        <v>400</v>
      </c>
      <c r="C25" s="315" t="s">
        <v>399</v>
      </c>
      <c r="D25" s="315"/>
      <c r="E25" s="316"/>
      <c r="F25" s="317"/>
      <c r="G25" s="318"/>
      <c r="H25" s="319"/>
      <c r="I25" s="319"/>
    </row>
    <row r="26" spans="1:9" ht="30" customHeight="1">
      <c r="A26" s="313" t="s">
        <v>401</v>
      </c>
      <c r="B26" s="314" t="s">
        <v>402</v>
      </c>
      <c r="C26" s="315" t="s">
        <v>401</v>
      </c>
      <c r="D26" s="315"/>
      <c r="E26" s="316"/>
      <c r="F26" s="317"/>
      <c r="G26" s="318"/>
      <c r="H26" s="319"/>
      <c r="I26" s="319"/>
    </row>
    <row r="27" spans="1:9" ht="30" customHeight="1">
      <c r="A27" s="313" t="s">
        <v>403</v>
      </c>
      <c r="B27" s="314" t="s">
        <v>404</v>
      </c>
      <c r="C27" s="315" t="s">
        <v>403</v>
      </c>
      <c r="D27" s="315"/>
      <c r="E27" s="316"/>
      <c r="F27" s="317"/>
      <c r="G27" s="318"/>
      <c r="H27" s="319"/>
      <c r="I27" s="319"/>
    </row>
    <row r="28" spans="1:9" ht="30" customHeight="1">
      <c r="A28" s="313" t="s">
        <v>405</v>
      </c>
      <c r="B28" s="314" t="s">
        <v>406</v>
      </c>
      <c r="C28" s="315" t="s">
        <v>405</v>
      </c>
      <c r="D28" s="315"/>
      <c r="E28" s="316"/>
      <c r="F28" s="317"/>
      <c r="G28" s="318"/>
      <c r="H28" s="319"/>
      <c r="I28" s="319"/>
    </row>
    <row r="29" spans="1:9" ht="30" customHeight="1">
      <c r="A29" s="313" t="s">
        <v>407</v>
      </c>
      <c r="B29" s="314" t="s">
        <v>408</v>
      </c>
      <c r="C29" s="315" t="s">
        <v>407</v>
      </c>
      <c r="D29" s="315"/>
      <c r="E29" s="316"/>
      <c r="F29" s="317"/>
      <c r="G29" s="318"/>
      <c r="H29" s="319"/>
      <c r="I29" s="319"/>
    </row>
    <row r="30" spans="1:9" ht="30" customHeight="1">
      <c r="A30" s="313" t="s">
        <v>409</v>
      </c>
      <c r="B30" s="314" t="s">
        <v>410</v>
      </c>
      <c r="C30" s="315" t="s">
        <v>409</v>
      </c>
      <c r="D30" s="315"/>
      <c r="E30" s="316"/>
      <c r="F30" s="317"/>
      <c r="G30" s="318"/>
      <c r="H30" s="319"/>
      <c r="I30" s="319"/>
    </row>
    <row r="31" spans="1:9" ht="30" customHeight="1">
      <c r="A31" s="313" t="s">
        <v>411</v>
      </c>
      <c r="B31" s="314" t="s">
        <v>412</v>
      </c>
      <c r="C31" s="315" t="s">
        <v>411</v>
      </c>
      <c r="D31" s="315"/>
      <c r="E31" s="316"/>
      <c r="F31" s="317"/>
      <c r="G31" s="318"/>
      <c r="H31" s="319"/>
      <c r="I31" s="319"/>
    </row>
    <row r="32" spans="1:9" ht="30" customHeight="1">
      <c r="A32" s="313" t="s">
        <v>413</v>
      </c>
      <c r="B32" s="314" t="s">
        <v>414</v>
      </c>
      <c r="C32" s="315" t="s">
        <v>413</v>
      </c>
      <c r="D32" s="315"/>
      <c r="E32" s="316"/>
      <c r="F32" s="317"/>
      <c r="G32" s="318"/>
      <c r="H32" s="319"/>
      <c r="I32" s="319"/>
    </row>
    <row r="33" spans="1:9" ht="30" customHeight="1">
      <c r="A33" s="313" t="s">
        <v>415</v>
      </c>
      <c r="B33" s="314" t="s">
        <v>416</v>
      </c>
      <c r="C33" s="315" t="s">
        <v>415</v>
      </c>
      <c r="D33" s="315"/>
      <c r="E33" s="316"/>
      <c r="F33" s="317"/>
      <c r="G33" s="318"/>
      <c r="H33" s="319"/>
      <c r="I33" s="319"/>
    </row>
    <row r="34" spans="1:9" ht="30" customHeight="1">
      <c r="A34" s="313" t="s">
        <v>417</v>
      </c>
      <c r="B34" s="314" t="s">
        <v>418</v>
      </c>
      <c r="C34" s="315" t="s">
        <v>417</v>
      </c>
      <c r="D34" s="315"/>
      <c r="E34" s="316"/>
      <c r="F34" s="317"/>
      <c r="G34" s="318"/>
      <c r="H34" s="319"/>
      <c r="I34" s="319"/>
    </row>
    <row r="35" spans="1:9" ht="30" customHeight="1">
      <c r="A35" s="313" t="s">
        <v>419</v>
      </c>
      <c r="B35" s="314" t="s">
        <v>420</v>
      </c>
      <c r="C35" s="315" t="s">
        <v>419</v>
      </c>
      <c r="D35" s="315"/>
      <c r="E35" s="316"/>
      <c r="F35" s="317"/>
      <c r="G35" s="318"/>
      <c r="H35" s="319"/>
      <c r="I35" s="319"/>
    </row>
    <row r="36" spans="1:9" ht="30" customHeight="1">
      <c r="A36" s="313" t="s">
        <v>421</v>
      </c>
      <c r="B36" s="314" t="s">
        <v>422</v>
      </c>
      <c r="C36" s="315" t="s">
        <v>421</v>
      </c>
      <c r="D36" s="315"/>
      <c r="E36" s="316"/>
      <c r="F36" s="317"/>
      <c r="G36" s="318"/>
      <c r="H36" s="319"/>
      <c r="I36" s="319"/>
    </row>
    <row r="37" spans="1:9" ht="30" customHeight="1">
      <c r="A37" s="313" t="s">
        <v>423</v>
      </c>
      <c r="B37" s="314" t="s">
        <v>424</v>
      </c>
      <c r="C37" s="315" t="s">
        <v>423</v>
      </c>
      <c r="D37" s="315"/>
      <c r="E37" s="316"/>
      <c r="F37" s="317"/>
      <c r="G37" s="318"/>
      <c r="H37" s="319"/>
      <c r="I37" s="319"/>
    </row>
    <row r="38" spans="1:9" ht="30" customHeight="1">
      <c r="A38" s="313" t="s">
        <v>425</v>
      </c>
      <c r="B38" s="314" t="s">
        <v>426</v>
      </c>
      <c r="C38" s="315" t="s">
        <v>425</v>
      </c>
      <c r="D38" s="315"/>
      <c r="E38" s="316"/>
      <c r="F38" s="317"/>
      <c r="G38" s="318"/>
      <c r="H38" s="319"/>
      <c r="I38" s="319"/>
    </row>
    <row r="39" spans="1:9" ht="30" customHeight="1">
      <c r="A39" s="313" t="s">
        <v>427</v>
      </c>
      <c r="B39" s="314" t="s">
        <v>428</v>
      </c>
      <c r="C39" s="315" t="s">
        <v>427</v>
      </c>
      <c r="D39" s="315"/>
      <c r="E39" s="316"/>
      <c r="F39" s="317"/>
      <c r="G39" s="318"/>
      <c r="H39" s="319"/>
      <c r="I39" s="319"/>
    </row>
    <row r="40" spans="1:9" ht="30" customHeight="1">
      <c r="A40" s="313" t="s">
        <v>429</v>
      </c>
      <c r="B40" s="314" t="s">
        <v>430</v>
      </c>
      <c r="C40" s="315" t="s">
        <v>429</v>
      </c>
      <c r="D40" s="315"/>
      <c r="E40" s="316"/>
      <c r="F40" s="317"/>
      <c r="G40" s="318"/>
      <c r="H40" s="319"/>
      <c r="I40" s="319"/>
    </row>
    <row r="41" spans="1:9" ht="30" customHeight="1">
      <c r="A41" s="313" t="s">
        <v>431</v>
      </c>
      <c r="B41" s="314" t="s">
        <v>432</v>
      </c>
      <c r="C41" s="315" t="s">
        <v>431</v>
      </c>
      <c r="D41" s="315"/>
      <c r="E41" s="316"/>
      <c r="F41" s="317"/>
      <c r="G41" s="318"/>
      <c r="H41" s="319"/>
      <c r="I41" s="319"/>
    </row>
    <row r="42" spans="1:9" ht="30" customHeight="1">
      <c r="A42" s="313" t="s">
        <v>433</v>
      </c>
      <c r="B42" s="314" t="s">
        <v>434</v>
      </c>
      <c r="C42" s="315" t="s">
        <v>433</v>
      </c>
      <c r="D42" s="315"/>
      <c r="E42" s="316"/>
      <c r="F42" s="317"/>
      <c r="G42" s="318"/>
      <c r="H42" s="319"/>
      <c r="I42" s="319"/>
    </row>
    <row r="43" spans="1:9" ht="30" customHeight="1">
      <c r="A43" s="313" t="s">
        <v>435</v>
      </c>
      <c r="B43" s="314" t="s">
        <v>436</v>
      </c>
      <c r="C43" s="315" t="s">
        <v>435</v>
      </c>
      <c r="D43" s="315"/>
      <c r="E43" s="316"/>
      <c r="F43" s="317"/>
      <c r="G43" s="318"/>
      <c r="H43" s="319"/>
      <c r="I43" s="319"/>
    </row>
    <row r="44" spans="1:9" ht="30" customHeight="1">
      <c r="A44" s="313" t="s">
        <v>437</v>
      </c>
      <c r="B44" s="314" t="s">
        <v>438</v>
      </c>
      <c r="C44" s="315" t="s">
        <v>437</v>
      </c>
      <c r="D44" s="315"/>
      <c r="E44" s="316"/>
      <c r="F44" s="317"/>
      <c r="G44" s="318"/>
      <c r="H44" s="319"/>
      <c r="I44" s="319"/>
    </row>
    <row r="45" spans="1:9" ht="30" customHeight="1">
      <c r="A45" s="313" t="s">
        <v>439</v>
      </c>
      <c r="B45" s="314" t="s">
        <v>440</v>
      </c>
      <c r="C45" s="315" t="s">
        <v>439</v>
      </c>
      <c r="D45" s="315"/>
      <c r="E45" s="316"/>
      <c r="F45" s="317"/>
      <c r="G45" s="318"/>
      <c r="H45" s="319"/>
      <c r="I45" s="319"/>
    </row>
    <row r="46" spans="1:9" ht="30" customHeight="1">
      <c r="A46" s="313" t="s">
        <v>441</v>
      </c>
      <c r="B46" s="314" t="s">
        <v>442</v>
      </c>
      <c r="C46" s="315" t="s">
        <v>441</v>
      </c>
      <c r="D46" s="315"/>
      <c r="E46" s="316"/>
      <c r="F46" s="317"/>
      <c r="G46" s="318"/>
      <c r="H46" s="319"/>
      <c r="I46" s="319"/>
    </row>
    <row r="47" spans="1:9" ht="30" customHeight="1">
      <c r="A47" s="313" t="s">
        <v>443</v>
      </c>
      <c r="B47" s="314" t="s">
        <v>444</v>
      </c>
      <c r="C47" s="315" t="s">
        <v>443</v>
      </c>
      <c r="D47" s="315"/>
      <c r="E47" s="316"/>
      <c r="F47" s="317"/>
      <c r="G47" s="318"/>
      <c r="H47" s="319"/>
      <c r="I47" s="319"/>
    </row>
    <row r="48" spans="1:9" ht="30" customHeight="1">
      <c r="A48" s="313" t="s">
        <v>445</v>
      </c>
      <c r="B48" s="314" t="s">
        <v>446</v>
      </c>
      <c r="C48" s="315" t="s">
        <v>445</v>
      </c>
      <c r="D48" s="315"/>
      <c r="E48" s="316"/>
      <c r="F48" s="317"/>
      <c r="G48" s="318"/>
      <c r="H48" s="319"/>
      <c r="I48" s="319"/>
    </row>
    <row r="49" spans="1:9" ht="30" customHeight="1">
      <c r="A49" s="313" t="s">
        <v>447</v>
      </c>
      <c r="B49" s="314" t="s">
        <v>448</v>
      </c>
      <c r="C49" s="315" t="s">
        <v>447</v>
      </c>
      <c r="D49" s="315"/>
      <c r="E49" s="316"/>
      <c r="F49" s="317"/>
      <c r="G49" s="318"/>
      <c r="H49" s="319"/>
      <c r="I49" s="319"/>
    </row>
    <row r="50" spans="1:9" ht="30" customHeight="1">
      <c r="A50" s="313" t="s">
        <v>449</v>
      </c>
      <c r="B50" s="314" t="s">
        <v>450</v>
      </c>
      <c r="C50" s="315" t="s">
        <v>449</v>
      </c>
      <c r="D50" s="315"/>
      <c r="E50" s="316"/>
      <c r="F50" s="317"/>
      <c r="G50" s="318"/>
      <c r="H50" s="319"/>
      <c r="I50" s="319"/>
    </row>
    <row r="51" spans="1:9" ht="30" customHeight="1">
      <c r="A51" s="313" t="s">
        <v>451</v>
      </c>
      <c r="B51" s="314" t="s">
        <v>452</v>
      </c>
      <c r="C51" s="315" t="s">
        <v>451</v>
      </c>
      <c r="D51" s="315"/>
      <c r="E51" s="316"/>
      <c r="F51" s="317"/>
      <c r="G51" s="318"/>
      <c r="H51" s="319"/>
      <c r="I51" s="319"/>
    </row>
    <row r="52" spans="1:9" ht="30" customHeight="1">
      <c r="A52" s="313" t="s">
        <v>453</v>
      </c>
      <c r="B52" s="314" t="s">
        <v>454</v>
      </c>
      <c r="C52" s="315" t="s">
        <v>453</v>
      </c>
      <c r="D52" s="315"/>
      <c r="E52" s="316"/>
      <c r="F52" s="317"/>
      <c r="G52" s="318"/>
      <c r="H52" s="319"/>
      <c r="I52" s="319"/>
    </row>
    <row r="53" spans="1:9" ht="30" customHeight="1">
      <c r="A53" s="313" t="s">
        <v>455</v>
      </c>
      <c r="B53" s="314" t="s">
        <v>456</v>
      </c>
      <c r="C53" s="315" t="s">
        <v>455</v>
      </c>
      <c r="D53" s="315"/>
      <c r="E53" s="316"/>
      <c r="F53" s="317"/>
      <c r="G53" s="318"/>
      <c r="H53" s="319"/>
      <c r="I53" s="319"/>
    </row>
    <row r="54" spans="1:9" ht="30" customHeight="1">
      <c r="A54" s="313" t="s">
        <v>457</v>
      </c>
      <c r="B54" s="314" t="s">
        <v>458</v>
      </c>
      <c r="C54" s="315" t="s">
        <v>457</v>
      </c>
      <c r="D54" s="315"/>
      <c r="E54" s="316"/>
      <c r="F54" s="317"/>
      <c r="G54" s="318"/>
      <c r="H54" s="319"/>
      <c r="I54" s="319"/>
    </row>
    <row r="55" spans="1:9" ht="30" customHeight="1">
      <c r="A55" s="313" t="s">
        <v>459</v>
      </c>
      <c r="B55" s="314" t="s">
        <v>460</v>
      </c>
      <c r="C55" s="315" t="s">
        <v>459</v>
      </c>
      <c r="D55" s="315"/>
      <c r="E55" s="316"/>
      <c r="F55" s="317"/>
      <c r="G55" s="318"/>
      <c r="H55" s="319"/>
      <c r="I55" s="319"/>
    </row>
    <row r="56" spans="1:9" ht="30" customHeight="1">
      <c r="A56" s="313" t="s">
        <v>461</v>
      </c>
      <c r="B56" s="314" t="s">
        <v>462</v>
      </c>
      <c r="C56" s="315" t="s">
        <v>461</v>
      </c>
      <c r="D56" s="315"/>
      <c r="E56" s="316"/>
      <c r="F56" s="317"/>
      <c r="G56" s="318"/>
      <c r="H56" s="319"/>
      <c r="I56" s="319"/>
    </row>
    <row r="57" spans="1:9" ht="30" customHeight="1">
      <c r="A57" s="313" t="s">
        <v>463</v>
      </c>
      <c r="B57" s="314" t="s">
        <v>464</v>
      </c>
      <c r="C57" s="315" t="s">
        <v>463</v>
      </c>
      <c r="D57" s="315"/>
      <c r="E57" s="316"/>
      <c r="F57" s="317"/>
      <c r="G57" s="318"/>
      <c r="H57" s="319"/>
      <c r="I57" s="319"/>
    </row>
    <row r="58" spans="1:9" ht="30" customHeight="1">
      <c r="A58" s="313" t="s">
        <v>465</v>
      </c>
      <c r="B58" s="314" t="s">
        <v>466</v>
      </c>
      <c r="C58" s="315" t="s">
        <v>465</v>
      </c>
      <c r="D58" s="315"/>
      <c r="E58" s="316"/>
      <c r="F58" s="317"/>
      <c r="G58" s="318"/>
      <c r="H58" s="319"/>
      <c r="I58" s="319"/>
    </row>
    <row r="59" spans="1:9" ht="30" customHeight="1">
      <c r="A59" s="313" t="s">
        <v>467</v>
      </c>
      <c r="B59" s="314" t="s">
        <v>468</v>
      </c>
      <c r="C59" s="315" t="s">
        <v>467</v>
      </c>
      <c r="D59" s="315"/>
      <c r="E59" s="316"/>
      <c r="F59" s="317"/>
      <c r="G59" s="318"/>
      <c r="H59" s="319"/>
      <c r="I59" s="319"/>
    </row>
    <row r="60" spans="1:9" ht="30" customHeight="1">
      <c r="A60" s="313" t="s">
        <v>469</v>
      </c>
      <c r="B60" s="314" t="s">
        <v>470</v>
      </c>
      <c r="C60" s="315" t="s">
        <v>469</v>
      </c>
      <c r="D60" s="315"/>
      <c r="E60" s="316"/>
      <c r="F60" s="317"/>
      <c r="G60" s="318"/>
      <c r="H60" s="319"/>
      <c r="I60" s="319"/>
    </row>
    <row r="61" spans="1:9" ht="30" customHeight="1">
      <c r="A61" s="313" t="s">
        <v>471</v>
      </c>
      <c r="B61" s="314" t="s">
        <v>472</v>
      </c>
      <c r="C61" s="315" t="s">
        <v>471</v>
      </c>
      <c r="D61" s="315"/>
      <c r="E61" s="316"/>
      <c r="F61" s="317"/>
      <c r="G61" s="318"/>
      <c r="H61" s="319"/>
      <c r="I61" s="319"/>
    </row>
    <row r="62" spans="1:9" ht="30" customHeight="1">
      <c r="A62" s="313" t="s">
        <v>473</v>
      </c>
      <c r="B62" s="314" t="s">
        <v>474</v>
      </c>
      <c r="C62" s="315" t="s">
        <v>473</v>
      </c>
      <c r="D62" s="315"/>
      <c r="E62" s="316"/>
      <c r="F62" s="317"/>
      <c r="G62" s="318"/>
      <c r="H62" s="319"/>
      <c r="I62" s="319"/>
    </row>
    <row r="63" spans="1:9" ht="30" customHeight="1">
      <c r="A63" s="313" t="s">
        <v>475</v>
      </c>
      <c r="B63" s="314" t="s">
        <v>476</v>
      </c>
      <c r="C63" s="315" t="s">
        <v>475</v>
      </c>
      <c r="D63" s="315"/>
      <c r="E63" s="316"/>
      <c r="F63" s="317"/>
      <c r="G63" s="318"/>
      <c r="H63" s="319"/>
      <c r="I63" s="319"/>
    </row>
    <row r="64" spans="1:9" ht="30" customHeight="1">
      <c r="A64" s="313" t="s">
        <v>477</v>
      </c>
      <c r="B64" s="314" t="s">
        <v>478</v>
      </c>
      <c r="C64" s="315" t="s">
        <v>477</v>
      </c>
      <c r="D64" s="315"/>
      <c r="E64" s="316"/>
      <c r="F64" s="317"/>
      <c r="G64" s="318"/>
      <c r="H64" s="319"/>
      <c r="I64" s="319"/>
    </row>
    <row r="65" spans="1:9" ht="30" customHeight="1">
      <c r="A65" s="313" t="s">
        <v>479</v>
      </c>
      <c r="B65" s="314" t="s">
        <v>480</v>
      </c>
      <c r="C65" s="315" t="s">
        <v>479</v>
      </c>
      <c r="D65" s="315"/>
      <c r="E65" s="316"/>
      <c r="F65" s="317"/>
      <c r="G65" s="318"/>
      <c r="H65" s="319"/>
      <c r="I65" s="319"/>
    </row>
    <row r="66" spans="1:9" ht="30" customHeight="1">
      <c r="A66" s="313" t="s">
        <v>481</v>
      </c>
      <c r="B66" s="314" t="s">
        <v>482</v>
      </c>
      <c r="C66" s="315" t="s">
        <v>481</v>
      </c>
      <c r="D66" s="315"/>
      <c r="E66" s="316"/>
      <c r="F66" s="317"/>
      <c r="G66" s="318"/>
      <c r="H66" s="319"/>
      <c r="I66" s="319"/>
    </row>
    <row r="67" spans="1:9" ht="30" customHeight="1">
      <c r="A67" s="313" t="s">
        <v>483</v>
      </c>
      <c r="B67" s="314" t="s">
        <v>484</v>
      </c>
      <c r="C67" s="315" t="s">
        <v>483</v>
      </c>
      <c r="D67" s="315"/>
      <c r="E67" s="316"/>
      <c r="F67" s="317"/>
      <c r="G67" s="318"/>
      <c r="H67" s="319"/>
      <c r="I67" s="319"/>
    </row>
    <row r="68" spans="1:9" ht="30" customHeight="1">
      <c r="A68" s="313" t="s">
        <v>485</v>
      </c>
      <c r="B68" s="314" t="s">
        <v>486</v>
      </c>
      <c r="C68" s="315" t="s">
        <v>485</v>
      </c>
      <c r="D68" s="315"/>
      <c r="E68" s="316"/>
      <c r="F68" s="317"/>
      <c r="G68" s="318"/>
      <c r="H68" s="319"/>
      <c r="I68" s="319"/>
    </row>
    <row r="69" spans="1:9" ht="30" customHeight="1">
      <c r="A69" s="313" t="s">
        <v>487</v>
      </c>
      <c r="B69" s="314" t="s">
        <v>488</v>
      </c>
      <c r="C69" s="315" t="s">
        <v>487</v>
      </c>
      <c r="D69" s="315"/>
      <c r="E69" s="316"/>
      <c r="F69" s="317"/>
      <c r="G69" s="318"/>
      <c r="H69" s="319"/>
      <c r="I69" s="319"/>
    </row>
    <row r="70" spans="1:9" ht="30" customHeight="1">
      <c r="A70" s="313" t="s">
        <v>489</v>
      </c>
      <c r="B70" s="314" t="s">
        <v>490</v>
      </c>
      <c r="C70" s="315" t="s">
        <v>489</v>
      </c>
      <c r="D70" s="315"/>
      <c r="E70" s="316"/>
      <c r="F70" s="317"/>
      <c r="G70" s="318"/>
      <c r="H70" s="319"/>
      <c r="I70" s="319"/>
    </row>
    <row r="71" spans="1:9" ht="30" customHeight="1">
      <c r="A71" s="313" t="s">
        <v>491</v>
      </c>
      <c r="B71" s="314" t="s">
        <v>492</v>
      </c>
      <c r="C71" s="315" t="s">
        <v>491</v>
      </c>
      <c r="D71" s="315"/>
      <c r="E71" s="316"/>
      <c r="F71" s="317"/>
      <c r="G71" s="318"/>
      <c r="H71" s="319"/>
      <c r="I71" s="319"/>
    </row>
    <row r="72" spans="1:9" ht="30" customHeight="1">
      <c r="A72" s="313" t="s">
        <v>493</v>
      </c>
      <c r="B72" s="314" t="s">
        <v>494</v>
      </c>
      <c r="C72" s="315" t="s">
        <v>493</v>
      </c>
      <c r="D72" s="315"/>
      <c r="E72" s="316"/>
      <c r="F72" s="317"/>
      <c r="G72" s="318"/>
      <c r="H72" s="319"/>
      <c r="I72" s="319"/>
    </row>
    <row r="73" spans="1:9" ht="30" customHeight="1">
      <c r="A73" s="313" t="s">
        <v>495</v>
      </c>
      <c r="B73" s="314" t="s">
        <v>496</v>
      </c>
      <c r="C73" s="315" t="s">
        <v>495</v>
      </c>
      <c r="D73" s="315"/>
      <c r="E73" s="316"/>
      <c r="F73" s="317"/>
      <c r="G73" s="318"/>
      <c r="H73" s="319"/>
      <c r="I73" s="319"/>
    </row>
    <row r="74" spans="1:9" ht="30" customHeight="1">
      <c r="A74" s="313" t="s">
        <v>497</v>
      </c>
      <c r="B74" s="314" t="s">
        <v>498</v>
      </c>
      <c r="C74" s="315" t="s">
        <v>497</v>
      </c>
      <c r="D74" s="315"/>
      <c r="E74" s="316"/>
      <c r="F74" s="317"/>
      <c r="G74" s="318"/>
      <c r="H74" s="319"/>
      <c r="I74" s="319"/>
    </row>
    <row r="75" spans="1:9" ht="30" customHeight="1">
      <c r="A75" s="313" t="s">
        <v>499</v>
      </c>
      <c r="B75" s="314" t="s">
        <v>500</v>
      </c>
      <c r="C75" s="315" t="s">
        <v>499</v>
      </c>
      <c r="D75" s="315"/>
      <c r="E75" s="316"/>
      <c r="F75" s="317"/>
      <c r="G75" s="318"/>
      <c r="H75" s="319"/>
      <c r="I75" s="319"/>
    </row>
    <row r="76" spans="1:9" ht="30" customHeight="1">
      <c r="A76" s="313" t="s">
        <v>501</v>
      </c>
      <c r="B76" s="314" t="s">
        <v>502</v>
      </c>
      <c r="C76" s="315" t="s">
        <v>501</v>
      </c>
      <c r="D76" s="315"/>
      <c r="E76" s="316"/>
      <c r="F76" s="317"/>
      <c r="G76" s="318"/>
      <c r="H76" s="319"/>
      <c r="I76" s="319"/>
    </row>
    <row r="77" spans="1:9" ht="30" customHeight="1">
      <c r="A77" s="313" t="s">
        <v>503</v>
      </c>
      <c r="B77" s="314" t="s">
        <v>504</v>
      </c>
      <c r="C77" s="315" t="s">
        <v>503</v>
      </c>
      <c r="D77" s="315"/>
      <c r="E77" s="316"/>
      <c r="F77" s="317"/>
      <c r="G77" s="318"/>
      <c r="H77" s="319"/>
      <c r="I77" s="319"/>
    </row>
    <row r="78" spans="1:9" ht="30" customHeight="1">
      <c r="A78" s="313" t="s">
        <v>505</v>
      </c>
      <c r="B78" s="314" t="s">
        <v>506</v>
      </c>
      <c r="C78" s="315" t="s">
        <v>505</v>
      </c>
      <c r="D78" s="315"/>
      <c r="E78" s="316"/>
      <c r="F78" s="317"/>
      <c r="G78" s="318"/>
      <c r="H78" s="319"/>
      <c r="I78" s="319"/>
    </row>
    <row r="79" spans="1:9" ht="30" customHeight="1">
      <c r="A79" s="313" t="s">
        <v>507</v>
      </c>
      <c r="B79" s="314" t="s">
        <v>508</v>
      </c>
      <c r="C79" s="315" t="s">
        <v>507</v>
      </c>
      <c r="D79" s="315"/>
      <c r="E79" s="316"/>
      <c r="F79" s="317"/>
      <c r="G79" s="318"/>
      <c r="H79" s="319"/>
      <c r="I79" s="319"/>
    </row>
    <row r="80" spans="1:9" ht="30" customHeight="1">
      <c r="A80" s="313" t="s">
        <v>509</v>
      </c>
      <c r="B80" s="314" t="s">
        <v>510</v>
      </c>
      <c r="C80" s="315" t="s">
        <v>509</v>
      </c>
      <c r="D80" s="315"/>
      <c r="E80" s="316"/>
      <c r="F80" s="317"/>
      <c r="G80" s="318"/>
      <c r="H80" s="319"/>
      <c r="I80" s="319"/>
    </row>
    <row r="81" spans="1:9" ht="30" customHeight="1">
      <c r="A81" s="313" t="s">
        <v>511</v>
      </c>
      <c r="B81" s="314" t="s">
        <v>512</v>
      </c>
      <c r="C81" s="315" t="s">
        <v>511</v>
      </c>
      <c r="D81" s="315"/>
      <c r="E81" s="316"/>
      <c r="F81" s="317"/>
      <c r="G81" s="318"/>
      <c r="H81" s="319"/>
      <c r="I81" s="319"/>
    </row>
    <row r="82" spans="1:9" ht="30" customHeight="1">
      <c r="A82" s="313" t="s">
        <v>513</v>
      </c>
      <c r="B82" s="314" t="s">
        <v>514</v>
      </c>
      <c r="C82" s="315" t="s">
        <v>513</v>
      </c>
      <c r="D82" s="315"/>
      <c r="E82" s="316"/>
      <c r="F82" s="317"/>
      <c r="G82" s="318"/>
      <c r="H82" s="319"/>
      <c r="I82" s="319"/>
    </row>
    <row r="83" spans="1:9" ht="30" customHeight="1">
      <c r="A83" s="313" t="s">
        <v>515</v>
      </c>
      <c r="B83" s="314" t="s">
        <v>516</v>
      </c>
      <c r="C83" s="315" t="s">
        <v>515</v>
      </c>
      <c r="D83" s="315"/>
      <c r="E83" s="316"/>
      <c r="F83" s="317"/>
      <c r="G83" s="318"/>
      <c r="H83" s="319"/>
      <c r="I83" s="319"/>
    </row>
    <row r="84" spans="1:9" ht="30" customHeight="1">
      <c r="A84" s="313" t="s">
        <v>517</v>
      </c>
      <c r="B84" s="314" t="s">
        <v>518</v>
      </c>
      <c r="C84" s="315" t="s">
        <v>517</v>
      </c>
      <c r="D84" s="315"/>
      <c r="E84" s="316"/>
      <c r="F84" s="317"/>
      <c r="G84" s="318"/>
      <c r="H84" s="319"/>
      <c r="I84" s="319"/>
    </row>
    <row r="85" spans="1:9" ht="30" customHeight="1">
      <c r="A85" s="313" t="s">
        <v>519</v>
      </c>
      <c r="B85" s="314" t="s">
        <v>520</v>
      </c>
      <c r="C85" s="315" t="s">
        <v>519</v>
      </c>
      <c r="D85" s="315"/>
      <c r="E85" s="316"/>
      <c r="F85" s="317"/>
      <c r="G85" s="318"/>
      <c r="H85" s="319"/>
      <c r="I85" s="319"/>
    </row>
    <row r="86" spans="1:9" ht="30" customHeight="1">
      <c r="A86" s="313" t="s">
        <v>521</v>
      </c>
      <c r="B86" s="314" t="s">
        <v>522</v>
      </c>
      <c r="C86" s="315" t="s">
        <v>521</v>
      </c>
      <c r="D86" s="315"/>
      <c r="E86" s="316"/>
      <c r="F86" s="317"/>
      <c r="G86" s="318"/>
      <c r="H86" s="319"/>
      <c r="I86" s="319"/>
    </row>
    <row r="87" spans="1:9" ht="30" customHeight="1">
      <c r="A87" s="313" t="s">
        <v>523</v>
      </c>
      <c r="B87" s="314" t="s">
        <v>524</v>
      </c>
      <c r="C87" s="315" t="s">
        <v>523</v>
      </c>
      <c r="D87" s="315"/>
      <c r="E87" s="316"/>
      <c r="F87" s="317"/>
      <c r="G87" s="318"/>
      <c r="H87" s="319"/>
      <c r="I87" s="319"/>
    </row>
    <row r="88" spans="1:9" ht="30" customHeight="1">
      <c r="A88" s="313" t="s">
        <v>525</v>
      </c>
      <c r="B88" s="314" t="s">
        <v>526</v>
      </c>
      <c r="C88" s="315" t="s">
        <v>525</v>
      </c>
      <c r="D88" s="315"/>
      <c r="E88" s="316"/>
      <c r="F88" s="317"/>
      <c r="G88" s="318"/>
      <c r="H88" s="319"/>
      <c r="I88" s="319"/>
    </row>
    <row r="89" spans="1:9" ht="30" customHeight="1">
      <c r="A89" s="313" t="s">
        <v>527</v>
      </c>
      <c r="B89" s="314" t="s">
        <v>528</v>
      </c>
      <c r="C89" s="315" t="s">
        <v>527</v>
      </c>
      <c r="D89" s="315"/>
      <c r="E89" s="316"/>
      <c r="F89" s="317"/>
      <c r="G89" s="318"/>
      <c r="H89" s="319"/>
      <c r="I89" s="319"/>
    </row>
    <row r="90" spans="1:9" ht="30" customHeight="1">
      <c r="A90" s="313" t="s">
        <v>529</v>
      </c>
      <c r="B90" s="314" t="s">
        <v>530</v>
      </c>
      <c r="C90" s="315" t="s">
        <v>529</v>
      </c>
      <c r="D90" s="315"/>
      <c r="E90" s="316"/>
      <c r="F90" s="317"/>
      <c r="G90" s="318"/>
      <c r="H90" s="319"/>
      <c r="I90" s="319"/>
    </row>
    <row r="91" spans="1:9" ht="30" customHeight="1">
      <c r="A91" s="313" t="s">
        <v>531</v>
      </c>
      <c r="B91" s="314" t="s">
        <v>532</v>
      </c>
      <c r="C91" s="315" t="s">
        <v>531</v>
      </c>
      <c r="D91" s="315"/>
      <c r="E91" s="316"/>
      <c r="F91" s="317"/>
      <c r="G91" s="318"/>
      <c r="H91" s="319"/>
      <c r="I91" s="319"/>
    </row>
    <row r="92" spans="1:9" ht="30" customHeight="1">
      <c r="A92" s="313" t="s">
        <v>533</v>
      </c>
      <c r="B92" s="314" t="s">
        <v>534</v>
      </c>
      <c r="C92" s="315" t="s">
        <v>533</v>
      </c>
      <c r="D92" s="315"/>
      <c r="E92" s="316"/>
      <c r="F92" s="317"/>
      <c r="G92" s="318"/>
      <c r="H92" s="319"/>
      <c r="I92" s="319"/>
    </row>
    <row r="93" spans="1:9" ht="30" customHeight="1">
      <c r="A93" s="313" t="s">
        <v>535</v>
      </c>
      <c r="B93" s="314" t="s">
        <v>536</v>
      </c>
      <c r="C93" s="315" t="s">
        <v>535</v>
      </c>
      <c r="D93" s="315"/>
      <c r="E93" s="316"/>
      <c r="F93" s="317"/>
      <c r="G93" s="318"/>
      <c r="H93" s="319"/>
      <c r="I93" s="319"/>
    </row>
    <row r="94" spans="1:9" ht="30" customHeight="1">
      <c r="A94" s="313" t="s">
        <v>537</v>
      </c>
      <c r="B94" s="314" t="s">
        <v>538</v>
      </c>
      <c r="C94" s="315" t="s">
        <v>537</v>
      </c>
      <c r="D94" s="315"/>
      <c r="E94" s="316"/>
      <c r="F94" s="317"/>
      <c r="G94" s="318"/>
      <c r="H94" s="319"/>
      <c r="I94" s="319"/>
    </row>
    <row r="95" spans="1:9" ht="30" customHeight="1">
      <c r="A95" s="313" t="s">
        <v>539</v>
      </c>
      <c r="B95" s="314" t="s">
        <v>540</v>
      </c>
      <c r="C95" s="315" t="s">
        <v>539</v>
      </c>
      <c r="D95" s="315"/>
      <c r="E95" s="316"/>
      <c r="F95" s="317"/>
      <c r="G95" s="318"/>
      <c r="H95" s="319"/>
      <c r="I95" s="319"/>
    </row>
    <row r="96" spans="1:9" ht="30" customHeight="1">
      <c r="A96" s="313" t="s">
        <v>541</v>
      </c>
      <c r="B96" s="314" t="s">
        <v>542</v>
      </c>
      <c r="C96" s="315" t="s">
        <v>541</v>
      </c>
      <c r="D96" s="315"/>
      <c r="E96" s="316"/>
      <c r="F96" s="317"/>
      <c r="G96" s="318"/>
      <c r="H96" s="319"/>
      <c r="I96" s="319"/>
    </row>
    <row r="97" spans="1:9" ht="30" customHeight="1">
      <c r="A97" s="313" t="s">
        <v>543</v>
      </c>
      <c r="B97" s="314" t="s">
        <v>544</v>
      </c>
      <c r="C97" s="315" t="s">
        <v>543</v>
      </c>
      <c r="D97" s="315"/>
      <c r="E97" s="316"/>
      <c r="F97" s="317"/>
      <c r="G97" s="318"/>
      <c r="H97" s="319"/>
      <c r="I97" s="319"/>
    </row>
    <row r="98" spans="1:9" ht="30" customHeight="1">
      <c r="A98" s="313" t="s">
        <v>545</v>
      </c>
      <c r="B98" s="314" t="s">
        <v>546</v>
      </c>
      <c r="C98" s="315" t="s">
        <v>545</v>
      </c>
      <c r="D98" s="315"/>
      <c r="E98" s="316"/>
      <c r="F98" s="317"/>
      <c r="G98" s="318"/>
      <c r="H98" s="319"/>
      <c r="I98" s="319"/>
    </row>
    <row r="99" spans="1:9" ht="30" customHeight="1">
      <c r="A99" s="313" t="s">
        <v>547</v>
      </c>
      <c r="B99" s="314" t="s">
        <v>548</v>
      </c>
      <c r="C99" s="315" t="s">
        <v>547</v>
      </c>
      <c r="D99" s="315"/>
      <c r="E99" s="316"/>
      <c r="F99" s="317"/>
      <c r="G99" s="318"/>
      <c r="H99" s="319"/>
      <c r="I99" s="319"/>
    </row>
    <row r="100" spans="1:9" ht="30" customHeight="1">
      <c r="A100" s="313" t="s">
        <v>549</v>
      </c>
      <c r="B100" s="314" t="s">
        <v>550</v>
      </c>
      <c r="C100" s="315" t="s">
        <v>549</v>
      </c>
      <c r="D100" s="315"/>
      <c r="E100" s="316"/>
      <c r="F100" s="317"/>
      <c r="G100" s="318"/>
      <c r="H100" s="319"/>
      <c r="I100" s="319"/>
    </row>
    <row r="101" spans="1:9" ht="30" customHeight="1">
      <c r="A101" s="313" t="s">
        <v>551</v>
      </c>
      <c r="B101" s="314" t="s">
        <v>552</v>
      </c>
      <c r="C101" s="315" t="s">
        <v>551</v>
      </c>
      <c r="D101" s="315"/>
      <c r="E101" s="316"/>
      <c r="F101" s="317"/>
      <c r="G101" s="318"/>
      <c r="H101" s="319"/>
      <c r="I101" s="319"/>
    </row>
    <row r="102" spans="1:9" ht="30" customHeight="1">
      <c r="A102" s="313" t="s">
        <v>553</v>
      </c>
      <c r="B102" s="314" t="s">
        <v>554</v>
      </c>
      <c r="C102" s="315" t="s">
        <v>553</v>
      </c>
      <c r="D102" s="315"/>
      <c r="E102" s="316"/>
      <c r="F102" s="317"/>
      <c r="G102" s="318"/>
      <c r="H102" s="319"/>
      <c r="I102" s="319"/>
    </row>
    <row r="103" spans="1:9" ht="30" customHeight="1">
      <c r="A103" s="313" t="s">
        <v>555</v>
      </c>
      <c r="B103" s="314" t="s">
        <v>556</v>
      </c>
      <c r="C103" s="315" t="s">
        <v>555</v>
      </c>
      <c r="D103" s="315"/>
      <c r="E103" s="316"/>
      <c r="F103" s="317"/>
      <c r="G103" s="318"/>
      <c r="H103" s="319"/>
      <c r="I103" s="319"/>
    </row>
    <row r="104" spans="1:9" ht="30" customHeight="1">
      <c r="A104" s="313" t="s">
        <v>557</v>
      </c>
      <c r="B104" s="314" t="s">
        <v>558</v>
      </c>
      <c r="C104" s="315" t="s">
        <v>557</v>
      </c>
      <c r="D104" s="315"/>
      <c r="E104" s="316"/>
      <c r="F104" s="317"/>
      <c r="G104" s="318"/>
      <c r="H104" s="319"/>
      <c r="I104" s="319"/>
    </row>
    <row r="105" spans="1:9" ht="30" customHeight="1">
      <c r="A105" s="313" t="s">
        <v>559</v>
      </c>
      <c r="B105" s="314" t="s">
        <v>560</v>
      </c>
      <c r="C105" s="315" t="s">
        <v>559</v>
      </c>
      <c r="D105" s="315"/>
      <c r="E105" s="316"/>
      <c r="F105" s="317"/>
      <c r="G105" s="318"/>
      <c r="H105" s="319"/>
      <c r="I105" s="319"/>
    </row>
    <row r="106" spans="1:9" ht="30" customHeight="1">
      <c r="A106" s="313" t="s">
        <v>561</v>
      </c>
      <c r="B106" s="314" t="s">
        <v>562</v>
      </c>
      <c r="C106" s="315" t="s">
        <v>561</v>
      </c>
      <c r="D106" s="315"/>
      <c r="E106" s="316"/>
      <c r="F106" s="317"/>
      <c r="G106" s="318"/>
      <c r="H106" s="319"/>
      <c r="I106" s="319"/>
    </row>
    <row r="107" spans="1:9" ht="30" customHeight="1">
      <c r="A107" s="313" t="s">
        <v>563</v>
      </c>
      <c r="B107" s="314" t="s">
        <v>564</v>
      </c>
      <c r="C107" s="315" t="s">
        <v>563</v>
      </c>
      <c r="D107" s="315"/>
      <c r="E107" s="316"/>
      <c r="F107" s="317"/>
      <c r="G107" s="318"/>
      <c r="H107" s="319"/>
      <c r="I107" s="319"/>
    </row>
    <row r="108" spans="1:9" ht="30" customHeight="1">
      <c r="A108" s="313" t="s">
        <v>565</v>
      </c>
      <c r="B108" s="314" t="s">
        <v>566</v>
      </c>
      <c r="C108" s="315" t="s">
        <v>565</v>
      </c>
      <c r="D108" s="315"/>
      <c r="E108" s="316"/>
      <c r="F108" s="317"/>
      <c r="G108" s="318"/>
      <c r="H108" s="319"/>
      <c r="I108" s="319"/>
    </row>
    <row r="109" spans="1:9" ht="30" customHeight="1">
      <c r="A109" s="313" t="s">
        <v>567</v>
      </c>
      <c r="B109" s="314" t="s">
        <v>568</v>
      </c>
      <c r="C109" s="315" t="s">
        <v>567</v>
      </c>
      <c r="D109" s="315"/>
      <c r="E109" s="316"/>
      <c r="F109" s="317"/>
      <c r="G109" s="318"/>
      <c r="H109" s="319"/>
      <c r="I109" s="319"/>
    </row>
    <row r="110" spans="1:9" ht="30" customHeight="1">
      <c r="A110" s="313" t="s">
        <v>569</v>
      </c>
      <c r="B110" s="314" t="s">
        <v>570</v>
      </c>
      <c r="C110" s="315" t="s">
        <v>569</v>
      </c>
      <c r="D110" s="315"/>
      <c r="E110" s="316"/>
      <c r="F110" s="317"/>
      <c r="G110" s="318"/>
      <c r="H110" s="319"/>
      <c r="I110" s="319"/>
    </row>
    <row r="111" spans="1:9" ht="30" customHeight="1">
      <c r="A111" s="313" t="s">
        <v>571</v>
      </c>
      <c r="B111" s="314" t="s">
        <v>572</v>
      </c>
      <c r="C111" s="315" t="s">
        <v>571</v>
      </c>
      <c r="D111" s="315"/>
      <c r="E111" s="316"/>
      <c r="F111" s="317"/>
      <c r="G111" s="318"/>
      <c r="H111" s="319"/>
      <c r="I111" s="319"/>
    </row>
    <row r="112" spans="1:9" ht="30" customHeight="1">
      <c r="A112" s="313" t="s">
        <v>573</v>
      </c>
      <c r="B112" s="314" t="s">
        <v>574</v>
      </c>
      <c r="C112" s="315" t="s">
        <v>573</v>
      </c>
      <c r="D112" s="315"/>
      <c r="E112" s="316"/>
      <c r="F112" s="317"/>
      <c r="G112" s="318"/>
      <c r="H112" s="319"/>
      <c r="I112" s="319"/>
    </row>
    <row r="113" spans="1:9" ht="30" customHeight="1">
      <c r="A113" s="313" t="s">
        <v>575</v>
      </c>
      <c r="B113" s="314" t="s">
        <v>576</v>
      </c>
      <c r="C113" s="315" t="s">
        <v>575</v>
      </c>
      <c r="D113" s="315"/>
      <c r="E113" s="316"/>
      <c r="F113" s="317"/>
      <c r="G113" s="318"/>
      <c r="H113" s="319"/>
      <c r="I113" s="319"/>
    </row>
    <row r="114" spans="1:9" ht="30" customHeight="1">
      <c r="A114" s="313" t="s">
        <v>577</v>
      </c>
      <c r="B114" s="314" t="s">
        <v>578</v>
      </c>
      <c r="C114" s="315" t="s">
        <v>577</v>
      </c>
      <c r="D114" s="315"/>
      <c r="E114" s="316"/>
      <c r="F114" s="317"/>
      <c r="G114" s="318"/>
      <c r="H114" s="319"/>
      <c r="I114" s="319"/>
    </row>
    <row r="115" spans="1:9" ht="30" customHeight="1">
      <c r="A115" s="313" t="s">
        <v>579</v>
      </c>
      <c r="B115" s="314" t="s">
        <v>580</v>
      </c>
      <c r="C115" s="315" t="s">
        <v>579</v>
      </c>
      <c r="D115" s="315"/>
      <c r="E115" s="316"/>
      <c r="F115" s="317"/>
      <c r="G115" s="318"/>
      <c r="H115" s="319"/>
      <c r="I115" s="319"/>
    </row>
    <row r="116" spans="1:9" ht="30" customHeight="1">
      <c r="A116" s="313" t="s">
        <v>581</v>
      </c>
      <c r="B116" s="314" t="s">
        <v>582</v>
      </c>
      <c r="C116" s="315" t="s">
        <v>581</v>
      </c>
      <c r="D116" s="315"/>
      <c r="E116" s="316"/>
      <c r="F116" s="317"/>
      <c r="G116" s="318"/>
      <c r="H116" s="319"/>
      <c r="I116" s="319"/>
    </row>
    <row r="117" spans="1:9" ht="30" customHeight="1">
      <c r="A117" s="313" t="s">
        <v>583</v>
      </c>
      <c r="B117" s="314" t="s">
        <v>584</v>
      </c>
      <c r="C117" s="315" t="s">
        <v>583</v>
      </c>
      <c r="D117" s="315"/>
      <c r="E117" s="316"/>
      <c r="F117" s="317"/>
      <c r="G117" s="318"/>
      <c r="H117" s="319"/>
      <c r="I117" s="319"/>
    </row>
    <row r="118" spans="1:9" ht="30" customHeight="1">
      <c r="A118" s="313" t="s">
        <v>585</v>
      </c>
      <c r="B118" s="314" t="s">
        <v>586</v>
      </c>
      <c r="C118" s="315" t="s">
        <v>585</v>
      </c>
      <c r="D118" s="315"/>
      <c r="E118" s="316"/>
      <c r="F118" s="317"/>
      <c r="G118" s="318"/>
      <c r="H118" s="319"/>
      <c r="I118" s="319"/>
    </row>
    <row r="119" spans="1:9" ht="30" customHeight="1">
      <c r="A119" s="313" t="s">
        <v>587</v>
      </c>
      <c r="B119" s="314" t="s">
        <v>588</v>
      </c>
      <c r="C119" s="315" t="s">
        <v>587</v>
      </c>
      <c r="D119" s="315"/>
      <c r="E119" s="316"/>
      <c r="F119" s="317"/>
      <c r="G119" s="318"/>
      <c r="H119" s="319"/>
      <c r="I119" s="319"/>
    </row>
    <row r="120" spans="1:9" ht="30" customHeight="1">
      <c r="A120" s="313" t="s">
        <v>589</v>
      </c>
      <c r="B120" s="314" t="s">
        <v>590</v>
      </c>
      <c r="C120" s="315" t="s">
        <v>589</v>
      </c>
      <c r="D120" s="315"/>
      <c r="E120" s="316"/>
      <c r="F120" s="317"/>
      <c r="G120" s="318"/>
      <c r="H120" s="319"/>
      <c r="I120" s="319"/>
    </row>
    <row r="121" spans="1:9" ht="30" customHeight="1">
      <c r="A121" s="313" t="s">
        <v>591</v>
      </c>
      <c r="B121" s="314" t="s">
        <v>592</v>
      </c>
      <c r="C121" s="315" t="s">
        <v>591</v>
      </c>
      <c r="D121" s="315"/>
      <c r="E121" s="316"/>
      <c r="F121" s="317"/>
      <c r="G121" s="318"/>
      <c r="H121" s="319"/>
      <c r="I121" s="319"/>
    </row>
    <row r="122" spans="1:9" ht="30" customHeight="1">
      <c r="A122" s="313" t="s">
        <v>593</v>
      </c>
      <c r="B122" s="314" t="s">
        <v>594</v>
      </c>
      <c r="C122" s="315" t="s">
        <v>593</v>
      </c>
      <c r="D122" s="315"/>
      <c r="E122" s="316"/>
      <c r="F122" s="317"/>
      <c r="G122" s="318"/>
      <c r="H122" s="319"/>
      <c r="I122" s="319"/>
    </row>
    <row r="123" spans="1:9" ht="30" customHeight="1">
      <c r="A123" s="313" t="s">
        <v>595</v>
      </c>
      <c r="B123" s="314" t="s">
        <v>596</v>
      </c>
      <c r="C123" s="315" t="s">
        <v>595</v>
      </c>
      <c r="D123" s="315"/>
      <c r="E123" s="316"/>
      <c r="F123" s="317"/>
      <c r="G123" s="318"/>
      <c r="H123" s="319"/>
      <c r="I123" s="319"/>
    </row>
    <row r="124" spans="1:9" ht="30" customHeight="1">
      <c r="A124" s="313" t="s">
        <v>597</v>
      </c>
      <c r="B124" s="314" t="s">
        <v>598</v>
      </c>
      <c r="C124" s="315" t="s">
        <v>597</v>
      </c>
      <c r="D124" s="315"/>
      <c r="E124" s="316"/>
      <c r="F124" s="317"/>
      <c r="G124" s="318"/>
      <c r="H124" s="319"/>
      <c r="I124" s="319"/>
    </row>
    <row r="125" spans="1:9" ht="30" customHeight="1">
      <c r="A125" s="313" t="s">
        <v>599</v>
      </c>
      <c r="B125" s="314" t="s">
        <v>600</v>
      </c>
      <c r="C125" s="315" t="s">
        <v>599</v>
      </c>
      <c r="D125" s="315"/>
      <c r="E125" s="316"/>
      <c r="F125" s="317"/>
      <c r="G125" s="318"/>
      <c r="H125" s="319"/>
      <c r="I125" s="319"/>
    </row>
    <row r="126" spans="1:9" ht="30" customHeight="1">
      <c r="A126" s="313" t="s">
        <v>601</v>
      </c>
      <c r="B126" s="314" t="s">
        <v>602</v>
      </c>
      <c r="C126" s="315" t="s">
        <v>601</v>
      </c>
      <c r="D126" s="315"/>
      <c r="E126" s="316"/>
      <c r="F126" s="317"/>
      <c r="G126" s="318"/>
      <c r="H126" s="319"/>
      <c r="I126" s="319"/>
    </row>
    <row r="127" spans="1:9" ht="30" customHeight="1">
      <c r="A127" s="313" t="s">
        <v>603</v>
      </c>
      <c r="B127" s="314" t="s">
        <v>604</v>
      </c>
      <c r="C127" s="315" t="s">
        <v>603</v>
      </c>
      <c r="D127" s="315"/>
      <c r="E127" s="316"/>
      <c r="F127" s="317"/>
      <c r="G127" s="318"/>
      <c r="H127" s="319"/>
      <c r="I127" s="319"/>
    </row>
    <row r="128" spans="1:9" ht="30" customHeight="1">
      <c r="A128" s="313" t="s">
        <v>605</v>
      </c>
      <c r="B128" s="314" t="s">
        <v>606</v>
      </c>
      <c r="C128" s="315" t="s">
        <v>605</v>
      </c>
      <c r="D128" s="315"/>
      <c r="E128" s="316"/>
      <c r="F128" s="317"/>
      <c r="G128" s="318"/>
      <c r="H128" s="319"/>
      <c r="I128" s="319"/>
    </row>
    <row r="129" spans="1:9" ht="30" customHeight="1">
      <c r="A129" s="313" t="s">
        <v>607</v>
      </c>
      <c r="B129" s="314" t="s">
        <v>608</v>
      </c>
      <c r="C129" s="315" t="s">
        <v>607</v>
      </c>
      <c r="D129" s="315"/>
      <c r="E129" s="316"/>
      <c r="F129" s="317"/>
      <c r="G129" s="318"/>
      <c r="H129" s="319"/>
      <c r="I129" s="319"/>
    </row>
    <row r="130" spans="1:9" ht="30" customHeight="1">
      <c r="A130" s="313" t="s">
        <v>609</v>
      </c>
      <c r="B130" s="314" t="s">
        <v>610</v>
      </c>
      <c r="C130" s="315" t="s">
        <v>609</v>
      </c>
      <c r="D130" s="315"/>
      <c r="E130" s="316"/>
      <c r="F130" s="317"/>
      <c r="G130" s="318"/>
      <c r="H130" s="319"/>
      <c r="I130" s="319"/>
    </row>
    <row r="131" spans="1:9" ht="30" customHeight="1">
      <c r="A131" s="313" t="s">
        <v>611</v>
      </c>
      <c r="B131" s="314" t="s">
        <v>612</v>
      </c>
      <c r="C131" s="315" t="s">
        <v>611</v>
      </c>
      <c r="D131" s="315"/>
      <c r="E131" s="316"/>
      <c r="F131" s="317"/>
      <c r="G131" s="318"/>
      <c r="H131" s="319"/>
      <c r="I131" s="319"/>
    </row>
    <row r="132" spans="1:9" ht="30" customHeight="1">
      <c r="A132" s="313" t="s">
        <v>613</v>
      </c>
      <c r="B132" s="314" t="s">
        <v>614</v>
      </c>
      <c r="C132" s="315" t="s">
        <v>613</v>
      </c>
      <c r="D132" s="315"/>
      <c r="E132" s="316"/>
      <c r="F132" s="317"/>
      <c r="G132" s="318"/>
      <c r="H132" s="319"/>
      <c r="I132" s="319"/>
    </row>
    <row r="133" spans="1:9" ht="30" customHeight="1">
      <c r="A133" s="313" t="s">
        <v>615</v>
      </c>
      <c r="B133" s="314" t="s">
        <v>616</v>
      </c>
      <c r="C133" s="315" t="s">
        <v>615</v>
      </c>
      <c r="D133" s="315"/>
      <c r="E133" s="316"/>
      <c r="F133" s="317"/>
      <c r="G133" s="318"/>
      <c r="H133" s="319"/>
      <c r="I133" s="319"/>
    </row>
    <row r="134" spans="1:9" ht="30" customHeight="1">
      <c r="A134" s="313" t="s">
        <v>617</v>
      </c>
      <c r="B134" s="314" t="s">
        <v>618</v>
      </c>
      <c r="C134" s="315" t="s">
        <v>617</v>
      </c>
      <c r="D134" s="315"/>
      <c r="E134" s="316"/>
      <c r="F134" s="317"/>
      <c r="G134" s="318"/>
      <c r="H134" s="319"/>
      <c r="I134" s="319"/>
    </row>
    <row r="135" spans="1:9" ht="30" customHeight="1">
      <c r="A135" s="313" t="s">
        <v>619</v>
      </c>
      <c r="B135" s="314" t="s">
        <v>620</v>
      </c>
      <c r="C135" s="315" t="s">
        <v>619</v>
      </c>
      <c r="D135" s="315"/>
      <c r="E135" s="316"/>
      <c r="F135" s="317"/>
      <c r="G135" s="318"/>
      <c r="H135" s="319"/>
      <c r="I135" s="319"/>
    </row>
    <row r="136" spans="1:9" ht="30" customHeight="1">
      <c r="A136" s="313" t="s">
        <v>621</v>
      </c>
      <c r="B136" s="314" t="s">
        <v>622</v>
      </c>
      <c r="C136" s="315" t="s">
        <v>621</v>
      </c>
      <c r="D136" s="315"/>
      <c r="E136" s="316"/>
      <c r="F136" s="317"/>
      <c r="G136" s="318"/>
      <c r="H136" s="319"/>
      <c r="I136" s="319"/>
    </row>
    <row r="137" spans="1:9" ht="30" customHeight="1">
      <c r="A137" s="313" t="s">
        <v>623</v>
      </c>
      <c r="B137" s="314" t="s">
        <v>624</v>
      </c>
      <c r="C137" s="315" t="s">
        <v>623</v>
      </c>
      <c r="D137" s="315"/>
      <c r="E137" s="316"/>
      <c r="F137" s="317"/>
      <c r="G137" s="318"/>
      <c r="H137" s="319"/>
      <c r="I137" s="319"/>
    </row>
    <row r="138" spans="1:9" ht="30" customHeight="1">
      <c r="A138" s="313" t="s">
        <v>625</v>
      </c>
      <c r="B138" s="314" t="s">
        <v>626</v>
      </c>
      <c r="C138" s="315" t="s">
        <v>625</v>
      </c>
      <c r="D138" s="315"/>
      <c r="E138" s="316"/>
      <c r="F138" s="317"/>
      <c r="G138" s="318"/>
      <c r="H138" s="319"/>
      <c r="I138" s="319"/>
    </row>
    <row r="139" spans="1:9" ht="30" customHeight="1">
      <c r="A139" s="313" t="s">
        <v>627</v>
      </c>
      <c r="B139" s="314" t="s">
        <v>628</v>
      </c>
      <c r="C139" s="315" t="s">
        <v>627</v>
      </c>
      <c r="D139" s="315"/>
      <c r="E139" s="316"/>
      <c r="F139" s="317"/>
      <c r="G139" s="318"/>
      <c r="H139" s="319"/>
      <c r="I139" s="319"/>
    </row>
    <row r="140" spans="1:9" ht="30" customHeight="1">
      <c r="A140" s="313" t="s">
        <v>629</v>
      </c>
      <c r="B140" s="314" t="s">
        <v>630</v>
      </c>
      <c r="C140" s="315" t="s">
        <v>629</v>
      </c>
      <c r="D140" s="315"/>
      <c r="E140" s="316"/>
      <c r="F140" s="317"/>
      <c r="G140" s="318"/>
      <c r="H140" s="319"/>
      <c r="I140" s="319"/>
    </row>
    <row r="141" spans="1:9" ht="30" customHeight="1">
      <c r="A141" s="313" t="s">
        <v>631</v>
      </c>
      <c r="B141" s="314" t="s">
        <v>632</v>
      </c>
      <c r="C141" s="315" t="s">
        <v>631</v>
      </c>
      <c r="D141" s="315"/>
      <c r="E141" s="316"/>
      <c r="F141" s="317"/>
      <c r="G141" s="318"/>
      <c r="H141" s="319"/>
      <c r="I141" s="319"/>
    </row>
    <row r="142" spans="1:9" ht="30" customHeight="1">
      <c r="A142" s="313" t="s">
        <v>633</v>
      </c>
      <c r="B142" s="314" t="s">
        <v>634</v>
      </c>
      <c r="C142" s="315" t="s">
        <v>633</v>
      </c>
      <c r="D142" s="315"/>
      <c r="E142" s="316"/>
      <c r="F142" s="317"/>
      <c r="G142" s="318"/>
      <c r="H142" s="319"/>
      <c r="I142" s="319"/>
    </row>
    <row r="143" spans="1:9" ht="30" customHeight="1">
      <c r="A143" s="313" t="s">
        <v>635</v>
      </c>
      <c r="B143" s="314" t="s">
        <v>636</v>
      </c>
      <c r="C143" s="315" t="s">
        <v>635</v>
      </c>
      <c r="D143" s="315"/>
      <c r="E143" s="316"/>
      <c r="F143" s="317"/>
      <c r="G143" s="318"/>
      <c r="H143" s="319"/>
      <c r="I143" s="319"/>
    </row>
    <row r="144" spans="1:9" ht="30" customHeight="1">
      <c r="A144" s="313" t="s">
        <v>637</v>
      </c>
      <c r="B144" s="314" t="s">
        <v>638</v>
      </c>
      <c r="C144" s="315" t="s">
        <v>637</v>
      </c>
      <c r="D144" s="315"/>
      <c r="E144" s="316"/>
      <c r="F144" s="317"/>
      <c r="G144" s="318"/>
      <c r="H144" s="319"/>
      <c r="I144" s="319"/>
    </row>
    <row r="145" spans="1:9" ht="30" customHeight="1">
      <c r="A145" s="313" t="s">
        <v>639</v>
      </c>
      <c r="B145" s="314" t="s">
        <v>640</v>
      </c>
      <c r="C145" s="315" t="s">
        <v>639</v>
      </c>
      <c r="D145" s="315"/>
      <c r="E145" s="316"/>
      <c r="F145" s="317"/>
      <c r="G145" s="318"/>
      <c r="H145" s="319"/>
      <c r="I145" s="319"/>
    </row>
    <row r="146" spans="1:9" ht="30" customHeight="1">
      <c r="A146" s="313" t="s">
        <v>641</v>
      </c>
      <c r="B146" s="314" t="s">
        <v>642</v>
      </c>
      <c r="C146" s="315" t="s">
        <v>641</v>
      </c>
      <c r="D146" s="315"/>
      <c r="E146" s="316"/>
      <c r="F146" s="317"/>
      <c r="G146" s="318"/>
      <c r="H146" s="319"/>
      <c r="I146" s="319"/>
    </row>
    <row r="147" spans="1:9" ht="30" customHeight="1">
      <c r="A147" s="313" t="s">
        <v>643</v>
      </c>
      <c r="B147" s="314" t="s">
        <v>644</v>
      </c>
      <c r="C147" s="315" t="s">
        <v>643</v>
      </c>
      <c r="D147" s="315"/>
      <c r="E147" s="316"/>
      <c r="F147" s="317"/>
      <c r="G147" s="318"/>
      <c r="H147" s="319"/>
      <c r="I147" s="319"/>
    </row>
    <row r="148" spans="1:9" ht="30" customHeight="1">
      <c r="A148" s="313" t="s">
        <v>645</v>
      </c>
      <c r="B148" s="314" t="s">
        <v>646</v>
      </c>
      <c r="C148" s="315" t="s">
        <v>645</v>
      </c>
      <c r="D148" s="315"/>
      <c r="E148" s="316"/>
      <c r="F148" s="317"/>
      <c r="G148" s="318"/>
      <c r="H148" s="319"/>
      <c r="I148" s="319"/>
    </row>
    <row r="149" spans="1:9" ht="30" customHeight="1">
      <c r="A149" s="313" t="s">
        <v>647</v>
      </c>
      <c r="B149" s="314" t="s">
        <v>648</v>
      </c>
      <c r="C149" s="315" t="s">
        <v>647</v>
      </c>
      <c r="D149" s="315"/>
      <c r="E149" s="316"/>
      <c r="F149" s="317"/>
      <c r="G149" s="318"/>
      <c r="H149" s="319"/>
      <c r="I149" s="319"/>
    </row>
    <row r="150" spans="1:9" ht="30" customHeight="1">
      <c r="A150" s="313" t="s">
        <v>649</v>
      </c>
      <c r="B150" s="314" t="s">
        <v>650</v>
      </c>
      <c r="C150" s="315" t="s">
        <v>649</v>
      </c>
      <c r="D150" s="315"/>
      <c r="E150" s="316"/>
      <c r="F150" s="317"/>
      <c r="G150" s="318"/>
      <c r="H150" s="319"/>
      <c r="I150" s="319"/>
    </row>
    <row r="151" spans="1:9" ht="30" customHeight="1">
      <c r="A151" s="313" t="s">
        <v>651</v>
      </c>
      <c r="B151" s="314" t="s">
        <v>652</v>
      </c>
      <c r="C151" s="315" t="s">
        <v>651</v>
      </c>
      <c r="D151" s="315"/>
      <c r="E151" s="316"/>
      <c r="F151" s="317"/>
      <c r="G151" s="318"/>
      <c r="H151" s="319"/>
      <c r="I151" s="319"/>
    </row>
    <row r="152" spans="1:9" ht="30" customHeight="1">
      <c r="A152" s="313" t="s">
        <v>653</v>
      </c>
      <c r="B152" s="314" t="s">
        <v>654</v>
      </c>
      <c r="C152" s="315" t="s">
        <v>653</v>
      </c>
      <c r="D152" s="315"/>
      <c r="E152" s="316"/>
      <c r="F152" s="317"/>
      <c r="G152" s="318"/>
      <c r="H152" s="319"/>
      <c r="I152" s="319"/>
    </row>
    <row r="153" spans="1:9" ht="30" customHeight="1">
      <c r="A153" s="313" t="s">
        <v>655</v>
      </c>
      <c r="B153" s="314" t="s">
        <v>656</v>
      </c>
      <c r="C153" s="315" t="s">
        <v>655</v>
      </c>
      <c r="D153" s="315"/>
      <c r="E153" s="316"/>
      <c r="F153" s="317"/>
      <c r="G153" s="318"/>
      <c r="H153" s="319"/>
      <c r="I153" s="319"/>
    </row>
    <row r="154" spans="1:9" ht="30" customHeight="1">
      <c r="A154" s="313" t="s">
        <v>657</v>
      </c>
      <c r="B154" s="314" t="s">
        <v>658</v>
      </c>
      <c r="C154" s="315" t="s">
        <v>657</v>
      </c>
      <c r="D154" s="315"/>
      <c r="E154" s="316"/>
      <c r="F154" s="317"/>
      <c r="G154" s="318"/>
      <c r="H154" s="319"/>
      <c r="I154" s="319"/>
    </row>
    <row r="155" spans="1:9" ht="30" customHeight="1">
      <c r="A155" s="313" t="s">
        <v>659</v>
      </c>
      <c r="B155" s="314" t="s">
        <v>660</v>
      </c>
      <c r="C155" s="315" t="s">
        <v>659</v>
      </c>
      <c r="D155" s="315"/>
      <c r="E155" s="316"/>
      <c r="F155" s="317"/>
      <c r="G155" s="318"/>
      <c r="H155" s="319"/>
      <c r="I155" s="319"/>
    </row>
    <row r="156" spans="1:9" ht="30" customHeight="1">
      <c r="A156" s="313" t="s">
        <v>661</v>
      </c>
      <c r="B156" s="314" t="s">
        <v>662</v>
      </c>
      <c r="C156" s="315" t="s">
        <v>661</v>
      </c>
      <c r="D156" s="315"/>
      <c r="E156" s="316"/>
      <c r="F156" s="317"/>
      <c r="G156" s="318"/>
      <c r="H156" s="319"/>
      <c r="I156" s="319"/>
    </row>
    <row r="157" spans="1:9" ht="30" customHeight="1">
      <c r="A157" s="313" t="s">
        <v>663</v>
      </c>
      <c r="B157" s="314" t="s">
        <v>664</v>
      </c>
      <c r="C157" s="315" t="s">
        <v>663</v>
      </c>
      <c r="D157" s="315"/>
      <c r="E157" s="316"/>
      <c r="F157" s="317"/>
      <c r="G157" s="318"/>
      <c r="H157" s="319"/>
      <c r="I157" s="319"/>
    </row>
    <row r="158" spans="1:9" ht="30" customHeight="1">
      <c r="A158" s="313" t="s">
        <v>665</v>
      </c>
      <c r="B158" s="314" t="s">
        <v>666</v>
      </c>
      <c r="C158" s="315" t="s">
        <v>665</v>
      </c>
      <c r="D158" s="315"/>
      <c r="E158" s="316"/>
      <c r="F158" s="317"/>
      <c r="G158" s="318"/>
      <c r="H158" s="319"/>
      <c r="I158" s="319"/>
    </row>
    <row r="159" spans="1:9" ht="30" customHeight="1">
      <c r="A159" s="313" t="s">
        <v>667</v>
      </c>
      <c r="B159" s="314" t="s">
        <v>668</v>
      </c>
      <c r="C159" s="315" t="s">
        <v>667</v>
      </c>
      <c r="D159" s="315"/>
      <c r="E159" s="316"/>
      <c r="F159" s="317"/>
      <c r="G159" s="318"/>
      <c r="H159" s="319"/>
      <c r="I159" s="319"/>
    </row>
    <row r="160" spans="1:9" ht="30" customHeight="1">
      <c r="A160" s="313" t="s">
        <v>669</v>
      </c>
      <c r="B160" s="314" t="s">
        <v>670</v>
      </c>
      <c r="C160" s="315" t="s">
        <v>669</v>
      </c>
      <c r="D160" s="315"/>
      <c r="E160" s="316"/>
      <c r="F160" s="317"/>
      <c r="G160" s="318"/>
      <c r="H160" s="319"/>
      <c r="I160" s="319"/>
    </row>
    <row r="161" spans="1:9" ht="30" customHeight="1">
      <c r="A161" s="313" t="s">
        <v>671</v>
      </c>
      <c r="B161" s="314" t="s">
        <v>672</v>
      </c>
      <c r="C161" s="315" t="s">
        <v>671</v>
      </c>
      <c r="D161" s="315"/>
      <c r="E161" s="316"/>
      <c r="F161" s="317"/>
      <c r="G161" s="318"/>
      <c r="H161" s="319"/>
      <c r="I161" s="319"/>
    </row>
    <row r="162" spans="1:9" ht="30" customHeight="1">
      <c r="A162" s="313" t="s">
        <v>673</v>
      </c>
      <c r="B162" s="314" t="s">
        <v>674</v>
      </c>
      <c r="C162" s="315" t="s">
        <v>673</v>
      </c>
      <c r="D162" s="315"/>
      <c r="E162" s="316"/>
      <c r="F162" s="317"/>
      <c r="G162" s="318"/>
      <c r="H162" s="319"/>
      <c r="I162" s="319"/>
    </row>
    <row r="163" spans="1:9" ht="30" customHeight="1">
      <c r="A163" s="313" t="s">
        <v>675</v>
      </c>
      <c r="B163" s="314" t="s">
        <v>676</v>
      </c>
      <c r="C163" s="315" t="s">
        <v>675</v>
      </c>
      <c r="D163" s="315"/>
      <c r="E163" s="316"/>
      <c r="F163" s="317"/>
      <c r="G163" s="318"/>
      <c r="H163" s="319"/>
      <c r="I163" s="319"/>
    </row>
    <row r="164" spans="1:9" ht="30" customHeight="1">
      <c r="A164" s="313" t="s">
        <v>677</v>
      </c>
      <c r="B164" s="314" t="s">
        <v>678</v>
      </c>
      <c r="C164" s="315" t="s">
        <v>677</v>
      </c>
      <c r="D164" s="315"/>
      <c r="E164" s="316"/>
      <c r="F164" s="317"/>
      <c r="G164" s="318"/>
      <c r="H164" s="319"/>
      <c r="I164" s="319"/>
    </row>
    <row r="165" spans="1:9" ht="30" customHeight="1">
      <c r="A165" s="313" t="s">
        <v>679</v>
      </c>
      <c r="B165" s="314" t="s">
        <v>680</v>
      </c>
      <c r="C165" s="315" t="s">
        <v>679</v>
      </c>
      <c r="D165" s="315"/>
      <c r="E165" s="316"/>
      <c r="F165" s="317"/>
      <c r="G165" s="318"/>
      <c r="H165" s="319"/>
      <c r="I165" s="319"/>
    </row>
    <row r="166" spans="1:9" ht="30" customHeight="1">
      <c r="A166" s="313" t="s">
        <v>681</v>
      </c>
      <c r="B166" s="314" t="s">
        <v>682</v>
      </c>
      <c r="C166" s="315" t="s">
        <v>681</v>
      </c>
      <c r="D166" s="315"/>
      <c r="E166" s="316"/>
      <c r="F166" s="317"/>
      <c r="G166" s="318"/>
      <c r="H166" s="319"/>
      <c r="I166" s="319"/>
    </row>
    <row r="167" spans="1:9" ht="30" customHeight="1">
      <c r="A167" s="313" t="s">
        <v>683</v>
      </c>
      <c r="B167" s="314" t="s">
        <v>684</v>
      </c>
      <c r="C167" s="315" t="s">
        <v>683</v>
      </c>
      <c r="D167" s="315"/>
      <c r="E167" s="316"/>
      <c r="F167" s="317"/>
      <c r="G167" s="318"/>
      <c r="H167" s="319"/>
      <c r="I167" s="319"/>
    </row>
    <row r="168" spans="1:9" ht="30" customHeight="1">
      <c r="A168" s="313" t="s">
        <v>685</v>
      </c>
      <c r="B168" s="314" t="s">
        <v>686</v>
      </c>
      <c r="C168" s="315" t="s">
        <v>685</v>
      </c>
      <c r="D168" s="315"/>
      <c r="E168" s="316"/>
      <c r="F168" s="317"/>
      <c r="G168" s="318"/>
      <c r="H168" s="319"/>
      <c r="I168" s="319"/>
    </row>
    <row r="169" spans="1:9" ht="30" customHeight="1">
      <c r="A169" s="313" t="s">
        <v>687</v>
      </c>
      <c r="B169" s="314" t="s">
        <v>688</v>
      </c>
      <c r="C169" s="315" t="s">
        <v>687</v>
      </c>
      <c r="D169" s="315"/>
      <c r="E169" s="316"/>
      <c r="F169" s="317"/>
      <c r="G169" s="318"/>
      <c r="H169" s="319"/>
      <c r="I169" s="319"/>
    </row>
    <row r="170" spans="1:9" ht="30" customHeight="1">
      <c r="A170" s="313" t="s">
        <v>689</v>
      </c>
      <c r="B170" s="314" t="s">
        <v>690</v>
      </c>
      <c r="C170" s="315" t="s">
        <v>689</v>
      </c>
      <c r="D170" s="315"/>
      <c r="E170" s="316"/>
      <c r="F170" s="317"/>
      <c r="G170" s="318"/>
      <c r="H170" s="319"/>
      <c r="I170" s="319"/>
    </row>
    <row r="171" spans="1:9" ht="30" customHeight="1">
      <c r="A171" s="313" t="s">
        <v>691</v>
      </c>
      <c r="B171" s="314" t="s">
        <v>692</v>
      </c>
      <c r="C171" s="315" t="s">
        <v>691</v>
      </c>
      <c r="D171" s="315"/>
      <c r="E171" s="316"/>
      <c r="F171" s="317"/>
      <c r="G171" s="318"/>
      <c r="H171" s="319"/>
      <c r="I171" s="319"/>
    </row>
    <row r="172" spans="1:9" ht="30" customHeight="1">
      <c r="A172" s="313" t="s">
        <v>693</v>
      </c>
      <c r="B172" s="314" t="s">
        <v>694</v>
      </c>
      <c r="C172" s="315" t="s">
        <v>693</v>
      </c>
      <c r="D172" s="315"/>
      <c r="E172" s="316"/>
      <c r="F172" s="317"/>
      <c r="G172" s="318"/>
      <c r="H172" s="319"/>
      <c r="I172" s="319"/>
    </row>
    <row r="173" spans="1:9" ht="30" customHeight="1">
      <c r="A173" s="313" t="s">
        <v>695</v>
      </c>
      <c r="B173" s="314" t="s">
        <v>696</v>
      </c>
      <c r="C173" s="315" t="s">
        <v>695</v>
      </c>
      <c r="D173" s="315"/>
      <c r="E173" s="316"/>
      <c r="F173" s="317"/>
      <c r="G173" s="318"/>
      <c r="H173" s="319"/>
      <c r="I173" s="319"/>
    </row>
    <row r="174" spans="1:9" ht="30" customHeight="1">
      <c r="A174" s="313" t="s">
        <v>697</v>
      </c>
      <c r="B174" s="314" t="s">
        <v>698</v>
      </c>
      <c r="C174" s="315" t="s">
        <v>697</v>
      </c>
      <c r="D174" s="315"/>
      <c r="E174" s="316"/>
      <c r="F174" s="317"/>
      <c r="G174" s="318"/>
      <c r="H174" s="319"/>
      <c r="I174" s="319"/>
    </row>
    <row r="175" spans="1:9" ht="30" customHeight="1">
      <c r="A175" s="313" t="s">
        <v>699</v>
      </c>
      <c r="B175" s="314" t="s">
        <v>700</v>
      </c>
      <c r="C175" s="315" t="s">
        <v>699</v>
      </c>
      <c r="D175" s="315"/>
      <c r="E175" s="316"/>
      <c r="F175" s="317"/>
      <c r="G175" s="318"/>
      <c r="H175" s="319"/>
      <c r="I175" s="319"/>
    </row>
    <row r="176" spans="1:9" ht="30" customHeight="1">
      <c r="A176" s="313" t="s">
        <v>701</v>
      </c>
      <c r="B176" s="314" t="s">
        <v>702</v>
      </c>
      <c r="C176" s="315" t="s">
        <v>701</v>
      </c>
      <c r="D176" s="315"/>
      <c r="E176" s="316"/>
      <c r="F176" s="317"/>
      <c r="G176" s="318"/>
      <c r="H176" s="319"/>
      <c r="I176" s="319"/>
    </row>
    <row r="177" spans="1:9" ht="30" customHeight="1">
      <c r="A177" s="313" t="s">
        <v>703</v>
      </c>
      <c r="B177" s="314" t="s">
        <v>704</v>
      </c>
      <c r="C177" s="315" t="s">
        <v>703</v>
      </c>
      <c r="D177" s="315"/>
      <c r="E177" s="316"/>
      <c r="F177" s="317"/>
      <c r="G177" s="318"/>
      <c r="H177" s="319"/>
      <c r="I177" s="319"/>
    </row>
    <row r="178" spans="1:9" ht="30" customHeight="1">
      <c r="A178" s="313" t="s">
        <v>705</v>
      </c>
      <c r="B178" s="314" t="s">
        <v>706</v>
      </c>
      <c r="C178" s="315" t="s">
        <v>705</v>
      </c>
      <c r="D178" s="315"/>
      <c r="E178" s="316"/>
      <c r="F178" s="317"/>
      <c r="G178" s="318"/>
      <c r="H178" s="319"/>
      <c r="I178" s="319"/>
    </row>
    <row r="179" spans="1:9" ht="30" customHeight="1">
      <c r="A179" s="313" t="s">
        <v>707</v>
      </c>
      <c r="B179" s="314" t="s">
        <v>708</v>
      </c>
      <c r="C179" s="315" t="s">
        <v>707</v>
      </c>
      <c r="D179" s="315"/>
      <c r="E179" s="316"/>
      <c r="F179" s="317"/>
      <c r="G179" s="318"/>
      <c r="H179" s="319"/>
      <c r="I179" s="319"/>
    </row>
    <row r="180" spans="1:9" ht="30" customHeight="1">
      <c r="A180" s="313" t="s">
        <v>709</v>
      </c>
      <c r="B180" s="314" t="s">
        <v>710</v>
      </c>
      <c r="C180" s="315" t="s">
        <v>709</v>
      </c>
      <c r="D180" s="315"/>
      <c r="E180" s="316"/>
      <c r="F180" s="317"/>
      <c r="G180" s="318"/>
      <c r="H180" s="319"/>
      <c r="I180" s="319"/>
    </row>
    <row r="181" spans="1:9" ht="30" customHeight="1">
      <c r="A181" s="313" t="s">
        <v>711</v>
      </c>
      <c r="B181" s="314" t="s">
        <v>712</v>
      </c>
      <c r="C181" s="315" t="s">
        <v>711</v>
      </c>
      <c r="D181" s="315"/>
      <c r="E181" s="316"/>
      <c r="F181" s="317"/>
      <c r="G181" s="318"/>
      <c r="H181" s="319"/>
      <c r="I181" s="319"/>
    </row>
    <row r="182" spans="1:9" ht="30" customHeight="1">
      <c r="A182" s="313" t="s">
        <v>713</v>
      </c>
      <c r="B182" s="314" t="s">
        <v>714</v>
      </c>
      <c r="C182" s="315" t="s">
        <v>713</v>
      </c>
      <c r="D182" s="315"/>
      <c r="E182" s="316"/>
      <c r="F182" s="317"/>
      <c r="G182" s="318"/>
      <c r="H182" s="319"/>
      <c r="I182" s="319"/>
    </row>
    <row r="183" spans="1:9" ht="30" customHeight="1">
      <c r="A183" s="313" t="s">
        <v>715</v>
      </c>
      <c r="B183" s="314" t="s">
        <v>716</v>
      </c>
      <c r="C183" s="315" t="s">
        <v>715</v>
      </c>
      <c r="D183" s="315"/>
      <c r="E183" s="316"/>
      <c r="F183" s="317"/>
      <c r="G183" s="318"/>
      <c r="H183" s="319"/>
      <c r="I183" s="319"/>
    </row>
    <row r="184" spans="1:9" ht="30" customHeight="1">
      <c r="A184" s="313" t="s">
        <v>717</v>
      </c>
      <c r="B184" s="314" t="s">
        <v>718</v>
      </c>
      <c r="C184" s="315" t="s">
        <v>717</v>
      </c>
      <c r="D184" s="315"/>
      <c r="E184" s="316"/>
      <c r="F184" s="317"/>
      <c r="G184" s="318"/>
      <c r="H184" s="319"/>
      <c r="I184" s="319"/>
    </row>
    <row r="185" spans="1:9" ht="30" customHeight="1">
      <c r="A185" s="313" t="s">
        <v>719</v>
      </c>
      <c r="B185" s="314" t="s">
        <v>720</v>
      </c>
      <c r="C185" s="315" t="s">
        <v>719</v>
      </c>
      <c r="D185" s="315"/>
      <c r="E185" s="316"/>
      <c r="F185" s="317"/>
      <c r="G185" s="318"/>
      <c r="H185" s="319"/>
      <c r="I185" s="319"/>
    </row>
    <row r="186" spans="1:9" ht="30" customHeight="1">
      <c r="A186" s="313" t="s">
        <v>721</v>
      </c>
      <c r="B186" s="314" t="s">
        <v>722</v>
      </c>
      <c r="C186" s="315" t="s">
        <v>721</v>
      </c>
      <c r="D186" s="315"/>
      <c r="E186" s="316"/>
      <c r="F186" s="317"/>
      <c r="G186" s="318"/>
      <c r="H186" s="319"/>
      <c r="I186" s="319"/>
    </row>
    <row r="187" spans="1:9" ht="30" customHeight="1">
      <c r="A187" s="313" t="s">
        <v>723</v>
      </c>
      <c r="B187" s="314" t="s">
        <v>724</v>
      </c>
      <c r="C187" s="315" t="s">
        <v>723</v>
      </c>
      <c r="D187" s="315"/>
      <c r="E187" s="316"/>
      <c r="F187" s="317"/>
      <c r="G187" s="318"/>
      <c r="H187" s="319"/>
      <c r="I187" s="319"/>
    </row>
    <row r="188" spans="1:9" ht="30" customHeight="1">
      <c r="A188" s="313" t="s">
        <v>345</v>
      </c>
      <c r="B188" s="314" t="s">
        <v>725</v>
      </c>
      <c r="C188" s="315" t="s">
        <v>345</v>
      </c>
      <c r="D188" s="315"/>
      <c r="E188" s="316"/>
      <c r="F188" s="317"/>
      <c r="G188" s="318"/>
      <c r="H188" s="319"/>
      <c r="I188" s="319"/>
    </row>
    <row r="189" spans="1:9" ht="30" customHeight="1">
      <c r="A189" s="313" t="s">
        <v>726</v>
      </c>
      <c r="B189" s="314" t="s">
        <v>727</v>
      </c>
      <c r="C189" s="315" t="s">
        <v>726</v>
      </c>
      <c r="D189" s="315"/>
      <c r="E189" s="316"/>
      <c r="F189" s="317"/>
      <c r="G189" s="318"/>
      <c r="H189" s="319"/>
      <c r="I189" s="319"/>
    </row>
    <row r="190" spans="1:9" ht="30" customHeight="1">
      <c r="A190" s="313" t="s">
        <v>728</v>
      </c>
      <c r="B190" s="314" t="s">
        <v>729</v>
      </c>
      <c r="C190" s="315" t="s">
        <v>728</v>
      </c>
      <c r="D190" s="315"/>
      <c r="E190" s="316"/>
      <c r="F190" s="317"/>
      <c r="G190" s="318"/>
      <c r="H190" s="319"/>
      <c r="I190" s="319"/>
    </row>
    <row r="191" spans="1:9" ht="30" customHeight="1">
      <c r="A191" s="313" t="s">
        <v>730</v>
      </c>
      <c r="B191" s="314" t="s">
        <v>731</v>
      </c>
      <c r="C191" s="315" t="s">
        <v>730</v>
      </c>
      <c r="D191" s="315"/>
      <c r="E191" s="316"/>
      <c r="F191" s="317"/>
      <c r="G191" s="318"/>
      <c r="H191" s="319"/>
      <c r="I191" s="319"/>
    </row>
    <row r="192" spans="1:9" ht="30" customHeight="1">
      <c r="A192" s="313" t="s">
        <v>732</v>
      </c>
      <c r="B192" s="314" t="s">
        <v>733</v>
      </c>
      <c r="C192" s="315" t="s">
        <v>732</v>
      </c>
      <c r="D192" s="315"/>
      <c r="E192" s="316"/>
      <c r="F192" s="317"/>
      <c r="G192" s="318"/>
      <c r="H192" s="319"/>
      <c r="I192" s="319"/>
    </row>
    <row r="193" spans="1:9" ht="30" customHeight="1">
      <c r="A193" s="313" t="s">
        <v>734</v>
      </c>
      <c r="B193" s="314" t="s">
        <v>735</v>
      </c>
      <c r="C193" s="315" t="s">
        <v>734</v>
      </c>
      <c r="D193" s="315"/>
      <c r="E193" s="316"/>
      <c r="F193" s="317"/>
      <c r="G193" s="318"/>
      <c r="H193" s="319"/>
      <c r="I193" s="319"/>
    </row>
    <row r="194" spans="1:9" ht="30" customHeight="1">
      <c r="A194" s="313" t="s">
        <v>736</v>
      </c>
      <c r="B194" s="314" t="s">
        <v>737</v>
      </c>
      <c r="C194" s="315" t="s">
        <v>736</v>
      </c>
      <c r="D194" s="315"/>
      <c r="E194" s="316"/>
      <c r="F194" s="317"/>
      <c r="G194" s="318"/>
      <c r="H194" s="319"/>
      <c r="I194" s="319"/>
    </row>
    <row r="195" spans="1:9" ht="30" customHeight="1">
      <c r="A195" s="313" t="s">
        <v>738</v>
      </c>
      <c r="B195" s="314" t="s">
        <v>739</v>
      </c>
      <c r="C195" s="315" t="s">
        <v>738</v>
      </c>
      <c r="D195" s="315"/>
      <c r="E195" s="316"/>
      <c r="F195" s="317"/>
      <c r="G195" s="318"/>
      <c r="H195" s="319"/>
      <c r="I195" s="319"/>
    </row>
    <row r="196" spans="1:9" ht="30" customHeight="1">
      <c r="A196" s="313" t="s">
        <v>740</v>
      </c>
      <c r="B196" s="314" t="s">
        <v>741</v>
      </c>
      <c r="C196" s="315" t="s">
        <v>740</v>
      </c>
      <c r="D196" s="315"/>
      <c r="E196" s="316"/>
      <c r="F196" s="317"/>
      <c r="G196" s="318"/>
      <c r="H196" s="319"/>
      <c r="I196" s="319"/>
    </row>
    <row r="197" spans="1:9" ht="30" customHeight="1">
      <c r="A197" s="313" t="s">
        <v>742</v>
      </c>
      <c r="B197" s="314" t="s">
        <v>743</v>
      </c>
      <c r="C197" s="315" t="s">
        <v>742</v>
      </c>
      <c r="D197" s="315"/>
      <c r="E197" s="316"/>
      <c r="F197" s="317"/>
      <c r="G197" s="318"/>
      <c r="H197" s="319"/>
      <c r="I197" s="319"/>
    </row>
    <row r="198" spans="1:9" ht="30" customHeight="1">
      <c r="A198" s="313" t="s">
        <v>744</v>
      </c>
      <c r="B198" s="314" t="s">
        <v>745</v>
      </c>
      <c r="C198" s="315" t="s">
        <v>744</v>
      </c>
      <c r="D198" s="315"/>
      <c r="E198" s="316"/>
      <c r="F198" s="317"/>
      <c r="G198" s="318"/>
      <c r="H198" s="319"/>
      <c r="I198" s="319"/>
    </row>
    <row r="199" spans="1:9" ht="30" customHeight="1">
      <c r="A199" s="313" t="s">
        <v>746</v>
      </c>
      <c r="B199" s="314" t="s">
        <v>747</v>
      </c>
      <c r="C199" s="315" t="s">
        <v>746</v>
      </c>
      <c r="D199" s="315"/>
      <c r="E199" s="316"/>
      <c r="F199" s="317"/>
      <c r="G199" s="318"/>
      <c r="H199" s="319"/>
      <c r="I199" s="319"/>
    </row>
    <row r="200" spans="1:9" ht="30" customHeight="1">
      <c r="A200" s="313" t="s">
        <v>748</v>
      </c>
      <c r="B200" s="314" t="s">
        <v>749</v>
      </c>
      <c r="C200" s="315" t="s">
        <v>748</v>
      </c>
      <c r="D200" s="315"/>
      <c r="E200" s="316"/>
      <c r="F200" s="317"/>
      <c r="G200" s="318"/>
      <c r="H200" s="319"/>
      <c r="I200" s="319"/>
    </row>
    <row r="201" spans="1:9" ht="30" customHeight="1">
      <c r="A201" s="313" t="s">
        <v>750</v>
      </c>
      <c r="B201" s="314" t="s">
        <v>751</v>
      </c>
      <c r="C201" s="315" t="s">
        <v>750</v>
      </c>
      <c r="D201" s="315"/>
      <c r="E201" s="316"/>
      <c r="F201" s="317"/>
      <c r="G201" s="318"/>
      <c r="H201" s="319"/>
      <c r="I201" s="319"/>
    </row>
    <row r="202" spans="1:9" ht="30" customHeight="1">
      <c r="A202" s="313" t="s">
        <v>752</v>
      </c>
      <c r="B202" s="314" t="s">
        <v>753</v>
      </c>
      <c r="C202" s="315" t="s">
        <v>752</v>
      </c>
      <c r="D202" s="315"/>
      <c r="E202" s="316"/>
      <c r="F202" s="317"/>
      <c r="G202" s="318"/>
      <c r="H202" s="319"/>
      <c r="I202" s="319"/>
    </row>
    <row r="203" spans="1:9" ht="30" customHeight="1">
      <c r="A203" s="313" t="s">
        <v>754</v>
      </c>
      <c r="B203" s="314" t="s">
        <v>755</v>
      </c>
      <c r="C203" s="315" t="s">
        <v>754</v>
      </c>
      <c r="D203" s="315"/>
      <c r="E203" s="316"/>
      <c r="F203" s="317"/>
      <c r="G203" s="318"/>
      <c r="H203" s="319"/>
      <c r="I203" s="319"/>
    </row>
    <row r="204" spans="1:9" ht="30" customHeight="1">
      <c r="A204" s="313" t="s">
        <v>756</v>
      </c>
      <c r="B204" s="314" t="s">
        <v>757</v>
      </c>
      <c r="C204" s="315" t="s">
        <v>756</v>
      </c>
      <c r="D204" s="315"/>
      <c r="E204" s="316"/>
      <c r="F204" s="317"/>
      <c r="G204" s="318"/>
      <c r="H204" s="319"/>
      <c r="I204" s="319"/>
    </row>
    <row r="205" spans="1:9" ht="30" customHeight="1">
      <c r="A205" s="313" t="s">
        <v>758</v>
      </c>
      <c r="B205" s="314" t="s">
        <v>759</v>
      </c>
      <c r="C205" s="315" t="s">
        <v>758</v>
      </c>
      <c r="D205" s="315"/>
      <c r="E205" s="316"/>
      <c r="F205" s="317"/>
      <c r="G205" s="318"/>
      <c r="H205" s="319"/>
      <c r="I205" s="319"/>
    </row>
    <row r="206" spans="1:9" ht="30" customHeight="1">
      <c r="A206" s="313" t="s">
        <v>760</v>
      </c>
      <c r="B206" s="314" t="s">
        <v>761</v>
      </c>
      <c r="C206" s="315" t="s">
        <v>760</v>
      </c>
      <c r="D206" s="315"/>
      <c r="E206" s="316"/>
      <c r="F206" s="317"/>
      <c r="G206" s="318"/>
      <c r="H206" s="319"/>
      <c r="I206" s="319"/>
    </row>
    <row r="207" spans="1:9" ht="30" customHeight="1">
      <c r="A207" s="313" t="s">
        <v>762</v>
      </c>
      <c r="B207" s="314" t="s">
        <v>763</v>
      </c>
      <c r="C207" s="315" t="s">
        <v>762</v>
      </c>
      <c r="D207" s="315"/>
      <c r="E207" s="316"/>
      <c r="F207" s="317"/>
      <c r="G207" s="318"/>
      <c r="H207" s="319"/>
      <c r="I207" s="319"/>
    </row>
    <row r="208" spans="1:9" ht="30" customHeight="1">
      <c r="A208" s="313" t="s">
        <v>348</v>
      </c>
      <c r="B208" s="314" t="s">
        <v>764</v>
      </c>
      <c r="C208" s="315" t="s">
        <v>348</v>
      </c>
      <c r="D208" s="315"/>
      <c r="E208" s="316"/>
      <c r="F208" s="317"/>
      <c r="G208" s="318"/>
      <c r="H208" s="319"/>
      <c r="I208" s="319"/>
    </row>
    <row r="209" spans="1:9" ht="30" customHeight="1">
      <c r="A209" s="313" t="s">
        <v>765</v>
      </c>
      <c r="B209" s="314" t="s">
        <v>766</v>
      </c>
      <c r="C209" s="315" t="s">
        <v>765</v>
      </c>
      <c r="D209" s="315"/>
      <c r="E209" s="316"/>
      <c r="F209" s="317"/>
      <c r="G209" s="318"/>
      <c r="H209" s="319"/>
      <c r="I209" s="319"/>
    </row>
    <row r="210" spans="1:9" ht="30" customHeight="1">
      <c r="A210" s="313" t="s">
        <v>767</v>
      </c>
      <c r="B210" s="314" t="s">
        <v>768</v>
      </c>
      <c r="C210" s="315" t="s">
        <v>767</v>
      </c>
      <c r="D210" s="315"/>
      <c r="E210" s="316"/>
      <c r="F210" s="317"/>
      <c r="G210" s="318"/>
      <c r="H210" s="319"/>
      <c r="I210" s="319"/>
    </row>
    <row r="211" spans="1:9" ht="30" customHeight="1">
      <c r="A211" s="313" t="s">
        <v>769</v>
      </c>
      <c r="B211" s="314" t="s">
        <v>770</v>
      </c>
      <c r="C211" s="315" t="s">
        <v>769</v>
      </c>
      <c r="D211" s="315"/>
      <c r="E211" s="316"/>
      <c r="F211" s="317"/>
      <c r="G211" s="318"/>
      <c r="H211" s="319"/>
      <c r="I211" s="319"/>
    </row>
    <row r="212" spans="1:9" ht="30" customHeight="1">
      <c r="A212" s="313" t="s">
        <v>771</v>
      </c>
      <c r="B212" s="314" t="s">
        <v>772</v>
      </c>
      <c r="C212" s="315" t="s">
        <v>771</v>
      </c>
      <c r="D212" s="315"/>
      <c r="E212" s="316"/>
      <c r="F212" s="317"/>
      <c r="G212" s="318"/>
      <c r="H212" s="319"/>
      <c r="I212" s="319"/>
    </row>
    <row r="213" spans="1:9" ht="30" customHeight="1">
      <c r="A213" s="313" t="s">
        <v>773</v>
      </c>
      <c r="B213" s="314" t="s">
        <v>774</v>
      </c>
      <c r="C213" s="315" t="s">
        <v>773</v>
      </c>
      <c r="D213" s="315"/>
      <c r="E213" s="316"/>
      <c r="F213" s="317"/>
      <c r="G213" s="318"/>
      <c r="H213" s="319"/>
      <c r="I213" s="319"/>
    </row>
    <row r="214" spans="1:9" ht="30" customHeight="1">
      <c r="A214" s="313" t="s">
        <v>775</v>
      </c>
      <c r="B214" s="314" t="s">
        <v>776</v>
      </c>
      <c r="C214" s="315" t="s">
        <v>775</v>
      </c>
      <c r="D214" s="315"/>
      <c r="E214" s="316"/>
      <c r="F214" s="317"/>
      <c r="G214" s="318"/>
      <c r="H214" s="319"/>
      <c r="I214" s="319"/>
    </row>
    <row r="215" spans="1:9" ht="30" customHeight="1">
      <c r="A215" s="313" t="s">
        <v>777</v>
      </c>
      <c r="B215" s="314" t="s">
        <v>778</v>
      </c>
      <c r="C215" s="315" t="s">
        <v>777</v>
      </c>
      <c r="D215" s="315"/>
      <c r="E215" s="316"/>
      <c r="F215" s="317"/>
      <c r="G215" s="318"/>
      <c r="H215" s="319"/>
      <c r="I215" s="319"/>
    </row>
    <row r="216" spans="1:9" ht="30" customHeight="1">
      <c r="A216" s="313" t="s">
        <v>779</v>
      </c>
      <c r="B216" s="314" t="s">
        <v>780</v>
      </c>
      <c r="C216" s="315" t="s">
        <v>779</v>
      </c>
      <c r="D216" s="315"/>
      <c r="E216" s="316"/>
      <c r="F216" s="317"/>
      <c r="G216" s="318"/>
      <c r="H216" s="319"/>
      <c r="I216" s="319"/>
    </row>
    <row r="217" spans="1:9" ht="30" customHeight="1">
      <c r="A217" s="313" t="s">
        <v>781</v>
      </c>
      <c r="B217" s="314" t="s">
        <v>782</v>
      </c>
      <c r="C217" s="315" t="s">
        <v>781</v>
      </c>
      <c r="D217" s="315"/>
      <c r="E217" s="316"/>
      <c r="F217" s="317"/>
      <c r="G217" s="318"/>
      <c r="H217" s="319"/>
      <c r="I217" s="319"/>
    </row>
    <row r="218" spans="1:9" ht="30" customHeight="1">
      <c r="A218" s="313" t="s">
        <v>783</v>
      </c>
      <c r="B218" s="314" t="s">
        <v>784</v>
      </c>
      <c r="C218" s="315" t="s">
        <v>783</v>
      </c>
      <c r="D218" s="315"/>
      <c r="E218" s="316"/>
      <c r="F218" s="317"/>
      <c r="G218" s="318"/>
      <c r="H218" s="319"/>
      <c r="I218" s="319"/>
    </row>
    <row r="219" spans="1:9" ht="30" customHeight="1">
      <c r="A219" s="313" t="s">
        <v>785</v>
      </c>
      <c r="B219" s="314" t="s">
        <v>786</v>
      </c>
      <c r="C219" s="315" t="s">
        <v>785</v>
      </c>
      <c r="D219" s="315"/>
      <c r="E219" s="316"/>
      <c r="F219" s="317"/>
      <c r="G219" s="318"/>
      <c r="H219" s="319"/>
      <c r="I219" s="319"/>
    </row>
    <row r="220" spans="1:9" ht="30" customHeight="1">
      <c r="A220" s="313" t="s">
        <v>787</v>
      </c>
      <c r="B220" s="314" t="s">
        <v>788</v>
      </c>
      <c r="C220" s="315" t="s">
        <v>787</v>
      </c>
      <c r="D220" s="315"/>
      <c r="E220" s="316"/>
      <c r="F220" s="317"/>
      <c r="G220" s="318"/>
      <c r="H220" s="319"/>
      <c r="I220" s="319"/>
    </row>
    <row r="221" spans="1:9" ht="30" customHeight="1">
      <c r="A221" s="313" t="s">
        <v>789</v>
      </c>
      <c r="B221" s="314" t="s">
        <v>790</v>
      </c>
      <c r="C221" s="315" t="s">
        <v>789</v>
      </c>
      <c r="D221" s="315"/>
      <c r="E221" s="316"/>
      <c r="F221" s="317"/>
      <c r="G221" s="318"/>
      <c r="H221" s="319"/>
      <c r="I221" s="319"/>
    </row>
    <row r="222" spans="1:9" ht="30" customHeight="1">
      <c r="A222" s="313" t="s">
        <v>791</v>
      </c>
      <c r="B222" s="314" t="s">
        <v>792</v>
      </c>
      <c r="C222" s="315" t="s">
        <v>791</v>
      </c>
      <c r="D222" s="315"/>
      <c r="E222" s="316"/>
      <c r="F222" s="317"/>
      <c r="G222" s="318"/>
      <c r="H222" s="319"/>
      <c r="I222" s="319"/>
    </row>
    <row r="223" spans="1:9" ht="30" customHeight="1">
      <c r="A223" s="313" t="s">
        <v>793</v>
      </c>
      <c r="B223" s="314" t="s">
        <v>794</v>
      </c>
      <c r="C223" s="315" t="s">
        <v>793</v>
      </c>
      <c r="D223" s="315"/>
      <c r="E223" s="316"/>
      <c r="F223" s="317"/>
      <c r="G223" s="318"/>
      <c r="H223" s="319"/>
      <c r="I223" s="319"/>
    </row>
    <row r="224" spans="1:9" ht="30" customHeight="1">
      <c r="A224" s="313" t="s">
        <v>795</v>
      </c>
      <c r="B224" s="314" t="s">
        <v>796</v>
      </c>
      <c r="C224" s="315" t="s">
        <v>795</v>
      </c>
      <c r="D224" s="315"/>
      <c r="E224" s="316"/>
      <c r="F224" s="317"/>
      <c r="G224" s="318"/>
      <c r="H224" s="319"/>
      <c r="I224" s="319"/>
    </row>
    <row r="225" spans="1:9" ht="30" customHeight="1">
      <c r="A225" s="313" t="s">
        <v>797</v>
      </c>
      <c r="B225" s="314" t="s">
        <v>798</v>
      </c>
      <c r="C225" s="315" t="s">
        <v>797</v>
      </c>
      <c r="D225" s="315"/>
      <c r="E225" s="316"/>
      <c r="F225" s="317"/>
      <c r="G225" s="318"/>
      <c r="H225" s="319"/>
      <c r="I225" s="319"/>
    </row>
    <row r="226" spans="1:9" ht="30" customHeight="1">
      <c r="A226" s="313" t="s">
        <v>799</v>
      </c>
      <c r="B226" s="314" t="s">
        <v>800</v>
      </c>
      <c r="C226" s="315" t="s">
        <v>799</v>
      </c>
      <c r="D226" s="315"/>
      <c r="E226" s="316"/>
      <c r="F226" s="317"/>
      <c r="G226" s="318"/>
      <c r="H226" s="319"/>
      <c r="I226" s="319"/>
    </row>
    <row r="227" spans="1:9" ht="30" customHeight="1">
      <c r="A227" s="313" t="s">
        <v>801</v>
      </c>
      <c r="B227" s="314" t="s">
        <v>802</v>
      </c>
      <c r="C227" s="315" t="s">
        <v>801</v>
      </c>
      <c r="D227" s="315"/>
      <c r="E227" s="316"/>
      <c r="F227" s="317"/>
      <c r="G227" s="318"/>
      <c r="H227" s="319"/>
      <c r="I227" s="319"/>
    </row>
    <row r="228" spans="1:9" ht="30" customHeight="1">
      <c r="A228" s="313" t="s">
        <v>803</v>
      </c>
      <c r="B228" s="314" t="s">
        <v>804</v>
      </c>
      <c r="C228" s="315" t="s">
        <v>803</v>
      </c>
      <c r="D228" s="315"/>
      <c r="E228" s="316"/>
      <c r="F228" s="317"/>
      <c r="G228" s="318"/>
      <c r="H228" s="319"/>
      <c r="I228" s="319"/>
    </row>
    <row r="229" spans="1:9" ht="30" customHeight="1">
      <c r="A229" s="313" t="s">
        <v>805</v>
      </c>
      <c r="B229" s="314" t="s">
        <v>806</v>
      </c>
      <c r="C229" s="315" t="s">
        <v>805</v>
      </c>
      <c r="D229" s="315"/>
      <c r="E229" s="316"/>
      <c r="F229" s="317"/>
      <c r="G229" s="318"/>
      <c r="H229" s="319"/>
      <c r="I229" s="319"/>
    </row>
    <row r="230" spans="1:9" ht="30" customHeight="1">
      <c r="A230" s="313" t="s">
        <v>807</v>
      </c>
      <c r="B230" s="314" t="s">
        <v>808</v>
      </c>
      <c r="C230" s="315" t="s">
        <v>807</v>
      </c>
      <c r="D230" s="315"/>
      <c r="E230" s="316"/>
      <c r="F230" s="317"/>
      <c r="G230" s="318"/>
      <c r="H230" s="319"/>
      <c r="I230" s="319"/>
    </row>
    <row r="231" spans="1:9" ht="30" customHeight="1">
      <c r="A231" s="313" t="s">
        <v>809</v>
      </c>
      <c r="B231" s="314" t="s">
        <v>810</v>
      </c>
      <c r="C231" s="315" t="s">
        <v>809</v>
      </c>
      <c r="D231" s="315"/>
      <c r="E231" s="316"/>
      <c r="F231" s="317"/>
      <c r="G231" s="318"/>
      <c r="H231" s="319"/>
      <c r="I231" s="319"/>
    </row>
    <row r="232" spans="1:9" ht="30" customHeight="1">
      <c r="A232" s="313" t="s">
        <v>811</v>
      </c>
      <c r="B232" s="314" t="s">
        <v>812</v>
      </c>
      <c r="C232" s="315" t="s">
        <v>811</v>
      </c>
      <c r="D232" s="315"/>
      <c r="E232" s="316"/>
      <c r="F232" s="317"/>
      <c r="G232" s="318"/>
      <c r="H232" s="319"/>
      <c r="I232" s="319"/>
    </row>
    <row r="233" spans="1:9" ht="30" customHeight="1">
      <c r="A233" s="313" t="s">
        <v>813</v>
      </c>
      <c r="B233" s="314" t="s">
        <v>814</v>
      </c>
      <c r="C233" s="315" t="s">
        <v>813</v>
      </c>
      <c r="D233" s="315"/>
      <c r="E233" s="316"/>
      <c r="F233" s="317"/>
      <c r="G233" s="318"/>
      <c r="H233" s="319"/>
      <c r="I233" s="319"/>
    </row>
    <row r="234" spans="1:9" ht="30" customHeight="1">
      <c r="A234" s="313" t="s">
        <v>815</v>
      </c>
      <c r="B234" s="314" t="s">
        <v>816</v>
      </c>
      <c r="C234" s="315" t="s">
        <v>815</v>
      </c>
      <c r="D234" s="315"/>
      <c r="E234" s="316"/>
      <c r="F234" s="317"/>
      <c r="G234" s="318"/>
      <c r="H234" s="319"/>
      <c r="I234" s="319"/>
    </row>
    <row r="235" spans="1:9" ht="30" customHeight="1">
      <c r="A235" s="313" t="s">
        <v>817</v>
      </c>
      <c r="B235" s="314" t="s">
        <v>818</v>
      </c>
      <c r="C235" s="315" t="s">
        <v>817</v>
      </c>
      <c r="D235" s="315"/>
      <c r="E235" s="316"/>
      <c r="F235" s="317"/>
      <c r="G235" s="318"/>
      <c r="H235" s="319"/>
      <c r="I235" s="319"/>
    </row>
    <row r="236" spans="1:9" ht="30" customHeight="1">
      <c r="A236" s="313" t="s">
        <v>819</v>
      </c>
      <c r="B236" s="314" t="s">
        <v>820</v>
      </c>
      <c r="C236" s="315" t="s">
        <v>819</v>
      </c>
      <c r="D236" s="315"/>
      <c r="E236" s="316"/>
      <c r="F236" s="317"/>
      <c r="G236" s="318"/>
      <c r="H236" s="319"/>
      <c r="I236" s="319"/>
    </row>
    <row r="237" spans="1:9" ht="30" customHeight="1">
      <c r="A237" s="313" t="s">
        <v>821</v>
      </c>
      <c r="B237" s="314" t="s">
        <v>822</v>
      </c>
      <c r="C237" s="315" t="s">
        <v>821</v>
      </c>
      <c r="D237" s="315"/>
      <c r="E237" s="316"/>
      <c r="F237" s="317"/>
      <c r="G237" s="318"/>
      <c r="H237" s="319"/>
      <c r="I237" s="319"/>
    </row>
    <row r="238" spans="1:9" ht="30" customHeight="1">
      <c r="A238" s="313" t="s">
        <v>823</v>
      </c>
      <c r="B238" s="314" t="s">
        <v>824</v>
      </c>
      <c r="C238" s="315" t="s">
        <v>823</v>
      </c>
      <c r="D238" s="315"/>
      <c r="E238" s="316"/>
      <c r="F238" s="317"/>
      <c r="G238" s="318"/>
      <c r="H238" s="319"/>
      <c r="I238" s="319"/>
    </row>
    <row r="239" spans="1:9" ht="30" customHeight="1">
      <c r="A239" s="313" t="s">
        <v>825</v>
      </c>
      <c r="B239" s="314" t="s">
        <v>826</v>
      </c>
      <c r="C239" s="315" t="s">
        <v>825</v>
      </c>
      <c r="D239" s="315"/>
      <c r="E239" s="316"/>
      <c r="F239" s="317"/>
      <c r="G239" s="318"/>
      <c r="H239" s="319"/>
      <c r="I239" s="319"/>
    </row>
    <row r="240" spans="1:9" ht="30" customHeight="1">
      <c r="A240" s="313" t="s">
        <v>827</v>
      </c>
      <c r="B240" s="314" t="s">
        <v>828</v>
      </c>
      <c r="C240" s="315" t="s">
        <v>827</v>
      </c>
      <c r="D240" s="315"/>
      <c r="E240" s="316"/>
      <c r="F240" s="317"/>
      <c r="G240" s="318"/>
      <c r="H240" s="319"/>
      <c r="I240" s="319"/>
    </row>
    <row r="241" spans="1:9" ht="30" customHeight="1">
      <c r="A241" s="313" t="s">
        <v>829</v>
      </c>
      <c r="B241" s="314" t="s">
        <v>830</v>
      </c>
      <c r="C241" s="315" t="s">
        <v>829</v>
      </c>
      <c r="D241" s="315"/>
      <c r="E241" s="316"/>
      <c r="F241" s="317"/>
      <c r="G241" s="318"/>
      <c r="H241" s="319"/>
      <c r="I241" s="319"/>
    </row>
    <row r="242" spans="1:9" ht="30" customHeight="1">
      <c r="A242" s="313" t="s">
        <v>831</v>
      </c>
      <c r="B242" s="314" t="s">
        <v>832</v>
      </c>
      <c r="C242" s="315" t="s">
        <v>831</v>
      </c>
      <c r="D242" s="315"/>
      <c r="E242" s="316"/>
      <c r="F242" s="317"/>
      <c r="G242" s="318"/>
      <c r="H242" s="319"/>
      <c r="I242" s="319"/>
    </row>
    <row r="243" spans="1:9" ht="30" customHeight="1">
      <c r="A243" s="313" t="s">
        <v>833</v>
      </c>
      <c r="B243" s="314" t="s">
        <v>834</v>
      </c>
      <c r="C243" s="315" t="s">
        <v>833</v>
      </c>
      <c r="D243" s="315"/>
      <c r="E243" s="316"/>
      <c r="F243" s="317"/>
      <c r="G243" s="318"/>
      <c r="H243" s="319"/>
      <c r="I243" s="319"/>
    </row>
    <row r="244" spans="1:9" ht="30" customHeight="1">
      <c r="A244" s="313" t="s">
        <v>835</v>
      </c>
      <c r="B244" s="314" t="s">
        <v>836</v>
      </c>
      <c r="C244" s="315" t="s">
        <v>835</v>
      </c>
      <c r="D244" s="315"/>
      <c r="E244" s="316"/>
      <c r="F244" s="317"/>
      <c r="G244" s="318"/>
      <c r="H244" s="319"/>
      <c r="I244" s="319"/>
    </row>
    <row r="245" spans="1:9" ht="30" customHeight="1">
      <c r="A245" s="313" t="s">
        <v>837</v>
      </c>
      <c r="B245" s="314" t="s">
        <v>838</v>
      </c>
      <c r="C245" s="315" t="s">
        <v>837</v>
      </c>
      <c r="D245" s="315"/>
      <c r="E245" s="316"/>
      <c r="F245" s="317"/>
      <c r="G245" s="318"/>
      <c r="H245" s="319"/>
      <c r="I245" s="319"/>
    </row>
    <row r="246" spans="1:9" ht="30" customHeight="1">
      <c r="A246" s="313" t="s">
        <v>839</v>
      </c>
      <c r="B246" s="314" t="s">
        <v>840</v>
      </c>
      <c r="C246" s="315" t="s">
        <v>839</v>
      </c>
      <c r="D246" s="315"/>
      <c r="E246" s="316"/>
      <c r="F246" s="317"/>
      <c r="G246" s="318"/>
      <c r="H246" s="319"/>
      <c r="I246" s="319"/>
    </row>
    <row r="247" spans="1:9" ht="30" customHeight="1">
      <c r="A247" s="313" t="s">
        <v>841</v>
      </c>
      <c r="B247" s="314" t="s">
        <v>842</v>
      </c>
      <c r="C247" s="315" t="s">
        <v>841</v>
      </c>
      <c r="D247" s="315"/>
      <c r="E247" s="316"/>
      <c r="F247" s="317"/>
      <c r="G247" s="318"/>
      <c r="H247" s="319"/>
      <c r="I247" s="319"/>
    </row>
    <row r="248" spans="1:9" ht="30" customHeight="1">
      <c r="A248" s="313" t="s">
        <v>843</v>
      </c>
      <c r="B248" s="314" t="s">
        <v>844</v>
      </c>
      <c r="C248" s="315" t="s">
        <v>843</v>
      </c>
      <c r="D248" s="315"/>
      <c r="E248" s="316"/>
      <c r="F248" s="317"/>
      <c r="G248" s="318"/>
      <c r="H248" s="319"/>
      <c r="I248" s="319"/>
    </row>
    <row r="249" spans="1:9" ht="30" customHeight="1">
      <c r="A249" s="313" t="s">
        <v>845</v>
      </c>
      <c r="B249" s="314" t="s">
        <v>846</v>
      </c>
      <c r="C249" s="315" t="s">
        <v>845</v>
      </c>
      <c r="D249" s="315"/>
      <c r="E249" s="316"/>
      <c r="F249" s="317"/>
      <c r="G249" s="318"/>
      <c r="H249" s="319"/>
      <c r="I249" s="319"/>
    </row>
    <row r="250" spans="1:9" ht="30" customHeight="1">
      <c r="A250" s="313" t="s">
        <v>847</v>
      </c>
      <c r="B250" s="314" t="s">
        <v>848</v>
      </c>
      <c r="C250" s="315" t="s">
        <v>847</v>
      </c>
      <c r="D250" s="315"/>
      <c r="E250" s="316"/>
      <c r="F250" s="317"/>
      <c r="G250" s="318"/>
      <c r="H250" s="319"/>
      <c r="I250" s="319"/>
    </row>
    <row r="251" spans="1:9" ht="30" customHeight="1">
      <c r="A251" s="313" t="s">
        <v>849</v>
      </c>
      <c r="B251" s="314" t="s">
        <v>850</v>
      </c>
      <c r="C251" s="315" t="s">
        <v>849</v>
      </c>
      <c r="D251" s="315"/>
      <c r="E251" s="316"/>
      <c r="F251" s="317"/>
      <c r="G251" s="318"/>
      <c r="H251" s="319"/>
      <c r="I251" s="319"/>
    </row>
    <row r="252" spans="1:9" ht="30" customHeight="1">
      <c r="A252" s="313" t="s">
        <v>851</v>
      </c>
      <c r="B252" s="314" t="s">
        <v>852</v>
      </c>
      <c r="C252" s="315" t="s">
        <v>851</v>
      </c>
      <c r="D252" s="315"/>
      <c r="E252" s="316"/>
      <c r="F252" s="317"/>
      <c r="G252" s="318"/>
      <c r="H252" s="319"/>
      <c r="I252" s="319"/>
    </row>
    <row r="253" spans="1:9" ht="30" customHeight="1">
      <c r="A253" s="313" t="s">
        <v>853</v>
      </c>
      <c r="B253" s="314" t="s">
        <v>854</v>
      </c>
      <c r="C253" s="315" t="s">
        <v>853</v>
      </c>
      <c r="D253" s="315"/>
      <c r="E253" s="316"/>
      <c r="F253" s="317"/>
      <c r="G253" s="318"/>
      <c r="H253" s="319"/>
      <c r="I253" s="319"/>
    </row>
    <row r="254" spans="1:9" ht="30" customHeight="1">
      <c r="A254" s="313" t="s">
        <v>855</v>
      </c>
      <c r="B254" s="314" t="s">
        <v>856</v>
      </c>
      <c r="C254" s="315" t="s">
        <v>855</v>
      </c>
      <c r="D254" s="315"/>
      <c r="E254" s="316"/>
      <c r="F254" s="317"/>
      <c r="G254" s="318"/>
      <c r="H254" s="319"/>
      <c r="I254" s="319"/>
    </row>
    <row r="255" spans="1:9" ht="30" customHeight="1">
      <c r="A255" s="313" t="s">
        <v>857</v>
      </c>
      <c r="B255" s="314" t="s">
        <v>858</v>
      </c>
      <c r="C255" s="315" t="s">
        <v>857</v>
      </c>
      <c r="D255" s="315"/>
      <c r="E255" s="316"/>
      <c r="F255" s="317"/>
      <c r="G255" s="318"/>
      <c r="H255" s="319"/>
      <c r="I255" s="319"/>
    </row>
    <row r="256" spans="1:9" ht="30" customHeight="1">
      <c r="A256" s="313" t="s">
        <v>859</v>
      </c>
      <c r="B256" s="314" t="s">
        <v>860</v>
      </c>
      <c r="C256" s="315" t="s">
        <v>859</v>
      </c>
      <c r="D256" s="315"/>
      <c r="E256" s="316"/>
      <c r="F256" s="317"/>
      <c r="G256" s="318"/>
      <c r="H256" s="319"/>
      <c r="I256" s="319"/>
    </row>
    <row r="257" spans="1:9" ht="30" customHeight="1">
      <c r="A257" s="313" t="s">
        <v>861</v>
      </c>
      <c r="B257" s="314" t="s">
        <v>862</v>
      </c>
      <c r="C257" s="315" t="s">
        <v>861</v>
      </c>
      <c r="D257" s="315"/>
      <c r="E257" s="316"/>
      <c r="F257" s="317"/>
      <c r="G257" s="318"/>
      <c r="H257" s="319"/>
      <c r="I257" s="319"/>
    </row>
    <row r="258" spans="1:9" ht="30" customHeight="1">
      <c r="A258" s="313" t="s">
        <v>863</v>
      </c>
      <c r="B258" s="314" t="s">
        <v>864</v>
      </c>
      <c r="C258" s="315" t="s">
        <v>863</v>
      </c>
      <c r="D258" s="315"/>
      <c r="E258" s="316"/>
      <c r="F258" s="317"/>
      <c r="G258" s="318"/>
      <c r="H258" s="319"/>
      <c r="I258" s="319"/>
    </row>
    <row r="259" spans="1:9" ht="30" customHeight="1">
      <c r="A259" s="313" t="s">
        <v>865</v>
      </c>
      <c r="B259" s="314" t="s">
        <v>866</v>
      </c>
      <c r="C259" s="315" t="s">
        <v>865</v>
      </c>
      <c r="D259" s="315"/>
      <c r="E259" s="316"/>
      <c r="F259" s="317"/>
      <c r="G259" s="318"/>
      <c r="H259" s="319"/>
      <c r="I259" s="319"/>
    </row>
    <row r="260" spans="1:9" ht="30" customHeight="1">
      <c r="A260" s="313" t="s">
        <v>867</v>
      </c>
      <c r="B260" s="314" t="s">
        <v>868</v>
      </c>
      <c r="C260" s="315" t="s">
        <v>867</v>
      </c>
      <c r="D260" s="315"/>
      <c r="E260" s="316"/>
      <c r="F260" s="317"/>
      <c r="G260" s="318"/>
      <c r="H260" s="319"/>
      <c r="I260" s="319"/>
    </row>
    <row r="261" spans="1:9" ht="30" customHeight="1">
      <c r="A261" s="313" t="s">
        <v>869</v>
      </c>
      <c r="B261" s="314" t="s">
        <v>870</v>
      </c>
      <c r="C261" s="315" t="s">
        <v>869</v>
      </c>
      <c r="D261" s="315"/>
      <c r="E261" s="316"/>
      <c r="F261" s="317"/>
      <c r="G261" s="318"/>
      <c r="H261" s="319"/>
      <c r="I261" s="319"/>
    </row>
    <row r="262" spans="1:9" ht="30" customHeight="1">
      <c r="A262" s="313" t="s">
        <v>871</v>
      </c>
      <c r="B262" s="314" t="s">
        <v>872</v>
      </c>
      <c r="C262" s="315" t="s">
        <v>871</v>
      </c>
      <c r="D262" s="315"/>
      <c r="E262" s="316"/>
      <c r="F262" s="317"/>
      <c r="G262" s="318"/>
      <c r="H262" s="319"/>
      <c r="I262" s="319"/>
    </row>
    <row r="263" spans="1:9" ht="30" customHeight="1">
      <c r="A263" s="313" t="s">
        <v>873</v>
      </c>
      <c r="B263" s="314" t="s">
        <v>874</v>
      </c>
      <c r="C263" s="315" t="s">
        <v>873</v>
      </c>
      <c r="D263" s="315"/>
      <c r="E263" s="316"/>
      <c r="F263" s="317"/>
      <c r="G263" s="318"/>
      <c r="H263" s="319"/>
      <c r="I263" s="319"/>
    </row>
    <row r="264" spans="1:9" ht="30" customHeight="1">
      <c r="A264" s="313" t="s">
        <v>875</v>
      </c>
      <c r="B264" s="314" t="s">
        <v>876</v>
      </c>
      <c r="C264" s="315" t="s">
        <v>875</v>
      </c>
      <c r="D264" s="315"/>
      <c r="E264" s="316"/>
      <c r="F264" s="317"/>
      <c r="G264" s="318"/>
      <c r="H264" s="319"/>
      <c r="I264" s="319"/>
    </row>
    <row r="265" spans="1:9" ht="30" customHeight="1">
      <c r="A265" s="313" t="s">
        <v>877</v>
      </c>
      <c r="B265" s="314" t="s">
        <v>878</v>
      </c>
      <c r="C265" s="315" t="s">
        <v>877</v>
      </c>
      <c r="D265" s="315"/>
      <c r="E265" s="316"/>
      <c r="F265" s="317"/>
      <c r="G265" s="318"/>
      <c r="H265" s="319"/>
      <c r="I265" s="319"/>
    </row>
    <row r="266" spans="1:9" ht="30" customHeight="1">
      <c r="A266" s="313" t="s">
        <v>879</v>
      </c>
      <c r="B266" s="314" t="s">
        <v>880</v>
      </c>
      <c r="C266" s="315" t="s">
        <v>879</v>
      </c>
      <c r="D266" s="315"/>
      <c r="E266" s="316"/>
      <c r="F266" s="317"/>
      <c r="G266" s="318"/>
      <c r="H266" s="319"/>
      <c r="I266" s="319"/>
    </row>
    <row r="267" spans="1:9" ht="30" customHeight="1">
      <c r="A267" s="313" t="s">
        <v>881</v>
      </c>
      <c r="B267" s="314" t="s">
        <v>882</v>
      </c>
      <c r="C267" s="315" t="s">
        <v>881</v>
      </c>
      <c r="D267" s="315"/>
      <c r="E267" s="316"/>
      <c r="F267" s="317"/>
      <c r="G267" s="318"/>
      <c r="H267" s="319"/>
      <c r="I267" s="319"/>
    </row>
    <row r="268" spans="1:9" ht="30" customHeight="1">
      <c r="A268" s="313" t="s">
        <v>883</v>
      </c>
      <c r="B268" s="314" t="s">
        <v>884</v>
      </c>
      <c r="C268" s="315" t="s">
        <v>883</v>
      </c>
      <c r="D268" s="315"/>
      <c r="E268" s="316"/>
      <c r="F268" s="317"/>
      <c r="G268" s="318"/>
      <c r="H268" s="319"/>
      <c r="I268" s="319"/>
    </row>
    <row r="269" spans="1:9" ht="30" customHeight="1">
      <c r="A269" s="313" t="s">
        <v>885</v>
      </c>
      <c r="B269" s="314" t="s">
        <v>886</v>
      </c>
      <c r="C269" s="315" t="s">
        <v>885</v>
      </c>
      <c r="D269" s="315"/>
      <c r="E269" s="316"/>
      <c r="F269" s="317"/>
      <c r="G269" s="318"/>
      <c r="H269" s="319"/>
      <c r="I269" s="319"/>
    </row>
    <row r="270" spans="1:9" ht="30" customHeight="1">
      <c r="A270" s="313" t="s">
        <v>887</v>
      </c>
      <c r="B270" s="314" t="s">
        <v>888</v>
      </c>
      <c r="C270" s="315" t="s">
        <v>887</v>
      </c>
      <c r="D270" s="315"/>
      <c r="E270" s="316"/>
      <c r="F270" s="317"/>
      <c r="G270" s="318"/>
      <c r="H270" s="319"/>
      <c r="I270" s="319"/>
    </row>
    <row r="271" spans="1:9" ht="30" customHeight="1">
      <c r="A271" s="313" t="s">
        <v>889</v>
      </c>
      <c r="B271" s="314" t="s">
        <v>890</v>
      </c>
      <c r="C271" s="315" t="s">
        <v>889</v>
      </c>
      <c r="D271" s="315"/>
      <c r="E271" s="316"/>
      <c r="F271" s="317"/>
      <c r="G271" s="318"/>
      <c r="H271" s="319"/>
      <c r="I271" s="319"/>
    </row>
    <row r="272" spans="1:9" ht="30" customHeight="1">
      <c r="A272" s="313" t="s">
        <v>349</v>
      </c>
      <c r="B272" s="314" t="s">
        <v>891</v>
      </c>
      <c r="C272" s="315" t="s">
        <v>349</v>
      </c>
      <c r="D272" s="315"/>
      <c r="E272" s="316"/>
      <c r="F272" s="317"/>
      <c r="G272" s="318"/>
      <c r="H272" s="319"/>
      <c r="I272" s="319"/>
    </row>
    <row r="273" spans="1:9" ht="30" customHeight="1">
      <c r="A273" s="313" t="s">
        <v>892</v>
      </c>
      <c r="B273" s="314" t="s">
        <v>893</v>
      </c>
      <c r="C273" s="315" t="s">
        <v>892</v>
      </c>
      <c r="D273" s="315"/>
      <c r="E273" s="316"/>
      <c r="F273" s="317"/>
      <c r="G273" s="318"/>
      <c r="H273" s="319"/>
      <c r="I273" s="319"/>
    </row>
    <row r="274" spans="1:9" ht="30" customHeight="1">
      <c r="A274" s="313" t="s">
        <v>894</v>
      </c>
      <c r="B274" s="314" t="s">
        <v>895</v>
      </c>
      <c r="C274" s="315" t="s">
        <v>894</v>
      </c>
      <c r="D274" s="315"/>
      <c r="E274" s="316"/>
      <c r="F274" s="317"/>
      <c r="G274" s="318"/>
      <c r="H274" s="319"/>
      <c r="I274" s="319"/>
    </row>
    <row r="275" spans="1:9" ht="30" customHeight="1">
      <c r="A275" s="313" t="s">
        <v>896</v>
      </c>
      <c r="B275" s="314" t="s">
        <v>897</v>
      </c>
      <c r="C275" s="315" t="s">
        <v>896</v>
      </c>
      <c r="D275" s="315"/>
      <c r="E275" s="316"/>
      <c r="F275" s="317"/>
      <c r="G275" s="318"/>
      <c r="H275" s="319"/>
      <c r="I275" s="319"/>
    </row>
    <row r="276" spans="1:9" ht="30" customHeight="1">
      <c r="A276" s="313" t="s">
        <v>898</v>
      </c>
      <c r="B276" s="314" t="s">
        <v>899</v>
      </c>
      <c r="C276" s="315" t="s">
        <v>898</v>
      </c>
      <c r="D276" s="315"/>
      <c r="E276" s="316"/>
      <c r="F276" s="317"/>
      <c r="G276" s="318"/>
      <c r="H276" s="319"/>
      <c r="I276" s="319"/>
    </row>
    <row r="277" spans="1:9" ht="30" customHeight="1">
      <c r="A277" s="313" t="s">
        <v>900</v>
      </c>
      <c r="B277" s="314" t="s">
        <v>901</v>
      </c>
      <c r="C277" s="315" t="s">
        <v>900</v>
      </c>
      <c r="D277" s="315"/>
      <c r="E277" s="316"/>
      <c r="F277" s="317"/>
      <c r="G277" s="318"/>
      <c r="H277" s="319"/>
      <c r="I277" s="319"/>
    </row>
    <row r="278" spans="1:9" ht="30" customHeight="1">
      <c r="A278" s="313" t="s">
        <v>902</v>
      </c>
      <c r="B278" s="314" t="s">
        <v>903</v>
      </c>
      <c r="C278" s="315" t="s">
        <v>902</v>
      </c>
      <c r="D278" s="315"/>
      <c r="E278" s="316"/>
      <c r="F278" s="317"/>
      <c r="G278" s="318"/>
      <c r="H278" s="319"/>
      <c r="I278" s="319"/>
    </row>
    <row r="279" spans="1:9" ht="30" customHeight="1">
      <c r="A279" s="313" t="s">
        <v>904</v>
      </c>
      <c r="B279" s="314" t="s">
        <v>905</v>
      </c>
      <c r="C279" s="315" t="s">
        <v>904</v>
      </c>
      <c r="D279" s="315"/>
      <c r="E279" s="316"/>
      <c r="F279" s="317"/>
      <c r="G279" s="318"/>
      <c r="H279" s="319"/>
      <c r="I279" s="319"/>
    </row>
    <row r="280" spans="1:9" ht="30" customHeight="1">
      <c r="A280" s="313" t="s">
        <v>906</v>
      </c>
      <c r="B280" s="314" t="s">
        <v>907</v>
      </c>
      <c r="C280" s="315" t="s">
        <v>906</v>
      </c>
      <c r="D280" s="315"/>
      <c r="E280" s="316"/>
      <c r="F280" s="317"/>
      <c r="G280" s="318"/>
      <c r="H280" s="319"/>
      <c r="I280" s="319"/>
    </row>
    <row r="281" spans="1:9" ht="30" customHeight="1">
      <c r="A281" s="313" t="s">
        <v>908</v>
      </c>
      <c r="B281" s="314" t="s">
        <v>909</v>
      </c>
      <c r="C281" s="315" t="s">
        <v>908</v>
      </c>
      <c r="D281" s="315"/>
      <c r="E281" s="316"/>
      <c r="F281" s="317"/>
      <c r="G281" s="318"/>
      <c r="H281" s="319"/>
      <c r="I281" s="319"/>
    </row>
    <row r="282" spans="1:9" ht="30" customHeight="1">
      <c r="A282" s="313" t="s">
        <v>910</v>
      </c>
      <c r="B282" s="314" t="s">
        <v>911</v>
      </c>
      <c r="C282" s="315" t="s">
        <v>910</v>
      </c>
      <c r="D282" s="315"/>
      <c r="E282" s="316"/>
      <c r="F282" s="317"/>
      <c r="G282" s="318"/>
      <c r="H282" s="319"/>
      <c r="I282" s="319"/>
    </row>
    <row r="283" spans="1:9" ht="30" customHeight="1">
      <c r="A283" s="313" t="s">
        <v>912</v>
      </c>
      <c r="B283" s="314" t="s">
        <v>913</v>
      </c>
      <c r="C283" s="315" t="s">
        <v>912</v>
      </c>
      <c r="D283" s="315"/>
      <c r="E283" s="316"/>
      <c r="F283" s="317"/>
      <c r="G283" s="318"/>
      <c r="H283" s="319"/>
      <c r="I283" s="319"/>
    </row>
    <row r="284" spans="1:9" ht="30" customHeight="1">
      <c r="A284" s="313" t="s">
        <v>914</v>
      </c>
      <c r="B284" s="314" t="s">
        <v>915</v>
      </c>
      <c r="C284" s="315" t="s">
        <v>914</v>
      </c>
      <c r="D284" s="315"/>
      <c r="E284" s="316"/>
      <c r="F284" s="317"/>
      <c r="G284" s="318"/>
      <c r="H284" s="319"/>
      <c r="I284" s="319"/>
    </row>
    <row r="285" spans="1:9" ht="30" customHeight="1">
      <c r="A285" s="313" t="s">
        <v>916</v>
      </c>
      <c r="B285" s="314" t="s">
        <v>917</v>
      </c>
      <c r="C285" s="315" t="s">
        <v>916</v>
      </c>
      <c r="D285" s="315"/>
      <c r="E285" s="316"/>
      <c r="F285" s="317"/>
      <c r="G285" s="318"/>
      <c r="H285" s="319"/>
      <c r="I285" s="319"/>
    </row>
    <row r="286" spans="1:9" ht="30" customHeight="1">
      <c r="A286" s="313" t="s">
        <v>918</v>
      </c>
      <c r="B286" s="314" t="s">
        <v>919</v>
      </c>
      <c r="C286" s="315" t="s">
        <v>918</v>
      </c>
      <c r="D286" s="315"/>
      <c r="E286" s="316"/>
      <c r="F286" s="317"/>
      <c r="G286" s="318"/>
      <c r="H286" s="319"/>
      <c r="I286" s="319"/>
    </row>
    <row r="287" spans="1:9" ht="30" customHeight="1">
      <c r="A287" s="313" t="s">
        <v>920</v>
      </c>
      <c r="B287" s="314" t="s">
        <v>921</v>
      </c>
      <c r="C287" s="315" t="s">
        <v>920</v>
      </c>
      <c r="D287" s="315"/>
      <c r="E287" s="316"/>
      <c r="F287" s="317"/>
      <c r="G287" s="318"/>
      <c r="H287" s="319"/>
      <c r="I287" s="319"/>
    </row>
    <row r="288" spans="1:9" ht="30" customHeight="1">
      <c r="A288" s="313" t="s">
        <v>922</v>
      </c>
      <c r="B288" s="314" t="s">
        <v>923</v>
      </c>
      <c r="C288" s="315" t="s">
        <v>922</v>
      </c>
      <c r="D288" s="315"/>
      <c r="E288" s="316"/>
      <c r="F288" s="317"/>
      <c r="G288" s="318"/>
      <c r="H288" s="319"/>
      <c r="I288" s="319"/>
    </row>
    <row r="289" spans="1:9" ht="30" customHeight="1">
      <c r="A289" s="313" t="s">
        <v>924</v>
      </c>
      <c r="B289" s="314" t="s">
        <v>925</v>
      </c>
      <c r="C289" s="315" t="s">
        <v>924</v>
      </c>
      <c r="D289" s="315"/>
      <c r="E289" s="316"/>
      <c r="F289" s="317"/>
      <c r="G289" s="318"/>
      <c r="H289" s="319"/>
      <c r="I289" s="319"/>
    </row>
    <row r="290" spans="1:9" ht="30" customHeight="1">
      <c r="A290" s="313" t="s">
        <v>926</v>
      </c>
      <c r="B290" s="314" t="s">
        <v>927</v>
      </c>
      <c r="C290" s="315" t="s">
        <v>926</v>
      </c>
      <c r="D290" s="315"/>
      <c r="E290" s="316"/>
      <c r="F290" s="317"/>
      <c r="G290" s="318"/>
      <c r="H290" s="319"/>
      <c r="I290" s="319"/>
    </row>
    <row r="291" spans="1:9" ht="30" customHeight="1">
      <c r="A291" s="313" t="s">
        <v>928</v>
      </c>
      <c r="B291" s="314" t="s">
        <v>929</v>
      </c>
      <c r="C291" s="315" t="s">
        <v>928</v>
      </c>
      <c r="D291" s="315"/>
      <c r="E291" s="316"/>
      <c r="F291" s="317"/>
      <c r="G291" s="318"/>
      <c r="H291" s="319"/>
      <c r="I291" s="319"/>
    </row>
    <row r="292" spans="1:9" ht="30" customHeight="1">
      <c r="A292" s="313" t="s">
        <v>930</v>
      </c>
      <c r="B292" s="314" t="s">
        <v>931</v>
      </c>
      <c r="C292" s="315" t="s">
        <v>930</v>
      </c>
      <c r="D292" s="315"/>
      <c r="E292" s="316"/>
      <c r="F292" s="317"/>
      <c r="G292" s="318"/>
      <c r="H292" s="319"/>
      <c r="I292" s="319"/>
    </row>
    <row r="293" spans="1:9" ht="30" customHeight="1">
      <c r="A293" s="313" t="s">
        <v>932</v>
      </c>
      <c r="B293" s="314" t="s">
        <v>933</v>
      </c>
      <c r="C293" s="315" t="s">
        <v>932</v>
      </c>
      <c r="D293" s="315"/>
      <c r="E293" s="316"/>
      <c r="F293" s="317"/>
      <c r="G293" s="318"/>
      <c r="H293" s="319"/>
      <c r="I293" s="319"/>
    </row>
    <row r="294" spans="1:9" ht="30" customHeight="1">
      <c r="A294" s="313" t="s">
        <v>934</v>
      </c>
      <c r="B294" s="314" t="s">
        <v>935</v>
      </c>
      <c r="C294" s="315" t="s">
        <v>934</v>
      </c>
      <c r="D294" s="315"/>
      <c r="E294" s="316"/>
      <c r="F294" s="317"/>
      <c r="G294" s="318"/>
      <c r="H294" s="319"/>
      <c r="I294" s="319"/>
    </row>
    <row r="295" spans="1:9" ht="30" customHeight="1">
      <c r="A295" s="313" t="s">
        <v>936</v>
      </c>
      <c r="B295" s="314" t="s">
        <v>937</v>
      </c>
      <c r="C295" s="315" t="s">
        <v>936</v>
      </c>
      <c r="D295" s="315"/>
      <c r="E295" s="316"/>
      <c r="F295" s="317"/>
      <c r="G295" s="318"/>
      <c r="H295" s="319"/>
      <c r="I295" s="319"/>
    </row>
    <row r="296" spans="1:9" ht="30" customHeight="1">
      <c r="A296" s="313" t="s">
        <v>938</v>
      </c>
      <c r="B296" s="314" t="s">
        <v>939</v>
      </c>
      <c r="C296" s="315" t="s">
        <v>938</v>
      </c>
      <c r="D296" s="315"/>
      <c r="E296" s="316"/>
      <c r="F296" s="317"/>
      <c r="G296" s="318"/>
      <c r="H296" s="319"/>
      <c r="I296" s="319"/>
    </row>
    <row r="297" spans="1:9" ht="30" customHeight="1">
      <c r="A297" s="313" t="s">
        <v>940</v>
      </c>
      <c r="B297" s="314" t="s">
        <v>941</v>
      </c>
      <c r="C297" s="315" t="s">
        <v>940</v>
      </c>
      <c r="D297" s="315"/>
      <c r="E297" s="316"/>
      <c r="F297" s="317"/>
      <c r="G297" s="318"/>
      <c r="H297" s="319"/>
      <c r="I297" s="319"/>
    </row>
    <row r="298" spans="1:9" ht="30" customHeight="1">
      <c r="A298" s="313" t="s">
        <v>942</v>
      </c>
      <c r="B298" s="314" t="s">
        <v>943</v>
      </c>
      <c r="C298" s="315" t="s">
        <v>942</v>
      </c>
      <c r="D298" s="315"/>
      <c r="E298" s="316"/>
      <c r="F298" s="317"/>
      <c r="G298" s="318"/>
      <c r="H298" s="319"/>
      <c r="I298" s="319"/>
    </row>
    <row r="299" spans="1:9" ht="30" customHeight="1">
      <c r="A299" s="313" t="s">
        <v>944</v>
      </c>
      <c r="B299" s="314" t="s">
        <v>945</v>
      </c>
      <c r="C299" s="315" t="s">
        <v>944</v>
      </c>
      <c r="D299" s="315"/>
      <c r="E299" s="316"/>
      <c r="F299" s="317"/>
      <c r="G299" s="318"/>
      <c r="H299" s="319"/>
      <c r="I299" s="319"/>
    </row>
    <row r="300" spans="1:9" ht="30" customHeight="1">
      <c r="A300" s="313" t="s">
        <v>946</v>
      </c>
      <c r="B300" s="314" t="s">
        <v>947</v>
      </c>
      <c r="C300" s="315" t="s">
        <v>946</v>
      </c>
      <c r="D300" s="315"/>
      <c r="E300" s="316"/>
      <c r="F300" s="317"/>
      <c r="G300" s="318"/>
      <c r="H300" s="319"/>
      <c r="I300" s="319"/>
    </row>
    <row r="301" spans="1:9" ht="30" customHeight="1">
      <c r="A301" s="313" t="s">
        <v>948</v>
      </c>
      <c r="B301" s="314" t="s">
        <v>949</v>
      </c>
      <c r="C301" s="315" t="s">
        <v>948</v>
      </c>
      <c r="D301" s="315"/>
      <c r="E301" s="316"/>
      <c r="F301" s="317"/>
      <c r="G301" s="318"/>
      <c r="H301" s="319"/>
      <c r="I301" s="319"/>
    </row>
    <row r="302" spans="1:9" ht="30" customHeight="1">
      <c r="A302" s="313" t="s">
        <v>950</v>
      </c>
      <c r="B302" s="314" t="s">
        <v>951</v>
      </c>
      <c r="C302" s="315" t="s">
        <v>950</v>
      </c>
      <c r="D302" s="315"/>
      <c r="E302" s="316"/>
      <c r="F302" s="317"/>
      <c r="G302" s="318"/>
      <c r="H302" s="319"/>
      <c r="I302" s="319"/>
    </row>
    <row r="303" spans="1:9" ht="30" customHeight="1">
      <c r="A303" s="313" t="s">
        <v>952</v>
      </c>
      <c r="B303" s="314" t="s">
        <v>953</v>
      </c>
      <c r="C303" s="315" t="s">
        <v>952</v>
      </c>
      <c r="D303" s="315"/>
      <c r="E303" s="316"/>
      <c r="F303" s="317"/>
      <c r="G303" s="318"/>
      <c r="H303" s="319"/>
      <c r="I303" s="319"/>
    </row>
    <row r="304" spans="1:9" ht="30" customHeight="1">
      <c r="A304" s="313" t="s">
        <v>954</v>
      </c>
      <c r="B304" s="314" t="s">
        <v>955</v>
      </c>
      <c r="C304" s="315" t="s">
        <v>954</v>
      </c>
      <c r="D304" s="315"/>
      <c r="E304" s="316"/>
      <c r="F304" s="317"/>
      <c r="G304" s="318"/>
      <c r="H304" s="319"/>
      <c r="I304" s="319"/>
    </row>
    <row r="305" spans="1:9" ht="30" customHeight="1">
      <c r="A305" s="313" t="s">
        <v>956</v>
      </c>
      <c r="B305" s="314" t="s">
        <v>957</v>
      </c>
      <c r="C305" s="315" t="s">
        <v>956</v>
      </c>
      <c r="D305" s="315"/>
      <c r="E305" s="316"/>
      <c r="F305" s="317"/>
      <c r="G305" s="318"/>
      <c r="H305" s="319"/>
      <c r="I305" s="319"/>
    </row>
    <row r="306" spans="1:9" ht="30" customHeight="1">
      <c r="A306" s="313" t="s">
        <v>958</v>
      </c>
      <c r="B306" s="314" t="s">
        <v>959</v>
      </c>
      <c r="C306" s="315" t="s">
        <v>958</v>
      </c>
      <c r="D306" s="315"/>
      <c r="E306" s="316"/>
      <c r="F306" s="317"/>
      <c r="G306" s="318"/>
      <c r="H306" s="319"/>
      <c r="I306" s="319"/>
    </row>
    <row r="307" spans="1:9" ht="30" customHeight="1">
      <c r="A307" s="313" t="s">
        <v>960</v>
      </c>
      <c r="B307" s="314" t="s">
        <v>961</v>
      </c>
      <c r="C307" s="315" t="s">
        <v>960</v>
      </c>
      <c r="D307" s="315"/>
      <c r="E307" s="316"/>
      <c r="F307" s="317"/>
      <c r="G307" s="318"/>
      <c r="H307" s="319"/>
      <c r="I307" s="319"/>
    </row>
    <row r="308" spans="1:9" ht="30" customHeight="1">
      <c r="A308" s="313" t="s">
        <v>962</v>
      </c>
      <c r="B308" s="314" t="s">
        <v>963</v>
      </c>
      <c r="C308" s="315" t="s">
        <v>962</v>
      </c>
      <c r="D308" s="315"/>
      <c r="E308" s="316"/>
      <c r="F308" s="317"/>
      <c r="G308" s="318"/>
      <c r="H308" s="319"/>
      <c r="I308" s="319"/>
    </row>
    <row r="309" spans="1:9" ht="30" customHeight="1">
      <c r="A309" s="313" t="s">
        <v>964</v>
      </c>
      <c r="B309" s="314" t="s">
        <v>965</v>
      </c>
      <c r="C309" s="315" t="s">
        <v>964</v>
      </c>
      <c r="D309" s="315"/>
      <c r="E309" s="316"/>
      <c r="F309" s="317"/>
      <c r="G309" s="318"/>
      <c r="H309" s="319"/>
      <c r="I309" s="319"/>
    </row>
    <row r="310" spans="1:9" ht="30" customHeight="1">
      <c r="A310" s="313" t="s">
        <v>966</v>
      </c>
      <c r="B310" s="314" t="s">
        <v>967</v>
      </c>
      <c r="C310" s="315" t="s">
        <v>966</v>
      </c>
      <c r="D310" s="315"/>
      <c r="E310" s="316"/>
      <c r="F310" s="317"/>
      <c r="G310" s="318"/>
      <c r="H310" s="319"/>
      <c r="I310" s="319"/>
    </row>
    <row r="311" spans="1:9" ht="30" customHeight="1">
      <c r="A311" s="313" t="s">
        <v>968</v>
      </c>
      <c r="B311" s="314" t="s">
        <v>969</v>
      </c>
      <c r="C311" s="315" t="s">
        <v>968</v>
      </c>
      <c r="D311" s="315"/>
      <c r="E311" s="316"/>
      <c r="F311" s="317"/>
      <c r="G311" s="318"/>
      <c r="H311" s="319"/>
      <c r="I311" s="319"/>
    </row>
    <row r="312" spans="1:9" ht="30" customHeight="1">
      <c r="A312" s="313" t="s">
        <v>970</v>
      </c>
      <c r="B312" s="314" t="s">
        <v>971</v>
      </c>
      <c r="C312" s="315" t="s">
        <v>970</v>
      </c>
      <c r="D312" s="315"/>
      <c r="E312" s="316"/>
      <c r="F312" s="317"/>
      <c r="G312" s="318"/>
      <c r="H312" s="319"/>
      <c r="I312" s="319"/>
    </row>
    <row r="313" spans="1:9" ht="30" customHeight="1">
      <c r="A313" s="313" t="s">
        <v>972</v>
      </c>
      <c r="B313" s="314" t="s">
        <v>973</v>
      </c>
      <c r="C313" s="315" t="s">
        <v>972</v>
      </c>
      <c r="D313" s="315"/>
      <c r="E313" s="316"/>
      <c r="F313" s="317"/>
      <c r="G313" s="318"/>
      <c r="H313" s="319"/>
      <c r="I313" s="319"/>
    </row>
    <row r="314" spans="1:9" ht="30" customHeight="1">
      <c r="A314" s="313" t="s">
        <v>974</v>
      </c>
      <c r="B314" s="314" t="s">
        <v>975</v>
      </c>
      <c r="C314" s="315" t="s">
        <v>974</v>
      </c>
      <c r="D314" s="315"/>
      <c r="E314" s="316"/>
      <c r="F314" s="317"/>
      <c r="G314" s="318"/>
      <c r="H314" s="319"/>
      <c r="I314" s="319"/>
    </row>
    <row r="315" spans="1:9" ht="30" customHeight="1">
      <c r="A315" s="313" t="s">
        <v>976</v>
      </c>
      <c r="B315" s="314" t="s">
        <v>977</v>
      </c>
      <c r="C315" s="315" t="s">
        <v>976</v>
      </c>
      <c r="D315" s="315"/>
      <c r="E315" s="316"/>
      <c r="F315" s="317"/>
      <c r="G315" s="318"/>
      <c r="H315" s="319"/>
      <c r="I315" s="319"/>
    </row>
    <row r="316" spans="1:9" ht="30" customHeight="1">
      <c r="A316" s="313" t="s">
        <v>978</v>
      </c>
      <c r="B316" s="314" t="s">
        <v>979</v>
      </c>
      <c r="C316" s="315" t="s">
        <v>978</v>
      </c>
      <c r="D316" s="315"/>
      <c r="E316" s="316"/>
      <c r="F316" s="317"/>
      <c r="G316" s="318"/>
      <c r="H316" s="319"/>
      <c r="I316" s="319"/>
    </row>
    <row r="317" spans="1:9" ht="30" customHeight="1">
      <c r="A317" s="313" t="s">
        <v>980</v>
      </c>
      <c r="B317" s="314" t="s">
        <v>981</v>
      </c>
      <c r="C317" s="315" t="s">
        <v>980</v>
      </c>
      <c r="D317" s="315"/>
      <c r="E317" s="316"/>
      <c r="F317" s="317"/>
      <c r="G317" s="318"/>
      <c r="H317" s="319"/>
      <c r="I317" s="319"/>
    </row>
    <row r="318" spans="1:9" ht="30" customHeight="1">
      <c r="A318" s="313" t="s">
        <v>982</v>
      </c>
      <c r="B318" s="314" t="s">
        <v>983</v>
      </c>
      <c r="C318" s="315" t="s">
        <v>982</v>
      </c>
      <c r="D318" s="315"/>
      <c r="E318" s="316"/>
      <c r="F318" s="317"/>
      <c r="G318" s="318"/>
      <c r="H318" s="319"/>
      <c r="I318" s="319"/>
    </row>
    <row r="319" spans="1:9" ht="30" customHeight="1">
      <c r="A319" s="313" t="s">
        <v>984</v>
      </c>
      <c r="B319" s="314" t="s">
        <v>985</v>
      </c>
      <c r="C319" s="315" t="s">
        <v>984</v>
      </c>
      <c r="D319" s="315"/>
      <c r="E319" s="316"/>
      <c r="F319" s="317"/>
      <c r="G319" s="318"/>
      <c r="H319" s="319"/>
      <c r="I319" s="319"/>
    </row>
    <row r="320" spans="1:9" ht="30" customHeight="1">
      <c r="A320" s="313" t="s">
        <v>986</v>
      </c>
      <c r="B320" s="314" t="s">
        <v>987</v>
      </c>
      <c r="C320" s="315" t="s">
        <v>986</v>
      </c>
      <c r="D320" s="315"/>
      <c r="E320" s="316"/>
      <c r="F320" s="317"/>
      <c r="G320" s="318"/>
      <c r="H320" s="319"/>
      <c r="I320" s="319"/>
    </row>
    <row r="321" spans="1:9" ht="30" customHeight="1">
      <c r="A321" s="313" t="s">
        <v>988</v>
      </c>
      <c r="B321" s="314" t="s">
        <v>989</v>
      </c>
      <c r="C321" s="315" t="s">
        <v>988</v>
      </c>
      <c r="D321" s="315"/>
      <c r="E321" s="316"/>
      <c r="F321" s="317"/>
      <c r="G321" s="318"/>
      <c r="H321" s="319"/>
      <c r="I321" s="319"/>
    </row>
    <row r="322" spans="1:9" ht="30" customHeight="1">
      <c r="A322" s="313" t="s">
        <v>990</v>
      </c>
      <c r="B322" s="314" t="s">
        <v>991</v>
      </c>
      <c r="C322" s="315" t="s">
        <v>990</v>
      </c>
      <c r="D322" s="315"/>
      <c r="E322" s="316"/>
      <c r="F322" s="317"/>
      <c r="G322" s="318"/>
      <c r="H322" s="319"/>
      <c r="I322" s="319"/>
    </row>
    <row r="323" spans="1:9" ht="30" customHeight="1">
      <c r="A323" s="313" t="s">
        <v>992</v>
      </c>
      <c r="B323" s="314" t="s">
        <v>993</v>
      </c>
      <c r="C323" s="315" t="s">
        <v>992</v>
      </c>
      <c r="D323" s="315"/>
      <c r="E323" s="316"/>
      <c r="F323" s="317"/>
      <c r="G323" s="318"/>
      <c r="H323" s="319"/>
      <c r="I323" s="319"/>
    </row>
    <row r="324" spans="1:9" ht="30" customHeight="1">
      <c r="A324" s="313" t="s">
        <v>994</v>
      </c>
      <c r="B324" s="314" t="s">
        <v>995</v>
      </c>
      <c r="C324" s="315" t="s">
        <v>994</v>
      </c>
      <c r="D324" s="315"/>
      <c r="E324" s="316"/>
      <c r="F324" s="317"/>
      <c r="G324" s="318"/>
      <c r="H324" s="319"/>
      <c r="I324" s="319"/>
    </row>
    <row r="325" spans="1:9" ht="30" customHeight="1">
      <c r="A325" s="313" t="s">
        <v>996</v>
      </c>
      <c r="B325" s="314" t="s">
        <v>997</v>
      </c>
      <c r="C325" s="315" t="s">
        <v>996</v>
      </c>
      <c r="D325" s="315"/>
      <c r="E325" s="316"/>
      <c r="F325" s="317"/>
      <c r="G325" s="318"/>
      <c r="H325" s="319"/>
      <c r="I325" s="319"/>
    </row>
    <row r="326" spans="1:9" ht="30" customHeight="1">
      <c r="A326" s="313" t="s">
        <v>998</v>
      </c>
      <c r="B326" s="314" t="s">
        <v>999</v>
      </c>
      <c r="C326" s="315" t="s">
        <v>998</v>
      </c>
      <c r="D326" s="315"/>
      <c r="E326" s="316"/>
      <c r="F326" s="317"/>
      <c r="G326" s="318"/>
      <c r="H326" s="319"/>
      <c r="I326" s="319"/>
    </row>
    <row r="327" spans="1:9" ht="30" customHeight="1">
      <c r="A327" s="313" t="s">
        <v>1000</v>
      </c>
      <c r="B327" s="314" t="s">
        <v>1001</v>
      </c>
      <c r="C327" s="315" t="s">
        <v>1000</v>
      </c>
      <c r="D327" s="315"/>
      <c r="E327" s="316"/>
      <c r="F327" s="317"/>
      <c r="G327" s="318"/>
      <c r="H327" s="319"/>
      <c r="I327" s="319"/>
    </row>
    <row r="328" spans="1:9" ht="30" customHeight="1">
      <c r="A328" s="313" t="s">
        <v>1002</v>
      </c>
      <c r="B328" s="314" t="s">
        <v>1003</v>
      </c>
      <c r="C328" s="315" t="s">
        <v>1002</v>
      </c>
      <c r="D328" s="315"/>
      <c r="E328" s="316"/>
      <c r="F328" s="317"/>
      <c r="G328" s="318"/>
      <c r="H328" s="319"/>
      <c r="I328" s="319"/>
    </row>
    <row r="329" spans="1:9" ht="30" customHeight="1">
      <c r="A329" s="313" t="s">
        <v>1004</v>
      </c>
      <c r="B329" s="314" t="s">
        <v>1005</v>
      </c>
      <c r="C329" s="315" t="s">
        <v>1004</v>
      </c>
      <c r="D329" s="315"/>
      <c r="E329" s="316"/>
      <c r="F329" s="317"/>
      <c r="G329" s="318"/>
      <c r="H329" s="319"/>
      <c r="I329" s="319"/>
    </row>
    <row r="330" spans="1:9" ht="30" customHeight="1">
      <c r="A330" s="313" t="s">
        <v>1006</v>
      </c>
      <c r="B330" s="314" t="s">
        <v>1007</v>
      </c>
      <c r="C330" s="315" t="s">
        <v>1006</v>
      </c>
      <c r="D330" s="315"/>
      <c r="E330" s="316"/>
      <c r="F330" s="317"/>
      <c r="G330" s="318"/>
      <c r="H330" s="319"/>
      <c r="I330" s="319"/>
    </row>
    <row r="331" spans="1:9" ht="30" customHeight="1">
      <c r="A331" s="313" t="s">
        <v>1008</v>
      </c>
      <c r="B331" s="314" t="s">
        <v>1009</v>
      </c>
      <c r="C331" s="315" t="s">
        <v>1008</v>
      </c>
      <c r="D331" s="315"/>
      <c r="E331" s="316"/>
      <c r="F331" s="317"/>
      <c r="G331" s="318"/>
      <c r="H331" s="319"/>
      <c r="I331" s="319"/>
    </row>
    <row r="332" spans="1:9" ht="30" customHeight="1">
      <c r="A332" s="313" t="s">
        <v>1010</v>
      </c>
      <c r="B332" s="314" t="s">
        <v>1011</v>
      </c>
      <c r="C332" s="315" t="s">
        <v>1010</v>
      </c>
      <c r="D332" s="315"/>
      <c r="E332" s="316"/>
      <c r="F332" s="317"/>
      <c r="G332" s="318"/>
      <c r="H332" s="319"/>
      <c r="I332" s="319"/>
    </row>
    <row r="333" spans="1:9" ht="30" customHeight="1">
      <c r="A333" s="313" t="s">
        <v>1012</v>
      </c>
      <c r="B333" s="314" t="s">
        <v>1013</v>
      </c>
      <c r="C333" s="315" t="s">
        <v>1012</v>
      </c>
      <c r="D333" s="315"/>
      <c r="E333" s="316"/>
      <c r="F333" s="317"/>
      <c r="G333" s="318"/>
      <c r="H333" s="319"/>
      <c r="I333" s="319"/>
    </row>
    <row r="334" spans="1:9" ht="30" customHeight="1">
      <c r="A334" s="313" t="s">
        <v>1014</v>
      </c>
      <c r="B334" s="314" t="s">
        <v>1015</v>
      </c>
      <c r="C334" s="315" t="s">
        <v>1014</v>
      </c>
      <c r="D334" s="315"/>
      <c r="E334" s="316"/>
      <c r="F334" s="317"/>
      <c r="G334" s="318"/>
      <c r="H334" s="319"/>
      <c r="I334" s="319"/>
    </row>
    <row r="335" spans="1:9" ht="30" customHeight="1">
      <c r="A335" s="313" t="s">
        <v>1016</v>
      </c>
      <c r="B335" s="314" t="s">
        <v>1017</v>
      </c>
      <c r="C335" s="315" t="s">
        <v>1016</v>
      </c>
      <c r="D335" s="315"/>
      <c r="E335" s="316"/>
      <c r="F335" s="317"/>
      <c r="G335" s="318"/>
      <c r="H335" s="319"/>
      <c r="I335" s="319"/>
    </row>
    <row r="336" spans="1:9" ht="30" customHeight="1">
      <c r="A336" s="313" t="s">
        <v>1018</v>
      </c>
      <c r="B336" s="314" t="s">
        <v>1019</v>
      </c>
      <c r="C336" s="315" t="s">
        <v>1018</v>
      </c>
      <c r="D336" s="315"/>
      <c r="E336" s="316"/>
      <c r="F336" s="317"/>
      <c r="G336" s="318"/>
      <c r="H336" s="319"/>
      <c r="I336" s="319"/>
    </row>
    <row r="337" spans="1:9" ht="30" customHeight="1">
      <c r="A337" s="313" t="s">
        <v>1020</v>
      </c>
      <c r="B337" s="314" t="s">
        <v>1021</v>
      </c>
      <c r="C337" s="315" t="s">
        <v>1020</v>
      </c>
      <c r="D337" s="315"/>
      <c r="E337" s="316"/>
      <c r="F337" s="317"/>
      <c r="G337" s="318"/>
      <c r="H337" s="319"/>
      <c r="I337" s="319"/>
    </row>
    <row r="338" spans="1:9" ht="30" customHeight="1">
      <c r="A338" s="313" t="s">
        <v>1022</v>
      </c>
      <c r="B338" s="314" t="s">
        <v>1023</v>
      </c>
      <c r="C338" s="315" t="s">
        <v>1022</v>
      </c>
      <c r="D338" s="315"/>
      <c r="E338" s="316"/>
      <c r="F338" s="317"/>
      <c r="G338" s="318"/>
      <c r="H338" s="319"/>
      <c r="I338" s="319"/>
    </row>
    <row r="339" spans="1:9" ht="30" customHeight="1">
      <c r="A339" s="313" t="s">
        <v>1024</v>
      </c>
      <c r="B339" s="314" t="s">
        <v>1025</v>
      </c>
      <c r="C339" s="315" t="s">
        <v>1024</v>
      </c>
      <c r="D339" s="315"/>
      <c r="E339" s="316"/>
      <c r="F339" s="317"/>
      <c r="G339" s="318"/>
      <c r="H339" s="319"/>
      <c r="I339" s="319"/>
    </row>
    <row r="340" spans="1:9" ht="30" customHeight="1">
      <c r="A340" s="313" t="s">
        <v>1026</v>
      </c>
      <c r="B340" s="314" t="s">
        <v>1027</v>
      </c>
      <c r="C340" s="315" t="s">
        <v>1026</v>
      </c>
      <c r="D340" s="315"/>
      <c r="E340" s="316"/>
      <c r="F340" s="317"/>
      <c r="G340" s="318"/>
      <c r="H340" s="319"/>
      <c r="I340" s="319"/>
    </row>
    <row r="341" spans="1:9" ht="30" customHeight="1">
      <c r="A341" s="313" t="s">
        <v>1028</v>
      </c>
      <c r="B341" s="314" t="s">
        <v>1029</v>
      </c>
      <c r="C341" s="315" t="s">
        <v>1028</v>
      </c>
      <c r="D341" s="315"/>
      <c r="E341" s="316"/>
      <c r="F341" s="317"/>
      <c r="G341" s="318"/>
      <c r="H341" s="319"/>
      <c r="I341" s="319"/>
    </row>
    <row r="342" spans="1:9" ht="30" customHeight="1">
      <c r="A342" s="313" t="s">
        <v>1030</v>
      </c>
      <c r="B342" s="314" t="s">
        <v>1031</v>
      </c>
      <c r="C342" s="315" t="s">
        <v>1030</v>
      </c>
      <c r="D342" s="315"/>
      <c r="E342" s="316"/>
      <c r="F342" s="317"/>
      <c r="G342" s="318"/>
      <c r="H342" s="319"/>
      <c r="I342" s="319"/>
    </row>
    <row r="343" spans="1:9" ht="30" customHeight="1">
      <c r="A343" s="313" t="s">
        <v>1032</v>
      </c>
      <c r="B343" s="314" t="s">
        <v>1033</v>
      </c>
      <c r="C343" s="315" t="s">
        <v>1032</v>
      </c>
      <c r="D343" s="315"/>
      <c r="E343" s="316"/>
      <c r="F343" s="317"/>
      <c r="G343" s="318"/>
      <c r="H343" s="319"/>
      <c r="I343" s="319"/>
    </row>
    <row r="344" spans="1:9" ht="30" customHeight="1">
      <c r="A344" s="313" t="s">
        <v>1034</v>
      </c>
      <c r="B344" s="314" t="s">
        <v>1035</v>
      </c>
      <c r="C344" s="315" t="s">
        <v>1034</v>
      </c>
      <c r="D344" s="315"/>
      <c r="E344" s="316"/>
      <c r="F344" s="317"/>
      <c r="G344" s="318"/>
      <c r="H344" s="319"/>
      <c r="I344" s="319"/>
    </row>
    <row r="345" spans="1:9" ht="30" customHeight="1">
      <c r="A345" s="313" t="s">
        <v>1036</v>
      </c>
      <c r="B345" s="314" t="s">
        <v>1037</v>
      </c>
      <c r="C345" s="315" t="s">
        <v>1036</v>
      </c>
      <c r="D345" s="315"/>
      <c r="E345" s="316"/>
      <c r="F345" s="317"/>
      <c r="G345" s="318"/>
      <c r="H345" s="319"/>
      <c r="I345" s="319"/>
    </row>
    <row r="346" spans="1:9" ht="30" customHeight="1">
      <c r="A346" s="313" t="s">
        <v>1038</v>
      </c>
      <c r="B346" s="314" t="s">
        <v>1039</v>
      </c>
      <c r="C346" s="315" t="s">
        <v>1038</v>
      </c>
      <c r="D346" s="315"/>
      <c r="E346" s="316"/>
      <c r="F346" s="317"/>
      <c r="G346" s="318"/>
      <c r="H346" s="319"/>
      <c r="I346" s="319"/>
    </row>
    <row r="347" spans="1:9" ht="30" customHeight="1">
      <c r="A347" s="313" t="s">
        <v>1040</v>
      </c>
      <c r="B347" s="314" t="s">
        <v>1041</v>
      </c>
      <c r="C347" s="315" t="s">
        <v>1040</v>
      </c>
      <c r="D347" s="315"/>
      <c r="E347" s="316"/>
      <c r="F347" s="317"/>
      <c r="G347" s="318"/>
      <c r="H347" s="319"/>
      <c r="I347" s="319"/>
    </row>
    <row r="348" spans="1:9" ht="30" customHeight="1">
      <c r="A348" s="313" t="s">
        <v>1042</v>
      </c>
      <c r="B348" s="314" t="s">
        <v>1043</v>
      </c>
      <c r="C348" s="315" t="s">
        <v>1042</v>
      </c>
      <c r="D348" s="315"/>
      <c r="E348" s="316"/>
      <c r="F348" s="317"/>
      <c r="G348" s="318"/>
      <c r="H348" s="319"/>
      <c r="I348" s="319"/>
    </row>
    <row r="349" spans="1:9" ht="30" customHeight="1">
      <c r="A349" s="313" t="s">
        <v>1044</v>
      </c>
      <c r="B349" s="314" t="s">
        <v>1045</v>
      </c>
      <c r="C349" s="315" t="s">
        <v>1044</v>
      </c>
      <c r="D349" s="315"/>
      <c r="E349" s="316"/>
      <c r="F349" s="317"/>
      <c r="G349" s="318"/>
      <c r="H349" s="319"/>
      <c r="I349" s="319"/>
    </row>
    <row r="350" spans="1:9" ht="30" customHeight="1">
      <c r="A350" s="313" t="s">
        <v>1046</v>
      </c>
      <c r="B350" s="314" t="s">
        <v>1047</v>
      </c>
      <c r="C350" s="315" t="s">
        <v>1046</v>
      </c>
      <c r="D350" s="315"/>
      <c r="E350" s="316"/>
      <c r="F350" s="317"/>
      <c r="G350" s="318"/>
      <c r="H350" s="319"/>
      <c r="I350" s="319"/>
    </row>
    <row r="351" spans="1:9" ht="30" customHeight="1">
      <c r="A351" s="313" t="s">
        <v>1048</v>
      </c>
      <c r="B351" s="314" t="s">
        <v>1049</v>
      </c>
      <c r="C351" s="315" t="s">
        <v>1048</v>
      </c>
      <c r="D351" s="315"/>
      <c r="E351" s="316"/>
      <c r="F351" s="317"/>
      <c r="G351" s="318"/>
      <c r="H351" s="319"/>
      <c r="I351" s="319"/>
    </row>
    <row r="352" spans="1:9" ht="30" customHeight="1">
      <c r="A352" s="313" t="s">
        <v>1050</v>
      </c>
      <c r="B352" s="314" t="s">
        <v>1051</v>
      </c>
      <c r="C352" s="315" t="s">
        <v>1050</v>
      </c>
      <c r="D352" s="315"/>
      <c r="E352" s="316"/>
      <c r="F352" s="317"/>
      <c r="G352" s="318"/>
      <c r="H352" s="319"/>
      <c r="I352" s="319"/>
    </row>
    <row r="353" spans="1:9" ht="30" customHeight="1">
      <c r="A353" s="313" t="s">
        <v>1052</v>
      </c>
      <c r="B353" s="314" t="s">
        <v>1053</v>
      </c>
      <c r="C353" s="315" t="s">
        <v>1052</v>
      </c>
      <c r="D353" s="315"/>
      <c r="E353" s="316"/>
      <c r="F353" s="317"/>
      <c r="G353" s="318"/>
      <c r="H353" s="319"/>
      <c r="I353" s="319"/>
    </row>
    <row r="354" spans="1:9" ht="30" customHeight="1">
      <c r="A354" s="313" t="s">
        <v>1054</v>
      </c>
      <c r="B354" s="314" t="s">
        <v>1055</v>
      </c>
      <c r="C354" s="315" t="s">
        <v>1054</v>
      </c>
      <c r="D354" s="315"/>
      <c r="E354" s="316"/>
      <c r="F354" s="317"/>
      <c r="G354" s="318"/>
      <c r="H354" s="319"/>
      <c r="I354" s="319"/>
    </row>
    <row r="355" spans="1:9" ht="30" customHeight="1">
      <c r="A355" s="313" t="s">
        <v>1056</v>
      </c>
      <c r="B355" s="314" t="s">
        <v>1057</v>
      </c>
      <c r="C355" s="315" t="s">
        <v>1056</v>
      </c>
      <c r="D355" s="315"/>
      <c r="E355" s="316"/>
      <c r="F355" s="317"/>
      <c r="G355" s="318"/>
      <c r="H355" s="319"/>
      <c r="I355" s="319"/>
    </row>
    <row r="356" spans="1:9" ht="30" customHeight="1">
      <c r="A356" s="313" t="s">
        <v>1058</v>
      </c>
      <c r="B356" s="314" t="s">
        <v>1059</v>
      </c>
      <c r="C356" s="315" t="s">
        <v>1058</v>
      </c>
      <c r="D356" s="315"/>
      <c r="E356" s="316"/>
      <c r="F356" s="317"/>
      <c r="G356" s="318"/>
      <c r="H356" s="319"/>
      <c r="I356" s="319"/>
    </row>
    <row r="357" spans="1:9" ht="30" customHeight="1">
      <c r="A357" s="313" t="s">
        <v>1060</v>
      </c>
      <c r="B357" s="314" t="s">
        <v>1061</v>
      </c>
      <c r="C357" s="315" t="s">
        <v>1060</v>
      </c>
      <c r="D357" s="315"/>
      <c r="E357" s="316"/>
      <c r="F357" s="317"/>
      <c r="G357" s="318"/>
      <c r="H357" s="319"/>
      <c r="I357" s="319"/>
    </row>
    <row r="358" spans="1:9" ht="30" customHeight="1">
      <c r="A358" s="313" t="s">
        <v>1062</v>
      </c>
      <c r="B358" s="314" t="s">
        <v>1063</v>
      </c>
      <c r="C358" s="315" t="s">
        <v>1062</v>
      </c>
      <c r="D358" s="315"/>
      <c r="E358" s="316"/>
      <c r="F358" s="317"/>
      <c r="G358" s="318"/>
      <c r="H358" s="319"/>
      <c r="I358" s="319"/>
    </row>
    <row r="359" spans="1:9" ht="30" customHeight="1">
      <c r="A359" s="313" t="s">
        <v>1064</v>
      </c>
      <c r="B359" s="314" t="s">
        <v>1065</v>
      </c>
      <c r="C359" s="315" t="s">
        <v>1064</v>
      </c>
      <c r="D359" s="315"/>
      <c r="E359" s="316"/>
      <c r="F359" s="317"/>
      <c r="G359" s="318"/>
      <c r="H359" s="319"/>
      <c r="I359" s="319"/>
    </row>
    <row r="360" spans="1:9" ht="30" customHeight="1">
      <c r="A360" s="313" t="s">
        <v>1066</v>
      </c>
      <c r="B360" s="314" t="s">
        <v>1067</v>
      </c>
      <c r="C360" s="315" t="s">
        <v>1066</v>
      </c>
      <c r="D360" s="315"/>
      <c r="E360" s="316"/>
      <c r="F360" s="317"/>
      <c r="G360" s="318"/>
      <c r="H360" s="319"/>
      <c r="I360" s="319"/>
    </row>
    <row r="361" spans="1:9" ht="30" customHeight="1">
      <c r="A361" s="313" t="s">
        <v>1068</v>
      </c>
      <c r="B361" s="314" t="s">
        <v>1069</v>
      </c>
      <c r="C361" s="315" t="s">
        <v>1068</v>
      </c>
      <c r="D361" s="315"/>
      <c r="E361" s="316"/>
      <c r="F361" s="317"/>
      <c r="G361" s="318"/>
      <c r="H361" s="319"/>
      <c r="I361" s="319"/>
    </row>
    <row r="362" spans="1:9" ht="30" customHeight="1">
      <c r="A362" s="313" t="s">
        <v>1070</v>
      </c>
      <c r="B362" s="314" t="s">
        <v>1071</v>
      </c>
      <c r="C362" s="315" t="s">
        <v>1070</v>
      </c>
      <c r="D362" s="315"/>
      <c r="E362" s="316"/>
      <c r="F362" s="317"/>
      <c r="G362" s="318"/>
      <c r="H362" s="319"/>
      <c r="I362" s="319"/>
    </row>
    <row r="363" spans="1:9" ht="30" customHeight="1">
      <c r="A363" s="313" t="s">
        <v>1072</v>
      </c>
      <c r="B363" s="314" t="s">
        <v>1073</v>
      </c>
      <c r="C363" s="315" t="s">
        <v>1072</v>
      </c>
      <c r="D363" s="315"/>
      <c r="E363" s="316"/>
      <c r="F363" s="317"/>
      <c r="G363" s="318"/>
      <c r="H363" s="319"/>
      <c r="I363" s="319"/>
    </row>
    <row r="364" spans="1:9" ht="30" customHeight="1">
      <c r="A364" s="313" t="s">
        <v>1074</v>
      </c>
      <c r="B364" s="314" t="s">
        <v>1075</v>
      </c>
      <c r="C364" s="315" t="s">
        <v>1074</v>
      </c>
      <c r="D364" s="315"/>
      <c r="E364" s="316"/>
      <c r="F364" s="317"/>
      <c r="G364" s="318"/>
      <c r="H364" s="319"/>
      <c r="I364" s="319"/>
    </row>
    <row r="365" spans="1:9" ht="30" customHeight="1">
      <c r="A365" s="313" t="s">
        <v>1076</v>
      </c>
      <c r="B365" s="314" t="s">
        <v>1077</v>
      </c>
      <c r="C365" s="315" t="s">
        <v>1076</v>
      </c>
      <c r="D365" s="315"/>
      <c r="E365" s="316"/>
      <c r="F365" s="317"/>
      <c r="G365" s="318"/>
      <c r="H365" s="319"/>
      <c r="I365" s="319"/>
    </row>
    <row r="366" spans="1:9" ht="30" customHeight="1">
      <c r="A366" s="313" t="s">
        <v>1078</v>
      </c>
      <c r="B366" s="314" t="s">
        <v>1079</v>
      </c>
      <c r="C366" s="315" t="s">
        <v>1078</v>
      </c>
      <c r="D366" s="315"/>
      <c r="E366" s="316"/>
      <c r="F366" s="317"/>
      <c r="G366" s="318"/>
      <c r="H366" s="319"/>
      <c r="I366" s="319"/>
    </row>
    <row r="367" spans="1:9" ht="30" customHeight="1">
      <c r="A367" s="313" t="s">
        <v>1080</v>
      </c>
      <c r="B367" s="314" t="s">
        <v>1081</v>
      </c>
      <c r="C367" s="315" t="s">
        <v>1080</v>
      </c>
      <c r="D367" s="315"/>
      <c r="E367" s="316"/>
      <c r="F367" s="317"/>
      <c r="G367" s="318"/>
      <c r="H367" s="319"/>
      <c r="I367" s="319"/>
    </row>
    <row r="368" spans="1:9" ht="30" customHeight="1">
      <c r="A368" s="313" t="s">
        <v>1082</v>
      </c>
      <c r="B368" s="314" t="s">
        <v>1083</v>
      </c>
      <c r="C368" s="315" t="s">
        <v>1082</v>
      </c>
      <c r="D368" s="315"/>
      <c r="E368" s="316"/>
      <c r="F368" s="317"/>
      <c r="G368" s="318"/>
      <c r="H368" s="319"/>
      <c r="I368" s="319"/>
    </row>
    <row r="369" spans="1:9" ht="30" customHeight="1">
      <c r="A369" s="313" t="s">
        <v>1084</v>
      </c>
      <c r="B369" s="314" t="s">
        <v>1085</v>
      </c>
      <c r="C369" s="315" t="s">
        <v>1084</v>
      </c>
      <c r="D369" s="315"/>
      <c r="E369" s="316"/>
      <c r="F369" s="317"/>
      <c r="G369" s="318"/>
      <c r="H369" s="319"/>
      <c r="I369" s="319"/>
    </row>
    <row r="370" spans="1:9" ht="30" customHeight="1">
      <c r="A370" s="313" t="s">
        <v>1086</v>
      </c>
      <c r="B370" s="314" t="s">
        <v>1087</v>
      </c>
      <c r="C370" s="315" t="s">
        <v>1086</v>
      </c>
      <c r="D370" s="315"/>
      <c r="E370" s="316"/>
      <c r="F370" s="317"/>
      <c r="G370" s="318"/>
      <c r="H370" s="319"/>
      <c r="I370" s="319"/>
    </row>
    <row r="371" spans="1:9" ht="30" customHeight="1">
      <c r="A371" s="313" t="s">
        <v>1088</v>
      </c>
      <c r="B371" s="314" t="s">
        <v>1089</v>
      </c>
      <c r="C371" s="315" t="s">
        <v>1088</v>
      </c>
      <c r="D371" s="315"/>
      <c r="E371" s="316"/>
      <c r="F371" s="317"/>
      <c r="G371" s="318"/>
      <c r="H371" s="319"/>
      <c r="I371" s="319"/>
    </row>
    <row r="372" spans="1:9" ht="30" customHeight="1">
      <c r="A372" s="313" t="s">
        <v>1090</v>
      </c>
      <c r="B372" s="314" t="s">
        <v>1091</v>
      </c>
      <c r="C372" s="315" t="s">
        <v>1090</v>
      </c>
      <c r="D372" s="315"/>
      <c r="E372" s="316"/>
      <c r="F372" s="317"/>
      <c r="G372" s="318"/>
      <c r="H372" s="319"/>
      <c r="I372" s="319"/>
    </row>
    <row r="373" spans="1:9" ht="30" customHeight="1">
      <c r="A373" s="313" t="s">
        <v>1092</v>
      </c>
      <c r="B373" s="314" t="s">
        <v>1093</v>
      </c>
      <c r="C373" s="315" t="s">
        <v>1092</v>
      </c>
      <c r="D373" s="315"/>
      <c r="E373" s="316"/>
      <c r="F373" s="317"/>
      <c r="G373" s="318"/>
      <c r="H373" s="319"/>
      <c r="I373" s="319"/>
    </row>
    <row r="374" spans="1:9" ht="30" customHeight="1">
      <c r="A374" s="313" t="s">
        <v>1094</v>
      </c>
      <c r="B374" s="314" t="s">
        <v>1095</v>
      </c>
      <c r="C374" s="315" t="s">
        <v>1094</v>
      </c>
      <c r="D374" s="315"/>
      <c r="E374" s="316"/>
      <c r="F374" s="317"/>
      <c r="G374" s="318"/>
      <c r="H374" s="319"/>
      <c r="I374" s="319"/>
    </row>
    <row r="375" spans="1:9" ht="30" customHeight="1">
      <c r="A375" s="313" t="s">
        <v>1096</v>
      </c>
      <c r="B375" s="314" t="s">
        <v>1097</v>
      </c>
      <c r="C375" s="315" t="s">
        <v>1096</v>
      </c>
      <c r="D375" s="315"/>
      <c r="E375" s="316"/>
      <c r="F375" s="317"/>
      <c r="G375" s="318"/>
      <c r="H375" s="319"/>
      <c r="I375" s="319"/>
    </row>
    <row r="376" spans="1:9" ht="30" customHeight="1">
      <c r="A376" s="313" t="s">
        <v>1098</v>
      </c>
      <c r="B376" s="314" t="s">
        <v>1099</v>
      </c>
      <c r="C376" s="315" t="s">
        <v>1098</v>
      </c>
      <c r="D376" s="315"/>
      <c r="E376" s="316"/>
      <c r="F376" s="317"/>
      <c r="G376" s="318"/>
      <c r="H376" s="319"/>
      <c r="I376" s="319"/>
    </row>
    <row r="377" spans="1:9" ht="30" customHeight="1">
      <c r="A377" s="313" t="s">
        <v>1100</v>
      </c>
      <c r="B377" s="314" t="s">
        <v>1101</v>
      </c>
      <c r="C377" s="315" t="s">
        <v>1100</v>
      </c>
      <c r="D377" s="315"/>
      <c r="E377" s="316"/>
      <c r="F377" s="317"/>
      <c r="G377" s="318"/>
      <c r="H377" s="319"/>
      <c r="I377" s="319"/>
    </row>
    <row r="378" spans="1:9" ht="30" customHeight="1">
      <c r="A378" s="313" t="s">
        <v>1102</v>
      </c>
      <c r="B378" s="314" t="s">
        <v>1103</v>
      </c>
      <c r="C378" s="315" t="s">
        <v>1102</v>
      </c>
      <c r="D378" s="315"/>
      <c r="E378" s="316"/>
      <c r="F378" s="317"/>
      <c r="G378" s="318"/>
      <c r="H378" s="319"/>
      <c r="I378" s="319"/>
    </row>
    <row r="379" spans="1:9" ht="30" customHeight="1">
      <c r="A379" s="313" t="s">
        <v>1104</v>
      </c>
      <c r="B379" s="314" t="s">
        <v>1105</v>
      </c>
      <c r="C379" s="315" t="s">
        <v>1104</v>
      </c>
      <c r="D379" s="315"/>
      <c r="E379" s="316"/>
      <c r="F379" s="317"/>
      <c r="G379" s="318"/>
      <c r="H379" s="319"/>
      <c r="I379" s="319"/>
    </row>
    <row r="380" spans="1:9" ht="30" customHeight="1">
      <c r="A380" s="313" t="s">
        <v>1106</v>
      </c>
      <c r="B380" s="314" t="s">
        <v>1107</v>
      </c>
      <c r="C380" s="315" t="s">
        <v>1106</v>
      </c>
      <c r="D380" s="315"/>
      <c r="E380" s="316"/>
      <c r="F380" s="317"/>
      <c r="G380" s="318"/>
      <c r="H380" s="319"/>
      <c r="I380" s="319"/>
    </row>
    <row r="381" spans="1:9" ht="30" customHeight="1">
      <c r="A381" s="313" t="s">
        <v>1108</v>
      </c>
      <c r="B381" s="314" t="s">
        <v>1109</v>
      </c>
      <c r="C381" s="315" t="s">
        <v>1108</v>
      </c>
      <c r="D381" s="315"/>
      <c r="E381" s="316"/>
      <c r="F381" s="317"/>
      <c r="G381" s="318"/>
      <c r="H381" s="319"/>
      <c r="I381" s="319"/>
    </row>
    <row r="382" spans="1:9" ht="30" customHeight="1">
      <c r="A382" s="313" t="s">
        <v>1110</v>
      </c>
      <c r="B382" s="314" t="s">
        <v>1111</v>
      </c>
      <c r="C382" s="315" t="s">
        <v>1110</v>
      </c>
      <c r="D382" s="315"/>
      <c r="E382" s="316"/>
      <c r="F382" s="317"/>
      <c r="G382" s="318"/>
      <c r="H382" s="319"/>
      <c r="I382" s="319"/>
    </row>
    <row r="383" spans="1:9" ht="30" customHeight="1">
      <c r="A383" s="313" t="s">
        <v>1112</v>
      </c>
      <c r="B383" s="314" t="s">
        <v>1113</v>
      </c>
      <c r="C383" s="315" t="s">
        <v>1112</v>
      </c>
      <c r="D383" s="315"/>
      <c r="E383" s="316"/>
      <c r="F383" s="317"/>
      <c r="G383" s="318"/>
      <c r="H383" s="319"/>
      <c r="I383" s="319"/>
    </row>
    <row r="384" spans="1:9" ht="30" customHeight="1">
      <c r="A384" s="313" t="s">
        <v>1114</v>
      </c>
      <c r="B384" s="314" t="s">
        <v>1115</v>
      </c>
      <c r="C384" s="315" t="s">
        <v>1114</v>
      </c>
      <c r="D384" s="315"/>
      <c r="E384" s="316"/>
      <c r="F384" s="317"/>
      <c r="G384" s="318"/>
      <c r="H384" s="319"/>
      <c r="I384" s="319"/>
    </row>
    <row r="385" spans="1:9" ht="30" customHeight="1">
      <c r="A385" s="313" t="s">
        <v>1116</v>
      </c>
      <c r="B385" s="314" t="s">
        <v>1117</v>
      </c>
      <c r="C385" s="315" t="s">
        <v>1116</v>
      </c>
      <c r="D385" s="315"/>
      <c r="E385" s="316"/>
      <c r="F385" s="317"/>
      <c r="G385" s="318"/>
      <c r="H385" s="319"/>
      <c r="I385" s="319"/>
    </row>
    <row r="386" spans="1:9" ht="30" customHeight="1">
      <c r="A386" s="313" t="s">
        <v>1118</v>
      </c>
      <c r="B386" s="314" t="s">
        <v>1119</v>
      </c>
      <c r="C386" s="315" t="s">
        <v>1118</v>
      </c>
      <c r="D386" s="315"/>
      <c r="E386" s="316"/>
      <c r="F386" s="317"/>
      <c r="G386" s="318"/>
      <c r="H386" s="319"/>
      <c r="I386" s="319"/>
    </row>
    <row r="387" spans="1:9" ht="30" customHeight="1">
      <c r="A387" s="313" t="s">
        <v>1120</v>
      </c>
      <c r="B387" s="314" t="s">
        <v>1121</v>
      </c>
      <c r="C387" s="315" t="s">
        <v>1120</v>
      </c>
      <c r="D387" s="315"/>
      <c r="E387" s="316"/>
      <c r="F387" s="317"/>
      <c r="G387" s="318"/>
      <c r="H387" s="319"/>
      <c r="I387" s="319"/>
    </row>
    <row r="388" spans="1:9" ht="30" customHeight="1">
      <c r="A388" s="313" t="s">
        <v>1122</v>
      </c>
      <c r="B388" s="314" t="s">
        <v>1123</v>
      </c>
      <c r="C388" s="315" t="s">
        <v>1122</v>
      </c>
      <c r="D388" s="315"/>
      <c r="E388" s="316"/>
      <c r="F388" s="317"/>
      <c r="G388" s="318"/>
      <c r="H388" s="319"/>
      <c r="I388" s="319"/>
    </row>
    <row r="389" spans="1:9" ht="30" customHeight="1">
      <c r="A389" s="313" t="s">
        <v>1124</v>
      </c>
      <c r="B389" s="314" t="s">
        <v>1125</v>
      </c>
      <c r="C389" s="315" t="s">
        <v>1124</v>
      </c>
      <c r="D389" s="315"/>
      <c r="E389" s="316"/>
      <c r="F389" s="317"/>
      <c r="G389" s="318"/>
      <c r="H389" s="319"/>
      <c r="I389" s="319"/>
    </row>
    <row r="390" spans="1:9" ht="30" customHeight="1">
      <c r="A390" s="313" t="s">
        <v>1126</v>
      </c>
      <c r="B390" s="314" t="s">
        <v>1127</v>
      </c>
      <c r="C390" s="315" t="s">
        <v>1126</v>
      </c>
      <c r="D390" s="315"/>
      <c r="E390" s="316"/>
      <c r="F390" s="317"/>
      <c r="G390" s="318"/>
      <c r="H390" s="319"/>
      <c r="I390" s="319"/>
    </row>
    <row r="391" spans="1:9" ht="30" customHeight="1">
      <c r="A391" s="313" t="s">
        <v>1128</v>
      </c>
      <c r="B391" s="314" t="s">
        <v>1129</v>
      </c>
      <c r="C391" s="315" t="s">
        <v>1128</v>
      </c>
      <c r="D391" s="315"/>
      <c r="E391" s="316"/>
      <c r="F391" s="317"/>
      <c r="G391" s="318"/>
      <c r="H391" s="319"/>
      <c r="I391" s="319"/>
    </row>
    <row r="392" spans="1:9" ht="30" customHeight="1">
      <c r="A392" s="313" t="s">
        <v>1130</v>
      </c>
      <c r="B392" s="314" t="s">
        <v>1131</v>
      </c>
      <c r="C392" s="315" t="s">
        <v>1130</v>
      </c>
      <c r="D392" s="315"/>
      <c r="E392" s="316"/>
      <c r="F392" s="317"/>
      <c r="G392" s="318"/>
      <c r="H392" s="319"/>
      <c r="I392" s="319"/>
    </row>
    <row r="393" spans="1:9" ht="30" customHeight="1">
      <c r="A393" s="313" t="s">
        <v>1132</v>
      </c>
      <c r="B393" s="314" t="s">
        <v>1133</v>
      </c>
      <c r="C393" s="315" t="s">
        <v>1132</v>
      </c>
      <c r="D393" s="315"/>
      <c r="E393" s="316"/>
      <c r="F393" s="317"/>
      <c r="G393" s="318"/>
      <c r="H393" s="319"/>
      <c r="I393" s="319"/>
    </row>
    <row r="394" spans="1:9" ht="30" customHeight="1">
      <c r="A394" s="313" t="s">
        <v>1134</v>
      </c>
      <c r="B394" s="314" t="s">
        <v>1135</v>
      </c>
      <c r="C394" s="315" t="s">
        <v>1134</v>
      </c>
      <c r="D394" s="315"/>
      <c r="E394" s="316"/>
      <c r="F394" s="317"/>
      <c r="G394" s="318"/>
      <c r="H394" s="319"/>
      <c r="I394" s="319"/>
    </row>
    <row r="395" spans="1:9" ht="30" customHeight="1">
      <c r="A395" s="313" t="s">
        <v>1136</v>
      </c>
      <c r="B395" s="314" t="s">
        <v>1137</v>
      </c>
      <c r="C395" s="315" t="s">
        <v>1136</v>
      </c>
      <c r="D395" s="315"/>
      <c r="E395" s="316"/>
      <c r="F395" s="317"/>
      <c r="G395" s="318"/>
      <c r="H395" s="319"/>
      <c r="I395" s="319"/>
    </row>
    <row r="396" spans="1:9" ht="30" customHeight="1">
      <c r="A396" s="313" t="s">
        <v>1138</v>
      </c>
      <c r="B396" s="314" t="s">
        <v>1139</v>
      </c>
      <c r="C396" s="315" t="s">
        <v>1138</v>
      </c>
      <c r="D396" s="315"/>
      <c r="E396" s="316"/>
      <c r="F396" s="317"/>
      <c r="G396" s="318"/>
      <c r="H396" s="319"/>
      <c r="I396" s="319"/>
    </row>
    <row r="397" spans="1:9" ht="30" customHeight="1">
      <c r="A397" s="313" t="s">
        <v>1140</v>
      </c>
      <c r="B397" s="314" t="s">
        <v>1141</v>
      </c>
      <c r="C397" s="315" t="s">
        <v>1140</v>
      </c>
      <c r="D397" s="315"/>
      <c r="E397" s="316"/>
      <c r="F397" s="317"/>
      <c r="G397" s="318"/>
      <c r="H397" s="319"/>
      <c r="I397" s="319"/>
    </row>
    <row r="398" spans="1:9" ht="30" customHeight="1">
      <c r="A398" s="313" t="s">
        <v>1142</v>
      </c>
      <c r="B398" s="314" t="s">
        <v>1143</v>
      </c>
      <c r="C398" s="315" t="s">
        <v>1142</v>
      </c>
      <c r="D398" s="315"/>
      <c r="E398" s="316"/>
      <c r="F398" s="317"/>
      <c r="G398" s="318"/>
      <c r="H398" s="319"/>
      <c r="I398" s="319"/>
    </row>
    <row r="399" spans="1:9" ht="30" customHeight="1">
      <c r="A399" s="313" t="s">
        <v>1144</v>
      </c>
      <c r="B399" s="314" t="s">
        <v>1145</v>
      </c>
      <c r="C399" s="315" t="s">
        <v>1144</v>
      </c>
      <c r="D399" s="315"/>
      <c r="E399" s="316"/>
      <c r="F399" s="317"/>
      <c r="G399" s="318"/>
      <c r="H399" s="319"/>
      <c r="I399" s="319"/>
    </row>
    <row r="400" spans="1:9" ht="30" customHeight="1">
      <c r="A400" s="313" t="s">
        <v>1146</v>
      </c>
      <c r="B400" s="314" t="s">
        <v>1147</v>
      </c>
      <c r="C400" s="315" t="s">
        <v>1146</v>
      </c>
      <c r="D400" s="315"/>
      <c r="E400" s="316"/>
      <c r="F400" s="317"/>
      <c r="G400" s="318"/>
      <c r="H400" s="319"/>
      <c r="I400" s="319"/>
    </row>
    <row r="401" spans="1:9" ht="30" customHeight="1">
      <c r="A401" s="313" t="s">
        <v>1148</v>
      </c>
      <c r="B401" s="314" t="s">
        <v>1149</v>
      </c>
      <c r="C401" s="315" t="s">
        <v>1148</v>
      </c>
      <c r="D401" s="315"/>
      <c r="E401" s="316"/>
      <c r="F401" s="317"/>
      <c r="G401" s="318"/>
      <c r="H401" s="319"/>
      <c r="I401" s="319"/>
    </row>
    <row r="402" spans="1:9" ht="30" customHeight="1">
      <c r="A402" s="313" t="s">
        <v>1150</v>
      </c>
      <c r="B402" s="314" t="s">
        <v>1151</v>
      </c>
      <c r="C402" s="315" t="s">
        <v>1150</v>
      </c>
      <c r="D402" s="315"/>
      <c r="E402" s="316"/>
      <c r="F402" s="317"/>
      <c r="G402" s="318"/>
      <c r="H402" s="319"/>
      <c r="I402" s="319"/>
    </row>
    <row r="403" spans="1:9" ht="30" customHeight="1">
      <c r="A403" s="313" t="s">
        <v>1152</v>
      </c>
      <c r="B403" s="314" t="s">
        <v>1153</v>
      </c>
      <c r="C403" s="315" t="s">
        <v>1152</v>
      </c>
      <c r="D403" s="315"/>
      <c r="E403" s="316"/>
      <c r="F403" s="317"/>
      <c r="G403" s="318"/>
      <c r="H403" s="319"/>
      <c r="I403" s="319"/>
    </row>
    <row r="404" spans="1:9" ht="30" customHeight="1">
      <c r="A404" s="313" t="s">
        <v>1154</v>
      </c>
      <c r="B404" s="314" t="s">
        <v>1155</v>
      </c>
      <c r="C404" s="315" t="s">
        <v>1154</v>
      </c>
      <c r="D404" s="315"/>
      <c r="E404" s="316"/>
      <c r="F404" s="317"/>
      <c r="G404" s="318"/>
      <c r="H404" s="319"/>
      <c r="I404" s="319"/>
    </row>
    <row r="405" spans="1:9" ht="30" customHeight="1">
      <c r="A405" s="313" t="s">
        <v>1156</v>
      </c>
      <c r="B405" s="314" t="s">
        <v>1157</v>
      </c>
      <c r="C405" s="315" t="s">
        <v>1156</v>
      </c>
      <c r="D405" s="315"/>
      <c r="E405" s="316"/>
      <c r="F405" s="317"/>
      <c r="G405" s="318"/>
      <c r="H405" s="319"/>
      <c r="I405" s="319"/>
    </row>
    <row r="406" spans="1:9" ht="30" customHeight="1">
      <c r="A406" s="313" t="s">
        <v>1158</v>
      </c>
      <c r="B406" s="314" t="s">
        <v>1159</v>
      </c>
      <c r="C406" s="315" t="s">
        <v>1158</v>
      </c>
      <c r="D406" s="315"/>
      <c r="E406" s="316"/>
      <c r="F406" s="317"/>
      <c r="G406" s="318"/>
      <c r="H406" s="319"/>
      <c r="I406" s="319"/>
    </row>
    <row r="407" spans="1:9" ht="30" customHeight="1">
      <c r="A407" s="313" t="s">
        <v>1160</v>
      </c>
      <c r="B407" s="314" t="s">
        <v>1161</v>
      </c>
      <c r="C407" s="315" t="s">
        <v>1160</v>
      </c>
      <c r="D407" s="315"/>
      <c r="E407" s="316"/>
      <c r="F407" s="317"/>
      <c r="G407" s="318"/>
      <c r="H407" s="319"/>
      <c r="I407" s="319"/>
    </row>
    <row r="408" spans="1:9" ht="30" customHeight="1">
      <c r="A408" s="313" t="s">
        <v>1162</v>
      </c>
      <c r="B408" s="314" t="s">
        <v>1163</v>
      </c>
      <c r="C408" s="315" t="s">
        <v>1162</v>
      </c>
      <c r="D408" s="315"/>
      <c r="E408" s="316"/>
      <c r="F408" s="317"/>
      <c r="G408" s="318"/>
      <c r="H408" s="319"/>
      <c r="I408" s="319"/>
    </row>
    <row r="409" spans="1:9" ht="30" customHeight="1">
      <c r="A409" s="313" t="s">
        <v>1164</v>
      </c>
      <c r="B409" s="314" t="s">
        <v>1165</v>
      </c>
      <c r="C409" s="315" t="s">
        <v>1164</v>
      </c>
      <c r="D409" s="315"/>
      <c r="E409" s="316"/>
      <c r="F409" s="317"/>
      <c r="G409" s="318"/>
      <c r="H409" s="319"/>
      <c r="I409" s="319"/>
    </row>
    <row r="410" spans="1:9" ht="30" customHeight="1">
      <c r="A410" s="313" t="s">
        <v>1166</v>
      </c>
      <c r="B410" s="314" t="s">
        <v>1167</v>
      </c>
      <c r="C410" s="315" t="s">
        <v>1166</v>
      </c>
      <c r="D410" s="315"/>
      <c r="E410" s="316"/>
      <c r="F410" s="317"/>
      <c r="G410" s="318"/>
      <c r="H410" s="319"/>
      <c r="I410" s="319"/>
    </row>
    <row r="411" spans="1:9" ht="30" customHeight="1">
      <c r="A411" s="313" t="s">
        <v>1168</v>
      </c>
      <c r="B411" s="314" t="s">
        <v>1169</v>
      </c>
      <c r="C411" s="315" t="s">
        <v>1168</v>
      </c>
      <c r="D411" s="315"/>
      <c r="E411" s="316"/>
      <c r="F411" s="317"/>
      <c r="G411" s="318"/>
      <c r="H411" s="319"/>
      <c r="I411" s="319"/>
    </row>
    <row r="412" spans="1:9" ht="30" customHeight="1">
      <c r="A412" s="313" t="s">
        <v>1170</v>
      </c>
      <c r="B412" s="314" t="s">
        <v>1171</v>
      </c>
      <c r="C412" s="315" t="s">
        <v>1170</v>
      </c>
      <c r="D412" s="315"/>
      <c r="E412" s="316"/>
      <c r="F412" s="317"/>
      <c r="G412" s="318"/>
      <c r="H412" s="319"/>
      <c r="I412" s="319"/>
    </row>
    <row r="413" spans="1:9" ht="30" customHeight="1">
      <c r="A413" s="313" t="s">
        <v>1172</v>
      </c>
      <c r="B413" s="314" t="s">
        <v>1173</v>
      </c>
      <c r="C413" s="315" t="s">
        <v>1172</v>
      </c>
      <c r="D413" s="315"/>
      <c r="E413" s="316"/>
      <c r="F413" s="317"/>
      <c r="G413" s="318"/>
      <c r="H413" s="319"/>
      <c r="I413" s="319"/>
    </row>
    <row r="414" spans="1:9" ht="30" customHeight="1">
      <c r="A414" s="313" t="s">
        <v>1174</v>
      </c>
      <c r="B414" s="314" t="s">
        <v>1175</v>
      </c>
      <c r="C414" s="315" t="s">
        <v>1174</v>
      </c>
      <c r="D414" s="315"/>
      <c r="E414" s="316"/>
      <c r="F414" s="317"/>
      <c r="G414" s="318"/>
      <c r="H414" s="319"/>
      <c r="I414" s="319"/>
    </row>
    <row r="415" spans="1:9" ht="30" customHeight="1">
      <c r="A415" s="313" t="s">
        <v>1176</v>
      </c>
      <c r="B415" s="314" t="s">
        <v>1177</v>
      </c>
      <c r="C415" s="315" t="s">
        <v>1176</v>
      </c>
      <c r="D415" s="315"/>
      <c r="E415" s="316"/>
      <c r="F415" s="317"/>
      <c r="G415" s="318"/>
      <c r="H415" s="319"/>
      <c r="I415" s="319"/>
    </row>
    <row r="416" spans="1:9" ht="30" customHeight="1">
      <c r="A416" s="313" t="s">
        <v>1178</v>
      </c>
      <c r="B416" s="314" t="s">
        <v>1179</v>
      </c>
      <c r="C416" s="315" t="s">
        <v>1178</v>
      </c>
      <c r="D416" s="315"/>
      <c r="E416" s="316"/>
      <c r="F416" s="317"/>
      <c r="G416" s="318"/>
      <c r="H416" s="319"/>
      <c r="I416" s="319"/>
    </row>
    <row r="417" spans="1:9" ht="30" customHeight="1">
      <c r="A417" s="313" t="s">
        <v>1180</v>
      </c>
      <c r="B417" s="314" t="s">
        <v>1181</v>
      </c>
      <c r="C417" s="315" t="s">
        <v>1180</v>
      </c>
      <c r="D417" s="315"/>
      <c r="E417" s="316"/>
      <c r="F417" s="317"/>
      <c r="G417" s="318"/>
      <c r="H417" s="319"/>
      <c r="I417" s="319"/>
    </row>
    <row r="418" spans="1:9" ht="30" customHeight="1">
      <c r="A418" s="313" t="s">
        <v>1182</v>
      </c>
      <c r="B418" s="314" t="s">
        <v>1183</v>
      </c>
      <c r="C418" s="315" t="s">
        <v>1182</v>
      </c>
      <c r="D418" s="315"/>
      <c r="E418" s="316"/>
      <c r="F418" s="317"/>
      <c r="G418" s="318"/>
      <c r="H418" s="319"/>
      <c r="I418" s="319"/>
    </row>
    <row r="419" spans="1:9" ht="30" customHeight="1">
      <c r="A419" s="313" t="s">
        <v>1184</v>
      </c>
      <c r="B419" s="314" t="s">
        <v>1185</v>
      </c>
      <c r="C419" s="315" t="s">
        <v>1184</v>
      </c>
      <c r="D419" s="315"/>
      <c r="E419" s="316"/>
      <c r="F419" s="317"/>
      <c r="G419" s="318"/>
      <c r="H419" s="319"/>
      <c r="I419" s="319"/>
    </row>
    <row r="420" spans="1:9" ht="30" customHeight="1">
      <c r="A420" s="313" t="s">
        <v>1186</v>
      </c>
      <c r="B420" s="314" t="s">
        <v>1187</v>
      </c>
      <c r="C420" s="315" t="s">
        <v>1186</v>
      </c>
      <c r="D420" s="315"/>
      <c r="E420" s="316"/>
      <c r="F420" s="317"/>
      <c r="G420" s="318"/>
      <c r="H420" s="319"/>
      <c r="I420" s="319"/>
    </row>
    <row r="421" spans="1:9" ht="30" customHeight="1">
      <c r="A421" s="313" t="s">
        <v>1188</v>
      </c>
      <c r="B421" s="314" t="s">
        <v>1189</v>
      </c>
      <c r="C421" s="315" t="s">
        <v>1188</v>
      </c>
      <c r="D421" s="315"/>
      <c r="E421" s="316"/>
      <c r="F421" s="317"/>
      <c r="G421" s="318"/>
      <c r="H421" s="319"/>
      <c r="I421" s="319"/>
    </row>
    <row r="422" spans="1:9" ht="30" customHeight="1">
      <c r="A422" s="313" t="s">
        <v>1190</v>
      </c>
      <c r="B422" s="314" t="s">
        <v>1191</v>
      </c>
      <c r="C422" s="315" t="s">
        <v>1190</v>
      </c>
      <c r="D422" s="315"/>
      <c r="E422" s="316"/>
      <c r="F422" s="317"/>
      <c r="G422" s="318"/>
      <c r="H422" s="319"/>
      <c r="I422" s="319"/>
    </row>
    <row r="423" spans="1:9" ht="30" customHeight="1">
      <c r="A423" s="313" t="s">
        <v>1192</v>
      </c>
      <c r="B423" s="314" t="s">
        <v>1193</v>
      </c>
      <c r="C423" s="315" t="s">
        <v>1192</v>
      </c>
      <c r="D423" s="315"/>
      <c r="E423" s="316"/>
      <c r="F423" s="317"/>
      <c r="G423" s="318"/>
      <c r="H423" s="319"/>
      <c r="I423" s="319"/>
    </row>
    <row r="424" spans="1:9" ht="30" customHeight="1">
      <c r="A424" s="313" t="s">
        <v>1194</v>
      </c>
      <c r="B424" s="314" t="s">
        <v>1195</v>
      </c>
      <c r="C424" s="315" t="s">
        <v>1194</v>
      </c>
      <c r="D424" s="315"/>
      <c r="E424" s="316"/>
      <c r="F424" s="317"/>
      <c r="G424" s="318"/>
      <c r="H424" s="319"/>
      <c r="I424" s="319"/>
    </row>
    <row r="425" spans="1:9" ht="30" customHeight="1">
      <c r="A425" s="313" t="s">
        <v>1196</v>
      </c>
      <c r="B425" s="314" t="s">
        <v>1197</v>
      </c>
      <c r="C425" s="315" t="s">
        <v>1196</v>
      </c>
      <c r="D425" s="315"/>
      <c r="E425" s="316"/>
      <c r="F425" s="317"/>
      <c r="G425" s="318"/>
      <c r="H425" s="319"/>
      <c r="I425" s="319"/>
    </row>
    <row r="426" spans="1:9" ht="30" customHeight="1">
      <c r="A426" s="313" t="s">
        <v>1198</v>
      </c>
      <c r="B426" s="314" t="s">
        <v>1199</v>
      </c>
      <c r="C426" s="315" t="s">
        <v>1198</v>
      </c>
      <c r="D426" s="315"/>
      <c r="E426" s="316"/>
      <c r="F426" s="317"/>
      <c r="G426" s="318"/>
      <c r="H426" s="319"/>
      <c r="I426" s="319"/>
    </row>
    <row r="427" spans="1:9" ht="30" customHeight="1">
      <c r="A427" s="313" t="s">
        <v>1200</v>
      </c>
      <c r="B427" s="314" t="s">
        <v>1201</v>
      </c>
      <c r="C427" s="315" t="s">
        <v>1200</v>
      </c>
      <c r="D427" s="315"/>
      <c r="E427" s="316"/>
      <c r="F427" s="317"/>
      <c r="G427" s="318"/>
      <c r="H427" s="319"/>
      <c r="I427" s="319"/>
    </row>
    <row r="428" spans="1:9" ht="30" customHeight="1">
      <c r="A428" s="313" t="s">
        <v>1202</v>
      </c>
      <c r="B428" s="314" t="s">
        <v>1203</v>
      </c>
      <c r="C428" s="315" t="s">
        <v>1202</v>
      </c>
      <c r="D428" s="315"/>
      <c r="E428" s="316"/>
      <c r="F428" s="317"/>
      <c r="G428" s="318"/>
      <c r="H428" s="319"/>
      <c r="I428" s="319"/>
    </row>
    <row r="429" spans="1:9" ht="30" customHeight="1">
      <c r="A429" s="313" t="s">
        <v>1204</v>
      </c>
      <c r="B429" s="314" t="s">
        <v>1205</v>
      </c>
      <c r="C429" s="315" t="s">
        <v>1204</v>
      </c>
      <c r="D429" s="315"/>
      <c r="E429" s="316"/>
      <c r="F429" s="317"/>
      <c r="G429" s="318"/>
      <c r="H429" s="319"/>
      <c r="I429" s="319"/>
    </row>
    <row r="430" spans="1:9" ht="30" customHeight="1">
      <c r="A430" s="313" t="s">
        <v>1206</v>
      </c>
      <c r="B430" s="314" t="s">
        <v>1207</v>
      </c>
      <c r="C430" s="315" t="s">
        <v>1206</v>
      </c>
      <c r="D430" s="315"/>
      <c r="E430" s="316"/>
      <c r="F430" s="317"/>
      <c r="G430" s="318"/>
      <c r="H430" s="319"/>
      <c r="I430" s="319"/>
    </row>
    <row r="431" spans="1:9" ht="30" customHeight="1">
      <c r="A431" s="313" t="s">
        <v>1208</v>
      </c>
      <c r="B431" s="314" t="s">
        <v>1209</v>
      </c>
      <c r="C431" s="315" t="s">
        <v>1208</v>
      </c>
      <c r="D431" s="315"/>
      <c r="E431" s="316"/>
      <c r="F431" s="317"/>
      <c r="G431" s="318"/>
      <c r="H431" s="319"/>
      <c r="I431" s="319"/>
    </row>
    <row r="432" spans="1:9" ht="30" customHeight="1">
      <c r="A432" s="313" t="s">
        <v>1210</v>
      </c>
      <c r="B432" s="314" t="s">
        <v>1211</v>
      </c>
      <c r="C432" s="315" t="s">
        <v>1210</v>
      </c>
      <c r="D432" s="315"/>
      <c r="E432" s="316"/>
      <c r="F432" s="317"/>
      <c r="G432" s="318"/>
      <c r="H432" s="319"/>
      <c r="I432" s="319"/>
    </row>
    <row r="433" spans="1:9" ht="30" customHeight="1">
      <c r="A433" s="313" t="s">
        <v>1212</v>
      </c>
      <c r="B433" s="314" t="s">
        <v>1213</v>
      </c>
      <c r="C433" s="315" t="s">
        <v>1212</v>
      </c>
      <c r="D433" s="315"/>
      <c r="E433" s="316"/>
      <c r="F433" s="317"/>
      <c r="G433" s="318"/>
      <c r="H433" s="319"/>
      <c r="I433" s="319"/>
    </row>
    <row r="434" spans="1:9" ht="30" customHeight="1">
      <c r="A434" s="313" t="s">
        <v>1214</v>
      </c>
      <c r="B434" s="314" t="s">
        <v>1215</v>
      </c>
      <c r="C434" s="315" t="s">
        <v>1214</v>
      </c>
      <c r="D434" s="315"/>
      <c r="E434" s="316"/>
      <c r="F434" s="317"/>
      <c r="G434" s="318"/>
      <c r="H434" s="319"/>
      <c r="I434" s="319"/>
    </row>
    <row r="435" spans="1:9" ht="30" customHeight="1">
      <c r="A435" s="313" t="s">
        <v>1216</v>
      </c>
      <c r="B435" s="314" t="s">
        <v>1217</v>
      </c>
      <c r="C435" s="315" t="s">
        <v>1216</v>
      </c>
      <c r="D435" s="315"/>
      <c r="E435" s="316"/>
      <c r="F435" s="317"/>
      <c r="G435" s="318"/>
      <c r="H435" s="319"/>
      <c r="I435" s="319"/>
    </row>
    <row r="436" spans="1:9" ht="30" customHeight="1">
      <c r="A436" s="313" t="s">
        <v>1218</v>
      </c>
      <c r="B436" s="314" t="s">
        <v>1219</v>
      </c>
      <c r="C436" s="315" t="s">
        <v>1218</v>
      </c>
      <c r="D436" s="315"/>
      <c r="E436" s="316"/>
      <c r="F436" s="317"/>
      <c r="G436" s="318"/>
      <c r="H436" s="319"/>
      <c r="I436" s="319"/>
    </row>
    <row r="437" spans="1:9" ht="30" customHeight="1">
      <c r="A437" s="313" t="s">
        <v>1220</v>
      </c>
      <c r="B437" s="314" t="s">
        <v>1221</v>
      </c>
      <c r="C437" s="315" t="s">
        <v>1220</v>
      </c>
      <c r="D437" s="315"/>
      <c r="E437" s="316"/>
      <c r="F437" s="317"/>
      <c r="G437" s="318"/>
      <c r="H437" s="319"/>
      <c r="I437" s="319"/>
    </row>
    <row r="438" spans="1:9" ht="30" customHeight="1">
      <c r="A438" s="313" t="s">
        <v>1222</v>
      </c>
      <c r="B438" s="314" t="s">
        <v>1223</v>
      </c>
      <c r="C438" s="315" t="s">
        <v>1222</v>
      </c>
      <c r="D438" s="315"/>
      <c r="E438" s="316"/>
      <c r="F438" s="317"/>
      <c r="G438" s="318"/>
      <c r="H438" s="319"/>
      <c r="I438" s="319"/>
    </row>
    <row r="439" spans="1:9" ht="30" customHeight="1">
      <c r="A439" s="313" t="s">
        <v>1224</v>
      </c>
      <c r="B439" s="314" t="s">
        <v>1225</v>
      </c>
      <c r="C439" s="315" t="s">
        <v>1224</v>
      </c>
      <c r="D439" s="315"/>
      <c r="E439" s="316"/>
      <c r="F439" s="317"/>
      <c r="G439" s="318"/>
      <c r="H439" s="319"/>
      <c r="I439" s="319"/>
    </row>
    <row r="440" spans="1:9" ht="30" customHeight="1">
      <c r="A440" s="313" t="s">
        <v>1226</v>
      </c>
      <c r="B440" s="314" t="s">
        <v>1227</v>
      </c>
      <c r="C440" s="315" t="s">
        <v>1226</v>
      </c>
      <c r="D440" s="315"/>
      <c r="E440" s="316"/>
      <c r="F440" s="317"/>
      <c r="G440" s="318"/>
      <c r="H440" s="319"/>
      <c r="I440" s="319"/>
    </row>
    <row r="441" spans="1:9" ht="30" customHeight="1">
      <c r="A441" s="313" t="s">
        <v>1228</v>
      </c>
      <c r="B441" s="314" t="s">
        <v>1229</v>
      </c>
      <c r="C441" s="315" t="s">
        <v>1228</v>
      </c>
      <c r="D441" s="315"/>
      <c r="E441" s="316"/>
      <c r="F441" s="317"/>
      <c r="G441" s="318"/>
      <c r="H441" s="319"/>
      <c r="I441" s="319"/>
    </row>
    <row r="442" spans="1:9" ht="30" customHeight="1">
      <c r="A442" s="313" t="s">
        <v>1230</v>
      </c>
      <c r="B442" s="314" t="s">
        <v>1231</v>
      </c>
      <c r="C442" s="315" t="s">
        <v>1230</v>
      </c>
      <c r="D442" s="315"/>
      <c r="E442" s="316"/>
      <c r="F442" s="317"/>
      <c r="G442" s="318"/>
      <c r="H442" s="319"/>
      <c r="I442" s="319"/>
    </row>
    <row r="443" spans="1:9" ht="30" customHeight="1">
      <c r="A443" s="313" t="s">
        <v>1232</v>
      </c>
      <c r="B443" s="314" t="s">
        <v>1233</v>
      </c>
      <c r="C443" s="315" t="s">
        <v>1232</v>
      </c>
      <c r="D443" s="315"/>
      <c r="E443" s="316"/>
      <c r="F443" s="317"/>
      <c r="G443" s="318"/>
      <c r="H443" s="319"/>
      <c r="I443" s="319"/>
    </row>
    <row r="444" spans="1:9" ht="30" customHeight="1">
      <c r="A444" s="313" t="s">
        <v>1234</v>
      </c>
      <c r="B444" s="314" t="s">
        <v>1235</v>
      </c>
      <c r="C444" s="315" t="s">
        <v>1234</v>
      </c>
      <c r="D444" s="315"/>
      <c r="E444" s="316"/>
      <c r="F444" s="317"/>
      <c r="G444" s="318"/>
      <c r="H444" s="319"/>
      <c r="I444" s="319"/>
    </row>
    <row r="445" spans="1:9" ht="30" customHeight="1">
      <c r="A445" s="313" t="s">
        <v>1236</v>
      </c>
      <c r="B445" s="314" t="s">
        <v>1237</v>
      </c>
      <c r="C445" s="315" t="s">
        <v>1236</v>
      </c>
      <c r="D445" s="315"/>
      <c r="E445" s="316"/>
      <c r="F445" s="317"/>
      <c r="G445" s="318"/>
      <c r="H445" s="319"/>
      <c r="I445" s="319"/>
    </row>
    <row r="446" spans="1:9" ht="30" customHeight="1">
      <c r="A446" s="313" t="s">
        <v>1238</v>
      </c>
      <c r="B446" s="314" t="s">
        <v>1239</v>
      </c>
      <c r="C446" s="315" t="s">
        <v>1238</v>
      </c>
      <c r="D446" s="315"/>
      <c r="E446" s="316"/>
      <c r="F446" s="317"/>
      <c r="G446" s="318"/>
      <c r="H446" s="319"/>
      <c r="I446" s="319"/>
    </row>
    <row r="447" spans="1:9" ht="30" customHeight="1">
      <c r="A447" s="313" t="s">
        <v>1240</v>
      </c>
      <c r="B447" s="314" t="s">
        <v>1241</v>
      </c>
      <c r="C447" s="315" t="s">
        <v>1240</v>
      </c>
      <c r="D447" s="315"/>
      <c r="E447" s="316"/>
      <c r="F447" s="317"/>
      <c r="G447" s="318"/>
      <c r="H447" s="319"/>
      <c r="I447" s="319"/>
    </row>
    <row r="448" spans="1:9" ht="30" customHeight="1">
      <c r="A448" s="313" t="s">
        <v>1242</v>
      </c>
      <c r="B448" s="314" t="s">
        <v>1243</v>
      </c>
      <c r="C448" s="315" t="s">
        <v>1242</v>
      </c>
      <c r="D448" s="315"/>
      <c r="E448" s="316"/>
      <c r="F448" s="317"/>
      <c r="G448" s="318"/>
      <c r="H448" s="319"/>
      <c r="I448" s="319"/>
    </row>
    <row r="449" spans="1:9" ht="30" customHeight="1">
      <c r="A449" s="313" t="s">
        <v>1244</v>
      </c>
      <c r="B449" s="314" t="s">
        <v>1245</v>
      </c>
      <c r="C449" s="315" t="s">
        <v>1244</v>
      </c>
      <c r="D449" s="315"/>
      <c r="E449" s="316"/>
      <c r="F449" s="317"/>
      <c r="G449" s="318"/>
      <c r="H449" s="319"/>
      <c r="I449" s="319"/>
    </row>
    <row r="450" spans="1:9" ht="30" customHeight="1">
      <c r="A450" s="313" t="s">
        <v>1246</v>
      </c>
      <c r="B450" s="314" t="s">
        <v>1247</v>
      </c>
      <c r="C450" s="315" t="s">
        <v>1246</v>
      </c>
      <c r="D450" s="315"/>
      <c r="E450" s="316"/>
      <c r="F450" s="317"/>
      <c r="G450" s="318"/>
      <c r="H450" s="319"/>
      <c r="I450" s="319"/>
    </row>
    <row r="451" spans="1:9" ht="30" customHeight="1">
      <c r="A451" s="313" t="s">
        <v>1248</v>
      </c>
      <c r="B451" s="314" t="s">
        <v>1249</v>
      </c>
      <c r="C451" s="315" t="s">
        <v>1248</v>
      </c>
      <c r="D451" s="315"/>
      <c r="E451" s="316"/>
      <c r="F451" s="317"/>
      <c r="G451" s="318"/>
      <c r="H451" s="319"/>
      <c r="I451" s="319"/>
    </row>
    <row r="452" spans="1:9" ht="30" customHeight="1">
      <c r="A452" s="313" t="s">
        <v>1250</v>
      </c>
      <c r="B452" s="314" t="s">
        <v>1251</v>
      </c>
      <c r="C452" s="315" t="s">
        <v>1250</v>
      </c>
      <c r="D452" s="315"/>
      <c r="E452" s="316"/>
      <c r="F452" s="317"/>
      <c r="G452" s="318"/>
      <c r="H452" s="319"/>
      <c r="I452" s="319"/>
    </row>
    <row r="453" spans="1:9" ht="30" customHeight="1">
      <c r="A453" s="313" t="s">
        <v>1252</v>
      </c>
      <c r="B453" s="314" t="s">
        <v>1253</v>
      </c>
      <c r="C453" s="315" t="s">
        <v>1252</v>
      </c>
      <c r="D453" s="315"/>
      <c r="E453" s="316"/>
      <c r="F453" s="317"/>
      <c r="G453" s="318"/>
      <c r="H453" s="319"/>
      <c r="I453" s="319"/>
    </row>
    <row r="454" spans="1:9" ht="30" customHeight="1">
      <c r="A454" s="313" t="s">
        <v>1254</v>
      </c>
      <c r="B454" s="314" t="s">
        <v>1255</v>
      </c>
      <c r="C454" s="315" t="s">
        <v>1254</v>
      </c>
      <c r="D454" s="315"/>
      <c r="E454" s="316"/>
      <c r="F454" s="317"/>
      <c r="G454" s="318"/>
      <c r="H454" s="319"/>
      <c r="I454" s="319"/>
    </row>
    <row r="455" spans="1:9" ht="30" customHeight="1">
      <c r="A455" s="313" t="s">
        <v>1256</v>
      </c>
      <c r="B455" s="314" t="s">
        <v>1257</v>
      </c>
      <c r="C455" s="315" t="s">
        <v>1256</v>
      </c>
      <c r="D455" s="315"/>
      <c r="E455" s="316"/>
      <c r="F455" s="317"/>
      <c r="G455" s="318"/>
      <c r="H455" s="319"/>
      <c r="I455" s="319"/>
    </row>
    <row r="456" spans="1:9" ht="30" customHeight="1">
      <c r="A456" s="313" t="s">
        <v>1258</v>
      </c>
      <c r="B456" s="314" t="s">
        <v>1259</v>
      </c>
      <c r="C456" s="315" t="s">
        <v>1258</v>
      </c>
      <c r="D456" s="315"/>
      <c r="E456" s="316"/>
      <c r="F456" s="317"/>
      <c r="G456" s="318"/>
      <c r="H456" s="319"/>
      <c r="I456" s="319"/>
    </row>
    <row r="457" spans="1:9" ht="30" customHeight="1">
      <c r="A457" s="313" t="s">
        <v>1260</v>
      </c>
      <c r="B457" s="314" t="s">
        <v>1261</v>
      </c>
      <c r="C457" s="315" t="s">
        <v>1260</v>
      </c>
      <c r="D457" s="315"/>
      <c r="E457" s="316"/>
      <c r="F457" s="317"/>
      <c r="G457" s="318"/>
      <c r="H457" s="319"/>
      <c r="I457" s="319"/>
    </row>
    <row r="458" spans="1:9" ht="30" customHeight="1">
      <c r="A458" s="313" t="s">
        <v>1262</v>
      </c>
      <c r="B458" s="314" t="s">
        <v>1263</v>
      </c>
      <c r="C458" s="315" t="s">
        <v>1262</v>
      </c>
      <c r="D458" s="315"/>
      <c r="E458" s="316"/>
      <c r="F458" s="317"/>
      <c r="G458" s="318"/>
      <c r="H458" s="319"/>
      <c r="I458" s="319"/>
    </row>
    <row r="459" spans="1:9" ht="30" customHeight="1">
      <c r="A459" s="313" t="s">
        <v>1264</v>
      </c>
      <c r="B459" s="314" t="s">
        <v>1265</v>
      </c>
      <c r="C459" s="315" t="s">
        <v>1264</v>
      </c>
      <c r="D459" s="315"/>
      <c r="E459" s="316"/>
      <c r="F459" s="317"/>
      <c r="G459" s="318"/>
      <c r="H459" s="319"/>
      <c r="I459" s="319"/>
    </row>
    <row r="460" spans="1:9" ht="30" customHeight="1">
      <c r="A460" s="313" t="s">
        <v>1266</v>
      </c>
      <c r="B460" s="314" t="s">
        <v>1267</v>
      </c>
      <c r="C460" s="315" t="s">
        <v>1266</v>
      </c>
      <c r="D460" s="315"/>
      <c r="E460" s="316"/>
      <c r="F460" s="317"/>
      <c r="G460" s="318"/>
      <c r="H460" s="319"/>
      <c r="I460" s="319"/>
    </row>
    <row r="461" spans="1:9" ht="30" customHeight="1">
      <c r="A461" s="313" t="s">
        <v>1268</v>
      </c>
      <c r="B461" s="314" t="s">
        <v>1269</v>
      </c>
      <c r="C461" s="315" t="s">
        <v>1268</v>
      </c>
      <c r="D461" s="315"/>
      <c r="E461" s="316"/>
      <c r="F461" s="317"/>
      <c r="G461" s="318"/>
      <c r="H461" s="319"/>
      <c r="I461" s="319"/>
    </row>
    <row r="462" spans="1:9" ht="30" customHeight="1">
      <c r="A462" s="313" t="s">
        <v>1270</v>
      </c>
      <c r="B462" s="314" t="s">
        <v>1271</v>
      </c>
      <c r="C462" s="315" t="s">
        <v>1270</v>
      </c>
      <c r="D462" s="315"/>
      <c r="E462" s="316"/>
      <c r="F462" s="317"/>
      <c r="G462" s="318"/>
      <c r="H462" s="319"/>
      <c r="I462" s="319"/>
    </row>
    <row r="463" spans="1:9" ht="30" customHeight="1">
      <c r="A463" s="313" t="s">
        <v>1272</v>
      </c>
      <c r="B463" s="314" t="s">
        <v>1273</v>
      </c>
      <c r="C463" s="315" t="s">
        <v>1272</v>
      </c>
      <c r="D463" s="315"/>
      <c r="E463" s="316"/>
      <c r="F463" s="317"/>
      <c r="G463" s="318"/>
      <c r="H463" s="319"/>
      <c r="I463" s="319"/>
    </row>
    <row r="464" spans="1:9" ht="30" customHeight="1">
      <c r="A464" s="313" t="s">
        <v>1274</v>
      </c>
      <c r="B464" s="314" t="s">
        <v>1275</v>
      </c>
      <c r="C464" s="315" t="s">
        <v>1274</v>
      </c>
      <c r="D464" s="315"/>
      <c r="E464" s="316"/>
      <c r="F464" s="317"/>
      <c r="G464" s="318"/>
      <c r="H464" s="319"/>
      <c r="I464" s="319"/>
    </row>
    <row r="465" spans="1:9" ht="30" customHeight="1">
      <c r="A465" s="313" t="s">
        <v>1276</v>
      </c>
      <c r="B465" s="314" t="s">
        <v>1277</v>
      </c>
      <c r="C465" s="315" t="s">
        <v>1276</v>
      </c>
      <c r="D465" s="315"/>
      <c r="E465" s="316"/>
      <c r="F465" s="317"/>
      <c r="G465" s="318"/>
      <c r="H465" s="319"/>
      <c r="I465" s="319"/>
    </row>
    <row r="466" spans="1:9" ht="30" customHeight="1">
      <c r="A466" s="313" t="s">
        <v>1278</v>
      </c>
      <c r="B466" s="314" t="s">
        <v>1279</v>
      </c>
      <c r="C466" s="315" t="s">
        <v>1278</v>
      </c>
      <c r="D466" s="315"/>
      <c r="E466" s="316"/>
      <c r="F466" s="317"/>
      <c r="G466" s="318"/>
      <c r="H466" s="319"/>
      <c r="I466" s="319"/>
    </row>
    <row r="467" spans="1:9" ht="30" customHeight="1">
      <c r="A467" s="313" t="s">
        <v>1280</v>
      </c>
      <c r="B467" s="314" t="s">
        <v>1281</v>
      </c>
      <c r="C467" s="315" t="s">
        <v>1280</v>
      </c>
      <c r="D467" s="315"/>
      <c r="E467" s="316"/>
      <c r="F467" s="317"/>
      <c r="G467" s="318"/>
      <c r="H467" s="319"/>
      <c r="I467" s="319"/>
    </row>
    <row r="468" spans="1:9" ht="30" customHeight="1">
      <c r="A468" s="313" t="s">
        <v>1282</v>
      </c>
      <c r="B468" s="314" t="s">
        <v>1283</v>
      </c>
      <c r="C468" s="315" t="s">
        <v>1282</v>
      </c>
      <c r="D468" s="315"/>
      <c r="E468" s="316"/>
      <c r="F468" s="317"/>
      <c r="G468" s="318"/>
      <c r="H468" s="319"/>
      <c r="I468" s="319"/>
    </row>
    <row r="469" spans="1:9" ht="30" customHeight="1">
      <c r="A469" s="313" t="s">
        <v>1284</v>
      </c>
      <c r="B469" s="314" t="s">
        <v>1285</v>
      </c>
      <c r="C469" s="315" t="s">
        <v>1284</v>
      </c>
      <c r="D469" s="315"/>
      <c r="E469" s="316"/>
      <c r="F469" s="317"/>
      <c r="G469" s="318"/>
      <c r="H469" s="319"/>
      <c r="I469" s="319"/>
    </row>
    <row r="470" spans="1:9" ht="30" customHeight="1">
      <c r="A470" s="313" t="s">
        <v>1286</v>
      </c>
      <c r="B470" s="314" t="s">
        <v>1287</v>
      </c>
      <c r="C470" s="315" t="s">
        <v>1286</v>
      </c>
      <c r="D470" s="315"/>
      <c r="E470" s="316"/>
      <c r="F470" s="317"/>
      <c r="G470" s="318"/>
      <c r="H470" s="319"/>
      <c r="I470" s="319"/>
    </row>
    <row r="471" spans="1:9" ht="30" customHeight="1">
      <c r="A471" s="313" t="s">
        <v>1288</v>
      </c>
      <c r="B471" s="314" t="s">
        <v>1289</v>
      </c>
      <c r="C471" s="315" t="s">
        <v>1288</v>
      </c>
      <c r="D471" s="315"/>
      <c r="E471" s="316"/>
      <c r="F471" s="317"/>
      <c r="G471" s="318"/>
      <c r="H471" s="319"/>
      <c r="I471" s="319"/>
    </row>
    <row r="472" spans="1:9" ht="30" customHeight="1">
      <c r="A472" s="313" t="s">
        <v>1290</v>
      </c>
      <c r="B472" s="314" t="s">
        <v>1291</v>
      </c>
      <c r="C472" s="315" t="s">
        <v>1290</v>
      </c>
      <c r="D472" s="315"/>
      <c r="E472" s="316"/>
      <c r="F472" s="317"/>
      <c r="G472" s="318"/>
      <c r="H472" s="319"/>
      <c r="I472" s="319"/>
    </row>
    <row r="473" spans="1:9" ht="30" customHeight="1">
      <c r="A473" s="313" t="s">
        <v>1292</v>
      </c>
      <c r="B473" s="314" t="s">
        <v>1293</v>
      </c>
      <c r="C473" s="315" t="s">
        <v>1292</v>
      </c>
      <c r="D473" s="315"/>
      <c r="E473" s="316"/>
      <c r="F473" s="317"/>
      <c r="G473" s="318"/>
      <c r="H473" s="319"/>
      <c r="I473" s="319"/>
    </row>
    <row r="474" spans="1:9" ht="30" customHeight="1">
      <c r="A474" s="313" t="s">
        <v>1294</v>
      </c>
      <c r="B474" s="314" t="s">
        <v>1295</v>
      </c>
      <c r="C474" s="315" t="s">
        <v>1294</v>
      </c>
      <c r="D474" s="315"/>
      <c r="E474" s="316"/>
      <c r="F474" s="317"/>
      <c r="G474" s="318"/>
      <c r="H474" s="319"/>
      <c r="I474" s="319"/>
    </row>
    <row r="475" spans="1:9" ht="30" customHeight="1">
      <c r="A475" s="313" t="s">
        <v>1296</v>
      </c>
      <c r="B475" s="314" t="s">
        <v>1297</v>
      </c>
      <c r="C475" s="315" t="s">
        <v>1296</v>
      </c>
      <c r="D475" s="315"/>
      <c r="E475" s="316"/>
      <c r="F475" s="317"/>
      <c r="G475" s="318"/>
      <c r="H475" s="319"/>
      <c r="I475" s="319"/>
    </row>
    <row r="476" spans="1:9" ht="30" customHeight="1">
      <c r="A476" s="313" t="s">
        <v>1298</v>
      </c>
      <c r="B476" s="314" t="s">
        <v>1299</v>
      </c>
      <c r="C476" s="315" t="s">
        <v>1298</v>
      </c>
      <c r="D476" s="315"/>
      <c r="E476" s="316"/>
      <c r="F476" s="317"/>
      <c r="G476" s="318"/>
      <c r="H476" s="319"/>
      <c r="I476" s="319"/>
    </row>
    <row r="477" spans="1:9" ht="30" customHeight="1">
      <c r="A477" s="313" t="s">
        <v>1300</v>
      </c>
      <c r="B477" s="314" t="s">
        <v>1301</v>
      </c>
      <c r="C477" s="315" t="s">
        <v>1300</v>
      </c>
      <c r="D477" s="315"/>
      <c r="E477" s="316"/>
      <c r="F477" s="317"/>
      <c r="G477" s="318"/>
      <c r="H477" s="319"/>
      <c r="I477" s="319"/>
    </row>
    <row r="478" spans="1:9" ht="30" customHeight="1">
      <c r="A478" s="313" t="s">
        <v>1302</v>
      </c>
      <c r="B478" s="314" t="s">
        <v>1303</v>
      </c>
      <c r="C478" s="315" t="s">
        <v>1302</v>
      </c>
      <c r="D478" s="315"/>
      <c r="E478" s="316"/>
      <c r="F478" s="317"/>
      <c r="G478" s="318"/>
      <c r="H478" s="319"/>
      <c r="I478" s="319"/>
    </row>
    <row r="479" spans="1:9" ht="30" customHeight="1">
      <c r="A479" s="313" t="s">
        <v>339</v>
      </c>
      <c r="B479" s="314" t="s">
        <v>1304</v>
      </c>
      <c r="C479" s="315" t="s">
        <v>339</v>
      </c>
      <c r="D479" s="315"/>
      <c r="E479" s="316"/>
      <c r="F479" s="317"/>
      <c r="G479" s="318"/>
      <c r="H479" s="319"/>
      <c r="I479" s="319"/>
    </row>
    <row r="480" spans="1:9" ht="30" customHeight="1">
      <c r="A480" s="313" t="s">
        <v>1305</v>
      </c>
      <c r="B480" s="314" t="s">
        <v>1306</v>
      </c>
      <c r="C480" s="315" t="s">
        <v>1305</v>
      </c>
      <c r="D480" s="315"/>
      <c r="E480" s="316"/>
      <c r="F480" s="317"/>
      <c r="G480" s="318"/>
      <c r="H480" s="319"/>
      <c r="I480" s="319"/>
    </row>
    <row r="481" spans="1:9" ht="30" customHeight="1">
      <c r="A481" s="313" t="s">
        <v>1307</v>
      </c>
      <c r="B481" s="314" t="s">
        <v>1308</v>
      </c>
      <c r="C481" s="315" t="s">
        <v>1307</v>
      </c>
      <c r="D481" s="315"/>
      <c r="E481" s="316"/>
      <c r="F481" s="317"/>
      <c r="G481" s="318"/>
      <c r="H481" s="319"/>
      <c r="I481" s="319"/>
    </row>
    <row r="482" spans="1:9" ht="30" customHeight="1">
      <c r="A482" s="313" t="s">
        <v>1309</v>
      </c>
      <c r="B482" s="314" t="s">
        <v>1310</v>
      </c>
      <c r="C482" s="315" t="s">
        <v>1309</v>
      </c>
      <c r="D482" s="315"/>
      <c r="E482" s="316"/>
      <c r="F482" s="317"/>
      <c r="G482" s="318"/>
      <c r="H482" s="319"/>
      <c r="I482" s="319"/>
    </row>
    <row r="483" spans="1:9" ht="30" customHeight="1">
      <c r="A483" s="313" t="s">
        <v>1311</v>
      </c>
      <c r="B483" s="314" t="s">
        <v>1312</v>
      </c>
      <c r="C483" s="315" t="s">
        <v>1311</v>
      </c>
      <c r="D483" s="315"/>
      <c r="E483" s="316"/>
      <c r="F483" s="317"/>
      <c r="G483" s="318"/>
      <c r="H483" s="319"/>
      <c r="I483" s="319"/>
    </row>
    <row r="484" spans="1:9" ht="30" customHeight="1">
      <c r="A484" s="313" t="s">
        <v>1313</v>
      </c>
      <c r="B484" s="314" t="s">
        <v>1314</v>
      </c>
      <c r="C484" s="315" t="s">
        <v>1313</v>
      </c>
      <c r="D484" s="315"/>
      <c r="E484" s="316"/>
      <c r="F484" s="317"/>
      <c r="G484" s="318"/>
      <c r="H484" s="319"/>
      <c r="I484" s="319"/>
    </row>
    <row r="485" spans="1:9" ht="30" customHeight="1">
      <c r="A485" s="313" t="s">
        <v>1315</v>
      </c>
      <c r="B485" s="314" t="s">
        <v>1316</v>
      </c>
      <c r="C485" s="315" t="s">
        <v>1315</v>
      </c>
      <c r="D485" s="315"/>
      <c r="E485" s="316"/>
      <c r="F485" s="317"/>
      <c r="G485" s="318"/>
      <c r="H485" s="319"/>
      <c r="I485" s="319"/>
    </row>
    <row r="486" spans="1:9" ht="30" customHeight="1">
      <c r="A486" s="313" t="s">
        <v>1317</v>
      </c>
      <c r="B486" s="314" t="s">
        <v>1318</v>
      </c>
      <c r="C486" s="315" t="s">
        <v>1317</v>
      </c>
      <c r="D486" s="315"/>
      <c r="E486" s="316"/>
      <c r="F486" s="317"/>
      <c r="G486" s="318"/>
      <c r="H486" s="319"/>
      <c r="I486" s="319"/>
    </row>
    <row r="487" spans="1:9" ht="30" customHeight="1">
      <c r="A487" s="313" t="s">
        <v>1319</v>
      </c>
      <c r="B487" s="314" t="s">
        <v>1320</v>
      </c>
      <c r="C487" s="315" t="s">
        <v>1319</v>
      </c>
      <c r="D487" s="315"/>
      <c r="E487" s="316"/>
      <c r="F487" s="317"/>
      <c r="G487" s="318"/>
      <c r="H487" s="319"/>
      <c r="I487" s="319"/>
    </row>
    <row r="488" spans="1:9" ht="30" customHeight="1">
      <c r="A488" s="313" t="s">
        <v>1321</v>
      </c>
      <c r="B488" s="314" t="s">
        <v>1322</v>
      </c>
      <c r="C488" s="315" t="s">
        <v>1321</v>
      </c>
      <c r="D488" s="315"/>
      <c r="E488" s="316"/>
      <c r="F488" s="317"/>
      <c r="G488" s="318"/>
      <c r="H488" s="319"/>
      <c r="I488" s="319"/>
    </row>
    <row r="489" spans="1:9" ht="30" customHeight="1">
      <c r="A489" s="313" t="s">
        <v>1323</v>
      </c>
      <c r="B489" s="314" t="s">
        <v>1324</v>
      </c>
      <c r="C489" s="315" t="s">
        <v>1323</v>
      </c>
      <c r="D489" s="315"/>
      <c r="E489" s="316"/>
      <c r="F489" s="317"/>
      <c r="G489" s="318"/>
      <c r="H489" s="319"/>
      <c r="I489" s="319"/>
    </row>
    <row r="490" spans="1:9" ht="30" customHeight="1">
      <c r="A490" s="313" t="s">
        <v>1325</v>
      </c>
      <c r="B490" s="314" t="s">
        <v>1326</v>
      </c>
      <c r="C490" s="315" t="s">
        <v>1325</v>
      </c>
      <c r="D490" s="315"/>
      <c r="E490" s="316"/>
      <c r="F490" s="317"/>
      <c r="G490" s="318"/>
      <c r="H490" s="319"/>
      <c r="I490" s="319"/>
    </row>
    <row r="491" spans="1:9" ht="30" customHeight="1">
      <c r="A491" s="313" t="s">
        <v>1327</v>
      </c>
      <c r="B491" s="314" t="s">
        <v>1328</v>
      </c>
      <c r="C491" s="315" t="s">
        <v>1327</v>
      </c>
      <c r="D491" s="315"/>
      <c r="E491" s="316"/>
      <c r="F491" s="317"/>
      <c r="G491" s="318"/>
      <c r="H491" s="319"/>
      <c r="I491" s="319"/>
    </row>
    <row r="492" spans="1:9" ht="30" customHeight="1">
      <c r="A492" s="313" t="s">
        <v>1329</v>
      </c>
      <c r="B492" s="314" t="s">
        <v>1330</v>
      </c>
      <c r="C492" s="315" t="s">
        <v>1329</v>
      </c>
      <c r="D492" s="315"/>
      <c r="E492" s="316"/>
      <c r="F492" s="317"/>
      <c r="G492" s="318"/>
      <c r="H492" s="319"/>
      <c r="I492" s="319"/>
    </row>
    <row r="493" spans="1:9" ht="30" customHeight="1">
      <c r="A493" s="313" t="s">
        <v>1331</v>
      </c>
      <c r="B493" s="314" t="s">
        <v>1332</v>
      </c>
      <c r="C493" s="315" t="s">
        <v>1331</v>
      </c>
      <c r="D493" s="315"/>
      <c r="E493" s="316"/>
      <c r="F493" s="317"/>
      <c r="G493" s="318"/>
      <c r="H493" s="319"/>
      <c r="I493" s="319"/>
    </row>
    <row r="494" spans="1:9" ht="30" customHeight="1">
      <c r="A494" s="313" t="s">
        <v>1333</v>
      </c>
      <c r="B494" s="314" t="s">
        <v>1334</v>
      </c>
      <c r="C494" s="315" t="s">
        <v>1333</v>
      </c>
      <c r="D494" s="315"/>
      <c r="E494" s="316"/>
      <c r="F494" s="317"/>
      <c r="G494" s="318"/>
      <c r="H494" s="319"/>
      <c r="I494" s="319"/>
    </row>
    <row r="495" spans="1:9" ht="30" customHeight="1">
      <c r="A495" s="313" t="s">
        <v>1335</v>
      </c>
      <c r="B495" s="314" t="s">
        <v>1336</v>
      </c>
      <c r="C495" s="315" t="s">
        <v>1335</v>
      </c>
      <c r="D495" s="315"/>
      <c r="E495" s="316"/>
      <c r="F495" s="317"/>
      <c r="G495" s="318"/>
      <c r="H495" s="319"/>
      <c r="I495" s="319"/>
    </row>
    <row r="496" spans="1:9" ht="30" customHeight="1">
      <c r="A496" s="313" t="s">
        <v>1337</v>
      </c>
      <c r="B496" s="314" t="s">
        <v>1338</v>
      </c>
      <c r="C496" s="315" t="s">
        <v>1337</v>
      </c>
      <c r="D496" s="315"/>
      <c r="E496" s="316"/>
      <c r="F496" s="317"/>
      <c r="G496" s="318"/>
      <c r="H496" s="319"/>
      <c r="I496" s="319"/>
    </row>
    <row r="497" spans="1:9" ht="30" customHeight="1">
      <c r="A497" s="313" t="s">
        <v>1339</v>
      </c>
      <c r="B497" s="314" t="s">
        <v>1340</v>
      </c>
      <c r="C497" s="315" t="s">
        <v>1339</v>
      </c>
      <c r="D497" s="315"/>
      <c r="E497" s="316"/>
      <c r="F497" s="317"/>
      <c r="G497" s="318"/>
      <c r="H497" s="319"/>
      <c r="I497" s="319"/>
    </row>
    <row r="498" spans="1:9" ht="30" customHeight="1">
      <c r="A498" s="313" t="s">
        <v>1341</v>
      </c>
      <c r="B498" s="314" t="s">
        <v>1342</v>
      </c>
      <c r="C498" s="315" t="s">
        <v>1341</v>
      </c>
      <c r="D498" s="315"/>
      <c r="E498" s="316"/>
      <c r="F498" s="317"/>
      <c r="G498" s="318"/>
      <c r="H498" s="319"/>
      <c r="I498" s="319"/>
    </row>
    <row r="499" spans="1:9" ht="30" customHeight="1">
      <c r="A499" s="313" t="s">
        <v>1343</v>
      </c>
      <c r="B499" s="314" t="s">
        <v>1344</v>
      </c>
      <c r="C499" s="315" t="s">
        <v>1343</v>
      </c>
      <c r="D499" s="315"/>
      <c r="E499" s="316"/>
      <c r="F499" s="317"/>
      <c r="G499" s="318"/>
      <c r="H499" s="319"/>
      <c r="I499" s="319"/>
    </row>
    <row r="500" spans="1:9" ht="30" customHeight="1">
      <c r="A500" s="313" t="s">
        <v>1345</v>
      </c>
      <c r="B500" s="314" t="s">
        <v>1346</v>
      </c>
      <c r="C500" s="315" t="s">
        <v>1345</v>
      </c>
      <c r="D500" s="315"/>
      <c r="E500" s="316"/>
      <c r="F500" s="317"/>
      <c r="G500" s="318"/>
      <c r="H500" s="319"/>
      <c r="I500" s="319"/>
    </row>
    <row r="501" spans="1:9" ht="30" customHeight="1">
      <c r="A501" s="313" t="s">
        <v>1347</v>
      </c>
      <c r="B501" s="314" t="s">
        <v>1348</v>
      </c>
      <c r="C501" s="315" t="s">
        <v>1347</v>
      </c>
      <c r="D501" s="315"/>
      <c r="E501" s="316"/>
      <c r="F501" s="317"/>
      <c r="G501" s="318"/>
      <c r="H501" s="319"/>
      <c r="I501" s="319"/>
    </row>
    <row r="502" spans="1:9" ht="30" customHeight="1">
      <c r="A502" s="313" t="s">
        <v>1349</v>
      </c>
      <c r="B502" s="314" t="s">
        <v>1350</v>
      </c>
      <c r="C502" s="315" t="s">
        <v>1349</v>
      </c>
      <c r="D502" s="315"/>
      <c r="E502" s="316"/>
      <c r="F502" s="317"/>
      <c r="G502" s="318"/>
      <c r="H502" s="319"/>
      <c r="I502" s="319"/>
    </row>
    <row r="503" spans="1:9" ht="30" customHeight="1">
      <c r="A503" s="313" t="s">
        <v>1351</v>
      </c>
      <c r="B503" s="314" t="s">
        <v>1352</v>
      </c>
      <c r="C503" s="315" t="s">
        <v>1351</v>
      </c>
      <c r="D503" s="315"/>
      <c r="E503" s="316"/>
      <c r="F503" s="317"/>
      <c r="G503" s="318"/>
      <c r="H503" s="319"/>
      <c r="I503" s="319"/>
    </row>
    <row r="504" spans="1:9" ht="30" customHeight="1">
      <c r="A504" s="313" t="s">
        <v>1353</v>
      </c>
      <c r="B504" s="314" t="s">
        <v>1354</v>
      </c>
      <c r="C504" s="315" t="s">
        <v>1353</v>
      </c>
      <c r="D504" s="315"/>
      <c r="E504" s="316"/>
      <c r="F504" s="317"/>
      <c r="G504" s="318"/>
      <c r="H504" s="319"/>
      <c r="I504" s="319"/>
    </row>
    <row r="505" spans="1:9" ht="30" customHeight="1">
      <c r="A505" s="313" t="s">
        <v>1355</v>
      </c>
      <c r="B505" s="314" t="s">
        <v>1356</v>
      </c>
      <c r="C505" s="315" t="s">
        <v>1355</v>
      </c>
      <c r="D505" s="315"/>
      <c r="E505" s="316"/>
      <c r="F505" s="317"/>
      <c r="G505" s="318"/>
      <c r="H505" s="319"/>
      <c r="I505" s="319"/>
    </row>
    <row r="506" spans="1:9" ht="30" customHeight="1">
      <c r="A506" s="313" t="s">
        <v>1357</v>
      </c>
      <c r="B506" s="314" t="s">
        <v>1358</v>
      </c>
      <c r="C506" s="315" t="s">
        <v>1357</v>
      </c>
      <c r="D506" s="315"/>
      <c r="E506" s="316"/>
      <c r="F506" s="317"/>
      <c r="G506" s="318"/>
      <c r="H506" s="319"/>
      <c r="I506" s="319"/>
    </row>
    <row r="507" spans="1:9" ht="30" customHeight="1">
      <c r="A507" s="313" t="s">
        <v>1359</v>
      </c>
      <c r="B507" s="314" t="s">
        <v>1360</v>
      </c>
      <c r="C507" s="315" t="s">
        <v>1359</v>
      </c>
      <c r="D507" s="315"/>
      <c r="E507" s="316"/>
      <c r="F507" s="317"/>
      <c r="G507" s="318"/>
      <c r="H507" s="319"/>
      <c r="I507" s="319"/>
    </row>
    <row r="508" spans="1:9" ht="30" customHeight="1">
      <c r="A508" s="313" t="s">
        <v>1361</v>
      </c>
      <c r="B508" s="314" t="s">
        <v>1362</v>
      </c>
      <c r="C508" s="315" t="s">
        <v>1361</v>
      </c>
      <c r="D508" s="315"/>
      <c r="E508" s="316"/>
      <c r="F508" s="317"/>
      <c r="G508" s="318"/>
      <c r="H508" s="319"/>
      <c r="I508" s="319"/>
    </row>
    <row r="509" spans="1:9" ht="30" customHeight="1">
      <c r="A509" s="313" t="s">
        <v>1363</v>
      </c>
      <c r="B509" s="314" t="s">
        <v>1364</v>
      </c>
      <c r="C509" s="315" t="s">
        <v>1363</v>
      </c>
      <c r="D509" s="315"/>
      <c r="E509" s="316"/>
      <c r="F509" s="317"/>
      <c r="G509" s="318"/>
      <c r="H509" s="319"/>
      <c r="I509" s="319"/>
    </row>
    <row r="510" spans="1:9" ht="30" customHeight="1">
      <c r="A510" s="313" t="s">
        <v>1365</v>
      </c>
      <c r="B510" s="314" t="s">
        <v>1366</v>
      </c>
      <c r="C510" s="315" t="s">
        <v>1365</v>
      </c>
      <c r="D510" s="315"/>
      <c r="E510" s="316"/>
      <c r="F510" s="317"/>
      <c r="G510" s="318"/>
      <c r="H510" s="319"/>
      <c r="I510" s="319"/>
    </row>
    <row r="511" spans="1:9" ht="30" customHeight="1">
      <c r="A511" s="313" t="s">
        <v>1367</v>
      </c>
      <c r="B511" s="314" t="s">
        <v>1368</v>
      </c>
      <c r="C511" s="315" t="s">
        <v>1367</v>
      </c>
      <c r="D511" s="315"/>
      <c r="E511" s="316"/>
      <c r="F511" s="317"/>
      <c r="G511" s="318"/>
      <c r="H511" s="319"/>
      <c r="I511" s="319"/>
    </row>
    <row r="512" spans="1:9" ht="30" customHeight="1">
      <c r="A512" s="313" t="s">
        <v>1369</v>
      </c>
      <c r="B512" s="314" t="s">
        <v>1370</v>
      </c>
      <c r="C512" s="315" t="s">
        <v>1369</v>
      </c>
      <c r="D512" s="315"/>
      <c r="E512" s="316"/>
      <c r="F512" s="317"/>
      <c r="G512" s="318"/>
      <c r="H512" s="319"/>
      <c r="I512" s="319"/>
    </row>
    <row r="513" spans="1:9" ht="30" customHeight="1">
      <c r="A513" s="313" t="s">
        <v>1371</v>
      </c>
      <c r="B513" s="314" t="s">
        <v>1372</v>
      </c>
      <c r="C513" s="315" t="s">
        <v>1371</v>
      </c>
      <c r="D513" s="315"/>
      <c r="E513" s="316"/>
      <c r="F513" s="317"/>
      <c r="G513" s="318"/>
      <c r="H513" s="319"/>
      <c r="I513" s="319"/>
    </row>
    <row r="514" spans="1:9" ht="30" customHeight="1">
      <c r="A514" s="313" t="s">
        <v>1373</v>
      </c>
      <c r="B514" s="314" t="s">
        <v>1374</v>
      </c>
      <c r="C514" s="315" t="s">
        <v>1373</v>
      </c>
      <c r="D514" s="315"/>
      <c r="E514" s="316"/>
      <c r="F514" s="317"/>
      <c r="G514" s="318"/>
      <c r="H514" s="319"/>
      <c r="I514" s="319"/>
    </row>
    <row r="515" spans="1:9" ht="30" customHeight="1">
      <c r="A515" s="313" t="s">
        <v>1375</v>
      </c>
      <c r="B515" s="314" t="s">
        <v>1376</v>
      </c>
      <c r="C515" s="315" t="s">
        <v>1375</v>
      </c>
      <c r="D515" s="315"/>
      <c r="E515" s="316"/>
      <c r="F515" s="317"/>
      <c r="G515" s="318"/>
      <c r="H515" s="319"/>
      <c r="I515" s="319"/>
    </row>
    <row r="516" spans="1:9" ht="30" customHeight="1">
      <c r="A516" s="313" t="s">
        <v>1377</v>
      </c>
      <c r="B516" s="314" t="s">
        <v>1378</v>
      </c>
      <c r="C516" s="315" t="s">
        <v>1377</v>
      </c>
      <c r="D516" s="315"/>
      <c r="E516" s="316"/>
      <c r="F516" s="317"/>
      <c r="G516" s="318"/>
      <c r="H516" s="319"/>
      <c r="I516" s="319"/>
    </row>
    <row r="517" spans="1:9" ht="30" customHeight="1">
      <c r="A517" s="313" t="s">
        <v>1379</v>
      </c>
      <c r="B517" s="314" t="s">
        <v>1380</v>
      </c>
      <c r="C517" s="315" t="s">
        <v>1379</v>
      </c>
      <c r="D517" s="315"/>
      <c r="E517" s="316"/>
      <c r="F517" s="317"/>
      <c r="G517" s="318"/>
      <c r="H517" s="319"/>
      <c r="I517" s="319"/>
    </row>
    <row r="518" spans="1:9" ht="30" customHeight="1">
      <c r="A518" s="313" t="s">
        <v>1381</v>
      </c>
      <c r="B518" s="314" t="s">
        <v>1382</v>
      </c>
      <c r="C518" s="315" t="s">
        <v>1381</v>
      </c>
      <c r="D518" s="315"/>
      <c r="E518" s="316"/>
      <c r="F518" s="317"/>
      <c r="G518" s="318"/>
      <c r="H518" s="319"/>
      <c r="I518" s="319"/>
    </row>
    <row r="519" spans="1:9" ht="30" customHeight="1">
      <c r="A519" s="313" t="s">
        <v>1383</v>
      </c>
      <c r="B519" s="314" t="s">
        <v>1384</v>
      </c>
      <c r="C519" s="315" t="s">
        <v>1383</v>
      </c>
      <c r="D519" s="315"/>
      <c r="E519" s="316"/>
      <c r="F519" s="317"/>
      <c r="G519" s="318"/>
      <c r="H519" s="319"/>
      <c r="I519" s="319"/>
    </row>
    <row r="520" spans="1:9" ht="30" customHeight="1">
      <c r="A520" s="313" t="s">
        <v>1385</v>
      </c>
      <c r="B520" s="314" t="s">
        <v>1386</v>
      </c>
      <c r="C520" s="315" t="s">
        <v>1385</v>
      </c>
      <c r="D520" s="315"/>
      <c r="E520" s="316"/>
      <c r="F520" s="317"/>
      <c r="G520" s="318"/>
      <c r="H520" s="319"/>
      <c r="I520" s="319"/>
    </row>
    <row r="521" spans="1:9" ht="30" customHeight="1">
      <c r="A521" s="313" t="s">
        <v>1387</v>
      </c>
      <c r="B521" s="314" t="s">
        <v>1388</v>
      </c>
      <c r="C521" s="315" t="s">
        <v>1387</v>
      </c>
      <c r="D521" s="315"/>
      <c r="E521" s="316"/>
      <c r="F521" s="317"/>
      <c r="G521" s="318"/>
      <c r="H521" s="319"/>
      <c r="I521" s="319"/>
    </row>
    <row r="522" spans="1:9" ht="30" customHeight="1">
      <c r="A522" s="313" t="s">
        <v>1389</v>
      </c>
      <c r="B522" s="314" t="s">
        <v>1390</v>
      </c>
      <c r="C522" s="315" t="s">
        <v>1389</v>
      </c>
      <c r="D522" s="315"/>
      <c r="E522" s="316"/>
      <c r="F522" s="317"/>
      <c r="G522" s="318"/>
      <c r="H522" s="319"/>
      <c r="I522" s="319"/>
    </row>
    <row r="523" spans="1:9" ht="30" customHeight="1">
      <c r="A523" s="313" t="s">
        <v>1391</v>
      </c>
      <c r="B523" s="314" t="s">
        <v>1392</v>
      </c>
      <c r="C523" s="315" t="s">
        <v>1391</v>
      </c>
      <c r="D523" s="315"/>
      <c r="E523" s="316"/>
      <c r="F523" s="317"/>
      <c r="G523" s="318"/>
      <c r="H523" s="319"/>
      <c r="I523" s="319"/>
    </row>
    <row r="524" spans="1:9" ht="30" customHeight="1">
      <c r="A524" s="313" t="s">
        <v>1393</v>
      </c>
      <c r="B524" s="314" t="s">
        <v>1394</v>
      </c>
      <c r="C524" s="315" t="s">
        <v>1393</v>
      </c>
      <c r="D524" s="315"/>
      <c r="E524" s="316"/>
      <c r="F524" s="317"/>
      <c r="G524" s="318"/>
      <c r="H524" s="319"/>
      <c r="I524" s="319"/>
    </row>
    <row r="525" spans="1:9" ht="30" customHeight="1">
      <c r="A525" s="313" t="s">
        <v>1395</v>
      </c>
      <c r="B525" s="314" t="s">
        <v>1396</v>
      </c>
      <c r="C525" s="315" t="s">
        <v>1395</v>
      </c>
      <c r="D525" s="315"/>
      <c r="E525" s="316"/>
      <c r="F525" s="317"/>
      <c r="G525" s="318"/>
      <c r="H525" s="319"/>
      <c r="I525" s="319"/>
    </row>
    <row r="526" spans="1:9" ht="30" customHeight="1">
      <c r="A526" s="313" t="s">
        <v>1397</v>
      </c>
      <c r="B526" s="314" t="s">
        <v>1398</v>
      </c>
      <c r="C526" s="315" t="s">
        <v>1397</v>
      </c>
      <c r="D526" s="315"/>
      <c r="E526" s="316"/>
      <c r="F526" s="317"/>
      <c r="G526" s="318"/>
      <c r="H526" s="319"/>
      <c r="I526" s="319"/>
    </row>
    <row r="527" spans="1:9" ht="30" customHeight="1">
      <c r="A527" s="313" t="s">
        <v>1399</v>
      </c>
      <c r="B527" s="314" t="s">
        <v>1400</v>
      </c>
      <c r="C527" s="315" t="s">
        <v>1399</v>
      </c>
      <c r="D527" s="315"/>
      <c r="E527" s="316"/>
      <c r="F527" s="317"/>
      <c r="G527" s="318"/>
      <c r="H527" s="319"/>
      <c r="I527" s="319"/>
    </row>
    <row r="528" spans="1:9" ht="30" customHeight="1">
      <c r="A528" s="313" t="s">
        <v>1401</v>
      </c>
      <c r="B528" s="314" t="s">
        <v>1402</v>
      </c>
      <c r="C528" s="315" t="s">
        <v>1401</v>
      </c>
      <c r="D528" s="315"/>
      <c r="E528" s="316"/>
      <c r="F528" s="317"/>
      <c r="G528" s="318"/>
      <c r="H528" s="319"/>
      <c r="I528" s="319"/>
    </row>
    <row r="529" spans="1:9" ht="30" customHeight="1">
      <c r="A529" s="313" t="s">
        <v>1403</v>
      </c>
      <c r="B529" s="314" t="s">
        <v>1404</v>
      </c>
      <c r="C529" s="315" t="s">
        <v>1403</v>
      </c>
      <c r="D529" s="315"/>
      <c r="E529" s="316"/>
      <c r="F529" s="317"/>
      <c r="G529" s="318"/>
      <c r="H529" s="319"/>
      <c r="I529" s="319"/>
    </row>
    <row r="530" spans="1:9" ht="30" customHeight="1">
      <c r="A530" s="313" t="s">
        <v>1405</v>
      </c>
      <c r="B530" s="314" t="s">
        <v>1406</v>
      </c>
      <c r="C530" s="315" t="s">
        <v>1405</v>
      </c>
      <c r="D530" s="315"/>
      <c r="E530" s="316"/>
      <c r="F530" s="317"/>
      <c r="G530" s="318"/>
      <c r="H530" s="319"/>
      <c r="I530" s="319"/>
    </row>
    <row r="531" spans="1:9" ht="30" customHeight="1">
      <c r="A531" s="313" t="s">
        <v>1407</v>
      </c>
      <c r="B531" s="314" t="s">
        <v>1408</v>
      </c>
      <c r="C531" s="315" t="s">
        <v>1407</v>
      </c>
      <c r="D531" s="315"/>
      <c r="E531" s="316"/>
      <c r="F531" s="317"/>
      <c r="G531" s="318"/>
      <c r="H531" s="319"/>
      <c r="I531" s="319"/>
    </row>
    <row r="532" spans="1:9" ht="30" customHeight="1">
      <c r="A532" s="313" t="s">
        <v>1409</v>
      </c>
      <c r="B532" s="314" t="s">
        <v>1410</v>
      </c>
      <c r="C532" s="315" t="s">
        <v>1409</v>
      </c>
      <c r="D532" s="315"/>
      <c r="E532" s="316"/>
      <c r="F532" s="317"/>
      <c r="G532" s="318"/>
      <c r="H532" s="319"/>
      <c r="I532" s="319"/>
    </row>
    <row r="533" spans="1:9" ht="30" customHeight="1">
      <c r="A533" s="313" t="s">
        <v>1411</v>
      </c>
      <c r="B533" s="314" t="s">
        <v>1412</v>
      </c>
      <c r="C533" s="315" t="s">
        <v>1411</v>
      </c>
      <c r="D533" s="315"/>
      <c r="E533" s="316"/>
      <c r="F533" s="317"/>
      <c r="G533" s="318"/>
      <c r="H533" s="319"/>
      <c r="I533" s="319"/>
    </row>
    <row r="534" spans="1:9" ht="30" customHeight="1">
      <c r="A534" s="313" t="s">
        <v>1413</v>
      </c>
      <c r="B534" s="314" t="s">
        <v>1414</v>
      </c>
      <c r="C534" s="315" t="s">
        <v>1413</v>
      </c>
      <c r="D534" s="315"/>
      <c r="E534" s="316"/>
      <c r="F534" s="317"/>
      <c r="G534" s="318"/>
      <c r="H534" s="319"/>
      <c r="I534" s="319"/>
    </row>
    <row r="535" spans="1:9" ht="30" customHeight="1">
      <c r="A535" s="313" t="s">
        <v>1415</v>
      </c>
      <c r="B535" s="314" t="s">
        <v>1416</v>
      </c>
      <c r="C535" s="315" t="s">
        <v>1415</v>
      </c>
      <c r="D535" s="315"/>
      <c r="E535" s="316"/>
      <c r="F535" s="317"/>
      <c r="G535" s="318"/>
      <c r="H535" s="319"/>
      <c r="I535" s="319"/>
    </row>
    <row r="536" spans="1:9" ht="30" customHeight="1">
      <c r="A536" s="313" t="s">
        <v>1417</v>
      </c>
      <c r="B536" s="314" t="s">
        <v>1418</v>
      </c>
      <c r="C536" s="315" t="s">
        <v>1417</v>
      </c>
      <c r="D536" s="315"/>
      <c r="E536" s="316"/>
      <c r="F536" s="317"/>
      <c r="G536" s="318"/>
      <c r="H536" s="319"/>
      <c r="I536" s="319"/>
    </row>
    <row r="537" spans="1:9" ht="30" customHeight="1">
      <c r="A537" s="313" t="s">
        <v>1419</v>
      </c>
      <c r="B537" s="314" t="s">
        <v>1420</v>
      </c>
      <c r="C537" s="315" t="s">
        <v>1419</v>
      </c>
      <c r="D537" s="315"/>
      <c r="E537" s="316"/>
      <c r="F537" s="317"/>
      <c r="G537" s="318"/>
      <c r="H537" s="319"/>
      <c r="I537" s="319"/>
    </row>
    <row r="538" spans="1:9" ht="30" customHeight="1">
      <c r="A538" s="313" t="s">
        <v>1421</v>
      </c>
      <c r="B538" s="314" t="s">
        <v>1422</v>
      </c>
      <c r="C538" s="315" t="s">
        <v>1421</v>
      </c>
      <c r="D538" s="315"/>
      <c r="E538" s="316"/>
      <c r="F538" s="317"/>
      <c r="G538" s="318"/>
      <c r="H538" s="319"/>
      <c r="I538" s="319"/>
    </row>
    <row r="539" spans="1:9" ht="30" customHeight="1">
      <c r="A539" s="313" t="s">
        <v>1423</v>
      </c>
      <c r="B539" s="314" t="s">
        <v>1424</v>
      </c>
      <c r="C539" s="315" t="s">
        <v>1423</v>
      </c>
      <c r="D539" s="315"/>
      <c r="E539" s="316"/>
      <c r="F539" s="317"/>
      <c r="G539" s="318"/>
      <c r="H539" s="319"/>
      <c r="I539" s="319"/>
    </row>
    <row r="540" spans="1:9" ht="30" customHeight="1">
      <c r="A540" s="313" t="s">
        <v>1425</v>
      </c>
      <c r="B540" s="314" t="s">
        <v>1426</v>
      </c>
      <c r="C540" s="315" t="s">
        <v>1425</v>
      </c>
      <c r="D540" s="315"/>
      <c r="E540" s="316"/>
      <c r="F540" s="317"/>
      <c r="G540" s="318"/>
      <c r="H540" s="319"/>
      <c r="I540" s="319"/>
    </row>
    <row r="541" spans="1:9" ht="30" customHeight="1">
      <c r="A541" s="313" t="s">
        <v>1427</v>
      </c>
      <c r="B541" s="314" t="s">
        <v>1428</v>
      </c>
      <c r="C541" s="315" t="s">
        <v>1427</v>
      </c>
      <c r="D541" s="315"/>
      <c r="E541" s="316"/>
      <c r="F541" s="317"/>
      <c r="G541" s="318"/>
      <c r="H541" s="319"/>
      <c r="I541" s="319"/>
    </row>
    <row r="542" spans="1:9" ht="30" customHeight="1">
      <c r="A542" s="313" t="s">
        <v>1429</v>
      </c>
      <c r="B542" s="314" t="s">
        <v>1430</v>
      </c>
      <c r="C542" s="315" t="s">
        <v>1429</v>
      </c>
      <c r="D542" s="315"/>
      <c r="E542" s="316"/>
      <c r="F542" s="317"/>
      <c r="G542" s="318"/>
      <c r="H542" s="319"/>
      <c r="I542" s="319"/>
    </row>
    <row r="543" spans="1:9" ht="30" customHeight="1">
      <c r="A543" s="313" t="s">
        <v>1431</v>
      </c>
      <c r="B543" s="314" t="s">
        <v>1432</v>
      </c>
      <c r="C543" s="315" t="s">
        <v>1431</v>
      </c>
      <c r="D543" s="315"/>
      <c r="E543" s="316"/>
      <c r="F543" s="317"/>
      <c r="G543" s="318"/>
      <c r="H543" s="319"/>
      <c r="I543" s="319"/>
    </row>
    <row r="544" spans="1:9" ht="30" customHeight="1">
      <c r="A544" s="313" t="s">
        <v>1433</v>
      </c>
      <c r="B544" s="314" t="s">
        <v>1434</v>
      </c>
      <c r="C544" s="315" t="s">
        <v>1433</v>
      </c>
      <c r="D544" s="315"/>
      <c r="E544" s="316"/>
      <c r="F544" s="317"/>
      <c r="G544" s="318"/>
      <c r="H544" s="319"/>
      <c r="I544" s="319"/>
    </row>
    <row r="545" spans="1:9" ht="30" customHeight="1">
      <c r="A545" s="313" t="s">
        <v>1435</v>
      </c>
      <c r="B545" s="314" t="s">
        <v>1436</v>
      </c>
      <c r="C545" s="315" t="s">
        <v>1435</v>
      </c>
      <c r="D545" s="315"/>
      <c r="E545" s="316"/>
      <c r="F545" s="317"/>
      <c r="G545" s="318"/>
      <c r="H545" s="319"/>
      <c r="I545" s="319"/>
    </row>
    <row r="546" spans="1:9" ht="30" customHeight="1">
      <c r="A546" s="313" t="s">
        <v>1437</v>
      </c>
      <c r="B546" s="314" t="s">
        <v>1438</v>
      </c>
      <c r="C546" s="315" t="s">
        <v>1437</v>
      </c>
      <c r="D546" s="315"/>
      <c r="E546" s="316"/>
      <c r="F546" s="317"/>
      <c r="G546" s="318"/>
      <c r="H546" s="319"/>
      <c r="I546" s="319"/>
    </row>
    <row r="547" spans="1:9" ht="30" customHeight="1">
      <c r="A547" s="313" t="s">
        <v>1439</v>
      </c>
      <c r="B547" s="314" t="s">
        <v>1440</v>
      </c>
      <c r="C547" s="315" t="s">
        <v>1439</v>
      </c>
      <c r="D547" s="315"/>
      <c r="E547" s="316"/>
      <c r="F547" s="317"/>
      <c r="G547" s="318"/>
      <c r="H547" s="319"/>
      <c r="I547" s="319"/>
    </row>
    <row r="548" spans="1:9" ht="30" customHeight="1">
      <c r="A548" s="313" t="s">
        <v>1441</v>
      </c>
      <c r="B548" s="314" t="s">
        <v>1442</v>
      </c>
      <c r="C548" s="315" t="s">
        <v>1441</v>
      </c>
      <c r="D548" s="315"/>
      <c r="E548" s="316"/>
      <c r="F548" s="317"/>
      <c r="G548" s="318"/>
      <c r="H548" s="319"/>
      <c r="I548" s="319"/>
    </row>
    <row r="549" spans="1:9" ht="30" customHeight="1">
      <c r="A549" s="313" t="s">
        <v>1443</v>
      </c>
      <c r="B549" s="314" t="s">
        <v>1444</v>
      </c>
      <c r="C549" s="315" t="s">
        <v>1443</v>
      </c>
      <c r="D549" s="315"/>
      <c r="E549" s="316"/>
      <c r="F549" s="317"/>
      <c r="G549" s="318"/>
      <c r="H549" s="319"/>
      <c r="I549" s="319"/>
    </row>
    <row r="550" spans="1:9" ht="30" customHeight="1">
      <c r="A550" s="313" t="s">
        <v>1445</v>
      </c>
      <c r="B550" s="314" t="s">
        <v>1446</v>
      </c>
      <c r="C550" s="315" t="s">
        <v>1445</v>
      </c>
      <c r="D550" s="315"/>
      <c r="E550" s="316"/>
      <c r="F550" s="317"/>
      <c r="G550" s="318"/>
      <c r="H550" s="319"/>
      <c r="I550" s="319"/>
    </row>
    <row r="551" spans="1:9" ht="30" customHeight="1">
      <c r="A551" s="313" t="s">
        <v>1447</v>
      </c>
      <c r="B551" s="314" t="s">
        <v>1448</v>
      </c>
      <c r="C551" s="315" t="s">
        <v>1447</v>
      </c>
      <c r="D551" s="315"/>
      <c r="E551" s="316"/>
      <c r="F551" s="317"/>
      <c r="G551" s="318"/>
      <c r="H551" s="319"/>
      <c r="I551" s="319"/>
    </row>
    <row r="552" spans="1:9" ht="30" customHeight="1">
      <c r="A552" s="313" t="s">
        <v>1449</v>
      </c>
      <c r="B552" s="314" t="s">
        <v>1450</v>
      </c>
      <c r="C552" s="315" t="s">
        <v>1449</v>
      </c>
      <c r="D552" s="315"/>
      <c r="E552" s="316"/>
      <c r="F552" s="317"/>
      <c r="G552" s="318"/>
      <c r="H552" s="319"/>
      <c r="I552" s="319"/>
    </row>
    <row r="553" spans="1:9" ht="30" customHeight="1">
      <c r="A553" s="313" t="s">
        <v>1451</v>
      </c>
      <c r="B553" s="314" t="s">
        <v>1452</v>
      </c>
      <c r="C553" s="315" t="s">
        <v>1451</v>
      </c>
      <c r="D553" s="315"/>
      <c r="E553" s="316"/>
      <c r="F553" s="317"/>
      <c r="G553" s="318"/>
      <c r="H553" s="319"/>
      <c r="I553" s="319"/>
    </row>
    <row r="554" spans="1:9" ht="30" customHeight="1">
      <c r="A554" s="313" t="s">
        <v>1453</v>
      </c>
      <c r="B554" s="314" t="s">
        <v>1454</v>
      </c>
      <c r="C554" s="315" t="s">
        <v>1453</v>
      </c>
      <c r="D554" s="315"/>
      <c r="E554" s="316"/>
      <c r="F554" s="317"/>
      <c r="G554" s="318"/>
      <c r="H554" s="319"/>
      <c r="I554" s="319"/>
    </row>
    <row r="555" spans="1:9" ht="30" customHeight="1">
      <c r="A555" s="313" t="s">
        <v>1455</v>
      </c>
      <c r="B555" s="314" t="s">
        <v>1456</v>
      </c>
      <c r="C555" s="315" t="s">
        <v>1455</v>
      </c>
      <c r="D555" s="315"/>
      <c r="E555" s="316"/>
      <c r="F555" s="317"/>
      <c r="G555" s="318"/>
      <c r="H555" s="319"/>
      <c r="I555" s="319"/>
    </row>
    <row r="556" spans="1:9" ht="30" customHeight="1">
      <c r="A556" s="313" t="s">
        <v>1457</v>
      </c>
      <c r="B556" s="314" t="s">
        <v>1458</v>
      </c>
      <c r="C556" s="315" t="s">
        <v>1457</v>
      </c>
      <c r="D556" s="315"/>
      <c r="E556" s="316"/>
      <c r="F556" s="317"/>
      <c r="G556" s="318"/>
      <c r="H556" s="319"/>
      <c r="I556" s="319"/>
    </row>
    <row r="557" spans="1:9" ht="30" customHeight="1">
      <c r="A557" s="313" t="s">
        <v>1459</v>
      </c>
      <c r="B557" s="314" t="s">
        <v>1460</v>
      </c>
      <c r="C557" s="315" t="s">
        <v>1459</v>
      </c>
      <c r="D557" s="315"/>
      <c r="E557" s="316"/>
      <c r="F557" s="317"/>
      <c r="G557" s="318"/>
      <c r="H557" s="319"/>
      <c r="I557" s="319"/>
    </row>
    <row r="558" spans="1:9" ht="30" customHeight="1">
      <c r="A558" s="313" t="s">
        <v>1461</v>
      </c>
      <c r="B558" s="314" t="s">
        <v>1462</v>
      </c>
      <c r="C558" s="315" t="s">
        <v>1461</v>
      </c>
      <c r="D558" s="315"/>
      <c r="E558" s="316"/>
      <c r="F558" s="317"/>
      <c r="G558" s="318"/>
      <c r="H558" s="319"/>
      <c r="I558" s="319"/>
    </row>
    <row r="559" spans="1:9" ht="30" customHeight="1">
      <c r="A559" s="313" t="s">
        <v>1463</v>
      </c>
      <c r="B559" s="314" t="s">
        <v>1464</v>
      </c>
      <c r="C559" s="315" t="s">
        <v>1463</v>
      </c>
      <c r="D559" s="315"/>
      <c r="E559" s="316"/>
      <c r="F559" s="317"/>
      <c r="G559" s="318"/>
      <c r="H559" s="319"/>
      <c r="I559" s="319"/>
    </row>
    <row r="560" spans="1:9" ht="30" customHeight="1">
      <c r="A560" s="313" t="s">
        <v>1465</v>
      </c>
      <c r="B560" s="314" t="s">
        <v>1466</v>
      </c>
      <c r="C560" s="315" t="s">
        <v>1465</v>
      </c>
      <c r="D560" s="315"/>
      <c r="E560" s="316"/>
      <c r="F560" s="317"/>
      <c r="G560" s="318"/>
      <c r="H560" s="319"/>
      <c r="I560" s="319"/>
    </row>
    <row r="561" spans="1:9" ht="30" customHeight="1">
      <c r="A561" s="313" t="s">
        <v>1467</v>
      </c>
      <c r="B561" s="314" t="s">
        <v>1468</v>
      </c>
      <c r="C561" s="315" t="s">
        <v>1467</v>
      </c>
      <c r="D561" s="315"/>
      <c r="E561" s="316"/>
      <c r="F561" s="317"/>
      <c r="G561" s="318"/>
      <c r="H561" s="319"/>
      <c r="I561" s="319"/>
    </row>
    <row r="562" spans="1:9" ht="30" customHeight="1">
      <c r="A562" s="313" t="s">
        <v>1469</v>
      </c>
      <c r="B562" s="314" t="s">
        <v>1470</v>
      </c>
      <c r="C562" s="315" t="s">
        <v>1469</v>
      </c>
      <c r="D562" s="315"/>
      <c r="E562" s="316"/>
      <c r="F562" s="317"/>
      <c r="G562" s="318"/>
      <c r="H562" s="319"/>
      <c r="I562" s="319"/>
    </row>
    <row r="563" spans="1:9" ht="30" customHeight="1">
      <c r="A563" s="313" t="s">
        <v>1471</v>
      </c>
      <c r="B563" s="314" t="s">
        <v>1472</v>
      </c>
      <c r="C563" s="315" t="s">
        <v>1471</v>
      </c>
      <c r="D563" s="315"/>
      <c r="E563" s="316"/>
      <c r="F563" s="317"/>
      <c r="G563" s="318"/>
      <c r="H563" s="319"/>
      <c r="I563" s="319"/>
    </row>
    <row r="564" spans="1:9" ht="30" customHeight="1">
      <c r="A564" s="313" t="s">
        <v>1473</v>
      </c>
      <c r="B564" s="314" t="s">
        <v>126</v>
      </c>
      <c r="C564" s="315" t="s">
        <v>1473</v>
      </c>
      <c r="D564" s="315"/>
      <c r="E564" s="316"/>
      <c r="F564" s="317"/>
      <c r="G564" s="318"/>
      <c r="H564" s="319"/>
      <c r="I564" s="319"/>
    </row>
    <row r="565" spans="1:9" ht="30" customHeight="1">
      <c r="A565" s="313" t="s">
        <v>1474</v>
      </c>
      <c r="B565" s="314" t="s">
        <v>1475</v>
      </c>
      <c r="C565" s="315" t="s">
        <v>1474</v>
      </c>
      <c r="D565" s="315"/>
      <c r="E565" s="316"/>
      <c r="F565" s="317"/>
      <c r="G565" s="318"/>
      <c r="H565" s="319"/>
      <c r="I565" s="319"/>
    </row>
    <row r="566" spans="1:9" ht="30" customHeight="1">
      <c r="A566" s="313" t="s">
        <v>1476</v>
      </c>
      <c r="B566" s="314" t="s">
        <v>1477</v>
      </c>
      <c r="C566" s="315" t="s">
        <v>1476</v>
      </c>
      <c r="D566" s="315"/>
      <c r="E566" s="316"/>
      <c r="F566" s="317"/>
      <c r="G566" s="318"/>
      <c r="H566" s="319"/>
      <c r="I566" s="319"/>
    </row>
    <row r="567" spans="1:9" ht="30" customHeight="1">
      <c r="A567" s="313" t="s">
        <v>1478</v>
      </c>
      <c r="B567" s="314" t="s">
        <v>1479</v>
      </c>
      <c r="C567" s="315" t="s">
        <v>1478</v>
      </c>
      <c r="D567" s="315"/>
      <c r="E567" s="316"/>
      <c r="F567" s="317"/>
      <c r="G567" s="318"/>
      <c r="H567" s="319"/>
      <c r="I567" s="319"/>
    </row>
    <row r="568" spans="1:9" ht="30" customHeight="1">
      <c r="A568" s="313" t="s">
        <v>1480</v>
      </c>
      <c r="B568" s="314" t="s">
        <v>1481</v>
      </c>
      <c r="C568" s="315" t="s">
        <v>1480</v>
      </c>
      <c r="D568" s="315"/>
      <c r="E568" s="316"/>
      <c r="F568" s="317"/>
      <c r="G568" s="318"/>
      <c r="H568" s="319"/>
      <c r="I568" s="319"/>
    </row>
    <row r="569" spans="1:9" ht="30" customHeight="1">
      <c r="A569" s="313" t="s">
        <v>1482</v>
      </c>
      <c r="B569" s="314" t="s">
        <v>1483</v>
      </c>
      <c r="C569" s="315" t="s">
        <v>1482</v>
      </c>
      <c r="D569" s="315"/>
      <c r="E569" s="316"/>
      <c r="F569" s="317"/>
      <c r="G569" s="318"/>
      <c r="H569" s="319"/>
      <c r="I569" s="319"/>
    </row>
    <row r="570" spans="1:9" ht="30" customHeight="1">
      <c r="A570" s="313" t="s">
        <v>1484</v>
      </c>
      <c r="B570" s="314" t="s">
        <v>1485</v>
      </c>
      <c r="C570" s="315" t="s">
        <v>1484</v>
      </c>
      <c r="D570" s="315"/>
      <c r="E570" s="316"/>
      <c r="F570" s="317"/>
      <c r="G570" s="318"/>
      <c r="H570" s="319"/>
      <c r="I570" s="319"/>
    </row>
    <row r="571" spans="1:9" ht="30" customHeight="1">
      <c r="A571" s="313" t="s">
        <v>1486</v>
      </c>
      <c r="B571" s="314" t="s">
        <v>1487</v>
      </c>
      <c r="C571" s="315" t="s">
        <v>1486</v>
      </c>
      <c r="D571" s="315"/>
      <c r="E571" s="316"/>
      <c r="F571" s="317"/>
      <c r="G571" s="318"/>
      <c r="H571" s="319"/>
      <c r="I571" s="319"/>
    </row>
    <row r="572" spans="1:9" ht="30" customHeight="1">
      <c r="A572" s="313" t="s">
        <v>1488</v>
      </c>
      <c r="B572" s="314" t="s">
        <v>1489</v>
      </c>
      <c r="C572" s="315" t="s">
        <v>1488</v>
      </c>
      <c r="D572" s="315"/>
      <c r="E572" s="316"/>
      <c r="F572" s="317"/>
      <c r="G572" s="318"/>
      <c r="H572" s="319"/>
      <c r="I572" s="319"/>
    </row>
    <row r="573" spans="1:9" ht="30" customHeight="1">
      <c r="A573" s="313" t="s">
        <v>1490</v>
      </c>
      <c r="B573" s="314" t="s">
        <v>1491</v>
      </c>
      <c r="C573" s="315" t="s">
        <v>1490</v>
      </c>
      <c r="D573" s="315"/>
      <c r="E573" s="316"/>
      <c r="F573" s="317"/>
      <c r="G573" s="318"/>
      <c r="H573" s="319"/>
      <c r="I573" s="319"/>
    </row>
    <row r="574" spans="1:9" ht="30" customHeight="1">
      <c r="A574" s="313" t="s">
        <v>1492</v>
      </c>
      <c r="B574" s="314" t="s">
        <v>1493</v>
      </c>
      <c r="C574" s="315" t="s">
        <v>1492</v>
      </c>
      <c r="D574" s="315"/>
      <c r="E574" s="316"/>
      <c r="F574" s="317"/>
      <c r="G574" s="318"/>
      <c r="H574" s="319"/>
      <c r="I574" s="319"/>
    </row>
    <row r="575" spans="1:9" ht="30" customHeight="1">
      <c r="A575" s="313" t="s">
        <v>1494</v>
      </c>
      <c r="B575" s="314" t="s">
        <v>1495</v>
      </c>
      <c r="C575" s="315" t="s">
        <v>1494</v>
      </c>
      <c r="D575" s="315"/>
      <c r="E575" s="316"/>
      <c r="F575" s="317"/>
      <c r="G575" s="318"/>
      <c r="H575" s="319"/>
      <c r="I575" s="319"/>
    </row>
    <row r="576" spans="1:9" ht="30" customHeight="1">
      <c r="A576" s="313" t="s">
        <v>1496</v>
      </c>
      <c r="B576" s="314" t="s">
        <v>1497</v>
      </c>
      <c r="C576" s="315" t="s">
        <v>1496</v>
      </c>
      <c r="D576" s="315"/>
      <c r="E576" s="316"/>
      <c r="F576" s="317"/>
      <c r="G576" s="318"/>
      <c r="H576" s="319"/>
      <c r="I576" s="319"/>
    </row>
    <row r="577" spans="1:9" ht="30" customHeight="1">
      <c r="A577" s="313" t="s">
        <v>1498</v>
      </c>
      <c r="B577" s="314" t="s">
        <v>1499</v>
      </c>
      <c r="C577" s="315" t="s">
        <v>1498</v>
      </c>
      <c r="D577" s="315"/>
      <c r="E577" s="316"/>
      <c r="F577" s="317"/>
      <c r="G577" s="318"/>
      <c r="H577" s="319"/>
      <c r="I577" s="319"/>
    </row>
    <row r="578" spans="1:9" ht="30" customHeight="1">
      <c r="A578" s="313" t="s">
        <v>1500</v>
      </c>
      <c r="B578" s="314" t="s">
        <v>1501</v>
      </c>
      <c r="C578" s="315" t="s">
        <v>1500</v>
      </c>
      <c r="D578" s="315"/>
      <c r="E578" s="316"/>
      <c r="F578" s="317"/>
      <c r="G578" s="318"/>
      <c r="H578" s="319"/>
      <c r="I578" s="319"/>
    </row>
    <row r="579" spans="1:9" ht="30" customHeight="1">
      <c r="A579" s="313" t="s">
        <v>1502</v>
      </c>
      <c r="B579" s="314" t="s">
        <v>1503</v>
      </c>
      <c r="C579" s="315" t="s">
        <v>1502</v>
      </c>
      <c r="D579" s="315"/>
      <c r="E579" s="316"/>
      <c r="F579" s="317"/>
      <c r="G579" s="318"/>
      <c r="H579" s="319"/>
      <c r="I579" s="319"/>
    </row>
    <row r="580" spans="1:9" ht="30" customHeight="1">
      <c r="A580" s="313" t="s">
        <v>1504</v>
      </c>
      <c r="B580" s="314" t="s">
        <v>1505</v>
      </c>
      <c r="C580" s="315" t="s">
        <v>1504</v>
      </c>
      <c r="D580" s="315"/>
      <c r="E580" s="316"/>
      <c r="F580" s="317"/>
      <c r="G580" s="318"/>
      <c r="H580" s="319"/>
      <c r="I580" s="319"/>
    </row>
    <row r="581" spans="1:9" ht="30" customHeight="1">
      <c r="A581" s="313" t="s">
        <v>1506</v>
      </c>
      <c r="B581" s="314" t="s">
        <v>1507</v>
      </c>
      <c r="C581" s="315" t="s">
        <v>1506</v>
      </c>
      <c r="D581" s="315"/>
      <c r="E581" s="316"/>
      <c r="F581" s="317"/>
      <c r="G581" s="318"/>
      <c r="H581" s="319"/>
      <c r="I581" s="319"/>
    </row>
    <row r="582" spans="1:9" ht="30" customHeight="1">
      <c r="A582" s="313" t="s">
        <v>1508</v>
      </c>
      <c r="B582" s="314" t="s">
        <v>1509</v>
      </c>
      <c r="C582" s="315" t="s">
        <v>1508</v>
      </c>
      <c r="D582" s="315"/>
      <c r="E582" s="316"/>
      <c r="F582" s="317"/>
      <c r="G582" s="318"/>
      <c r="H582" s="319"/>
      <c r="I582" s="319"/>
    </row>
    <row r="583" spans="1:9" ht="30" customHeight="1">
      <c r="A583" s="313" t="s">
        <v>1510</v>
      </c>
      <c r="B583" s="314" t="s">
        <v>1511</v>
      </c>
      <c r="C583" s="315" t="s">
        <v>1510</v>
      </c>
      <c r="D583" s="315"/>
      <c r="E583" s="316"/>
      <c r="F583" s="317"/>
      <c r="G583" s="318"/>
      <c r="H583" s="319"/>
      <c r="I583" s="319"/>
    </row>
    <row r="584" spans="1:9" ht="30" customHeight="1">
      <c r="A584" s="313" t="s">
        <v>1512</v>
      </c>
      <c r="B584" s="314" t="s">
        <v>1513</v>
      </c>
      <c r="C584" s="315" t="s">
        <v>1512</v>
      </c>
      <c r="D584" s="315"/>
      <c r="E584" s="316"/>
      <c r="F584" s="317"/>
      <c r="G584" s="318"/>
      <c r="H584" s="319"/>
      <c r="I584" s="319"/>
    </row>
    <row r="585" spans="1:9" ht="30" customHeight="1">
      <c r="A585" s="313" t="s">
        <v>1514</v>
      </c>
      <c r="B585" s="314" t="s">
        <v>1515</v>
      </c>
      <c r="C585" s="315" t="s">
        <v>1514</v>
      </c>
      <c r="D585" s="315"/>
      <c r="E585" s="316"/>
      <c r="F585" s="317"/>
      <c r="G585" s="318"/>
      <c r="H585" s="319"/>
      <c r="I585" s="319"/>
    </row>
    <row r="586" spans="1:9" ht="30" customHeight="1">
      <c r="A586" s="313" t="s">
        <v>1516</v>
      </c>
      <c r="B586" s="314" t="s">
        <v>1517</v>
      </c>
      <c r="C586" s="315" t="s">
        <v>1516</v>
      </c>
      <c r="D586" s="315"/>
      <c r="E586" s="316"/>
      <c r="F586" s="317"/>
      <c r="G586" s="318"/>
      <c r="H586" s="319"/>
      <c r="I586" s="319"/>
    </row>
    <row r="587" spans="1:9" ht="30" customHeight="1">
      <c r="A587" s="313" t="s">
        <v>1518</v>
      </c>
      <c r="B587" s="314" t="s">
        <v>1519</v>
      </c>
      <c r="C587" s="315" t="s">
        <v>1518</v>
      </c>
      <c r="D587" s="315"/>
      <c r="E587" s="316"/>
      <c r="F587" s="317"/>
      <c r="G587" s="318"/>
      <c r="H587" s="319"/>
      <c r="I587" s="319"/>
    </row>
    <row r="588" spans="1:9" ht="30" customHeight="1">
      <c r="A588" s="313" t="s">
        <v>1520</v>
      </c>
      <c r="B588" s="314" t="s">
        <v>1521</v>
      </c>
      <c r="C588" s="315" t="s">
        <v>1520</v>
      </c>
      <c r="D588" s="315"/>
      <c r="E588" s="316"/>
      <c r="F588" s="317"/>
      <c r="G588" s="318"/>
      <c r="H588" s="319"/>
      <c r="I588" s="319"/>
    </row>
    <row r="589" spans="1:9" ht="30" customHeight="1">
      <c r="A589" s="313" t="s">
        <v>1522</v>
      </c>
      <c r="B589" s="314" t="s">
        <v>1523</v>
      </c>
      <c r="C589" s="315" t="s">
        <v>1522</v>
      </c>
      <c r="D589" s="315"/>
      <c r="E589" s="316"/>
      <c r="F589" s="317"/>
      <c r="G589" s="318"/>
      <c r="H589" s="319"/>
      <c r="I589" s="319"/>
    </row>
    <row r="590" spans="1:9" ht="30" customHeight="1">
      <c r="A590" s="313" t="s">
        <v>1524</v>
      </c>
      <c r="B590" s="314" t="s">
        <v>1525</v>
      </c>
      <c r="C590" s="315" t="s">
        <v>1524</v>
      </c>
      <c r="D590" s="315"/>
      <c r="E590" s="316"/>
      <c r="F590" s="317"/>
      <c r="G590" s="318"/>
      <c r="H590" s="319"/>
      <c r="I590" s="319"/>
    </row>
    <row r="591" spans="1:9" ht="30" customHeight="1">
      <c r="A591" s="313" t="s">
        <v>1526</v>
      </c>
      <c r="B591" s="314" t="s">
        <v>1527</v>
      </c>
      <c r="C591" s="315" t="s">
        <v>1526</v>
      </c>
      <c r="D591" s="315"/>
      <c r="E591" s="316"/>
      <c r="F591" s="317"/>
      <c r="G591" s="318"/>
      <c r="H591" s="319"/>
      <c r="I591" s="319"/>
    </row>
    <row r="592" spans="1:9" ht="30" customHeight="1">
      <c r="A592" s="313" t="s">
        <v>1528</v>
      </c>
      <c r="B592" s="314" t="s">
        <v>1529</v>
      </c>
      <c r="C592" s="315" t="s">
        <v>1528</v>
      </c>
      <c r="D592" s="315"/>
      <c r="E592" s="316"/>
      <c r="F592" s="317"/>
      <c r="G592" s="318"/>
      <c r="H592" s="319"/>
      <c r="I592" s="319"/>
    </row>
    <row r="593" spans="1:9" ht="30" customHeight="1">
      <c r="A593" s="313" t="s">
        <v>1530</v>
      </c>
      <c r="B593" s="314" t="s">
        <v>1531</v>
      </c>
      <c r="C593" s="315" t="s">
        <v>1530</v>
      </c>
      <c r="D593" s="315"/>
      <c r="E593" s="316"/>
      <c r="F593" s="317"/>
      <c r="G593" s="318"/>
      <c r="H593" s="319"/>
      <c r="I593" s="319"/>
    </row>
    <row r="594" spans="1:9" ht="30" customHeight="1">
      <c r="A594" s="313" t="s">
        <v>1532</v>
      </c>
      <c r="B594" s="314" t="s">
        <v>1533</v>
      </c>
      <c r="C594" s="315" t="s">
        <v>1532</v>
      </c>
      <c r="D594" s="315"/>
      <c r="E594" s="316"/>
      <c r="F594" s="317"/>
      <c r="G594" s="318"/>
      <c r="H594" s="319"/>
      <c r="I594" s="319"/>
    </row>
    <row r="595" spans="1:9" ht="30" customHeight="1">
      <c r="A595" s="313" t="s">
        <v>1534</v>
      </c>
      <c r="B595" s="314" t="s">
        <v>1535</v>
      </c>
      <c r="C595" s="315" t="s">
        <v>1534</v>
      </c>
      <c r="D595" s="315"/>
      <c r="E595" s="316"/>
      <c r="F595" s="317"/>
      <c r="G595" s="318"/>
      <c r="H595" s="319"/>
      <c r="I595" s="319"/>
    </row>
    <row r="596" spans="1:9" ht="30" customHeight="1">
      <c r="A596" s="313" t="s">
        <v>1536</v>
      </c>
      <c r="B596" s="314" t="s">
        <v>1537</v>
      </c>
      <c r="C596" s="315" t="s">
        <v>1536</v>
      </c>
      <c r="D596" s="315"/>
      <c r="E596" s="316"/>
      <c r="F596" s="317"/>
      <c r="G596" s="318"/>
      <c r="H596" s="319"/>
      <c r="I596" s="319"/>
    </row>
    <row r="597" spans="1:9" ht="30" customHeight="1">
      <c r="A597" s="313" t="s">
        <v>1538</v>
      </c>
      <c r="B597" s="314" t="s">
        <v>1539</v>
      </c>
      <c r="C597" s="315" t="s">
        <v>1538</v>
      </c>
      <c r="D597" s="315"/>
      <c r="E597" s="316"/>
      <c r="F597" s="317"/>
      <c r="G597" s="318"/>
      <c r="H597" s="319"/>
      <c r="I597" s="319"/>
    </row>
    <row r="598" spans="1:9" ht="30" customHeight="1">
      <c r="A598" s="313" t="s">
        <v>1540</v>
      </c>
      <c r="B598" s="314" t="s">
        <v>1541</v>
      </c>
      <c r="C598" s="315" t="s">
        <v>1540</v>
      </c>
      <c r="D598" s="315"/>
      <c r="E598" s="316"/>
      <c r="F598" s="317"/>
      <c r="G598" s="318"/>
      <c r="H598" s="319"/>
      <c r="I598" s="319"/>
    </row>
    <row r="599" spans="1:9" ht="30" customHeight="1">
      <c r="A599" s="313" t="s">
        <v>1542</v>
      </c>
      <c r="B599" s="314" t="s">
        <v>1543</v>
      </c>
      <c r="C599" s="315" t="s">
        <v>1542</v>
      </c>
      <c r="D599" s="315"/>
      <c r="E599" s="316"/>
      <c r="F599" s="317"/>
      <c r="G599" s="318"/>
      <c r="H599" s="319"/>
      <c r="I599" s="319"/>
    </row>
    <row r="600" spans="1:9" ht="30" customHeight="1">
      <c r="A600" s="313" t="s">
        <v>347</v>
      </c>
      <c r="B600" s="314" t="s">
        <v>1544</v>
      </c>
      <c r="C600" s="315" t="s">
        <v>347</v>
      </c>
      <c r="D600" s="315"/>
      <c r="E600" s="316"/>
      <c r="F600" s="317"/>
      <c r="G600" s="318"/>
      <c r="H600" s="319"/>
      <c r="I600" s="319"/>
    </row>
    <row r="601" spans="1:9" ht="30" customHeight="1">
      <c r="A601" s="313" t="s">
        <v>1545</v>
      </c>
      <c r="B601" s="314" t="s">
        <v>1546</v>
      </c>
      <c r="C601" s="315" t="s">
        <v>1545</v>
      </c>
      <c r="D601" s="315"/>
      <c r="E601" s="316"/>
      <c r="F601" s="317"/>
      <c r="G601" s="318"/>
      <c r="H601" s="319"/>
      <c r="I601" s="319"/>
    </row>
    <row r="602" spans="1:9" ht="30" customHeight="1">
      <c r="A602" s="313" t="s">
        <v>1547</v>
      </c>
      <c r="B602" s="314" t="s">
        <v>1548</v>
      </c>
      <c r="C602" s="315" t="s">
        <v>1547</v>
      </c>
      <c r="D602" s="315"/>
      <c r="E602" s="316"/>
      <c r="F602" s="317"/>
      <c r="G602" s="318"/>
      <c r="H602" s="319"/>
      <c r="I602" s="319"/>
    </row>
    <row r="603" spans="1:9" ht="30" customHeight="1">
      <c r="A603" s="313" t="s">
        <v>1549</v>
      </c>
      <c r="B603" s="314" t="s">
        <v>1550</v>
      </c>
      <c r="C603" s="315" t="s">
        <v>1549</v>
      </c>
      <c r="D603" s="315"/>
      <c r="E603" s="316"/>
      <c r="F603" s="317"/>
      <c r="G603" s="318"/>
      <c r="H603" s="319"/>
      <c r="I603" s="319"/>
    </row>
    <row r="604" spans="1:9" ht="30" customHeight="1">
      <c r="A604" s="313" t="s">
        <v>1551</v>
      </c>
      <c r="B604" s="314" t="s">
        <v>1552</v>
      </c>
      <c r="C604" s="315" t="s">
        <v>1551</v>
      </c>
      <c r="D604" s="315"/>
      <c r="E604" s="316"/>
      <c r="F604" s="317"/>
      <c r="G604" s="318"/>
      <c r="H604" s="319"/>
      <c r="I604" s="319"/>
    </row>
    <row r="605" spans="1:9" ht="30" customHeight="1">
      <c r="A605" s="313" t="s">
        <v>1553</v>
      </c>
      <c r="B605" s="314" t="s">
        <v>1554</v>
      </c>
      <c r="C605" s="315" t="s">
        <v>1553</v>
      </c>
      <c r="D605" s="315"/>
      <c r="E605" s="316"/>
      <c r="F605" s="317"/>
      <c r="G605" s="318"/>
      <c r="H605" s="319"/>
      <c r="I605" s="319"/>
    </row>
    <row r="606" spans="1:9" ht="30" customHeight="1">
      <c r="A606" s="313" t="s">
        <v>1555</v>
      </c>
      <c r="B606" s="314" t="s">
        <v>1556</v>
      </c>
      <c r="C606" s="315" t="s">
        <v>1555</v>
      </c>
      <c r="D606" s="315"/>
      <c r="E606" s="316"/>
      <c r="F606" s="317"/>
      <c r="G606" s="318"/>
      <c r="H606" s="319"/>
      <c r="I606" s="319"/>
    </row>
    <row r="607" spans="1:9" ht="30" customHeight="1">
      <c r="A607" s="313" t="s">
        <v>1557</v>
      </c>
      <c r="B607" s="314" t="s">
        <v>1558</v>
      </c>
      <c r="C607" s="315" t="s">
        <v>1557</v>
      </c>
      <c r="D607" s="315"/>
      <c r="E607" s="316"/>
      <c r="F607" s="317"/>
      <c r="G607" s="318"/>
      <c r="H607" s="319"/>
      <c r="I607" s="319"/>
    </row>
    <row r="608" spans="1:9" ht="30" customHeight="1">
      <c r="A608" s="313" t="s">
        <v>1559</v>
      </c>
      <c r="B608" s="314" t="s">
        <v>1560</v>
      </c>
      <c r="C608" s="315" t="s">
        <v>1559</v>
      </c>
      <c r="D608" s="315"/>
      <c r="E608" s="316"/>
      <c r="F608" s="317"/>
      <c r="G608" s="318"/>
      <c r="H608" s="319"/>
      <c r="I608" s="319"/>
    </row>
    <row r="609" spans="1:9" ht="30" customHeight="1">
      <c r="A609" s="313" t="s">
        <v>1561</v>
      </c>
      <c r="B609" s="314" t="s">
        <v>1562</v>
      </c>
      <c r="C609" s="315" t="s">
        <v>1561</v>
      </c>
      <c r="D609" s="315"/>
      <c r="E609" s="316"/>
      <c r="F609" s="317"/>
      <c r="G609" s="318"/>
      <c r="H609" s="319"/>
      <c r="I609" s="319"/>
    </row>
    <row r="610" spans="1:9" ht="30" customHeight="1">
      <c r="A610" s="313" t="s">
        <v>1563</v>
      </c>
      <c r="B610" s="314" t="s">
        <v>1564</v>
      </c>
      <c r="C610" s="315" t="s">
        <v>1563</v>
      </c>
      <c r="D610" s="315"/>
      <c r="E610" s="316"/>
      <c r="F610" s="317"/>
      <c r="G610" s="318"/>
      <c r="H610" s="319"/>
      <c r="I610" s="319"/>
    </row>
    <row r="611" spans="1:9" ht="30" customHeight="1">
      <c r="A611" s="313" t="s">
        <v>1565</v>
      </c>
      <c r="B611" s="314" t="s">
        <v>1566</v>
      </c>
      <c r="C611" s="315" t="s">
        <v>1565</v>
      </c>
      <c r="D611" s="315"/>
      <c r="E611" s="316"/>
      <c r="F611" s="317"/>
      <c r="G611" s="318"/>
      <c r="H611" s="319"/>
      <c r="I611" s="319"/>
    </row>
    <row r="612" spans="1:9" ht="30" customHeight="1">
      <c r="A612" s="313" t="s">
        <v>1567</v>
      </c>
      <c r="B612" s="314" t="s">
        <v>1568</v>
      </c>
      <c r="C612" s="315" t="s">
        <v>1567</v>
      </c>
      <c r="D612" s="315"/>
      <c r="E612" s="316"/>
      <c r="F612" s="317"/>
      <c r="G612" s="318"/>
      <c r="H612" s="319"/>
      <c r="I612" s="319"/>
    </row>
    <row r="613" spans="1:9" ht="30" customHeight="1">
      <c r="A613" s="313" t="s">
        <v>1569</v>
      </c>
      <c r="B613" s="314" t="s">
        <v>1570</v>
      </c>
      <c r="C613" s="315" t="s">
        <v>1569</v>
      </c>
      <c r="D613" s="315"/>
      <c r="E613" s="316"/>
      <c r="F613" s="317"/>
      <c r="G613" s="318"/>
      <c r="H613" s="319"/>
      <c r="I613" s="319"/>
    </row>
    <row r="614" spans="1:9" ht="30" customHeight="1">
      <c r="A614" s="313" t="s">
        <v>1571</v>
      </c>
      <c r="B614" s="314" t="s">
        <v>1572</v>
      </c>
      <c r="C614" s="315" t="s">
        <v>1571</v>
      </c>
      <c r="D614" s="315"/>
      <c r="E614" s="316"/>
      <c r="F614" s="317"/>
      <c r="G614" s="318"/>
      <c r="H614" s="319"/>
      <c r="I614" s="319"/>
    </row>
    <row r="615" spans="1:9" ht="30" customHeight="1">
      <c r="A615" s="313" t="s">
        <v>1573</v>
      </c>
      <c r="B615" s="314" t="s">
        <v>1574</v>
      </c>
      <c r="C615" s="315" t="s">
        <v>1573</v>
      </c>
      <c r="D615" s="315"/>
      <c r="E615" s="316"/>
      <c r="F615" s="317"/>
      <c r="G615" s="318"/>
      <c r="H615" s="319"/>
      <c r="I615" s="319"/>
    </row>
    <row r="616" spans="1:9" ht="30" customHeight="1">
      <c r="A616" s="313" t="s">
        <v>1575</v>
      </c>
      <c r="B616" s="314" t="s">
        <v>1576</v>
      </c>
      <c r="C616" s="315" t="s">
        <v>1575</v>
      </c>
      <c r="D616" s="315"/>
      <c r="E616" s="316"/>
      <c r="F616" s="317"/>
      <c r="G616" s="318"/>
      <c r="H616" s="319"/>
      <c r="I616" s="319"/>
    </row>
    <row r="617" spans="1:9" ht="30" customHeight="1">
      <c r="A617" s="313" t="s">
        <v>1577</v>
      </c>
      <c r="B617" s="314" t="s">
        <v>1578</v>
      </c>
      <c r="C617" s="315" t="s">
        <v>1577</v>
      </c>
      <c r="D617" s="315"/>
      <c r="E617" s="316"/>
      <c r="F617" s="317"/>
      <c r="G617" s="318"/>
      <c r="H617" s="319"/>
      <c r="I617" s="319"/>
    </row>
    <row r="618" spans="1:9" ht="30" customHeight="1">
      <c r="A618" s="313" t="s">
        <v>1579</v>
      </c>
      <c r="B618" s="314" t="s">
        <v>1580</v>
      </c>
      <c r="C618" s="315" t="s">
        <v>1579</v>
      </c>
      <c r="D618" s="315"/>
      <c r="E618" s="316"/>
      <c r="F618" s="317"/>
      <c r="G618" s="318"/>
      <c r="H618" s="319"/>
      <c r="I618" s="319"/>
    </row>
    <row r="619" spans="1:9" ht="30" customHeight="1">
      <c r="A619" s="313" t="s">
        <v>1581</v>
      </c>
      <c r="B619" s="314" t="s">
        <v>1582</v>
      </c>
      <c r="C619" s="315" t="s">
        <v>1581</v>
      </c>
      <c r="D619" s="315"/>
      <c r="E619" s="316"/>
      <c r="F619" s="317"/>
      <c r="G619" s="318"/>
      <c r="H619" s="319"/>
      <c r="I619" s="319"/>
    </row>
    <row r="620" spans="1:9" ht="30" customHeight="1">
      <c r="A620" s="313" t="s">
        <v>1583</v>
      </c>
      <c r="B620" s="314" t="s">
        <v>1584</v>
      </c>
      <c r="C620" s="315" t="s">
        <v>1583</v>
      </c>
      <c r="D620" s="315"/>
      <c r="E620" s="316"/>
      <c r="F620" s="317"/>
      <c r="G620" s="318"/>
      <c r="H620" s="319"/>
      <c r="I620" s="319"/>
    </row>
    <row r="621" spans="1:9" ht="30" customHeight="1">
      <c r="A621" s="313" t="s">
        <v>1585</v>
      </c>
      <c r="B621" s="314" t="s">
        <v>1586</v>
      </c>
      <c r="C621" s="315" t="s">
        <v>1585</v>
      </c>
      <c r="D621" s="315"/>
      <c r="E621" s="316"/>
      <c r="F621" s="317"/>
      <c r="G621" s="318"/>
      <c r="H621" s="319"/>
      <c r="I621" s="319"/>
    </row>
    <row r="622" spans="1:9" ht="30" customHeight="1">
      <c r="A622" s="313" t="s">
        <v>1587</v>
      </c>
      <c r="B622" s="314" t="s">
        <v>1588</v>
      </c>
      <c r="C622" s="315" t="s">
        <v>1587</v>
      </c>
      <c r="D622" s="315"/>
      <c r="E622" s="316"/>
      <c r="F622" s="317"/>
      <c r="G622" s="318"/>
      <c r="H622" s="319"/>
      <c r="I622" s="319"/>
    </row>
    <row r="623" spans="1:9" ht="30" customHeight="1">
      <c r="A623" s="313" t="s">
        <v>1589</v>
      </c>
      <c r="B623" s="314" t="s">
        <v>1590</v>
      </c>
      <c r="C623" s="315" t="s">
        <v>1589</v>
      </c>
      <c r="D623" s="315"/>
      <c r="E623" s="316"/>
      <c r="F623" s="317"/>
      <c r="G623" s="318"/>
      <c r="H623" s="319"/>
      <c r="I623" s="319"/>
    </row>
    <row r="624" spans="1:9" ht="30" customHeight="1">
      <c r="A624" s="313" t="s">
        <v>1591</v>
      </c>
      <c r="B624" s="314" t="s">
        <v>1592</v>
      </c>
      <c r="C624" s="315" t="s">
        <v>1591</v>
      </c>
      <c r="D624" s="315"/>
      <c r="E624" s="316"/>
      <c r="F624" s="317"/>
      <c r="G624" s="318"/>
      <c r="H624" s="319"/>
      <c r="I624" s="319"/>
    </row>
    <row r="625" spans="1:9" ht="30" customHeight="1">
      <c r="A625" s="313" t="s">
        <v>1593</v>
      </c>
      <c r="B625" s="314" t="s">
        <v>1594</v>
      </c>
      <c r="C625" s="315" t="s">
        <v>1593</v>
      </c>
      <c r="D625" s="315"/>
      <c r="E625" s="316"/>
      <c r="F625" s="317"/>
      <c r="G625" s="318"/>
      <c r="H625" s="319"/>
      <c r="I625" s="319"/>
    </row>
    <row r="626" spans="1:9" ht="30" customHeight="1">
      <c r="A626" s="313" t="s">
        <v>1595</v>
      </c>
      <c r="B626" s="314" t="s">
        <v>1596</v>
      </c>
      <c r="C626" s="315" t="s">
        <v>1595</v>
      </c>
      <c r="D626" s="315"/>
      <c r="E626" s="316"/>
      <c r="F626" s="317"/>
      <c r="G626" s="318"/>
      <c r="H626" s="319"/>
      <c r="I626" s="319"/>
    </row>
    <row r="627" spans="1:9" ht="30" customHeight="1">
      <c r="A627" s="313" t="s">
        <v>1597</v>
      </c>
      <c r="B627" s="314" t="s">
        <v>1598</v>
      </c>
      <c r="C627" s="315" t="s">
        <v>1597</v>
      </c>
      <c r="D627" s="315"/>
      <c r="E627" s="316"/>
      <c r="F627" s="317"/>
      <c r="G627" s="318"/>
      <c r="H627" s="319"/>
      <c r="I627" s="319"/>
    </row>
    <row r="628" spans="1:9" ht="30" customHeight="1">
      <c r="A628" s="313" t="s">
        <v>1599</v>
      </c>
      <c r="B628" s="314" t="s">
        <v>1600</v>
      </c>
      <c r="C628" s="315" t="s">
        <v>1599</v>
      </c>
      <c r="D628" s="315"/>
      <c r="E628" s="316"/>
      <c r="F628" s="317"/>
      <c r="G628" s="318"/>
      <c r="H628" s="319"/>
      <c r="I628" s="319"/>
    </row>
    <row r="629" spans="1:9" ht="30" customHeight="1">
      <c r="A629" s="313" t="s">
        <v>1601</v>
      </c>
      <c r="B629" s="314" t="s">
        <v>1602</v>
      </c>
      <c r="C629" s="315" t="s">
        <v>1601</v>
      </c>
      <c r="D629" s="315"/>
      <c r="E629" s="316"/>
      <c r="F629" s="317"/>
      <c r="G629" s="318"/>
      <c r="H629" s="319"/>
      <c r="I629" s="319"/>
    </row>
    <row r="630" spans="1:9" ht="30" customHeight="1">
      <c r="A630" s="313" t="s">
        <v>1603</v>
      </c>
      <c r="B630" s="314" t="s">
        <v>1604</v>
      </c>
      <c r="C630" s="315" t="s">
        <v>1603</v>
      </c>
      <c r="D630" s="315"/>
      <c r="E630" s="316"/>
      <c r="F630" s="317"/>
      <c r="G630" s="318"/>
      <c r="H630" s="319"/>
      <c r="I630" s="319"/>
    </row>
    <row r="631" spans="1:9" ht="30" customHeight="1">
      <c r="A631" s="313" t="s">
        <v>1605</v>
      </c>
      <c r="B631" s="314" t="s">
        <v>1606</v>
      </c>
      <c r="C631" s="315" t="s">
        <v>1605</v>
      </c>
      <c r="D631" s="315"/>
      <c r="E631" s="316"/>
      <c r="F631" s="317"/>
      <c r="G631" s="318"/>
      <c r="H631" s="319"/>
      <c r="I631" s="319"/>
    </row>
    <row r="632" spans="1:9" ht="30" customHeight="1">
      <c r="A632" s="313" t="s">
        <v>1607</v>
      </c>
      <c r="B632" s="314" t="s">
        <v>1608</v>
      </c>
      <c r="C632" s="315" t="s">
        <v>1607</v>
      </c>
      <c r="D632" s="315"/>
      <c r="E632" s="316"/>
      <c r="F632" s="317"/>
      <c r="G632" s="318"/>
      <c r="H632" s="319"/>
      <c r="I632" s="319"/>
    </row>
    <row r="633" spans="1:9" ht="30" customHeight="1">
      <c r="A633" s="313" t="s">
        <v>1609</v>
      </c>
      <c r="B633" s="314" t="s">
        <v>1610</v>
      </c>
      <c r="C633" s="315" t="s">
        <v>1609</v>
      </c>
      <c r="D633" s="315"/>
      <c r="E633" s="316"/>
      <c r="F633" s="317"/>
      <c r="G633" s="318"/>
      <c r="H633" s="319"/>
      <c r="I633" s="319"/>
    </row>
    <row r="634" spans="1:9" ht="30" customHeight="1">
      <c r="A634" s="313" t="s">
        <v>1611</v>
      </c>
      <c r="B634" s="314" t="s">
        <v>1612</v>
      </c>
      <c r="C634" s="315" t="s">
        <v>1611</v>
      </c>
      <c r="D634" s="315"/>
      <c r="E634" s="316"/>
      <c r="F634" s="317"/>
      <c r="G634" s="318"/>
      <c r="H634" s="319"/>
      <c r="I634" s="319"/>
    </row>
    <row r="635" spans="1:9" ht="30" customHeight="1">
      <c r="A635" s="313" t="s">
        <v>1613</v>
      </c>
      <c r="B635" s="314" t="s">
        <v>1614</v>
      </c>
      <c r="C635" s="315" t="s">
        <v>1613</v>
      </c>
      <c r="D635" s="315"/>
      <c r="E635" s="316"/>
      <c r="F635" s="317"/>
      <c r="G635" s="318"/>
      <c r="H635" s="319"/>
      <c r="I635" s="319"/>
    </row>
    <row r="636" spans="1:9" ht="30" customHeight="1">
      <c r="A636" s="313" t="s">
        <v>1615</v>
      </c>
      <c r="B636" s="314" t="s">
        <v>1616</v>
      </c>
      <c r="C636" s="315" t="s">
        <v>1615</v>
      </c>
      <c r="D636" s="315"/>
      <c r="E636" s="316"/>
      <c r="F636" s="317"/>
      <c r="G636" s="318"/>
      <c r="H636" s="319"/>
      <c r="I636" s="319"/>
    </row>
    <row r="637" spans="1:9" ht="30" customHeight="1">
      <c r="A637" s="313" t="s">
        <v>1617</v>
      </c>
      <c r="B637" s="314" t="s">
        <v>1618</v>
      </c>
      <c r="C637" s="315" t="s">
        <v>1617</v>
      </c>
      <c r="D637" s="315"/>
      <c r="E637" s="316"/>
      <c r="F637" s="317"/>
      <c r="G637" s="318"/>
      <c r="H637" s="319"/>
      <c r="I637" s="319"/>
    </row>
    <row r="638" spans="1:9" ht="30" customHeight="1">
      <c r="A638" s="313" t="s">
        <v>1619</v>
      </c>
      <c r="B638" s="314" t="s">
        <v>1620</v>
      </c>
      <c r="C638" s="315" t="s">
        <v>1619</v>
      </c>
      <c r="D638" s="315"/>
      <c r="E638" s="316"/>
      <c r="F638" s="317"/>
      <c r="G638" s="318"/>
      <c r="H638" s="319"/>
      <c r="I638" s="319"/>
    </row>
    <row r="639" spans="1:9" ht="30" customHeight="1">
      <c r="A639" s="313" t="s">
        <v>1621</v>
      </c>
      <c r="B639" s="314" t="s">
        <v>1622</v>
      </c>
      <c r="C639" s="315" t="s">
        <v>1621</v>
      </c>
      <c r="D639" s="315"/>
      <c r="E639" s="316"/>
      <c r="F639" s="317"/>
      <c r="G639" s="318"/>
      <c r="H639" s="319"/>
      <c r="I639" s="319"/>
    </row>
    <row r="640" spans="1:9" ht="30" customHeight="1">
      <c r="A640" s="313" t="s">
        <v>1623</v>
      </c>
      <c r="B640" s="314" t="s">
        <v>1624</v>
      </c>
      <c r="C640" s="315" t="s">
        <v>1623</v>
      </c>
      <c r="D640" s="315"/>
      <c r="E640" s="316"/>
      <c r="F640" s="317"/>
      <c r="G640" s="318"/>
      <c r="H640" s="319"/>
      <c r="I640" s="319"/>
    </row>
    <row r="641" spans="1:9" ht="30" customHeight="1">
      <c r="A641" s="313" t="s">
        <v>1625</v>
      </c>
      <c r="B641" s="314" t="s">
        <v>1626</v>
      </c>
      <c r="C641" s="315" t="s">
        <v>1625</v>
      </c>
      <c r="D641" s="315"/>
      <c r="E641" s="316"/>
      <c r="F641" s="317"/>
      <c r="G641" s="318"/>
      <c r="H641" s="319"/>
      <c r="I641" s="319"/>
    </row>
    <row r="642" spans="1:9" ht="30" customHeight="1">
      <c r="A642" s="313" t="s">
        <v>1627</v>
      </c>
      <c r="B642" s="314" t="s">
        <v>1628</v>
      </c>
      <c r="C642" s="315" t="s">
        <v>1627</v>
      </c>
      <c r="D642" s="315"/>
      <c r="E642" s="316"/>
      <c r="F642" s="317"/>
      <c r="G642" s="318"/>
      <c r="H642" s="319"/>
      <c r="I642" s="319"/>
    </row>
    <row r="643" spans="1:9" ht="30" customHeight="1">
      <c r="A643" s="313" t="s">
        <v>1629</v>
      </c>
      <c r="B643" s="314" t="s">
        <v>1630</v>
      </c>
      <c r="C643" s="315" t="s">
        <v>1629</v>
      </c>
      <c r="D643" s="315"/>
      <c r="E643" s="316"/>
      <c r="F643" s="317"/>
      <c r="G643" s="318"/>
      <c r="H643" s="319"/>
      <c r="I643" s="319"/>
    </row>
    <row r="644" spans="1:9" ht="30" customHeight="1">
      <c r="A644" s="313" t="s">
        <v>1631</v>
      </c>
      <c r="B644" s="314" t="s">
        <v>1632</v>
      </c>
      <c r="C644" s="315" t="s">
        <v>1631</v>
      </c>
      <c r="D644" s="315"/>
      <c r="E644" s="316"/>
      <c r="F644" s="317"/>
      <c r="G644" s="318"/>
      <c r="H644" s="319"/>
      <c r="I644" s="319"/>
    </row>
    <row r="645" spans="1:9" ht="30" customHeight="1">
      <c r="A645" s="313" t="s">
        <v>1633</v>
      </c>
      <c r="B645" s="314" t="s">
        <v>1634</v>
      </c>
      <c r="C645" s="315" t="s">
        <v>1633</v>
      </c>
      <c r="D645" s="315"/>
      <c r="E645" s="316"/>
      <c r="F645" s="317"/>
      <c r="G645" s="318"/>
      <c r="H645" s="319"/>
      <c r="I645" s="319"/>
    </row>
    <row r="646" spans="1:9" ht="30" customHeight="1">
      <c r="A646" s="313" t="s">
        <v>1635</v>
      </c>
      <c r="B646" s="314" t="s">
        <v>1636</v>
      </c>
      <c r="C646" s="315" t="s">
        <v>1635</v>
      </c>
      <c r="D646" s="315"/>
      <c r="E646" s="316"/>
      <c r="F646" s="317"/>
      <c r="G646" s="318"/>
      <c r="H646" s="319"/>
      <c r="I646" s="319"/>
    </row>
    <row r="647" spans="1:9" ht="30" customHeight="1">
      <c r="A647" s="313" t="s">
        <v>1637</v>
      </c>
      <c r="B647" s="314" t="s">
        <v>1638</v>
      </c>
      <c r="C647" s="315" t="s">
        <v>1637</v>
      </c>
      <c r="D647" s="315"/>
      <c r="E647" s="316"/>
      <c r="F647" s="317"/>
      <c r="G647" s="318"/>
      <c r="H647" s="319"/>
      <c r="I647" s="319"/>
    </row>
    <row r="648" spans="1:9" ht="30" customHeight="1">
      <c r="A648" s="313" t="s">
        <v>1639</v>
      </c>
      <c r="B648" s="314" t="s">
        <v>1640</v>
      </c>
      <c r="C648" s="315" t="s">
        <v>1639</v>
      </c>
      <c r="D648" s="315"/>
      <c r="E648" s="316"/>
      <c r="F648" s="317"/>
      <c r="G648" s="318"/>
      <c r="H648" s="319"/>
      <c r="I648" s="319"/>
    </row>
    <row r="649" spans="1:9" ht="30" customHeight="1">
      <c r="A649" s="313" t="s">
        <v>1641</v>
      </c>
      <c r="B649" s="314" t="s">
        <v>1642</v>
      </c>
      <c r="C649" s="315" t="s">
        <v>1641</v>
      </c>
      <c r="D649" s="315"/>
      <c r="E649" s="316"/>
      <c r="F649" s="317"/>
      <c r="G649" s="318"/>
      <c r="H649" s="319"/>
      <c r="I649" s="319"/>
    </row>
    <row r="650" spans="1:9" ht="30" customHeight="1">
      <c r="A650" s="313" t="s">
        <v>1643</v>
      </c>
      <c r="B650" s="314" t="s">
        <v>1644</v>
      </c>
      <c r="C650" s="315" t="s">
        <v>1643</v>
      </c>
      <c r="D650" s="315"/>
      <c r="E650" s="316"/>
      <c r="F650" s="317"/>
      <c r="G650" s="318"/>
      <c r="H650" s="319"/>
      <c r="I650" s="319"/>
    </row>
    <row r="651" spans="1:9" ht="30" customHeight="1">
      <c r="A651" s="313" t="s">
        <v>1645</v>
      </c>
      <c r="B651" s="314" t="s">
        <v>1646</v>
      </c>
      <c r="C651" s="315" t="s">
        <v>1645</v>
      </c>
      <c r="D651" s="315"/>
      <c r="E651" s="316"/>
      <c r="F651" s="317"/>
      <c r="G651" s="318"/>
      <c r="H651" s="319"/>
      <c r="I651" s="319"/>
    </row>
    <row r="652" spans="1:9" ht="30" customHeight="1">
      <c r="A652" s="313" t="s">
        <v>1647</v>
      </c>
      <c r="B652" s="314" t="s">
        <v>1648</v>
      </c>
      <c r="C652" s="315" t="s">
        <v>1647</v>
      </c>
      <c r="D652" s="315"/>
      <c r="E652" s="316"/>
      <c r="F652" s="317"/>
      <c r="G652" s="318"/>
      <c r="H652" s="319"/>
      <c r="I652" s="319"/>
    </row>
    <row r="653" spans="1:9" ht="30" customHeight="1">
      <c r="A653" s="313" t="s">
        <v>1649</v>
      </c>
      <c r="B653" s="314" t="s">
        <v>1650</v>
      </c>
      <c r="C653" s="315" t="s">
        <v>1649</v>
      </c>
      <c r="D653" s="315"/>
      <c r="E653" s="316"/>
      <c r="F653" s="317"/>
      <c r="G653" s="318"/>
      <c r="H653" s="319"/>
      <c r="I653" s="319"/>
    </row>
    <row r="654" spans="1:9" ht="30" customHeight="1">
      <c r="A654" s="313" t="s">
        <v>1651</v>
      </c>
      <c r="B654" s="314" t="s">
        <v>1652</v>
      </c>
      <c r="C654" s="315" t="s">
        <v>1651</v>
      </c>
      <c r="D654" s="315"/>
      <c r="E654" s="316"/>
      <c r="F654" s="317"/>
      <c r="G654" s="318"/>
      <c r="H654" s="319"/>
      <c r="I654" s="319"/>
    </row>
    <row r="655" spans="1:9" ht="30" customHeight="1">
      <c r="A655" s="313" t="s">
        <v>1653</v>
      </c>
      <c r="B655" s="314" t="s">
        <v>1654</v>
      </c>
      <c r="C655" s="315" t="s">
        <v>1653</v>
      </c>
      <c r="D655" s="315"/>
      <c r="E655" s="316"/>
      <c r="F655" s="317"/>
      <c r="G655" s="318"/>
      <c r="H655" s="319"/>
      <c r="I655" s="319"/>
    </row>
    <row r="656" spans="1:9" ht="30" customHeight="1">
      <c r="A656" s="313" t="s">
        <v>1655</v>
      </c>
      <c r="B656" s="314" t="s">
        <v>1656</v>
      </c>
      <c r="C656" s="315" t="s">
        <v>1655</v>
      </c>
      <c r="D656" s="315"/>
      <c r="E656" s="316"/>
      <c r="F656" s="317"/>
      <c r="G656" s="318"/>
      <c r="H656" s="319"/>
      <c r="I656" s="319"/>
    </row>
    <row r="657" spans="1:9" ht="30" customHeight="1">
      <c r="A657" s="313" t="s">
        <v>1657</v>
      </c>
      <c r="B657" s="314" t="s">
        <v>1658</v>
      </c>
      <c r="C657" s="315" t="s">
        <v>1657</v>
      </c>
      <c r="D657" s="315"/>
      <c r="E657" s="316"/>
      <c r="F657" s="317"/>
      <c r="G657" s="318"/>
      <c r="H657" s="319"/>
      <c r="I657" s="319"/>
    </row>
    <row r="658" spans="1:9" ht="30" customHeight="1">
      <c r="A658" s="313" t="s">
        <v>1659</v>
      </c>
      <c r="B658" s="314" t="s">
        <v>1660</v>
      </c>
      <c r="C658" s="315" t="s">
        <v>1659</v>
      </c>
      <c r="D658" s="315"/>
      <c r="E658" s="316"/>
      <c r="F658" s="317"/>
      <c r="G658" s="318"/>
      <c r="H658" s="319"/>
      <c r="I658" s="319"/>
    </row>
    <row r="659" spans="1:9" ht="30" customHeight="1">
      <c r="A659" s="313" t="s">
        <v>1661</v>
      </c>
      <c r="B659" s="314" t="s">
        <v>1662</v>
      </c>
      <c r="C659" s="315" t="s">
        <v>1661</v>
      </c>
      <c r="D659" s="315"/>
      <c r="E659" s="316"/>
      <c r="F659" s="317"/>
      <c r="G659" s="318"/>
      <c r="H659" s="319"/>
      <c r="I659" s="319"/>
    </row>
    <row r="660" spans="1:9" ht="30" customHeight="1">
      <c r="A660" s="313" t="s">
        <v>1663</v>
      </c>
      <c r="B660" s="314" t="s">
        <v>1664</v>
      </c>
      <c r="C660" s="315" t="s">
        <v>1663</v>
      </c>
      <c r="D660" s="315"/>
      <c r="E660" s="316"/>
      <c r="F660" s="317"/>
      <c r="G660" s="318"/>
      <c r="H660" s="319"/>
      <c r="I660" s="319"/>
    </row>
    <row r="661" spans="1:9" ht="30" customHeight="1">
      <c r="A661" s="313" t="s">
        <v>1665</v>
      </c>
      <c r="B661" s="314" t="s">
        <v>1666</v>
      </c>
      <c r="C661" s="315" t="s">
        <v>1665</v>
      </c>
      <c r="D661" s="315"/>
      <c r="E661" s="316"/>
      <c r="F661" s="317"/>
      <c r="G661" s="318"/>
      <c r="H661" s="319"/>
      <c r="I661" s="319"/>
    </row>
    <row r="662" spans="1:9" ht="30" customHeight="1">
      <c r="A662" s="313" t="s">
        <v>1667</v>
      </c>
      <c r="B662" s="314" t="s">
        <v>1668</v>
      </c>
      <c r="C662" s="315" t="s">
        <v>1667</v>
      </c>
      <c r="D662" s="315"/>
      <c r="E662" s="316"/>
      <c r="F662" s="317"/>
      <c r="G662" s="318"/>
      <c r="H662" s="319"/>
      <c r="I662" s="319"/>
    </row>
    <row r="663" spans="1:9" ht="30" customHeight="1">
      <c r="A663" s="313" t="s">
        <v>1669</v>
      </c>
      <c r="B663" s="314" t="s">
        <v>1670</v>
      </c>
      <c r="C663" s="315" t="s">
        <v>1669</v>
      </c>
      <c r="D663" s="315"/>
      <c r="E663" s="316"/>
      <c r="F663" s="317"/>
      <c r="G663" s="318"/>
      <c r="H663" s="319"/>
      <c r="I663" s="319"/>
    </row>
    <row r="664" spans="1:9" ht="30" customHeight="1">
      <c r="A664" s="313" t="s">
        <v>1671</v>
      </c>
      <c r="B664" s="314" t="s">
        <v>1672</v>
      </c>
      <c r="C664" s="315" t="s">
        <v>1671</v>
      </c>
      <c r="D664" s="315"/>
      <c r="E664" s="316"/>
      <c r="F664" s="317"/>
      <c r="G664" s="318"/>
      <c r="H664" s="319"/>
      <c r="I664" s="319"/>
    </row>
    <row r="665" spans="1:9" ht="30" customHeight="1">
      <c r="A665" s="313" t="s">
        <v>1673</v>
      </c>
      <c r="B665" s="314" t="s">
        <v>1674</v>
      </c>
      <c r="C665" s="315" t="s">
        <v>1673</v>
      </c>
      <c r="D665" s="315"/>
      <c r="E665" s="316"/>
      <c r="F665" s="317"/>
      <c r="G665" s="318"/>
      <c r="H665" s="319"/>
      <c r="I665" s="319"/>
    </row>
    <row r="666" spans="1:9" ht="30" customHeight="1">
      <c r="A666" s="313" t="s">
        <v>1675</v>
      </c>
      <c r="B666" s="314" t="s">
        <v>1676</v>
      </c>
      <c r="C666" s="315" t="s">
        <v>1675</v>
      </c>
      <c r="D666" s="315"/>
      <c r="E666" s="316"/>
      <c r="F666" s="317"/>
      <c r="G666" s="318"/>
      <c r="H666" s="319"/>
      <c r="I666" s="319"/>
    </row>
    <row r="667" spans="1:9" ht="30" customHeight="1">
      <c r="A667" s="313" t="s">
        <v>1677</v>
      </c>
      <c r="B667" s="314" t="s">
        <v>1678</v>
      </c>
      <c r="C667" s="315" t="s">
        <v>1677</v>
      </c>
      <c r="D667" s="315"/>
      <c r="E667" s="316"/>
      <c r="F667" s="317"/>
      <c r="G667" s="318"/>
      <c r="H667" s="319"/>
      <c r="I667" s="319"/>
    </row>
    <row r="668" spans="1:9" ht="30" customHeight="1">
      <c r="A668" s="313" t="s">
        <v>1679</v>
      </c>
      <c r="B668" s="314" t="s">
        <v>1680</v>
      </c>
      <c r="C668" s="315" t="s">
        <v>1679</v>
      </c>
      <c r="D668" s="315"/>
      <c r="E668" s="316"/>
      <c r="F668" s="317"/>
      <c r="G668" s="318"/>
      <c r="H668" s="319"/>
      <c r="I668" s="319"/>
    </row>
    <row r="669" spans="1:9" ht="30" customHeight="1">
      <c r="A669" s="313" t="s">
        <v>1681</v>
      </c>
      <c r="B669" s="314" t="s">
        <v>1682</v>
      </c>
      <c r="C669" s="315" t="s">
        <v>1681</v>
      </c>
      <c r="D669" s="315"/>
      <c r="E669" s="316"/>
      <c r="F669" s="317"/>
      <c r="G669" s="318"/>
      <c r="H669" s="319"/>
      <c r="I669" s="319"/>
    </row>
    <row r="670" spans="1:9" ht="30" customHeight="1">
      <c r="A670" s="313" t="s">
        <v>1683</v>
      </c>
      <c r="B670" s="314" t="s">
        <v>1684</v>
      </c>
      <c r="C670" s="315" t="s">
        <v>1683</v>
      </c>
      <c r="D670" s="315"/>
      <c r="E670" s="316"/>
      <c r="F670" s="317"/>
      <c r="G670" s="318"/>
      <c r="H670" s="319"/>
      <c r="I670" s="319"/>
    </row>
    <row r="671" spans="1:9" ht="30" customHeight="1">
      <c r="A671" s="313" t="s">
        <v>1685</v>
      </c>
      <c r="B671" s="314" t="s">
        <v>1686</v>
      </c>
      <c r="C671" s="315" t="s">
        <v>1685</v>
      </c>
      <c r="D671" s="315"/>
      <c r="E671" s="316"/>
      <c r="F671" s="317"/>
      <c r="G671" s="318"/>
      <c r="H671" s="319"/>
      <c r="I671" s="319"/>
    </row>
    <row r="672" spans="1:9" ht="30" customHeight="1">
      <c r="A672" s="313" t="s">
        <v>1687</v>
      </c>
      <c r="B672" s="314" t="s">
        <v>1688</v>
      </c>
      <c r="C672" s="315" t="s">
        <v>1687</v>
      </c>
      <c r="D672" s="315"/>
      <c r="E672" s="316"/>
      <c r="F672" s="317"/>
      <c r="G672" s="318"/>
      <c r="H672" s="319"/>
      <c r="I672" s="319"/>
    </row>
    <row r="673" spans="1:9" ht="30" customHeight="1">
      <c r="A673" s="313" t="s">
        <v>1689</v>
      </c>
      <c r="B673" s="314" t="s">
        <v>1690</v>
      </c>
      <c r="C673" s="315" t="s">
        <v>1689</v>
      </c>
      <c r="D673" s="315"/>
      <c r="E673" s="316"/>
      <c r="F673" s="317"/>
      <c r="G673" s="318"/>
      <c r="H673" s="319"/>
      <c r="I673" s="319"/>
    </row>
    <row r="674" spans="1:9" ht="30" customHeight="1">
      <c r="A674" s="313" t="s">
        <v>1691</v>
      </c>
      <c r="B674" s="314" t="s">
        <v>1692</v>
      </c>
      <c r="C674" s="315" t="s">
        <v>1691</v>
      </c>
      <c r="D674" s="315"/>
      <c r="E674" s="316"/>
      <c r="F674" s="317"/>
      <c r="G674" s="318"/>
      <c r="H674" s="319"/>
      <c r="I674" s="319"/>
    </row>
    <row r="675" spans="1:9" ht="30" customHeight="1">
      <c r="A675" s="313" t="s">
        <v>1693</v>
      </c>
      <c r="B675" s="314" t="s">
        <v>1694</v>
      </c>
      <c r="C675" s="315" t="s">
        <v>1693</v>
      </c>
      <c r="D675" s="315"/>
      <c r="E675" s="316"/>
      <c r="F675" s="317"/>
      <c r="G675" s="318"/>
      <c r="H675" s="319"/>
      <c r="I675" s="319"/>
    </row>
    <row r="676" spans="1:9" ht="30" customHeight="1">
      <c r="A676" s="313" t="s">
        <v>1695</v>
      </c>
      <c r="B676" s="314" t="s">
        <v>1696</v>
      </c>
      <c r="C676" s="315" t="s">
        <v>1695</v>
      </c>
      <c r="D676" s="315"/>
      <c r="E676" s="316"/>
      <c r="F676" s="317"/>
      <c r="G676" s="318"/>
      <c r="H676" s="319"/>
      <c r="I676" s="319"/>
    </row>
    <row r="677" spans="1:9" ht="30" customHeight="1">
      <c r="A677" s="313" t="s">
        <v>1697</v>
      </c>
      <c r="B677" s="314" t="s">
        <v>1698</v>
      </c>
      <c r="C677" s="315" t="s">
        <v>1697</v>
      </c>
      <c r="D677" s="315"/>
      <c r="E677" s="316"/>
      <c r="F677" s="317"/>
      <c r="G677" s="318"/>
      <c r="H677" s="319"/>
      <c r="I677" s="319"/>
    </row>
    <row r="678" spans="1:9" ht="30" customHeight="1">
      <c r="A678" s="313" t="s">
        <v>1699</v>
      </c>
      <c r="B678" s="314" t="s">
        <v>1700</v>
      </c>
      <c r="C678" s="315" t="s">
        <v>1699</v>
      </c>
      <c r="D678" s="315"/>
      <c r="E678" s="316"/>
      <c r="F678" s="317"/>
      <c r="G678" s="318"/>
      <c r="H678" s="319"/>
      <c r="I678" s="319"/>
    </row>
    <row r="679" spans="1:9" ht="30" customHeight="1">
      <c r="A679" s="313" t="s">
        <v>1701</v>
      </c>
      <c r="B679" s="314" t="s">
        <v>1702</v>
      </c>
      <c r="C679" s="315" t="s">
        <v>1701</v>
      </c>
      <c r="D679" s="315"/>
      <c r="E679" s="316"/>
      <c r="F679" s="317"/>
      <c r="G679" s="318"/>
      <c r="H679" s="319"/>
      <c r="I679" s="319"/>
    </row>
    <row r="680" spans="1:9" ht="30" customHeight="1">
      <c r="A680" s="313" t="s">
        <v>1703</v>
      </c>
      <c r="B680" s="314" t="s">
        <v>1704</v>
      </c>
      <c r="C680" s="315" t="s">
        <v>1703</v>
      </c>
      <c r="D680" s="315"/>
      <c r="E680" s="316"/>
      <c r="F680" s="317"/>
      <c r="G680" s="318"/>
      <c r="H680" s="319"/>
      <c r="I680" s="319"/>
    </row>
    <row r="681" spans="1:9" ht="30" customHeight="1">
      <c r="A681" s="313" t="s">
        <v>1705</v>
      </c>
      <c r="B681" s="314" t="s">
        <v>1706</v>
      </c>
      <c r="C681" s="315" t="s">
        <v>1705</v>
      </c>
      <c r="D681" s="315"/>
      <c r="E681" s="316"/>
      <c r="F681" s="317"/>
      <c r="G681" s="318"/>
      <c r="H681" s="319"/>
      <c r="I681" s="319"/>
    </row>
    <row r="682" spans="1:9" ht="30" customHeight="1">
      <c r="A682" s="313" t="s">
        <v>1707</v>
      </c>
      <c r="B682" s="314" t="s">
        <v>1708</v>
      </c>
      <c r="C682" s="315" t="s">
        <v>1707</v>
      </c>
      <c r="D682" s="315"/>
      <c r="E682" s="316"/>
      <c r="F682" s="317"/>
      <c r="G682" s="318"/>
      <c r="H682" s="319"/>
      <c r="I682" s="319"/>
    </row>
    <row r="683" spans="1:9" ht="30" customHeight="1">
      <c r="A683" s="313" t="s">
        <v>1709</v>
      </c>
      <c r="B683" s="314" t="s">
        <v>1710</v>
      </c>
      <c r="C683" s="315" t="s">
        <v>1709</v>
      </c>
      <c r="D683" s="315"/>
      <c r="E683" s="316"/>
      <c r="F683" s="317"/>
      <c r="G683" s="318"/>
      <c r="H683" s="319"/>
      <c r="I683" s="319"/>
    </row>
    <row r="684" spans="1:9" ht="30" customHeight="1">
      <c r="A684" s="313" t="s">
        <v>1711</v>
      </c>
      <c r="B684" s="314" t="s">
        <v>1712</v>
      </c>
      <c r="C684" s="315" t="s">
        <v>1711</v>
      </c>
      <c r="D684" s="315"/>
      <c r="E684" s="316"/>
      <c r="F684" s="317"/>
      <c r="G684" s="318"/>
      <c r="H684" s="319"/>
      <c r="I684" s="319"/>
    </row>
    <row r="685" spans="1:9" ht="30" customHeight="1">
      <c r="A685" s="313" t="s">
        <v>1713</v>
      </c>
      <c r="B685" s="314" t="s">
        <v>1714</v>
      </c>
      <c r="C685" s="315" t="s">
        <v>1713</v>
      </c>
      <c r="D685" s="315"/>
      <c r="E685" s="316"/>
      <c r="F685" s="317"/>
      <c r="G685" s="318"/>
      <c r="H685" s="319"/>
      <c r="I685" s="319"/>
    </row>
    <row r="686" spans="1:9" ht="30" customHeight="1">
      <c r="A686" s="313" t="s">
        <v>1715</v>
      </c>
      <c r="B686" s="314" t="s">
        <v>1716</v>
      </c>
      <c r="C686" s="315" t="s">
        <v>1715</v>
      </c>
      <c r="D686" s="315"/>
      <c r="E686" s="316"/>
      <c r="F686" s="317"/>
      <c r="G686" s="318"/>
      <c r="H686" s="319"/>
      <c r="I686" s="319"/>
    </row>
    <row r="687" spans="1:9" ht="30" customHeight="1">
      <c r="A687" s="313" t="s">
        <v>1717</v>
      </c>
      <c r="B687" s="314" t="s">
        <v>1718</v>
      </c>
      <c r="C687" s="315" t="s">
        <v>1717</v>
      </c>
      <c r="D687" s="315"/>
      <c r="E687" s="316"/>
      <c r="F687" s="317"/>
      <c r="G687" s="318"/>
      <c r="H687" s="319"/>
      <c r="I687" s="319"/>
    </row>
    <row r="688" spans="1:9" ht="30" customHeight="1">
      <c r="A688" s="313" t="s">
        <v>1719</v>
      </c>
      <c r="B688" s="314" t="s">
        <v>1720</v>
      </c>
      <c r="C688" s="315" t="s">
        <v>1719</v>
      </c>
      <c r="D688" s="315"/>
      <c r="E688" s="316"/>
      <c r="F688" s="317"/>
      <c r="G688" s="318"/>
      <c r="H688" s="319"/>
      <c r="I688" s="319"/>
    </row>
    <row r="689" spans="1:9" ht="30" customHeight="1">
      <c r="A689" s="313" t="s">
        <v>1721</v>
      </c>
      <c r="B689" s="314" t="s">
        <v>1722</v>
      </c>
      <c r="C689" s="315" t="s">
        <v>1721</v>
      </c>
      <c r="D689" s="315"/>
      <c r="E689" s="316"/>
      <c r="F689" s="317"/>
      <c r="G689" s="318"/>
      <c r="H689" s="319"/>
      <c r="I689" s="319"/>
    </row>
    <row r="690" spans="1:9" ht="30" customHeight="1">
      <c r="A690" s="313" t="s">
        <v>1723</v>
      </c>
      <c r="B690" s="314" t="s">
        <v>1724</v>
      </c>
      <c r="C690" s="315" t="s">
        <v>1723</v>
      </c>
      <c r="D690" s="315"/>
      <c r="E690" s="316"/>
      <c r="F690" s="317"/>
      <c r="G690" s="318"/>
      <c r="H690" s="319"/>
      <c r="I690" s="319"/>
    </row>
    <row r="691" spans="1:9" ht="30" customHeight="1">
      <c r="A691" s="313" t="s">
        <v>1725</v>
      </c>
      <c r="B691" s="314" t="s">
        <v>1726</v>
      </c>
      <c r="C691" s="315" t="s">
        <v>1725</v>
      </c>
      <c r="D691" s="315"/>
      <c r="E691" s="316"/>
      <c r="F691" s="317"/>
      <c r="G691" s="318"/>
      <c r="H691" s="319"/>
      <c r="I691" s="319"/>
    </row>
    <row r="692" spans="1:9" ht="30" customHeight="1">
      <c r="A692" s="313" t="s">
        <v>1727</v>
      </c>
      <c r="B692" s="314" t="s">
        <v>1728</v>
      </c>
      <c r="C692" s="315" t="s">
        <v>1727</v>
      </c>
      <c r="D692" s="315"/>
      <c r="E692" s="316"/>
      <c r="F692" s="317"/>
      <c r="G692" s="318"/>
      <c r="H692" s="319"/>
      <c r="I692" s="319"/>
    </row>
    <row r="693" spans="1:9" ht="30" customHeight="1">
      <c r="A693" s="313" t="s">
        <v>1729</v>
      </c>
      <c r="B693" s="314" t="s">
        <v>1730</v>
      </c>
      <c r="C693" s="315" t="s">
        <v>1729</v>
      </c>
      <c r="D693" s="315"/>
      <c r="E693" s="316"/>
      <c r="F693" s="317"/>
      <c r="G693" s="318"/>
      <c r="H693" s="319"/>
      <c r="I693" s="319"/>
    </row>
    <row r="694" spans="1:9" ht="30" customHeight="1">
      <c r="A694" s="313" t="s">
        <v>1731</v>
      </c>
      <c r="B694" s="314" t="s">
        <v>1732</v>
      </c>
      <c r="C694" s="315" t="s">
        <v>1731</v>
      </c>
      <c r="D694" s="315"/>
      <c r="E694" s="316"/>
      <c r="F694" s="317"/>
      <c r="G694" s="318"/>
      <c r="H694" s="319"/>
      <c r="I694" s="319"/>
    </row>
    <row r="695" spans="1:9" ht="30" customHeight="1">
      <c r="A695" s="313" t="s">
        <v>1733</v>
      </c>
      <c r="B695" s="314" t="s">
        <v>1734</v>
      </c>
      <c r="C695" s="315" t="s">
        <v>1733</v>
      </c>
      <c r="D695" s="315"/>
      <c r="E695" s="316"/>
      <c r="F695" s="317"/>
      <c r="G695" s="318"/>
      <c r="H695" s="319"/>
      <c r="I695" s="319"/>
    </row>
    <row r="696" spans="1:9" ht="30" customHeight="1">
      <c r="A696" s="313" t="s">
        <v>1735</v>
      </c>
      <c r="B696" s="314" t="s">
        <v>1736</v>
      </c>
      <c r="C696" s="315" t="s">
        <v>1735</v>
      </c>
      <c r="D696" s="315"/>
      <c r="E696" s="316"/>
      <c r="F696" s="317"/>
      <c r="G696" s="318"/>
      <c r="H696" s="319"/>
      <c r="I696" s="319"/>
    </row>
    <row r="697" spans="1:9" ht="30" customHeight="1">
      <c r="A697" s="313" t="s">
        <v>1737</v>
      </c>
      <c r="B697" s="314" t="s">
        <v>1738</v>
      </c>
      <c r="C697" s="315" t="s">
        <v>1737</v>
      </c>
      <c r="D697" s="315"/>
      <c r="E697" s="316"/>
      <c r="F697" s="317"/>
      <c r="G697" s="318"/>
      <c r="H697" s="319"/>
      <c r="I697" s="319"/>
    </row>
    <row r="698" spans="1:9" ht="30" customHeight="1">
      <c r="A698" s="313" t="s">
        <v>1739</v>
      </c>
      <c r="B698" s="314" t="s">
        <v>1740</v>
      </c>
      <c r="C698" s="315" t="s">
        <v>1739</v>
      </c>
      <c r="D698" s="315"/>
      <c r="E698" s="316"/>
      <c r="F698" s="317"/>
      <c r="G698" s="318"/>
      <c r="H698" s="319"/>
      <c r="I698" s="319"/>
    </row>
    <row r="699" spans="1:9" ht="30" customHeight="1">
      <c r="A699" s="313" t="s">
        <v>1741</v>
      </c>
      <c r="B699" s="314" t="s">
        <v>1742</v>
      </c>
      <c r="C699" s="315" t="s">
        <v>1741</v>
      </c>
      <c r="D699" s="315"/>
      <c r="E699" s="316"/>
      <c r="F699" s="317"/>
      <c r="G699" s="318"/>
      <c r="H699" s="319"/>
      <c r="I699" s="319"/>
    </row>
    <row r="700" spans="1:9" ht="30" customHeight="1">
      <c r="A700" s="313" t="s">
        <v>1743</v>
      </c>
      <c r="B700" s="314" t="s">
        <v>1744</v>
      </c>
      <c r="C700" s="315" t="s">
        <v>1743</v>
      </c>
      <c r="D700" s="315"/>
      <c r="E700" s="316"/>
      <c r="F700" s="317"/>
      <c r="G700" s="318"/>
      <c r="H700" s="319"/>
      <c r="I700" s="319"/>
    </row>
    <row r="701" spans="1:9" ht="30" customHeight="1">
      <c r="A701" s="313" t="s">
        <v>1745</v>
      </c>
      <c r="B701" s="314" t="s">
        <v>1746</v>
      </c>
      <c r="C701" s="315" t="s">
        <v>1745</v>
      </c>
      <c r="D701" s="315"/>
      <c r="E701" s="316"/>
      <c r="F701" s="317"/>
      <c r="G701" s="318"/>
      <c r="H701" s="319"/>
      <c r="I701" s="319"/>
    </row>
    <row r="702" spans="1:9" ht="30" customHeight="1">
      <c r="A702" s="313" t="s">
        <v>1747</v>
      </c>
      <c r="B702" s="314" t="s">
        <v>1748</v>
      </c>
      <c r="C702" s="315" t="s">
        <v>1747</v>
      </c>
      <c r="D702" s="315"/>
      <c r="E702" s="316"/>
      <c r="F702" s="317"/>
      <c r="G702" s="318"/>
      <c r="H702" s="319"/>
      <c r="I702" s="319"/>
    </row>
    <row r="703" spans="1:9" ht="30" customHeight="1">
      <c r="A703" s="313" t="s">
        <v>1749</v>
      </c>
      <c r="B703" s="314" t="s">
        <v>1750</v>
      </c>
      <c r="C703" s="315" t="s">
        <v>1749</v>
      </c>
      <c r="D703" s="315"/>
      <c r="E703" s="316"/>
      <c r="F703" s="317"/>
      <c r="G703" s="318"/>
      <c r="H703" s="319"/>
      <c r="I703" s="319"/>
    </row>
    <row r="704" spans="1:9" ht="30" customHeight="1">
      <c r="A704" s="313" t="s">
        <v>1751</v>
      </c>
      <c r="B704" s="314" t="s">
        <v>1752</v>
      </c>
      <c r="C704" s="315" t="s">
        <v>1751</v>
      </c>
      <c r="D704" s="315"/>
      <c r="E704" s="316"/>
      <c r="F704" s="317"/>
      <c r="G704" s="318"/>
      <c r="H704" s="319"/>
      <c r="I704" s="319"/>
    </row>
    <row r="705" spans="1:9" ht="30" customHeight="1">
      <c r="A705" s="313" t="s">
        <v>1753</v>
      </c>
      <c r="B705" s="314" t="s">
        <v>1754</v>
      </c>
      <c r="C705" s="315" t="s">
        <v>1753</v>
      </c>
      <c r="D705" s="315"/>
      <c r="E705" s="316"/>
      <c r="F705" s="317"/>
      <c r="G705" s="318"/>
      <c r="H705" s="319"/>
      <c r="I705" s="319"/>
    </row>
    <row r="706" spans="1:9" ht="30" customHeight="1">
      <c r="A706" s="313" t="s">
        <v>1755</v>
      </c>
      <c r="B706" s="314" t="s">
        <v>1756</v>
      </c>
      <c r="C706" s="315" t="s">
        <v>1755</v>
      </c>
      <c r="D706" s="315"/>
      <c r="E706" s="316"/>
      <c r="F706" s="317"/>
      <c r="G706" s="318"/>
      <c r="H706" s="319"/>
      <c r="I706" s="319"/>
    </row>
    <row r="707" spans="1:9" ht="30" customHeight="1">
      <c r="A707" s="313" t="s">
        <v>1757</v>
      </c>
      <c r="B707" s="314" t="s">
        <v>1758</v>
      </c>
      <c r="C707" s="315" t="s">
        <v>1757</v>
      </c>
      <c r="D707" s="315"/>
      <c r="E707" s="316"/>
      <c r="F707" s="317"/>
      <c r="G707" s="318"/>
      <c r="H707" s="319"/>
      <c r="I707" s="319"/>
    </row>
    <row r="708" spans="1:9" ht="30" customHeight="1">
      <c r="A708" s="313" t="s">
        <v>1759</v>
      </c>
      <c r="B708" s="314" t="s">
        <v>1760</v>
      </c>
      <c r="C708" s="315" t="s">
        <v>1759</v>
      </c>
      <c r="D708" s="315"/>
      <c r="E708" s="316"/>
      <c r="F708" s="317"/>
      <c r="G708" s="318"/>
      <c r="H708" s="319"/>
      <c r="I708" s="319"/>
    </row>
    <row r="709" spans="1:9" ht="30" customHeight="1">
      <c r="A709" s="313" t="s">
        <v>1761</v>
      </c>
      <c r="B709" s="314" t="s">
        <v>1762</v>
      </c>
      <c r="C709" s="315" t="s">
        <v>1761</v>
      </c>
      <c r="D709" s="315"/>
      <c r="E709" s="316"/>
      <c r="F709" s="317"/>
      <c r="G709" s="318"/>
      <c r="H709" s="319"/>
      <c r="I709" s="319"/>
    </row>
    <row r="710" spans="1:9" ht="30" customHeight="1">
      <c r="A710" s="313" t="s">
        <v>1763</v>
      </c>
      <c r="B710" s="314" t="s">
        <v>1764</v>
      </c>
      <c r="C710" s="315" t="s">
        <v>1763</v>
      </c>
      <c r="D710" s="315"/>
      <c r="E710" s="316"/>
      <c r="F710" s="317"/>
      <c r="G710" s="318"/>
      <c r="H710" s="319"/>
      <c r="I710" s="319"/>
    </row>
    <row r="711" spans="1:9" ht="30" customHeight="1">
      <c r="A711" s="313" t="s">
        <v>1765</v>
      </c>
      <c r="B711" s="314" t="s">
        <v>1766</v>
      </c>
      <c r="C711" s="315" t="s">
        <v>1765</v>
      </c>
      <c r="D711" s="315"/>
      <c r="E711" s="316"/>
      <c r="F711" s="317"/>
      <c r="G711" s="318"/>
      <c r="H711" s="319"/>
      <c r="I711" s="319"/>
    </row>
    <row r="712" spans="1:9" ht="30" customHeight="1">
      <c r="A712" s="313" t="s">
        <v>1767</v>
      </c>
      <c r="B712" s="314" t="s">
        <v>1768</v>
      </c>
      <c r="C712" s="315" t="s">
        <v>1767</v>
      </c>
      <c r="D712" s="315"/>
      <c r="E712" s="316"/>
      <c r="F712" s="317"/>
      <c r="G712" s="318"/>
      <c r="H712" s="319"/>
      <c r="I712" s="319"/>
    </row>
    <row r="713" spans="1:9" ht="30" customHeight="1">
      <c r="A713" s="313" t="s">
        <v>1769</v>
      </c>
      <c r="B713" s="314" t="s">
        <v>1770</v>
      </c>
      <c r="C713" s="315" t="s">
        <v>1769</v>
      </c>
      <c r="D713" s="315"/>
      <c r="E713" s="316"/>
      <c r="F713" s="317"/>
      <c r="G713" s="318"/>
      <c r="H713" s="319"/>
      <c r="I713" s="319"/>
    </row>
    <row r="714" spans="1:9" ht="30" customHeight="1">
      <c r="A714" s="313" t="s">
        <v>1771</v>
      </c>
      <c r="B714" s="314" t="s">
        <v>1772</v>
      </c>
      <c r="C714" s="315" t="s">
        <v>1771</v>
      </c>
      <c r="D714" s="315"/>
      <c r="E714" s="316"/>
      <c r="F714" s="317"/>
      <c r="G714" s="318"/>
      <c r="H714" s="319"/>
      <c r="I714" s="319"/>
    </row>
    <row r="715" spans="1:9" ht="30" customHeight="1">
      <c r="A715" s="313" t="s">
        <v>1773</v>
      </c>
      <c r="B715" s="314" t="s">
        <v>1774</v>
      </c>
      <c r="C715" s="315" t="s">
        <v>1773</v>
      </c>
      <c r="D715" s="315"/>
      <c r="E715" s="316"/>
      <c r="F715" s="317"/>
      <c r="G715" s="318"/>
      <c r="H715" s="319"/>
      <c r="I715" s="319"/>
    </row>
    <row r="716" spans="1:9" ht="30" customHeight="1">
      <c r="A716" s="313" t="s">
        <v>1775</v>
      </c>
      <c r="B716" s="314" t="s">
        <v>1776</v>
      </c>
      <c r="C716" s="315" t="s">
        <v>1775</v>
      </c>
      <c r="D716" s="315"/>
      <c r="E716" s="316"/>
      <c r="F716" s="317"/>
      <c r="G716" s="318"/>
      <c r="H716" s="319"/>
      <c r="I716" s="319"/>
    </row>
    <row r="717" spans="1:9" ht="30" customHeight="1">
      <c r="A717" s="313" t="s">
        <v>1777</v>
      </c>
      <c r="B717" s="314" t="s">
        <v>1778</v>
      </c>
      <c r="C717" s="315" t="s">
        <v>1777</v>
      </c>
      <c r="D717" s="315"/>
      <c r="E717" s="316"/>
      <c r="F717" s="317"/>
      <c r="G717" s="318"/>
      <c r="H717" s="319"/>
      <c r="I717" s="319"/>
    </row>
    <row r="718" spans="1:9" ht="30" customHeight="1">
      <c r="A718" s="313" t="s">
        <v>1779</v>
      </c>
      <c r="B718" s="314" t="s">
        <v>1780</v>
      </c>
      <c r="C718" s="315" t="s">
        <v>1779</v>
      </c>
      <c r="D718" s="315"/>
      <c r="E718" s="316"/>
      <c r="F718" s="317"/>
      <c r="G718" s="318"/>
      <c r="H718" s="319"/>
      <c r="I718" s="319"/>
    </row>
    <row r="719" spans="1:9" ht="30" customHeight="1">
      <c r="A719" s="313" t="s">
        <v>1781</v>
      </c>
      <c r="B719" s="314" t="s">
        <v>1782</v>
      </c>
      <c r="C719" s="315" t="s">
        <v>1781</v>
      </c>
      <c r="D719" s="315"/>
      <c r="E719" s="316"/>
      <c r="F719" s="317"/>
      <c r="G719" s="318"/>
      <c r="H719" s="319"/>
      <c r="I719" s="319"/>
    </row>
    <row r="720" spans="1:9" ht="30" customHeight="1">
      <c r="A720" s="313" t="s">
        <v>1783</v>
      </c>
      <c r="B720" s="314" t="s">
        <v>1784</v>
      </c>
      <c r="C720" s="315" t="s">
        <v>1783</v>
      </c>
      <c r="D720" s="315"/>
      <c r="E720" s="316"/>
      <c r="F720" s="317"/>
      <c r="G720" s="318"/>
      <c r="H720" s="319"/>
      <c r="I720" s="319"/>
    </row>
    <row r="721" spans="1:9" ht="30" customHeight="1">
      <c r="A721" s="313" t="s">
        <v>1785</v>
      </c>
      <c r="B721" s="314" t="s">
        <v>1786</v>
      </c>
      <c r="C721" s="315" t="s">
        <v>1785</v>
      </c>
      <c r="D721" s="315"/>
      <c r="E721" s="316"/>
      <c r="F721" s="317"/>
      <c r="G721" s="318"/>
      <c r="H721" s="319"/>
      <c r="I721" s="319"/>
    </row>
    <row r="722" spans="1:9" ht="30" customHeight="1">
      <c r="A722" s="313" t="s">
        <v>1787</v>
      </c>
      <c r="B722" s="314" t="s">
        <v>1788</v>
      </c>
      <c r="C722" s="315" t="s">
        <v>1787</v>
      </c>
      <c r="D722" s="315"/>
      <c r="E722" s="316"/>
      <c r="F722" s="317"/>
      <c r="G722" s="318"/>
      <c r="H722" s="319"/>
      <c r="I722" s="319"/>
    </row>
    <row r="723" spans="1:9" ht="30" customHeight="1">
      <c r="A723" s="313" t="s">
        <v>1789</v>
      </c>
      <c r="B723" s="314" t="s">
        <v>1790</v>
      </c>
      <c r="C723" s="315" t="s">
        <v>1789</v>
      </c>
      <c r="D723" s="315"/>
      <c r="E723" s="316"/>
      <c r="F723" s="317"/>
      <c r="G723" s="318"/>
      <c r="H723" s="319"/>
      <c r="I723" s="319"/>
    </row>
    <row r="724" spans="1:9" ht="30" customHeight="1">
      <c r="A724" s="313" t="s">
        <v>1791</v>
      </c>
      <c r="B724" s="314" t="s">
        <v>1792</v>
      </c>
      <c r="C724" s="315" t="s">
        <v>1791</v>
      </c>
      <c r="D724" s="315"/>
      <c r="E724" s="316"/>
      <c r="F724" s="317"/>
      <c r="G724" s="318"/>
      <c r="H724" s="319"/>
      <c r="I724" s="319"/>
    </row>
    <row r="725" spans="1:9" ht="30" customHeight="1">
      <c r="A725" s="313" t="s">
        <v>1793</v>
      </c>
      <c r="B725" s="314" t="s">
        <v>1794</v>
      </c>
      <c r="C725" s="315" t="s">
        <v>1793</v>
      </c>
      <c r="D725" s="315"/>
      <c r="E725" s="316"/>
      <c r="F725" s="317"/>
      <c r="G725" s="318"/>
      <c r="H725" s="319"/>
      <c r="I725" s="319"/>
    </row>
    <row r="726" spans="1:9" ht="30" customHeight="1">
      <c r="A726" s="313" t="s">
        <v>1795</v>
      </c>
      <c r="B726" s="314" t="s">
        <v>1796</v>
      </c>
      <c r="C726" s="315" t="s">
        <v>1795</v>
      </c>
      <c r="D726" s="315"/>
      <c r="E726" s="316"/>
      <c r="F726" s="317"/>
      <c r="G726" s="318"/>
      <c r="H726" s="319"/>
      <c r="I726" s="319"/>
    </row>
    <row r="727" spans="1:9" ht="30" customHeight="1">
      <c r="A727" s="313" t="s">
        <v>1797</v>
      </c>
      <c r="B727" s="314" t="s">
        <v>1798</v>
      </c>
      <c r="C727" s="315" t="s">
        <v>1797</v>
      </c>
      <c r="D727" s="315"/>
      <c r="E727" s="316"/>
      <c r="F727" s="317"/>
      <c r="G727" s="318"/>
      <c r="H727" s="319"/>
      <c r="I727" s="319"/>
    </row>
    <row r="728" spans="1:9" ht="30" customHeight="1">
      <c r="A728" s="313" t="s">
        <v>1799</v>
      </c>
      <c r="B728" s="314" t="s">
        <v>1800</v>
      </c>
      <c r="C728" s="315" t="s">
        <v>1799</v>
      </c>
      <c r="D728" s="315"/>
      <c r="E728" s="316"/>
      <c r="F728" s="317"/>
      <c r="G728" s="318"/>
      <c r="H728" s="319"/>
      <c r="I728" s="319"/>
    </row>
    <row r="729" spans="1:9" ht="30" customHeight="1">
      <c r="A729" s="313" t="s">
        <v>1801</v>
      </c>
      <c r="B729" s="314" t="s">
        <v>1802</v>
      </c>
      <c r="C729" s="315" t="s">
        <v>1801</v>
      </c>
      <c r="D729" s="315"/>
      <c r="E729" s="316"/>
      <c r="F729" s="317"/>
      <c r="G729" s="318"/>
      <c r="H729" s="319"/>
      <c r="I729" s="319"/>
    </row>
    <row r="730" spans="1:9" ht="30" customHeight="1">
      <c r="A730" s="313" t="s">
        <v>1803</v>
      </c>
      <c r="B730" s="314" t="s">
        <v>1804</v>
      </c>
      <c r="C730" s="315" t="s">
        <v>1803</v>
      </c>
      <c r="D730" s="315"/>
      <c r="E730" s="316"/>
      <c r="F730" s="317"/>
      <c r="G730" s="318"/>
      <c r="H730" s="319"/>
      <c r="I730" s="319"/>
    </row>
    <row r="731" spans="1:9" ht="30" customHeight="1">
      <c r="A731" s="313" t="s">
        <v>1805</v>
      </c>
      <c r="B731" s="314" t="s">
        <v>1806</v>
      </c>
      <c r="C731" s="315" t="s">
        <v>1805</v>
      </c>
      <c r="D731" s="315"/>
      <c r="E731" s="316"/>
      <c r="F731" s="317"/>
      <c r="G731" s="318"/>
      <c r="H731" s="319"/>
      <c r="I731" s="319"/>
    </row>
    <row r="732" spans="1:9" ht="30" customHeight="1">
      <c r="A732" s="313" t="s">
        <v>1807</v>
      </c>
      <c r="B732" s="314" t="s">
        <v>1808</v>
      </c>
      <c r="C732" s="315" t="s">
        <v>1807</v>
      </c>
      <c r="D732" s="315"/>
      <c r="E732" s="316"/>
      <c r="F732" s="317"/>
      <c r="G732" s="318"/>
      <c r="H732" s="319"/>
      <c r="I732" s="319"/>
    </row>
    <row r="733" spans="1:9" ht="30" customHeight="1">
      <c r="A733" s="313" t="s">
        <v>1809</v>
      </c>
      <c r="B733" s="314" t="s">
        <v>1810</v>
      </c>
      <c r="C733" s="315" t="s">
        <v>1809</v>
      </c>
      <c r="D733" s="315"/>
      <c r="E733" s="316"/>
      <c r="F733" s="317"/>
      <c r="G733" s="318"/>
      <c r="H733" s="319"/>
      <c r="I733" s="319"/>
    </row>
    <row r="734" spans="1:9" ht="30" customHeight="1">
      <c r="A734" s="313" t="s">
        <v>1811</v>
      </c>
      <c r="B734" s="314" t="s">
        <v>1812</v>
      </c>
      <c r="C734" s="315" t="s">
        <v>1811</v>
      </c>
      <c r="D734" s="315"/>
      <c r="E734" s="316"/>
      <c r="F734" s="317"/>
      <c r="G734" s="318"/>
      <c r="H734" s="319"/>
      <c r="I734" s="319"/>
    </row>
    <row r="735" spans="1:9" ht="30" customHeight="1">
      <c r="A735" s="313" t="s">
        <v>1813</v>
      </c>
      <c r="B735" s="314" t="s">
        <v>1814</v>
      </c>
      <c r="C735" s="315" t="s">
        <v>1813</v>
      </c>
      <c r="D735" s="315"/>
      <c r="E735" s="316"/>
      <c r="F735" s="317"/>
      <c r="G735" s="318"/>
      <c r="H735" s="319"/>
      <c r="I735" s="319"/>
    </row>
    <row r="736" spans="1:9" ht="30" customHeight="1">
      <c r="A736" s="313" t="s">
        <v>1815</v>
      </c>
      <c r="B736" s="314" t="s">
        <v>1816</v>
      </c>
      <c r="C736" s="315" t="s">
        <v>1815</v>
      </c>
      <c r="D736" s="315"/>
      <c r="E736" s="316"/>
      <c r="F736" s="317"/>
      <c r="G736" s="318"/>
      <c r="H736" s="319"/>
      <c r="I736" s="319"/>
    </row>
    <row r="737" spans="1:9" ht="30" customHeight="1">
      <c r="A737" s="313" t="s">
        <v>1817</v>
      </c>
      <c r="B737" s="314" t="s">
        <v>1818</v>
      </c>
      <c r="C737" s="315" t="s">
        <v>1817</v>
      </c>
      <c r="D737" s="315"/>
      <c r="E737" s="316"/>
      <c r="F737" s="317"/>
      <c r="G737" s="318"/>
      <c r="H737" s="319"/>
      <c r="I737" s="319"/>
    </row>
    <row r="738" spans="1:9" ht="30" customHeight="1">
      <c r="A738" s="313" t="s">
        <v>1819</v>
      </c>
      <c r="B738" s="314" t="s">
        <v>1820</v>
      </c>
      <c r="C738" s="315" t="s">
        <v>1819</v>
      </c>
      <c r="D738" s="315"/>
      <c r="E738" s="316"/>
      <c r="F738" s="317"/>
      <c r="G738" s="318"/>
      <c r="H738" s="319"/>
      <c r="I738" s="319"/>
    </row>
    <row r="739" spans="1:9" ht="30" customHeight="1">
      <c r="A739" s="313" t="s">
        <v>1821</v>
      </c>
      <c r="B739" s="314" t="s">
        <v>1822</v>
      </c>
      <c r="C739" s="315" t="s">
        <v>1821</v>
      </c>
      <c r="D739" s="315"/>
      <c r="E739" s="316"/>
      <c r="F739" s="317"/>
      <c r="G739" s="318"/>
      <c r="H739" s="319"/>
      <c r="I739" s="319"/>
    </row>
    <row r="740" spans="1:9" ht="30" customHeight="1">
      <c r="A740" s="313" t="s">
        <v>1823</v>
      </c>
      <c r="B740" s="314" t="s">
        <v>1824</v>
      </c>
      <c r="C740" s="315" t="s">
        <v>1823</v>
      </c>
      <c r="D740" s="315"/>
      <c r="E740" s="316"/>
      <c r="F740" s="317"/>
      <c r="G740" s="318"/>
      <c r="H740" s="319"/>
      <c r="I740" s="319"/>
    </row>
    <row r="741" spans="1:9" ht="30" customHeight="1">
      <c r="A741" s="313" t="s">
        <v>1825</v>
      </c>
      <c r="B741" s="314" t="s">
        <v>1826</v>
      </c>
      <c r="C741" s="315" t="s">
        <v>1825</v>
      </c>
      <c r="D741" s="315"/>
      <c r="E741" s="316"/>
      <c r="F741" s="317"/>
      <c r="G741" s="318"/>
      <c r="H741" s="319"/>
      <c r="I741" s="319"/>
    </row>
    <row r="742" spans="1:9" ht="30" customHeight="1">
      <c r="A742" s="313" t="s">
        <v>1827</v>
      </c>
      <c r="B742" s="314" t="s">
        <v>1828</v>
      </c>
      <c r="C742" s="315" t="s">
        <v>1827</v>
      </c>
      <c r="D742" s="315"/>
      <c r="E742" s="316"/>
      <c r="F742" s="317"/>
      <c r="G742" s="318"/>
      <c r="H742" s="319"/>
      <c r="I742" s="319"/>
    </row>
    <row r="743" spans="1:9" ht="30" customHeight="1">
      <c r="A743" s="313" t="s">
        <v>1829</v>
      </c>
      <c r="B743" s="314" t="s">
        <v>1830</v>
      </c>
      <c r="C743" s="315" t="s">
        <v>1829</v>
      </c>
      <c r="D743" s="315"/>
      <c r="E743" s="316"/>
      <c r="F743" s="317"/>
      <c r="G743" s="318"/>
      <c r="H743" s="319"/>
      <c r="I743" s="319"/>
    </row>
    <row r="744" spans="1:9" ht="30" customHeight="1">
      <c r="A744" s="313" t="s">
        <v>1831</v>
      </c>
      <c r="B744" s="314" t="s">
        <v>1832</v>
      </c>
      <c r="C744" s="315" t="s">
        <v>1831</v>
      </c>
      <c r="D744" s="315"/>
      <c r="E744" s="316"/>
      <c r="F744" s="317"/>
      <c r="G744" s="318"/>
      <c r="H744" s="319"/>
      <c r="I744" s="319"/>
    </row>
    <row r="745" spans="1:9" ht="30" customHeight="1">
      <c r="A745" s="313" t="s">
        <v>1833</v>
      </c>
      <c r="B745" s="314" t="s">
        <v>1834</v>
      </c>
      <c r="C745" s="315" t="s">
        <v>1833</v>
      </c>
      <c r="D745" s="315"/>
      <c r="E745" s="316"/>
      <c r="F745" s="317"/>
      <c r="G745" s="318"/>
      <c r="H745" s="319"/>
      <c r="I745" s="319"/>
    </row>
    <row r="746" spans="1:9" ht="30" customHeight="1">
      <c r="A746" s="313" t="s">
        <v>1835</v>
      </c>
      <c r="B746" s="314" t="s">
        <v>1836</v>
      </c>
      <c r="C746" s="315" t="s">
        <v>1835</v>
      </c>
      <c r="D746" s="315"/>
      <c r="E746" s="316"/>
      <c r="F746" s="317"/>
      <c r="G746" s="318"/>
      <c r="H746" s="319"/>
      <c r="I746" s="319"/>
    </row>
    <row r="747" spans="1:9" ht="30" customHeight="1">
      <c r="A747" s="313" t="s">
        <v>1837</v>
      </c>
      <c r="B747" s="314" t="s">
        <v>1838</v>
      </c>
      <c r="C747" s="315" t="s">
        <v>1837</v>
      </c>
      <c r="D747" s="315"/>
      <c r="E747" s="316"/>
      <c r="F747" s="317"/>
      <c r="G747" s="318"/>
      <c r="H747" s="319"/>
      <c r="I747" s="319"/>
    </row>
    <row r="748" spans="1:9" ht="30" customHeight="1">
      <c r="A748" s="313" t="s">
        <v>1839</v>
      </c>
      <c r="B748" s="314" t="s">
        <v>1840</v>
      </c>
      <c r="C748" s="315" t="s">
        <v>1839</v>
      </c>
      <c r="D748" s="315"/>
      <c r="E748" s="316"/>
      <c r="F748" s="317"/>
      <c r="G748" s="318"/>
      <c r="H748" s="319"/>
      <c r="I748" s="319"/>
    </row>
    <row r="749" spans="1:9" ht="30" customHeight="1">
      <c r="A749" s="313" t="s">
        <v>1841</v>
      </c>
      <c r="B749" s="314" t="s">
        <v>1842</v>
      </c>
      <c r="C749" s="315" t="s">
        <v>1841</v>
      </c>
      <c r="D749" s="315"/>
      <c r="E749" s="316"/>
      <c r="F749" s="317"/>
      <c r="G749" s="318"/>
      <c r="H749" s="319"/>
      <c r="I749" s="319"/>
    </row>
    <row r="750" spans="1:9" ht="30" customHeight="1">
      <c r="A750" s="313" t="s">
        <v>1843</v>
      </c>
      <c r="B750" s="314" t="s">
        <v>1844</v>
      </c>
      <c r="C750" s="315" t="s">
        <v>1843</v>
      </c>
      <c r="D750" s="315"/>
      <c r="E750" s="316"/>
      <c r="F750" s="317"/>
      <c r="G750" s="318"/>
      <c r="H750" s="319"/>
      <c r="I750" s="319"/>
    </row>
    <row r="751" spans="1:9" ht="30" customHeight="1">
      <c r="A751" s="313" t="s">
        <v>1845</v>
      </c>
      <c r="B751" s="314" t="s">
        <v>1846</v>
      </c>
      <c r="C751" s="315" t="s">
        <v>1845</v>
      </c>
      <c r="D751" s="315"/>
      <c r="E751" s="316"/>
      <c r="F751" s="317"/>
      <c r="G751" s="318"/>
      <c r="H751" s="319"/>
      <c r="I751" s="319"/>
    </row>
    <row r="752" spans="1:9" ht="30" customHeight="1">
      <c r="A752" s="313" t="s">
        <v>1847</v>
      </c>
      <c r="B752" s="314" t="s">
        <v>1848</v>
      </c>
      <c r="C752" s="315" t="s">
        <v>1847</v>
      </c>
      <c r="D752" s="315"/>
      <c r="E752" s="316"/>
      <c r="F752" s="317"/>
      <c r="G752" s="318"/>
      <c r="H752" s="319"/>
      <c r="I752" s="319"/>
    </row>
    <row r="753" spans="1:9" ht="30" customHeight="1">
      <c r="A753" s="313" t="s">
        <v>1849</v>
      </c>
      <c r="B753" s="314" t="s">
        <v>1850</v>
      </c>
      <c r="C753" s="315" t="s">
        <v>1849</v>
      </c>
      <c r="D753" s="315"/>
      <c r="E753" s="316"/>
      <c r="F753" s="317"/>
      <c r="G753" s="318"/>
      <c r="H753" s="319"/>
      <c r="I753" s="319"/>
    </row>
    <row r="754" spans="1:9" ht="30" customHeight="1">
      <c r="A754" s="313" t="s">
        <v>1851</v>
      </c>
      <c r="B754" s="314" t="s">
        <v>1852</v>
      </c>
      <c r="C754" s="315" t="s">
        <v>1851</v>
      </c>
      <c r="D754" s="315"/>
      <c r="E754" s="316"/>
      <c r="F754" s="317"/>
      <c r="G754" s="318"/>
      <c r="H754" s="319"/>
      <c r="I754" s="319"/>
    </row>
    <row r="755" spans="1:9" ht="30" customHeight="1">
      <c r="A755" s="313" t="s">
        <v>1853</v>
      </c>
      <c r="B755" s="314" t="s">
        <v>1854</v>
      </c>
      <c r="C755" s="315" t="s">
        <v>1853</v>
      </c>
      <c r="D755" s="315"/>
      <c r="E755" s="316"/>
      <c r="F755" s="317"/>
      <c r="G755" s="318"/>
      <c r="H755" s="319"/>
      <c r="I755" s="319"/>
    </row>
    <row r="756" spans="1:9" ht="30" customHeight="1">
      <c r="A756" s="313" t="s">
        <v>1855</v>
      </c>
      <c r="B756" s="314" t="s">
        <v>1856</v>
      </c>
      <c r="C756" s="315" t="s">
        <v>1855</v>
      </c>
      <c r="D756" s="315"/>
      <c r="E756" s="316"/>
      <c r="F756" s="317"/>
      <c r="G756" s="318"/>
      <c r="H756" s="319"/>
      <c r="I756" s="319"/>
    </row>
    <row r="757" spans="1:9" ht="30" customHeight="1">
      <c r="A757" s="313" t="s">
        <v>1857</v>
      </c>
      <c r="B757" s="314" t="s">
        <v>1858</v>
      </c>
      <c r="C757" s="315" t="s">
        <v>1857</v>
      </c>
      <c r="D757" s="315"/>
      <c r="E757" s="316"/>
      <c r="F757" s="317"/>
      <c r="G757" s="318"/>
      <c r="H757" s="319"/>
      <c r="I757" s="319"/>
    </row>
    <row r="758" spans="1:9" ht="30" customHeight="1">
      <c r="A758" s="313" t="s">
        <v>1859</v>
      </c>
      <c r="B758" s="314" t="s">
        <v>1860</v>
      </c>
      <c r="C758" s="315" t="s">
        <v>1859</v>
      </c>
      <c r="D758" s="315"/>
      <c r="E758" s="316"/>
      <c r="F758" s="317"/>
      <c r="G758" s="318"/>
      <c r="H758" s="319"/>
      <c r="I758" s="319"/>
    </row>
    <row r="759" spans="1:9" ht="30" customHeight="1">
      <c r="A759" s="313" t="s">
        <v>1861</v>
      </c>
      <c r="B759" s="314" t="s">
        <v>1862</v>
      </c>
      <c r="C759" s="315" t="s">
        <v>1861</v>
      </c>
      <c r="D759" s="315"/>
      <c r="E759" s="316"/>
      <c r="F759" s="317"/>
      <c r="G759" s="318"/>
      <c r="H759" s="319"/>
      <c r="I759" s="319"/>
    </row>
    <row r="760" spans="1:9" ht="30" customHeight="1">
      <c r="A760" s="313" t="s">
        <v>1863</v>
      </c>
      <c r="B760" s="314" t="s">
        <v>1864</v>
      </c>
      <c r="C760" s="315" t="s">
        <v>1863</v>
      </c>
      <c r="D760" s="315"/>
      <c r="E760" s="316"/>
      <c r="F760" s="317"/>
      <c r="G760" s="318"/>
      <c r="H760" s="319"/>
      <c r="I760" s="319"/>
    </row>
    <row r="761" spans="1:9" ht="30" customHeight="1">
      <c r="A761" s="313" t="s">
        <v>1865</v>
      </c>
      <c r="B761" s="314" t="s">
        <v>1866</v>
      </c>
      <c r="C761" s="315" t="s">
        <v>1865</v>
      </c>
      <c r="D761" s="315"/>
      <c r="E761" s="316"/>
      <c r="F761" s="317"/>
      <c r="G761" s="318"/>
      <c r="H761" s="319"/>
      <c r="I761" s="319"/>
    </row>
    <row r="762" spans="1:9" ht="30" customHeight="1">
      <c r="A762" s="313" t="s">
        <v>1867</v>
      </c>
      <c r="B762" s="314" t="s">
        <v>1868</v>
      </c>
      <c r="C762" s="315" t="s">
        <v>1867</v>
      </c>
      <c r="D762" s="315"/>
      <c r="E762" s="316"/>
      <c r="F762" s="317"/>
      <c r="G762" s="318"/>
      <c r="H762" s="319"/>
      <c r="I762" s="319"/>
    </row>
    <row r="763" spans="1:9" ht="30" customHeight="1">
      <c r="A763" s="313" t="s">
        <v>1869</v>
      </c>
      <c r="B763" s="314" t="s">
        <v>1870</v>
      </c>
      <c r="C763" s="315" t="s">
        <v>1869</v>
      </c>
      <c r="D763" s="315"/>
      <c r="E763" s="316"/>
      <c r="F763" s="317"/>
      <c r="G763" s="318"/>
      <c r="H763" s="319"/>
      <c r="I763" s="319"/>
    </row>
    <row r="764" spans="1:9" ht="30" customHeight="1">
      <c r="A764" s="313" t="s">
        <v>1871</v>
      </c>
      <c r="B764" s="314" t="s">
        <v>1872</v>
      </c>
      <c r="C764" s="315" t="s">
        <v>1871</v>
      </c>
      <c r="D764" s="315"/>
      <c r="E764" s="316"/>
      <c r="F764" s="317"/>
      <c r="G764" s="318"/>
      <c r="H764" s="319"/>
      <c r="I764" s="319"/>
    </row>
    <row r="765" spans="1:9" ht="30" customHeight="1">
      <c r="A765" s="313" t="s">
        <v>1873</v>
      </c>
      <c r="B765" s="314" t="s">
        <v>1874</v>
      </c>
      <c r="C765" s="315" t="s">
        <v>1873</v>
      </c>
      <c r="D765" s="315"/>
      <c r="E765" s="316"/>
      <c r="F765" s="317"/>
      <c r="G765" s="318"/>
      <c r="H765" s="319"/>
      <c r="I765" s="319"/>
    </row>
    <row r="766" spans="1:9" ht="30" customHeight="1">
      <c r="A766" s="313" t="s">
        <v>1875</v>
      </c>
      <c r="B766" s="314" t="s">
        <v>1876</v>
      </c>
      <c r="C766" s="315" t="s">
        <v>1875</v>
      </c>
      <c r="D766" s="315"/>
      <c r="E766" s="316"/>
      <c r="F766" s="317"/>
      <c r="G766" s="318"/>
      <c r="H766" s="319"/>
      <c r="I766" s="319"/>
    </row>
    <row r="767" spans="1:9" ht="30" customHeight="1">
      <c r="A767" s="313" t="s">
        <v>1877</v>
      </c>
      <c r="B767" s="314" t="s">
        <v>1878</v>
      </c>
      <c r="C767" s="315" t="s">
        <v>1877</v>
      </c>
      <c r="D767" s="315"/>
      <c r="E767" s="316"/>
      <c r="F767" s="317"/>
      <c r="G767" s="318"/>
      <c r="H767" s="319"/>
      <c r="I767" s="319"/>
    </row>
    <row r="768" spans="1:9" ht="30" customHeight="1">
      <c r="A768" s="313" t="s">
        <v>1879</v>
      </c>
      <c r="B768" s="314" t="s">
        <v>1880</v>
      </c>
      <c r="C768" s="315" t="s">
        <v>1879</v>
      </c>
      <c r="D768" s="315"/>
      <c r="E768" s="316"/>
      <c r="F768" s="317"/>
      <c r="G768" s="318"/>
      <c r="H768" s="319"/>
      <c r="I768" s="319"/>
    </row>
    <row r="769" spans="1:9" ht="30" customHeight="1">
      <c r="A769" s="313" t="s">
        <v>1881</v>
      </c>
      <c r="B769" s="314" t="s">
        <v>1882</v>
      </c>
      <c r="C769" s="315" t="s">
        <v>1881</v>
      </c>
      <c r="D769" s="315"/>
      <c r="E769" s="316"/>
      <c r="F769" s="317"/>
      <c r="G769" s="318"/>
      <c r="H769" s="319"/>
      <c r="I769" s="319"/>
    </row>
    <row r="770" spans="1:9" ht="30" customHeight="1">
      <c r="A770" s="313" t="s">
        <v>1883</v>
      </c>
      <c r="B770" s="314" t="s">
        <v>1884</v>
      </c>
      <c r="C770" s="315" t="s">
        <v>1883</v>
      </c>
      <c r="D770" s="315"/>
      <c r="E770" s="316"/>
      <c r="F770" s="317"/>
      <c r="G770" s="318"/>
      <c r="H770" s="319"/>
      <c r="I770" s="319"/>
    </row>
    <row r="771" spans="1:9" ht="30" customHeight="1">
      <c r="A771" s="313" t="s">
        <v>1885</v>
      </c>
      <c r="B771" s="314" t="s">
        <v>1886</v>
      </c>
      <c r="C771" s="315" t="s">
        <v>1885</v>
      </c>
      <c r="D771" s="315"/>
      <c r="E771" s="316"/>
      <c r="F771" s="317"/>
      <c r="G771" s="318"/>
      <c r="H771" s="319"/>
      <c r="I771" s="319"/>
    </row>
    <row r="772" spans="1:9" ht="30" customHeight="1">
      <c r="A772" s="313" t="s">
        <v>1887</v>
      </c>
      <c r="B772" s="314" t="s">
        <v>1888</v>
      </c>
      <c r="C772" s="315" t="s">
        <v>1887</v>
      </c>
      <c r="D772" s="315"/>
      <c r="E772" s="316"/>
      <c r="F772" s="317"/>
      <c r="G772" s="318"/>
      <c r="H772" s="319"/>
      <c r="I772" s="319"/>
    </row>
    <row r="773" spans="1:9" ht="30" customHeight="1">
      <c r="A773" s="313" t="s">
        <v>340</v>
      </c>
      <c r="B773" s="314" t="s">
        <v>1889</v>
      </c>
      <c r="C773" s="315" t="s">
        <v>340</v>
      </c>
      <c r="D773" s="315"/>
      <c r="E773" s="316"/>
      <c r="F773" s="317"/>
      <c r="G773" s="318"/>
      <c r="H773" s="319"/>
      <c r="I773" s="319"/>
    </row>
    <row r="774" spans="1:9" ht="30" customHeight="1">
      <c r="A774" s="313" t="s">
        <v>1890</v>
      </c>
      <c r="B774" s="314" t="s">
        <v>1891</v>
      </c>
      <c r="C774" s="315" t="s">
        <v>1890</v>
      </c>
      <c r="D774" s="315"/>
      <c r="E774" s="316"/>
      <c r="F774" s="317"/>
      <c r="G774" s="318"/>
      <c r="H774" s="319"/>
      <c r="I774" s="319"/>
    </row>
    <row r="775" spans="1:9" ht="30" customHeight="1">
      <c r="A775" s="313" t="s">
        <v>1892</v>
      </c>
      <c r="B775" s="314" t="s">
        <v>1893</v>
      </c>
      <c r="C775" s="315" t="s">
        <v>1892</v>
      </c>
      <c r="D775" s="315"/>
      <c r="E775" s="316"/>
      <c r="F775" s="317"/>
      <c r="G775" s="318"/>
      <c r="H775" s="319"/>
      <c r="I775" s="319"/>
    </row>
    <row r="776" spans="1:9" ht="30" customHeight="1">
      <c r="A776" s="313" t="s">
        <v>1894</v>
      </c>
      <c r="B776" s="314" t="s">
        <v>1895</v>
      </c>
      <c r="C776" s="315" t="s">
        <v>1894</v>
      </c>
      <c r="D776" s="315"/>
      <c r="E776" s="316"/>
      <c r="F776" s="317"/>
      <c r="G776" s="318"/>
      <c r="H776" s="319"/>
      <c r="I776" s="319"/>
    </row>
    <row r="777" spans="1:9" ht="30" customHeight="1">
      <c r="A777" s="313" t="s">
        <v>1896</v>
      </c>
      <c r="B777" s="314" t="s">
        <v>1897</v>
      </c>
      <c r="C777" s="315" t="s">
        <v>1896</v>
      </c>
      <c r="D777" s="315"/>
      <c r="E777" s="316"/>
      <c r="F777" s="317"/>
      <c r="G777" s="318"/>
      <c r="H777" s="319"/>
      <c r="I777" s="319"/>
    </row>
    <row r="778" spans="1:9" ht="30" customHeight="1">
      <c r="A778" s="313" t="s">
        <v>1898</v>
      </c>
      <c r="B778" s="314" t="s">
        <v>1899</v>
      </c>
      <c r="C778" s="315" t="s">
        <v>1898</v>
      </c>
      <c r="D778" s="315"/>
      <c r="E778" s="316"/>
      <c r="F778" s="317"/>
      <c r="G778" s="318"/>
      <c r="H778" s="319"/>
      <c r="I778" s="319"/>
    </row>
    <row r="779" spans="1:9" ht="30" customHeight="1">
      <c r="A779" s="313" t="s">
        <v>4259</v>
      </c>
      <c r="B779" s="314" t="s">
        <v>1900</v>
      </c>
      <c r="C779" s="315" t="s">
        <v>4259</v>
      </c>
      <c r="D779" s="315"/>
      <c r="E779" s="316"/>
      <c r="F779" s="317"/>
      <c r="G779" s="318"/>
      <c r="H779" s="319"/>
      <c r="I779" s="319"/>
    </row>
    <row r="780" spans="1:9" ht="30" customHeight="1">
      <c r="A780" s="313" t="s">
        <v>1901</v>
      </c>
      <c r="B780" s="314" t="s">
        <v>1902</v>
      </c>
      <c r="C780" s="315" t="s">
        <v>1901</v>
      </c>
      <c r="D780" s="315"/>
      <c r="E780" s="316"/>
      <c r="F780" s="317"/>
      <c r="G780" s="318"/>
      <c r="H780" s="319"/>
      <c r="I780" s="319"/>
    </row>
    <row r="781" spans="1:9" ht="30" customHeight="1">
      <c r="A781" s="313" t="s">
        <v>1903</v>
      </c>
      <c r="B781" s="314" t="s">
        <v>1904</v>
      </c>
      <c r="C781" s="315" t="s">
        <v>1903</v>
      </c>
      <c r="D781" s="315"/>
      <c r="E781" s="316"/>
      <c r="F781" s="317"/>
      <c r="G781" s="318"/>
      <c r="H781" s="319"/>
      <c r="I781" s="319"/>
    </row>
    <row r="782" spans="1:9" ht="30" customHeight="1">
      <c r="A782" s="313" t="s">
        <v>1905</v>
      </c>
      <c r="B782" s="314" t="s">
        <v>1906</v>
      </c>
      <c r="C782" s="315" t="s">
        <v>1905</v>
      </c>
      <c r="D782" s="315"/>
      <c r="E782" s="316"/>
      <c r="F782" s="317"/>
      <c r="G782" s="318"/>
      <c r="H782" s="319"/>
      <c r="I782" s="319"/>
    </row>
    <row r="783" spans="1:9" ht="30" customHeight="1">
      <c r="A783" s="313" t="s">
        <v>1907</v>
      </c>
      <c r="B783" s="314" t="s">
        <v>1908</v>
      </c>
      <c r="C783" s="315" t="s">
        <v>1907</v>
      </c>
      <c r="D783" s="315"/>
      <c r="E783" s="316"/>
      <c r="F783" s="317"/>
      <c r="G783" s="318"/>
      <c r="H783" s="319"/>
      <c r="I783" s="319"/>
    </row>
    <row r="784" spans="1:9" ht="30" customHeight="1">
      <c r="A784" s="313" t="s">
        <v>1909</v>
      </c>
      <c r="B784" s="314" t="s">
        <v>1910</v>
      </c>
      <c r="C784" s="315" t="s">
        <v>1909</v>
      </c>
      <c r="D784" s="315"/>
      <c r="E784" s="316"/>
      <c r="F784" s="317"/>
      <c r="G784" s="318"/>
      <c r="H784" s="319"/>
      <c r="I784" s="319"/>
    </row>
    <row r="785" spans="1:9" ht="30" customHeight="1">
      <c r="A785" s="313" t="s">
        <v>1911</v>
      </c>
      <c r="B785" s="314" t="s">
        <v>1912</v>
      </c>
      <c r="C785" s="315" t="s">
        <v>1911</v>
      </c>
      <c r="D785" s="315"/>
      <c r="E785" s="316"/>
      <c r="F785" s="317"/>
      <c r="G785" s="318"/>
      <c r="H785" s="319"/>
      <c r="I785" s="319"/>
    </row>
    <row r="786" spans="1:9" ht="30" customHeight="1">
      <c r="A786" s="313" t="s">
        <v>1913</v>
      </c>
      <c r="B786" s="314" t="s">
        <v>1914</v>
      </c>
      <c r="C786" s="315" t="s">
        <v>1913</v>
      </c>
      <c r="D786" s="315"/>
      <c r="E786" s="316"/>
      <c r="F786" s="317"/>
      <c r="G786" s="318"/>
      <c r="H786" s="319"/>
      <c r="I786" s="319"/>
    </row>
    <row r="787" spans="1:9" ht="30" customHeight="1">
      <c r="A787" s="313" t="s">
        <v>1915</v>
      </c>
      <c r="B787" s="314" t="s">
        <v>1916</v>
      </c>
      <c r="C787" s="315" t="s">
        <v>1915</v>
      </c>
      <c r="D787" s="315"/>
      <c r="E787" s="316"/>
      <c r="F787" s="317"/>
      <c r="G787" s="318"/>
      <c r="H787" s="319"/>
      <c r="I787" s="319"/>
    </row>
    <row r="788" spans="1:9" ht="30" customHeight="1">
      <c r="A788" s="313" t="s">
        <v>1917</v>
      </c>
      <c r="B788" s="314" t="s">
        <v>1918</v>
      </c>
      <c r="C788" s="315" t="s">
        <v>1917</v>
      </c>
      <c r="D788" s="315"/>
      <c r="E788" s="316"/>
      <c r="F788" s="317"/>
      <c r="G788" s="318"/>
      <c r="H788" s="319"/>
      <c r="I788" s="319"/>
    </row>
    <row r="789" spans="1:9" ht="30" customHeight="1">
      <c r="A789" s="313" t="s">
        <v>1919</v>
      </c>
      <c r="B789" s="314" t="s">
        <v>1920</v>
      </c>
      <c r="C789" s="315" t="s">
        <v>1919</v>
      </c>
      <c r="D789" s="315"/>
      <c r="E789" s="316"/>
      <c r="F789" s="317"/>
      <c r="G789" s="318"/>
      <c r="H789" s="319"/>
      <c r="I789" s="319"/>
    </row>
    <row r="790" spans="1:9" ht="30" customHeight="1">
      <c r="A790" s="313" t="s">
        <v>1921</v>
      </c>
      <c r="B790" s="314" t="s">
        <v>1922</v>
      </c>
      <c r="C790" s="315" t="s">
        <v>1921</v>
      </c>
      <c r="D790" s="315"/>
      <c r="E790" s="316"/>
      <c r="F790" s="317"/>
      <c r="G790" s="318"/>
      <c r="H790" s="319"/>
      <c r="I790" s="319"/>
    </row>
    <row r="791" spans="1:9" ht="30" customHeight="1">
      <c r="A791" s="313" t="s">
        <v>1923</v>
      </c>
      <c r="B791" s="314" t="s">
        <v>1924</v>
      </c>
      <c r="C791" s="315" t="s">
        <v>1923</v>
      </c>
      <c r="D791" s="315"/>
      <c r="E791" s="316"/>
      <c r="F791" s="317"/>
      <c r="G791" s="318"/>
      <c r="H791" s="319"/>
      <c r="I791" s="319"/>
    </row>
    <row r="792" spans="1:9" ht="30" customHeight="1">
      <c r="A792" s="313" t="s">
        <v>1925</v>
      </c>
      <c r="B792" s="314" t="s">
        <v>1926</v>
      </c>
      <c r="C792" s="315" t="s">
        <v>1925</v>
      </c>
      <c r="D792" s="315"/>
      <c r="E792" s="316"/>
      <c r="F792" s="317"/>
      <c r="G792" s="318"/>
      <c r="H792" s="319"/>
      <c r="I792" s="319"/>
    </row>
    <row r="793" spans="1:9" ht="30" customHeight="1">
      <c r="A793" s="313" t="s">
        <v>1927</v>
      </c>
      <c r="B793" s="314" t="s">
        <v>1928</v>
      </c>
      <c r="C793" s="315" t="s">
        <v>1927</v>
      </c>
      <c r="D793" s="315"/>
      <c r="E793" s="316"/>
      <c r="F793" s="317"/>
      <c r="G793" s="318"/>
      <c r="H793" s="319"/>
      <c r="I793" s="319"/>
    </row>
    <row r="794" spans="1:9" ht="30" customHeight="1">
      <c r="A794" s="313" t="s">
        <v>1929</v>
      </c>
      <c r="B794" s="314" t="s">
        <v>1930</v>
      </c>
      <c r="C794" s="315" t="s">
        <v>1929</v>
      </c>
      <c r="D794" s="315"/>
      <c r="E794" s="316"/>
      <c r="F794" s="317"/>
      <c r="G794" s="318"/>
      <c r="H794" s="319"/>
      <c r="I794" s="319"/>
    </row>
    <row r="795" spans="1:9" ht="30" customHeight="1">
      <c r="A795" s="313" t="s">
        <v>1931</v>
      </c>
      <c r="B795" s="314" t="s">
        <v>1932</v>
      </c>
      <c r="C795" s="315" t="s">
        <v>1931</v>
      </c>
      <c r="D795" s="315"/>
      <c r="E795" s="316"/>
      <c r="F795" s="317"/>
      <c r="G795" s="318"/>
      <c r="H795" s="319"/>
      <c r="I795" s="319"/>
    </row>
    <row r="796" spans="1:9" ht="30" customHeight="1">
      <c r="A796" s="313" t="s">
        <v>1933</v>
      </c>
      <c r="B796" s="314" t="s">
        <v>1934</v>
      </c>
      <c r="C796" s="315" t="s">
        <v>1933</v>
      </c>
      <c r="D796" s="315"/>
      <c r="E796" s="316"/>
      <c r="F796" s="317"/>
      <c r="G796" s="318"/>
      <c r="H796" s="319"/>
      <c r="I796" s="319"/>
    </row>
    <row r="797" spans="1:9" ht="30" customHeight="1">
      <c r="A797" s="313" t="s">
        <v>1935</v>
      </c>
      <c r="B797" s="314" t="s">
        <v>1936</v>
      </c>
      <c r="C797" s="315" t="s">
        <v>1935</v>
      </c>
      <c r="D797" s="315"/>
      <c r="E797" s="316"/>
      <c r="F797" s="317"/>
      <c r="G797" s="318"/>
      <c r="H797" s="319"/>
      <c r="I797" s="319"/>
    </row>
    <row r="798" spans="1:9" ht="30" customHeight="1">
      <c r="A798" s="313" t="s">
        <v>1937</v>
      </c>
      <c r="B798" s="314" t="s">
        <v>1938</v>
      </c>
      <c r="C798" s="315" t="s">
        <v>1937</v>
      </c>
      <c r="D798" s="315"/>
      <c r="E798" s="316"/>
      <c r="F798" s="317"/>
      <c r="G798" s="318"/>
      <c r="H798" s="319"/>
      <c r="I798" s="319"/>
    </row>
    <row r="799" spans="1:9" ht="30" customHeight="1">
      <c r="A799" s="313" t="s">
        <v>1939</v>
      </c>
      <c r="B799" s="314" t="s">
        <v>1940</v>
      </c>
      <c r="C799" s="315" t="s">
        <v>1939</v>
      </c>
      <c r="D799" s="315"/>
      <c r="E799" s="316"/>
      <c r="F799" s="317"/>
      <c r="G799" s="318"/>
      <c r="H799" s="319"/>
      <c r="I799" s="319"/>
    </row>
    <row r="800" spans="1:9" ht="30" customHeight="1">
      <c r="A800" s="313" t="s">
        <v>1941</v>
      </c>
      <c r="B800" s="314" t="s">
        <v>1942</v>
      </c>
      <c r="C800" s="315" t="s">
        <v>1941</v>
      </c>
      <c r="D800" s="315"/>
      <c r="E800" s="316"/>
      <c r="F800" s="317"/>
      <c r="G800" s="318"/>
      <c r="H800" s="319"/>
      <c r="I800" s="319"/>
    </row>
    <row r="801" spans="1:9" ht="30" customHeight="1">
      <c r="A801" s="313" t="s">
        <v>1943</v>
      </c>
      <c r="B801" s="314" t="s">
        <v>1944</v>
      </c>
      <c r="C801" s="315" t="s">
        <v>1943</v>
      </c>
      <c r="D801" s="315"/>
      <c r="E801" s="316"/>
      <c r="F801" s="317"/>
      <c r="G801" s="318"/>
      <c r="H801" s="319"/>
      <c r="I801" s="319"/>
    </row>
    <row r="802" spans="1:9" ht="30" customHeight="1">
      <c r="A802" s="313" t="s">
        <v>1945</v>
      </c>
      <c r="B802" s="314" t="s">
        <v>1946</v>
      </c>
      <c r="C802" s="315" t="s">
        <v>1945</v>
      </c>
      <c r="D802" s="315"/>
      <c r="E802" s="316"/>
      <c r="F802" s="317"/>
      <c r="G802" s="318"/>
      <c r="H802" s="319"/>
      <c r="I802" s="319"/>
    </row>
    <row r="803" spans="1:9" ht="30" customHeight="1">
      <c r="A803" s="313" t="s">
        <v>1947</v>
      </c>
      <c r="B803" s="314" t="s">
        <v>1948</v>
      </c>
      <c r="C803" s="315" t="s">
        <v>1947</v>
      </c>
      <c r="D803" s="315"/>
      <c r="E803" s="316"/>
      <c r="F803" s="317"/>
      <c r="G803" s="318"/>
      <c r="H803" s="319"/>
      <c r="I803" s="319"/>
    </row>
    <row r="804" spans="1:9" ht="30" customHeight="1">
      <c r="A804" s="313" t="s">
        <v>1949</v>
      </c>
      <c r="B804" s="314" t="s">
        <v>1950</v>
      </c>
      <c r="C804" s="315" t="s">
        <v>1949</v>
      </c>
      <c r="D804" s="315"/>
      <c r="E804" s="316"/>
      <c r="F804" s="317"/>
      <c r="G804" s="318"/>
      <c r="H804" s="319"/>
      <c r="I804" s="319"/>
    </row>
    <row r="805" spans="1:9" ht="30" customHeight="1">
      <c r="A805" s="313" t="s">
        <v>1951</v>
      </c>
      <c r="B805" s="314" t="s">
        <v>1952</v>
      </c>
      <c r="C805" s="315" t="s">
        <v>1951</v>
      </c>
      <c r="D805" s="315"/>
      <c r="E805" s="316"/>
      <c r="F805" s="317"/>
      <c r="G805" s="318"/>
      <c r="H805" s="319"/>
      <c r="I805" s="319"/>
    </row>
    <row r="806" spans="1:9" ht="30" customHeight="1">
      <c r="A806" s="313" t="s">
        <v>1953</v>
      </c>
      <c r="B806" s="314" t="s">
        <v>1954</v>
      </c>
      <c r="C806" s="315" t="s">
        <v>1953</v>
      </c>
      <c r="D806" s="315"/>
      <c r="E806" s="316"/>
      <c r="F806" s="317"/>
      <c r="G806" s="318"/>
      <c r="H806" s="319"/>
      <c r="I806" s="319"/>
    </row>
    <row r="807" spans="1:9" ht="30" customHeight="1">
      <c r="A807" s="313" t="s">
        <v>1955</v>
      </c>
      <c r="B807" s="314" t="s">
        <v>1956</v>
      </c>
      <c r="C807" s="315" t="s">
        <v>1955</v>
      </c>
      <c r="D807" s="315"/>
      <c r="E807" s="316"/>
      <c r="F807" s="317"/>
      <c r="G807" s="318"/>
      <c r="H807" s="319"/>
      <c r="I807" s="319"/>
    </row>
    <row r="808" spans="1:9" ht="30" customHeight="1">
      <c r="A808" s="313" t="s">
        <v>1957</v>
      </c>
      <c r="B808" s="314" t="s">
        <v>1958</v>
      </c>
      <c r="C808" s="315" t="s">
        <v>1957</v>
      </c>
      <c r="D808" s="315"/>
      <c r="E808" s="316"/>
      <c r="F808" s="317"/>
      <c r="G808" s="318"/>
      <c r="H808" s="319"/>
      <c r="I808" s="319"/>
    </row>
    <row r="809" spans="1:9" ht="30" customHeight="1">
      <c r="A809" s="313" t="s">
        <v>1959</v>
      </c>
      <c r="B809" s="314" t="s">
        <v>1960</v>
      </c>
      <c r="C809" s="315" t="s">
        <v>1959</v>
      </c>
      <c r="D809" s="315"/>
      <c r="E809" s="316"/>
      <c r="F809" s="317"/>
      <c r="G809" s="318"/>
      <c r="H809" s="319"/>
      <c r="I809" s="319"/>
    </row>
    <row r="810" spans="1:9" ht="30" customHeight="1">
      <c r="A810" s="313" t="s">
        <v>1961</v>
      </c>
      <c r="B810" s="314" t="s">
        <v>1962</v>
      </c>
      <c r="C810" s="315" t="s">
        <v>1961</v>
      </c>
      <c r="D810" s="315"/>
      <c r="E810" s="316"/>
      <c r="F810" s="317"/>
      <c r="G810" s="318"/>
      <c r="H810" s="319"/>
      <c r="I810" s="319"/>
    </row>
    <row r="811" spans="1:9" ht="30" customHeight="1">
      <c r="A811" s="313" t="s">
        <v>1963</v>
      </c>
      <c r="B811" s="314" t="s">
        <v>1964</v>
      </c>
      <c r="C811" s="315" t="s">
        <v>1963</v>
      </c>
      <c r="D811" s="315"/>
      <c r="E811" s="316"/>
      <c r="F811" s="317"/>
      <c r="G811" s="318"/>
      <c r="H811" s="319"/>
      <c r="I811" s="319"/>
    </row>
    <row r="812" spans="1:9" ht="30" customHeight="1">
      <c r="A812" s="313" t="s">
        <v>1965</v>
      </c>
      <c r="B812" s="314" t="s">
        <v>1966</v>
      </c>
      <c r="C812" s="315" t="s">
        <v>1965</v>
      </c>
      <c r="D812" s="315"/>
      <c r="E812" s="316"/>
      <c r="F812" s="317"/>
      <c r="G812" s="318"/>
      <c r="H812" s="319"/>
      <c r="I812" s="319"/>
    </row>
    <row r="813" spans="1:9" ht="30" customHeight="1">
      <c r="A813" s="313" t="s">
        <v>1967</v>
      </c>
      <c r="B813" s="314" t="s">
        <v>1968</v>
      </c>
      <c r="C813" s="315" t="s">
        <v>1967</v>
      </c>
      <c r="D813" s="315"/>
      <c r="E813" s="316"/>
      <c r="F813" s="317"/>
      <c r="G813" s="318"/>
      <c r="H813" s="319"/>
      <c r="I813" s="319"/>
    </row>
    <row r="814" spans="1:9" ht="30" customHeight="1">
      <c r="A814" s="313" t="s">
        <v>1969</v>
      </c>
      <c r="B814" s="314" t="s">
        <v>1970</v>
      </c>
      <c r="C814" s="315" t="s">
        <v>1969</v>
      </c>
      <c r="D814" s="315"/>
      <c r="E814" s="316"/>
      <c r="F814" s="317"/>
      <c r="G814" s="318"/>
      <c r="H814" s="319"/>
      <c r="I814" s="319"/>
    </row>
    <row r="815" spans="1:9" ht="30" customHeight="1">
      <c r="A815" s="313" t="s">
        <v>1971</v>
      </c>
      <c r="B815" s="314" t="s">
        <v>1972</v>
      </c>
      <c r="C815" s="315" t="s">
        <v>1971</v>
      </c>
      <c r="D815" s="315"/>
      <c r="E815" s="316"/>
      <c r="F815" s="317"/>
      <c r="G815" s="318"/>
      <c r="H815" s="319"/>
      <c r="I815" s="319"/>
    </row>
    <row r="816" spans="1:9" ht="30" customHeight="1">
      <c r="A816" s="313" t="s">
        <v>1973</v>
      </c>
      <c r="B816" s="314" t="s">
        <v>1974</v>
      </c>
      <c r="C816" s="315" t="s">
        <v>1973</v>
      </c>
      <c r="D816" s="315"/>
      <c r="E816" s="316"/>
      <c r="F816" s="317"/>
      <c r="G816" s="318"/>
      <c r="H816" s="319"/>
      <c r="I816" s="319"/>
    </row>
    <row r="817" spans="1:9" ht="30" customHeight="1">
      <c r="A817" s="313" t="s">
        <v>1975</v>
      </c>
      <c r="B817" s="314" t="s">
        <v>1976</v>
      </c>
      <c r="C817" s="315" t="s">
        <v>1975</v>
      </c>
      <c r="D817" s="315"/>
      <c r="E817" s="316"/>
      <c r="F817" s="317"/>
      <c r="G817" s="318"/>
      <c r="H817" s="319"/>
      <c r="I817" s="319"/>
    </row>
    <row r="818" spans="1:9" ht="30" customHeight="1">
      <c r="A818" s="313" t="s">
        <v>1977</v>
      </c>
      <c r="B818" s="314" t="s">
        <v>1978</v>
      </c>
      <c r="C818" s="315" t="s">
        <v>1977</v>
      </c>
      <c r="D818" s="315"/>
      <c r="E818" s="316"/>
      <c r="F818" s="317"/>
      <c r="G818" s="318"/>
      <c r="H818" s="319"/>
      <c r="I818" s="319"/>
    </row>
    <row r="819" spans="1:9" ht="30" customHeight="1">
      <c r="A819" s="313" t="s">
        <v>1979</v>
      </c>
      <c r="B819" s="314" t="s">
        <v>1980</v>
      </c>
      <c r="C819" s="315" t="s">
        <v>1979</v>
      </c>
      <c r="D819" s="315"/>
      <c r="E819" s="316"/>
      <c r="F819" s="317"/>
      <c r="G819" s="318"/>
      <c r="H819" s="319"/>
      <c r="I819" s="319"/>
    </row>
    <row r="820" spans="1:9" ht="30" customHeight="1">
      <c r="A820" s="313" t="s">
        <v>1981</v>
      </c>
      <c r="B820" s="314" t="s">
        <v>1982</v>
      </c>
      <c r="C820" s="315" t="s">
        <v>1981</v>
      </c>
      <c r="D820" s="315"/>
      <c r="E820" s="316"/>
      <c r="F820" s="317"/>
      <c r="G820" s="318"/>
      <c r="H820" s="319"/>
      <c r="I820" s="319"/>
    </row>
    <row r="821" spans="1:9" ht="30" customHeight="1">
      <c r="A821" s="313" t="s">
        <v>1983</v>
      </c>
      <c r="B821" s="314" t="s">
        <v>1984</v>
      </c>
      <c r="C821" s="315" t="s">
        <v>1983</v>
      </c>
      <c r="D821" s="315"/>
      <c r="E821" s="316"/>
      <c r="F821" s="317"/>
      <c r="G821" s="318"/>
      <c r="H821" s="319"/>
      <c r="I821" s="319"/>
    </row>
    <row r="822" spans="1:9" ht="30" customHeight="1">
      <c r="A822" s="313" t="s">
        <v>1985</v>
      </c>
      <c r="B822" s="314" t="s">
        <v>1986</v>
      </c>
      <c r="C822" s="315" t="s">
        <v>1985</v>
      </c>
      <c r="D822" s="315"/>
      <c r="E822" s="316"/>
      <c r="F822" s="317"/>
      <c r="G822" s="318"/>
      <c r="H822" s="319"/>
      <c r="I822" s="319"/>
    </row>
    <row r="823" spans="1:9" ht="30" customHeight="1">
      <c r="A823" s="313" t="s">
        <v>1987</v>
      </c>
      <c r="B823" s="314" t="s">
        <v>1988</v>
      </c>
      <c r="C823" s="315" t="s">
        <v>1987</v>
      </c>
      <c r="D823" s="315"/>
      <c r="E823" s="316"/>
      <c r="F823" s="317"/>
      <c r="G823" s="318"/>
      <c r="H823" s="319"/>
      <c r="I823" s="319"/>
    </row>
    <row r="824" spans="1:9" ht="30" customHeight="1">
      <c r="A824" s="313" t="s">
        <v>1989</v>
      </c>
      <c r="B824" s="314" t="s">
        <v>1990</v>
      </c>
      <c r="C824" s="315" t="s">
        <v>1989</v>
      </c>
      <c r="D824" s="315"/>
      <c r="E824" s="316"/>
      <c r="F824" s="317"/>
      <c r="G824" s="318"/>
      <c r="H824" s="319"/>
      <c r="I824" s="319"/>
    </row>
    <row r="825" spans="1:9" ht="30" customHeight="1">
      <c r="A825" s="313" t="s">
        <v>1991</v>
      </c>
      <c r="B825" s="314" t="s">
        <v>1992</v>
      </c>
      <c r="C825" s="315" t="s">
        <v>1991</v>
      </c>
      <c r="D825" s="315"/>
      <c r="E825" s="316"/>
      <c r="F825" s="317"/>
      <c r="G825" s="318"/>
      <c r="H825" s="319"/>
      <c r="I825" s="319"/>
    </row>
    <row r="826" spans="1:9" ht="30" customHeight="1">
      <c r="A826" s="313" t="s">
        <v>1993</v>
      </c>
      <c r="B826" s="314" t="s">
        <v>1994</v>
      </c>
      <c r="C826" s="315" t="s">
        <v>1993</v>
      </c>
      <c r="D826" s="315"/>
      <c r="E826" s="316"/>
      <c r="F826" s="317"/>
      <c r="G826" s="318"/>
      <c r="H826" s="319"/>
      <c r="I826" s="319"/>
    </row>
    <row r="827" spans="1:9" ht="30" customHeight="1">
      <c r="A827" s="313" t="s">
        <v>1995</v>
      </c>
      <c r="B827" s="314" t="s">
        <v>1996</v>
      </c>
      <c r="C827" s="315" t="s">
        <v>1995</v>
      </c>
      <c r="D827" s="315"/>
      <c r="E827" s="316"/>
      <c r="F827" s="317"/>
      <c r="G827" s="318"/>
      <c r="H827" s="319"/>
      <c r="I827" s="319"/>
    </row>
    <row r="828" spans="1:9" ht="30" customHeight="1">
      <c r="A828" s="313" t="s">
        <v>1997</v>
      </c>
      <c r="B828" s="314" t="s">
        <v>1998</v>
      </c>
      <c r="C828" s="315" t="s">
        <v>1997</v>
      </c>
      <c r="D828" s="315"/>
      <c r="E828" s="316"/>
      <c r="F828" s="317"/>
      <c r="G828" s="318"/>
      <c r="H828" s="319"/>
      <c r="I828" s="319"/>
    </row>
    <row r="829" spans="1:9" ht="30" customHeight="1">
      <c r="A829" s="313" t="s">
        <v>1999</v>
      </c>
      <c r="B829" s="314" t="s">
        <v>2000</v>
      </c>
      <c r="C829" s="315" t="s">
        <v>1999</v>
      </c>
      <c r="D829" s="315"/>
      <c r="E829" s="316"/>
      <c r="F829" s="317"/>
      <c r="G829" s="318"/>
      <c r="H829" s="319"/>
      <c r="I829" s="319"/>
    </row>
    <row r="830" spans="1:9" ht="30" customHeight="1">
      <c r="A830" s="313" t="s">
        <v>2001</v>
      </c>
      <c r="B830" s="314" t="s">
        <v>2002</v>
      </c>
      <c r="C830" s="315" t="s">
        <v>2001</v>
      </c>
      <c r="D830" s="315"/>
      <c r="E830" s="316"/>
      <c r="F830" s="317"/>
      <c r="G830" s="318"/>
      <c r="H830" s="319"/>
      <c r="I830" s="319"/>
    </row>
    <row r="831" spans="1:9" ht="30" customHeight="1">
      <c r="A831" s="313" t="s">
        <v>2003</v>
      </c>
      <c r="B831" s="314" t="s">
        <v>2004</v>
      </c>
      <c r="C831" s="315" t="s">
        <v>2003</v>
      </c>
      <c r="D831" s="315"/>
      <c r="E831" s="316"/>
      <c r="F831" s="317"/>
      <c r="G831" s="318"/>
      <c r="H831" s="319"/>
      <c r="I831" s="319"/>
    </row>
    <row r="832" spans="1:9" ht="30" customHeight="1">
      <c r="A832" s="313" t="s">
        <v>2005</v>
      </c>
      <c r="B832" s="314" t="s">
        <v>2006</v>
      </c>
      <c r="C832" s="315" t="s">
        <v>2005</v>
      </c>
      <c r="D832" s="315"/>
      <c r="E832" s="316"/>
      <c r="F832" s="317"/>
      <c r="G832" s="318"/>
      <c r="H832" s="319"/>
      <c r="I832" s="319"/>
    </row>
    <row r="833" spans="1:9" ht="30" customHeight="1">
      <c r="A833" s="313" t="s">
        <v>2007</v>
      </c>
      <c r="B833" s="314" t="s">
        <v>2008</v>
      </c>
      <c r="C833" s="315" t="s">
        <v>2007</v>
      </c>
      <c r="D833" s="315"/>
      <c r="E833" s="316"/>
      <c r="F833" s="317"/>
      <c r="G833" s="318"/>
      <c r="H833" s="319"/>
      <c r="I833" s="319"/>
    </row>
    <row r="834" spans="1:9" ht="30" customHeight="1">
      <c r="A834" s="313" t="s">
        <v>2009</v>
      </c>
      <c r="B834" s="314" t="s">
        <v>2010</v>
      </c>
      <c r="C834" s="315" t="s">
        <v>2009</v>
      </c>
      <c r="D834" s="315"/>
      <c r="E834" s="316"/>
      <c r="F834" s="317"/>
      <c r="G834" s="318"/>
      <c r="H834" s="319"/>
      <c r="I834" s="319"/>
    </row>
    <row r="835" spans="1:9" ht="30" customHeight="1">
      <c r="A835" s="313" t="s">
        <v>2011</v>
      </c>
      <c r="B835" s="314" t="s">
        <v>2012</v>
      </c>
      <c r="C835" s="315" t="s">
        <v>2011</v>
      </c>
      <c r="D835" s="315"/>
      <c r="E835" s="316"/>
      <c r="F835" s="317"/>
      <c r="G835" s="318"/>
      <c r="H835" s="319"/>
      <c r="I835" s="319"/>
    </row>
    <row r="836" spans="1:9" ht="30" customHeight="1">
      <c r="A836" s="313" t="s">
        <v>2013</v>
      </c>
      <c r="B836" s="314" t="s">
        <v>2014</v>
      </c>
      <c r="C836" s="315" t="s">
        <v>2013</v>
      </c>
      <c r="D836" s="315"/>
      <c r="E836" s="316"/>
      <c r="F836" s="317"/>
      <c r="G836" s="318"/>
      <c r="H836" s="319"/>
      <c r="I836" s="319"/>
    </row>
    <row r="837" spans="1:9" ht="30" customHeight="1">
      <c r="A837" s="313" t="s">
        <v>2015</v>
      </c>
      <c r="B837" s="314" t="s">
        <v>2016</v>
      </c>
      <c r="C837" s="315" t="s">
        <v>2015</v>
      </c>
      <c r="D837" s="315"/>
      <c r="E837" s="316"/>
      <c r="F837" s="317"/>
      <c r="G837" s="318"/>
      <c r="H837" s="319"/>
      <c r="I837" s="319"/>
    </row>
    <row r="838" spans="1:9" ht="30" customHeight="1">
      <c r="A838" s="313" t="s">
        <v>2017</v>
      </c>
      <c r="B838" s="314" t="s">
        <v>2018</v>
      </c>
      <c r="C838" s="315" t="s">
        <v>2017</v>
      </c>
      <c r="D838" s="315"/>
      <c r="E838" s="316"/>
      <c r="F838" s="317"/>
      <c r="G838" s="318"/>
      <c r="H838" s="319"/>
      <c r="I838" s="319"/>
    </row>
    <row r="839" spans="1:9" ht="30" customHeight="1">
      <c r="A839" s="313" t="s">
        <v>2019</v>
      </c>
      <c r="B839" s="314" t="s">
        <v>2020</v>
      </c>
      <c r="C839" s="315" t="s">
        <v>2019</v>
      </c>
      <c r="D839" s="315"/>
      <c r="E839" s="316"/>
      <c r="F839" s="317"/>
      <c r="G839" s="318"/>
      <c r="H839" s="319"/>
      <c r="I839" s="319"/>
    </row>
    <row r="840" spans="1:9" ht="30" customHeight="1">
      <c r="A840" s="313" t="s">
        <v>2021</v>
      </c>
      <c r="B840" s="314" t="s">
        <v>2022</v>
      </c>
      <c r="C840" s="315" t="s">
        <v>2021</v>
      </c>
      <c r="D840" s="315"/>
      <c r="E840" s="316"/>
      <c r="F840" s="317"/>
      <c r="G840" s="318"/>
      <c r="H840" s="319"/>
      <c r="I840" s="319"/>
    </row>
    <row r="841" spans="1:9" ht="30" customHeight="1">
      <c r="A841" s="313" t="s">
        <v>2023</v>
      </c>
      <c r="B841" s="314" t="s">
        <v>2024</v>
      </c>
      <c r="C841" s="315" t="s">
        <v>2023</v>
      </c>
      <c r="D841" s="315"/>
      <c r="E841" s="316"/>
      <c r="F841" s="317"/>
      <c r="G841" s="318"/>
      <c r="H841" s="319"/>
      <c r="I841" s="319"/>
    </row>
    <row r="842" spans="1:9" ht="30" customHeight="1">
      <c r="A842" s="313" t="s">
        <v>2025</v>
      </c>
      <c r="B842" s="314" t="s">
        <v>2026</v>
      </c>
      <c r="C842" s="315" t="s">
        <v>2025</v>
      </c>
      <c r="D842" s="315"/>
      <c r="E842" s="316"/>
      <c r="F842" s="317"/>
      <c r="G842" s="318"/>
      <c r="H842" s="319"/>
      <c r="I842" s="319"/>
    </row>
    <row r="843" spans="1:9" ht="30" customHeight="1">
      <c r="A843" s="313" t="s">
        <v>2027</v>
      </c>
      <c r="B843" s="314" t="s">
        <v>2028</v>
      </c>
      <c r="C843" s="315" t="s">
        <v>2027</v>
      </c>
      <c r="D843" s="315"/>
      <c r="E843" s="316"/>
      <c r="F843" s="317"/>
      <c r="G843" s="318"/>
      <c r="H843" s="319"/>
      <c r="I843" s="319"/>
    </row>
    <row r="844" spans="1:9" ht="30" customHeight="1">
      <c r="A844" s="313" t="s">
        <v>2029</v>
      </c>
      <c r="B844" s="314" t="s">
        <v>2030</v>
      </c>
      <c r="C844" s="315" t="s">
        <v>2029</v>
      </c>
      <c r="D844" s="315"/>
      <c r="E844" s="316"/>
      <c r="F844" s="317"/>
      <c r="G844" s="318"/>
      <c r="H844" s="319"/>
      <c r="I844" s="319"/>
    </row>
    <row r="845" spans="1:9" ht="30" customHeight="1">
      <c r="A845" s="313" t="s">
        <v>2031</v>
      </c>
      <c r="B845" s="314" t="s">
        <v>2032</v>
      </c>
      <c r="C845" s="315" t="s">
        <v>2031</v>
      </c>
      <c r="D845" s="315"/>
      <c r="E845" s="316"/>
      <c r="F845" s="317"/>
      <c r="G845" s="318"/>
      <c r="H845" s="319"/>
      <c r="I845" s="319"/>
    </row>
    <row r="846" spans="1:9" ht="30" customHeight="1">
      <c r="A846" s="313" t="s">
        <v>2033</v>
      </c>
      <c r="B846" s="314" t="s">
        <v>2034</v>
      </c>
      <c r="C846" s="315" t="s">
        <v>2033</v>
      </c>
      <c r="D846" s="315"/>
      <c r="E846" s="316"/>
      <c r="F846" s="317"/>
      <c r="G846" s="318"/>
      <c r="H846" s="319"/>
      <c r="I846" s="319"/>
    </row>
    <row r="847" spans="1:9" ht="30" customHeight="1">
      <c r="A847" s="313" t="s">
        <v>2035</v>
      </c>
      <c r="B847" s="314" t="s">
        <v>2036</v>
      </c>
      <c r="C847" s="315" t="s">
        <v>2035</v>
      </c>
      <c r="D847" s="315"/>
      <c r="E847" s="316"/>
      <c r="F847" s="317"/>
      <c r="G847" s="318"/>
      <c r="H847" s="319"/>
      <c r="I847" s="319"/>
    </row>
    <row r="848" spans="1:9" ht="30" customHeight="1">
      <c r="A848" s="313" t="s">
        <v>2037</v>
      </c>
      <c r="B848" s="314" t="s">
        <v>2038</v>
      </c>
      <c r="C848" s="315" t="s">
        <v>2037</v>
      </c>
      <c r="D848" s="315"/>
      <c r="E848" s="316"/>
      <c r="F848" s="317"/>
      <c r="G848" s="318"/>
      <c r="H848" s="319"/>
      <c r="I848" s="319"/>
    </row>
    <row r="849" spans="1:9" ht="30" customHeight="1">
      <c r="A849" s="313" t="s">
        <v>2039</v>
      </c>
      <c r="B849" s="314" t="s">
        <v>2040</v>
      </c>
      <c r="C849" s="315" t="s">
        <v>2039</v>
      </c>
      <c r="D849" s="315"/>
      <c r="E849" s="316"/>
      <c r="F849" s="317"/>
      <c r="G849" s="318"/>
      <c r="H849" s="319"/>
      <c r="I849" s="319"/>
    </row>
    <row r="850" spans="1:9" ht="30" customHeight="1">
      <c r="A850" s="313" t="s">
        <v>2041</v>
      </c>
      <c r="B850" s="314" t="s">
        <v>2042</v>
      </c>
      <c r="C850" s="315" t="s">
        <v>2041</v>
      </c>
      <c r="D850" s="315"/>
      <c r="E850" s="316"/>
      <c r="F850" s="317"/>
      <c r="G850" s="318"/>
      <c r="H850" s="319"/>
      <c r="I850" s="319"/>
    </row>
    <row r="851" spans="1:9" ht="30" customHeight="1">
      <c r="A851" s="313" t="s">
        <v>2043</v>
      </c>
      <c r="B851" s="314" t="s">
        <v>2044</v>
      </c>
      <c r="C851" s="315" t="s">
        <v>2043</v>
      </c>
      <c r="D851" s="315"/>
      <c r="E851" s="316"/>
      <c r="F851" s="317"/>
      <c r="G851" s="318"/>
      <c r="H851" s="319"/>
      <c r="I851" s="319"/>
    </row>
    <row r="852" spans="1:9" ht="30" customHeight="1">
      <c r="A852" s="313" t="s">
        <v>2045</v>
      </c>
      <c r="B852" s="314" t="s">
        <v>2046</v>
      </c>
      <c r="C852" s="315" t="s">
        <v>2045</v>
      </c>
      <c r="D852" s="315"/>
      <c r="E852" s="316"/>
      <c r="F852" s="317"/>
      <c r="G852" s="318"/>
      <c r="H852" s="319"/>
      <c r="I852" s="319"/>
    </row>
    <row r="853" spans="1:9" ht="30" customHeight="1">
      <c r="A853" s="313" t="s">
        <v>2047</v>
      </c>
      <c r="B853" s="314" t="s">
        <v>2048</v>
      </c>
      <c r="C853" s="315" t="s">
        <v>2047</v>
      </c>
      <c r="D853" s="315"/>
      <c r="E853" s="316"/>
      <c r="F853" s="317"/>
      <c r="G853" s="318"/>
      <c r="H853" s="319"/>
      <c r="I853" s="319"/>
    </row>
    <row r="854" spans="1:9" ht="30" customHeight="1">
      <c r="A854" s="313" t="s">
        <v>2049</v>
      </c>
      <c r="B854" s="314" t="s">
        <v>2050</v>
      </c>
      <c r="C854" s="315" t="s">
        <v>2049</v>
      </c>
      <c r="D854" s="315"/>
      <c r="E854" s="316"/>
      <c r="F854" s="317"/>
      <c r="G854" s="318"/>
      <c r="H854" s="319"/>
      <c r="I854" s="319"/>
    </row>
    <row r="855" spans="1:9" ht="30" customHeight="1">
      <c r="A855" s="313" t="s">
        <v>2051</v>
      </c>
      <c r="B855" s="314" t="s">
        <v>2052</v>
      </c>
      <c r="C855" s="315" t="s">
        <v>2051</v>
      </c>
      <c r="D855" s="315"/>
      <c r="E855" s="316"/>
      <c r="F855" s="317"/>
      <c r="G855" s="318"/>
      <c r="H855" s="319"/>
      <c r="I855" s="319"/>
    </row>
    <row r="856" spans="1:9" ht="30" customHeight="1">
      <c r="A856" s="313" t="s">
        <v>2053</v>
      </c>
      <c r="B856" s="314" t="s">
        <v>2054</v>
      </c>
      <c r="C856" s="315" t="s">
        <v>2053</v>
      </c>
      <c r="D856" s="315"/>
      <c r="E856" s="316"/>
      <c r="F856" s="317"/>
      <c r="G856" s="318"/>
      <c r="H856" s="319"/>
      <c r="I856" s="319"/>
    </row>
    <row r="857" spans="1:9" ht="30" customHeight="1">
      <c r="A857" s="313" t="s">
        <v>2055</v>
      </c>
      <c r="B857" s="314" t="s">
        <v>2056</v>
      </c>
      <c r="C857" s="315" t="s">
        <v>2055</v>
      </c>
      <c r="D857" s="315"/>
      <c r="E857" s="316"/>
      <c r="F857" s="317"/>
      <c r="G857" s="318"/>
      <c r="H857" s="319"/>
      <c r="I857" s="319"/>
    </row>
    <row r="858" spans="1:9" ht="30" customHeight="1">
      <c r="A858" s="313" t="s">
        <v>2057</v>
      </c>
      <c r="B858" s="314" t="s">
        <v>2058</v>
      </c>
      <c r="C858" s="315" t="s">
        <v>2057</v>
      </c>
      <c r="D858" s="315"/>
      <c r="E858" s="316"/>
      <c r="F858" s="317"/>
      <c r="G858" s="318"/>
      <c r="H858" s="319"/>
      <c r="I858" s="319"/>
    </row>
    <row r="859" spans="1:9" ht="30" customHeight="1">
      <c r="A859" s="313" t="s">
        <v>2059</v>
      </c>
      <c r="B859" s="314" t="s">
        <v>2060</v>
      </c>
      <c r="C859" s="315" t="s">
        <v>2059</v>
      </c>
      <c r="D859" s="315"/>
      <c r="E859" s="316"/>
      <c r="F859" s="317"/>
      <c r="G859" s="318"/>
      <c r="H859" s="319"/>
      <c r="I859" s="319"/>
    </row>
    <row r="860" spans="1:9" ht="30" customHeight="1">
      <c r="A860" s="313" t="s">
        <v>2061</v>
      </c>
      <c r="B860" s="314" t="s">
        <v>2062</v>
      </c>
      <c r="C860" s="315" t="s">
        <v>2061</v>
      </c>
      <c r="D860" s="315"/>
      <c r="E860" s="316"/>
      <c r="F860" s="317"/>
      <c r="G860" s="318"/>
      <c r="H860" s="319"/>
      <c r="I860" s="319"/>
    </row>
    <row r="861" spans="1:9" ht="30" customHeight="1">
      <c r="A861" s="313" t="s">
        <v>2063</v>
      </c>
      <c r="B861" s="314" t="s">
        <v>2064</v>
      </c>
      <c r="C861" s="315" t="s">
        <v>2063</v>
      </c>
      <c r="D861" s="315"/>
      <c r="E861" s="316"/>
      <c r="F861" s="317"/>
      <c r="G861" s="318"/>
      <c r="H861" s="319"/>
      <c r="I861" s="319"/>
    </row>
    <row r="862" spans="1:9" ht="30" customHeight="1">
      <c r="A862" s="313" t="s">
        <v>2065</v>
      </c>
      <c r="B862" s="314" t="s">
        <v>2066</v>
      </c>
      <c r="C862" s="315" t="s">
        <v>2065</v>
      </c>
      <c r="D862" s="315"/>
      <c r="E862" s="316"/>
      <c r="F862" s="317"/>
      <c r="G862" s="318"/>
      <c r="H862" s="319"/>
      <c r="I862" s="319"/>
    </row>
    <row r="863" spans="1:9" ht="30" customHeight="1">
      <c r="A863" s="313" t="s">
        <v>2067</v>
      </c>
      <c r="B863" s="314" t="s">
        <v>2068</v>
      </c>
      <c r="C863" s="315" t="s">
        <v>2067</v>
      </c>
      <c r="D863" s="315"/>
      <c r="E863" s="316"/>
      <c r="F863" s="317"/>
      <c r="G863" s="318"/>
      <c r="H863" s="319"/>
      <c r="I863" s="319"/>
    </row>
    <row r="864" spans="1:9" ht="30" customHeight="1">
      <c r="A864" s="313" t="s">
        <v>2069</v>
      </c>
      <c r="B864" s="314" t="s">
        <v>2070</v>
      </c>
      <c r="C864" s="315" t="s">
        <v>2069</v>
      </c>
      <c r="D864" s="315"/>
      <c r="E864" s="316"/>
      <c r="F864" s="317"/>
      <c r="G864" s="318"/>
      <c r="H864" s="319"/>
      <c r="I864" s="319"/>
    </row>
    <row r="865" spans="1:9" ht="30" customHeight="1">
      <c r="A865" s="313" t="s">
        <v>2071</v>
      </c>
      <c r="B865" s="314" t="s">
        <v>2072</v>
      </c>
      <c r="C865" s="315" t="s">
        <v>2071</v>
      </c>
      <c r="D865" s="315"/>
      <c r="E865" s="316"/>
      <c r="F865" s="317"/>
      <c r="G865" s="318"/>
      <c r="H865" s="319"/>
      <c r="I865" s="319"/>
    </row>
    <row r="866" spans="1:9" ht="30" customHeight="1">
      <c r="A866" s="313" t="s">
        <v>2073</v>
      </c>
      <c r="B866" s="314" t="s">
        <v>2074</v>
      </c>
      <c r="C866" s="315" t="s">
        <v>2073</v>
      </c>
      <c r="D866" s="315"/>
      <c r="E866" s="316"/>
      <c r="F866" s="317"/>
      <c r="G866" s="318"/>
      <c r="H866" s="319"/>
      <c r="I866" s="319"/>
    </row>
    <row r="867" spans="1:9" ht="30" customHeight="1">
      <c r="A867" s="313" t="s">
        <v>2075</v>
      </c>
      <c r="B867" s="314" t="s">
        <v>2076</v>
      </c>
      <c r="C867" s="315" t="s">
        <v>2075</v>
      </c>
      <c r="D867" s="315"/>
      <c r="E867" s="316"/>
      <c r="F867" s="317"/>
      <c r="G867" s="318"/>
      <c r="H867" s="319"/>
      <c r="I867" s="319"/>
    </row>
    <row r="868" spans="1:9" ht="30" customHeight="1">
      <c r="A868" s="313" t="s">
        <v>2077</v>
      </c>
      <c r="B868" s="314" t="s">
        <v>2078</v>
      </c>
      <c r="C868" s="315" t="s">
        <v>2077</v>
      </c>
      <c r="D868" s="315"/>
      <c r="E868" s="316"/>
      <c r="F868" s="317"/>
      <c r="G868" s="318"/>
      <c r="H868" s="319"/>
      <c r="I868" s="319"/>
    </row>
    <row r="869" spans="1:9" ht="30" customHeight="1">
      <c r="A869" s="313" t="s">
        <v>2079</v>
      </c>
      <c r="B869" s="314" t="s">
        <v>2080</v>
      </c>
      <c r="C869" s="315" t="s">
        <v>2079</v>
      </c>
      <c r="D869" s="315"/>
      <c r="E869" s="316"/>
      <c r="F869" s="317"/>
      <c r="G869" s="318"/>
      <c r="H869" s="319"/>
      <c r="I869" s="319"/>
    </row>
    <row r="870" spans="1:9" ht="30" customHeight="1">
      <c r="A870" s="313" t="s">
        <v>2081</v>
      </c>
      <c r="B870" s="314" t="s">
        <v>2082</v>
      </c>
      <c r="C870" s="315" t="s">
        <v>2081</v>
      </c>
      <c r="D870" s="315"/>
      <c r="E870" s="316"/>
      <c r="F870" s="317"/>
      <c r="G870" s="318"/>
      <c r="H870" s="319"/>
      <c r="I870" s="319"/>
    </row>
    <row r="871" spans="1:9" ht="30" customHeight="1">
      <c r="A871" s="313" t="s">
        <v>2083</v>
      </c>
      <c r="B871" s="314" t="s">
        <v>2084</v>
      </c>
      <c r="C871" s="315" t="s">
        <v>2083</v>
      </c>
      <c r="D871" s="315"/>
      <c r="E871" s="316"/>
      <c r="F871" s="317"/>
      <c r="G871" s="318"/>
      <c r="H871" s="319"/>
      <c r="I871" s="319"/>
    </row>
    <row r="872" spans="1:9" ht="30" customHeight="1">
      <c r="A872" s="313" t="s">
        <v>2085</v>
      </c>
      <c r="B872" s="314" t="s">
        <v>2086</v>
      </c>
      <c r="C872" s="315" t="s">
        <v>2085</v>
      </c>
      <c r="D872" s="315"/>
      <c r="E872" s="316"/>
      <c r="F872" s="317"/>
      <c r="G872" s="318"/>
      <c r="H872" s="319"/>
      <c r="I872" s="319"/>
    </row>
    <row r="873" spans="1:9" ht="30" customHeight="1">
      <c r="A873" s="313" t="s">
        <v>2087</v>
      </c>
      <c r="B873" s="314" t="s">
        <v>2088</v>
      </c>
      <c r="C873" s="315" t="s">
        <v>2087</v>
      </c>
      <c r="D873" s="315"/>
      <c r="E873" s="316"/>
      <c r="F873" s="317"/>
      <c r="G873" s="318"/>
      <c r="H873" s="319"/>
      <c r="I873" s="319"/>
    </row>
    <row r="874" spans="1:9" ht="30" customHeight="1">
      <c r="A874" s="313" t="s">
        <v>2089</v>
      </c>
      <c r="B874" s="314" t="s">
        <v>2090</v>
      </c>
      <c r="C874" s="315" t="s">
        <v>2089</v>
      </c>
      <c r="D874" s="315"/>
      <c r="E874" s="316"/>
      <c r="F874" s="317"/>
      <c r="G874" s="318"/>
      <c r="H874" s="319"/>
      <c r="I874" s="319"/>
    </row>
    <row r="875" spans="1:9" ht="30" customHeight="1">
      <c r="A875" s="313" t="s">
        <v>2091</v>
      </c>
      <c r="B875" s="314" t="s">
        <v>2092</v>
      </c>
      <c r="C875" s="315" t="s">
        <v>2091</v>
      </c>
      <c r="D875" s="315"/>
      <c r="E875" s="316"/>
      <c r="F875" s="317"/>
      <c r="G875" s="318"/>
      <c r="H875" s="319"/>
      <c r="I875" s="319"/>
    </row>
    <row r="876" spans="1:9" ht="30" customHeight="1">
      <c r="A876" s="313" t="s">
        <v>2093</v>
      </c>
      <c r="B876" s="314" t="s">
        <v>2094</v>
      </c>
      <c r="C876" s="315" t="s">
        <v>2093</v>
      </c>
      <c r="D876" s="315"/>
      <c r="E876" s="316"/>
      <c r="F876" s="317"/>
      <c r="G876" s="318"/>
      <c r="H876" s="319"/>
      <c r="I876" s="319"/>
    </row>
    <row r="877" spans="1:9" ht="30" customHeight="1">
      <c r="A877" s="313" t="s">
        <v>2095</v>
      </c>
      <c r="B877" s="314" t="s">
        <v>2096</v>
      </c>
      <c r="C877" s="315" t="s">
        <v>2095</v>
      </c>
      <c r="D877" s="315"/>
      <c r="E877" s="316"/>
      <c r="F877" s="317"/>
      <c r="G877" s="318"/>
      <c r="H877" s="319"/>
      <c r="I877" s="319"/>
    </row>
    <row r="878" spans="1:9" ht="30" customHeight="1">
      <c r="A878" s="313" t="s">
        <v>2097</v>
      </c>
      <c r="B878" s="314" t="s">
        <v>2098</v>
      </c>
      <c r="C878" s="315" t="s">
        <v>2097</v>
      </c>
      <c r="D878" s="315"/>
      <c r="E878" s="316"/>
      <c r="F878" s="317"/>
      <c r="G878" s="318"/>
      <c r="H878" s="319"/>
      <c r="I878" s="319"/>
    </row>
    <row r="879" spans="1:9" ht="30" customHeight="1">
      <c r="A879" s="313" t="s">
        <v>2099</v>
      </c>
      <c r="B879" s="314" t="s">
        <v>2100</v>
      </c>
      <c r="C879" s="315" t="s">
        <v>2099</v>
      </c>
      <c r="D879" s="315"/>
      <c r="E879" s="316"/>
      <c r="F879" s="317"/>
      <c r="G879" s="318"/>
      <c r="H879" s="319"/>
      <c r="I879" s="319"/>
    </row>
    <row r="880" spans="1:9" ht="30" customHeight="1">
      <c r="A880" s="313" t="s">
        <v>2101</v>
      </c>
      <c r="B880" s="314" t="s">
        <v>2102</v>
      </c>
      <c r="C880" s="315" t="s">
        <v>2101</v>
      </c>
      <c r="D880" s="315"/>
      <c r="E880" s="316"/>
      <c r="F880" s="317"/>
      <c r="G880" s="318"/>
      <c r="H880" s="319"/>
      <c r="I880" s="319"/>
    </row>
    <row r="881" spans="1:9" ht="30" customHeight="1">
      <c r="A881" s="313" t="s">
        <v>2103</v>
      </c>
      <c r="B881" s="314" t="s">
        <v>2104</v>
      </c>
      <c r="C881" s="315" t="s">
        <v>2103</v>
      </c>
      <c r="D881" s="315"/>
      <c r="E881" s="316"/>
      <c r="F881" s="317"/>
      <c r="G881" s="318"/>
      <c r="H881" s="319"/>
      <c r="I881" s="319"/>
    </row>
    <row r="882" spans="1:9" ht="30" customHeight="1">
      <c r="A882" s="313" t="s">
        <v>2105</v>
      </c>
      <c r="B882" s="314" t="s">
        <v>2106</v>
      </c>
      <c r="C882" s="315" t="s">
        <v>2105</v>
      </c>
      <c r="D882" s="315"/>
      <c r="E882" s="316"/>
      <c r="F882" s="317"/>
      <c r="G882" s="318"/>
      <c r="H882" s="319"/>
      <c r="I882" s="319"/>
    </row>
    <row r="883" spans="1:9" ht="30" customHeight="1">
      <c r="A883" s="313" t="s">
        <v>2107</v>
      </c>
      <c r="B883" s="314" t="s">
        <v>2108</v>
      </c>
      <c r="C883" s="315" t="s">
        <v>2107</v>
      </c>
      <c r="D883" s="315"/>
      <c r="E883" s="316"/>
      <c r="F883" s="317"/>
      <c r="G883" s="318"/>
      <c r="H883" s="319"/>
      <c r="I883" s="319"/>
    </row>
    <row r="884" spans="1:9" ht="30" customHeight="1">
      <c r="A884" s="313" t="s">
        <v>2109</v>
      </c>
      <c r="B884" s="314" t="s">
        <v>2110</v>
      </c>
      <c r="C884" s="315" t="s">
        <v>2109</v>
      </c>
      <c r="D884" s="315"/>
      <c r="E884" s="316"/>
      <c r="F884" s="317"/>
      <c r="G884" s="318"/>
      <c r="H884" s="319"/>
      <c r="I884" s="319"/>
    </row>
    <row r="885" spans="1:9" ht="30" customHeight="1">
      <c r="A885" s="313" t="s">
        <v>2111</v>
      </c>
      <c r="B885" s="314" t="s">
        <v>2112</v>
      </c>
      <c r="C885" s="315" t="s">
        <v>2111</v>
      </c>
      <c r="D885" s="315"/>
      <c r="E885" s="316"/>
      <c r="F885" s="317"/>
      <c r="G885" s="318"/>
      <c r="H885" s="319"/>
      <c r="I885" s="319"/>
    </row>
    <row r="886" spans="1:9" ht="30" customHeight="1">
      <c r="A886" s="313" t="s">
        <v>2113</v>
      </c>
      <c r="B886" s="314" t="s">
        <v>2114</v>
      </c>
      <c r="C886" s="315" t="s">
        <v>2113</v>
      </c>
      <c r="D886" s="315"/>
      <c r="E886" s="316"/>
      <c r="F886" s="317"/>
      <c r="G886" s="318"/>
      <c r="H886" s="319"/>
      <c r="I886" s="319"/>
    </row>
    <row r="887" spans="1:9" ht="30" customHeight="1">
      <c r="A887" s="313" t="s">
        <v>2115</v>
      </c>
      <c r="B887" s="314" t="s">
        <v>2116</v>
      </c>
      <c r="C887" s="315" t="s">
        <v>2115</v>
      </c>
      <c r="D887" s="315"/>
      <c r="E887" s="316"/>
      <c r="F887" s="317"/>
      <c r="G887" s="318"/>
      <c r="H887" s="319"/>
      <c r="I887" s="319"/>
    </row>
    <row r="888" spans="1:9" ht="30" customHeight="1">
      <c r="A888" s="313" t="s">
        <v>2117</v>
      </c>
      <c r="B888" s="314" t="s">
        <v>2118</v>
      </c>
      <c r="C888" s="315" t="s">
        <v>2117</v>
      </c>
      <c r="D888" s="315"/>
      <c r="E888" s="316"/>
      <c r="F888" s="317"/>
      <c r="G888" s="318"/>
      <c r="H888" s="319"/>
      <c r="I888" s="319"/>
    </row>
    <row r="889" spans="1:9" ht="30" customHeight="1">
      <c r="A889" s="313" t="s">
        <v>2119</v>
      </c>
      <c r="B889" s="314" t="s">
        <v>2120</v>
      </c>
      <c r="C889" s="315" t="s">
        <v>2119</v>
      </c>
      <c r="D889" s="315"/>
      <c r="E889" s="316"/>
      <c r="F889" s="317"/>
      <c r="G889" s="318"/>
      <c r="H889" s="319"/>
      <c r="I889" s="319"/>
    </row>
    <row r="890" spans="1:9" ht="30" customHeight="1">
      <c r="A890" s="313" t="s">
        <v>2121</v>
      </c>
      <c r="B890" s="314" t="s">
        <v>2122</v>
      </c>
      <c r="C890" s="315" t="s">
        <v>2121</v>
      </c>
      <c r="D890" s="315"/>
      <c r="E890" s="316"/>
      <c r="F890" s="317"/>
      <c r="G890" s="318"/>
      <c r="H890" s="319"/>
      <c r="I890" s="319"/>
    </row>
    <row r="891" spans="1:9" ht="30" customHeight="1">
      <c r="A891" s="313" t="s">
        <v>2123</v>
      </c>
      <c r="B891" s="314" t="s">
        <v>2124</v>
      </c>
      <c r="C891" s="315" t="s">
        <v>2123</v>
      </c>
      <c r="D891" s="315"/>
      <c r="E891" s="316"/>
      <c r="F891" s="317"/>
      <c r="G891" s="318"/>
      <c r="H891" s="319"/>
      <c r="I891" s="319"/>
    </row>
    <row r="892" spans="1:9" ht="30" customHeight="1">
      <c r="A892" s="313" t="s">
        <v>2125</v>
      </c>
      <c r="B892" s="314" t="s">
        <v>2126</v>
      </c>
      <c r="C892" s="315" t="s">
        <v>2125</v>
      </c>
      <c r="D892" s="315"/>
      <c r="E892" s="316"/>
      <c r="F892" s="317"/>
      <c r="G892" s="318"/>
      <c r="H892" s="319"/>
      <c r="I892" s="319"/>
    </row>
    <row r="893" spans="1:9" ht="30" customHeight="1">
      <c r="A893" s="313" t="s">
        <v>2127</v>
      </c>
      <c r="B893" s="314" t="s">
        <v>2128</v>
      </c>
      <c r="C893" s="315" t="s">
        <v>2127</v>
      </c>
      <c r="D893" s="315"/>
      <c r="E893" s="316"/>
      <c r="F893" s="317"/>
      <c r="G893" s="318"/>
      <c r="H893" s="319"/>
      <c r="I893" s="319"/>
    </row>
    <row r="894" spans="1:9" ht="30" customHeight="1">
      <c r="A894" s="313" t="s">
        <v>2129</v>
      </c>
      <c r="B894" s="314" t="s">
        <v>2130</v>
      </c>
      <c r="C894" s="315" t="s">
        <v>2129</v>
      </c>
      <c r="D894" s="315"/>
      <c r="E894" s="316"/>
      <c r="F894" s="317"/>
      <c r="G894" s="318"/>
      <c r="H894" s="319"/>
      <c r="I894" s="319"/>
    </row>
    <row r="895" spans="1:9" ht="30" customHeight="1">
      <c r="A895" s="313" t="s">
        <v>2131</v>
      </c>
      <c r="B895" s="314" t="s">
        <v>2132</v>
      </c>
      <c r="C895" s="315" t="s">
        <v>2131</v>
      </c>
      <c r="D895" s="315"/>
      <c r="E895" s="316"/>
      <c r="F895" s="317"/>
      <c r="G895" s="318"/>
      <c r="H895" s="319"/>
      <c r="I895" s="319"/>
    </row>
    <row r="896" spans="1:9" ht="30" customHeight="1">
      <c r="A896" s="313" t="s">
        <v>2133</v>
      </c>
      <c r="B896" s="314" t="s">
        <v>2134</v>
      </c>
      <c r="C896" s="315" t="s">
        <v>2133</v>
      </c>
      <c r="D896" s="315"/>
      <c r="E896" s="316"/>
      <c r="F896" s="317"/>
      <c r="G896" s="318"/>
      <c r="H896" s="319"/>
      <c r="I896" s="319"/>
    </row>
    <row r="897" spans="1:9" ht="30" customHeight="1">
      <c r="A897" s="313" t="s">
        <v>2135</v>
      </c>
      <c r="B897" s="314" t="s">
        <v>2136</v>
      </c>
      <c r="C897" s="315" t="s">
        <v>2135</v>
      </c>
      <c r="D897" s="315"/>
      <c r="E897" s="316"/>
      <c r="F897" s="317"/>
      <c r="G897" s="318"/>
      <c r="H897" s="319"/>
      <c r="I897" s="319"/>
    </row>
    <row r="898" spans="1:9" ht="30" customHeight="1">
      <c r="A898" s="313" t="s">
        <v>2137</v>
      </c>
      <c r="B898" s="314" t="s">
        <v>2138</v>
      </c>
      <c r="C898" s="315" t="s">
        <v>2137</v>
      </c>
      <c r="D898" s="315"/>
      <c r="E898" s="316"/>
      <c r="F898" s="317"/>
      <c r="G898" s="318"/>
      <c r="H898" s="319"/>
      <c r="I898" s="319"/>
    </row>
    <row r="899" spans="1:9" ht="30" customHeight="1">
      <c r="A899" s="313" t="s">
        <v>2139</v>
      </c>
      <c r="B899" s="314" t="s">
        <v>2140</v>
      </c>
      <c r="C899" s="315" t="s">
        <v>2139</v>
      </c>
      <c r="D899" s="315"/>
      <c r="E899" s="316"/>
      <c r="F899" s="317"/>
      <c r="G899" s="318"/>
      <c r="H899" s="319"/>
      <c r="I899" s="319"/>
    </row>
    <row r="900" spans="1:9" ht="30" customHeight="1">
      <c r="A900" s="313" t="s">
        <v>2141</v>
      </c>
      <c r="B900" s="314" t="s">
        <v>2142</v>
      </c>
      <c r="C900" s="315" t="s">
        <v>2141</v>
      </c>
      <c r="D900" s="315"/>
      <c r="E900" s="316"/>
      <c r="F900" s="317"/>
      <c r="G900" s="318"/>
      <c r="H900" s="319"/>
      <c r="I900" s="319"/>
    </row>
    <row r="901" spans="1:9" ht="30" customHeight="1">
      <c r="A901" s="313" t="s">
        <v>2143</v>
      </c>
      <c r="B901" s="314" t="s">
        <v>2144</v>
      </c>
      <c r="C901" s="315" t="s">
        <v>2143</v>
      </c>
      <c r="D901" s="315"/>
      <c r="E901" s="316"/>
      <c r="F901" s="317"/>
      <c r="G901" s="318"/>
      <c r="H901" s="319"/>
      <c r="I901" s="319"/>
    </row>
    <row r="902" spans="1:9" ht="30" customHeight="1">
      <c r="A902" s="313" t="s">
        <v>2145</v>
      </c>
      <c r="B902" s="314" t="s">
        <v>2146</v>
      </c>
      <c r="C902" s="315" t="s">
        <v>2145</v>
      </c>
      <c r="D902" s="315"/>
      <c r="E902" s="316"/>
      <c r="F902" s="317"/>
      <c r="G902" s="318"/>
      <c r="H902" s="319"/>
      <c r="I902" s="319"/>
    </row>
    <row r="903" spans="1:9" ht="30" customHeight="1">
      <c r="A903" s="313" t="s">
        <v>2147</v>
      </c>
      <c r="B903" s="314" t="s">
        <v>2148</v>
      </c>
      <c r="C903" s="315" t="s">
        <v>2147</v>
      </c>
      <c r="D903" s="315"/>
      <c r="E903" s="316"/>
      <c r="F903" s="317"/>
      <c r="G903" s="318"/>
      <c r="H903" s="319"/>
      <c r="I903" s="319"/>
    </row>
    <row r="904" spans="1:9" ht="30" customHeight="1">
      <c r="A904" s="313" t="s">
        <v>2149</v>
      </c>
      <c r="B904" s="314" t="s">
        <v>2150</v>
      </c>
      <c r="C904" s="315" t="s">
        <v>2149</v>
      </c>
      <c r="D904" s="315"/>
      <c r="E904" s="316"/>
      <c r="F904" s="317"/>
      <c r="G904" s="318"/>
      <c r="H904" s="319"/>
      <c r="I904" s="319"/>
    </row>
    <row r="905" spans="1:9" ht="30" customHeight="1">
      <c r="A905" s="313" t="s">
        <v>2151</v>
      </c>
      <c r="B905" s="314" t="s">
        <v>2152</v>
      </c>
      <c r="C905" s="315" t="s">
        <v>2151</v>
      </c>
      <c r="D905" s="315"/>
      <c r="E905" s="316"/>
      <c r="F905" s="317"/>
      <c r="G905" s="318"/>
      <c r="H905" s="319"/>
      <c r="I905" s="319"/>
    </row>
    <row r="906" spans="1:9" ht="30" customHeight="1">
      <c r="A906" s="313" t="s">
        <v>2153</v>
      </c>
      <c r="B906" s="314" t="s">
        <v>2154</v>
      </c>
      <c r="C906" s="315" t="s">
        <v>2153</v>
      </c>
      <c r="D906" s="315"/>
      <c r="E906" s="316"/>
      <c r="F906" s="317"/>
      <c r="G906" s="318"/>
      <c r="H906" s="319"/>
      <c r="I906" s="319"/>
    </row>
    <row r="907" spans="1:9" ht="30" customHeight="1">
      <c r="A907" s="313" t="s">
        <v>2155</v>
      </c>
      <c r="B907" s="314" t="s">
        <v>2156</v>
      </c>
      <c r="C907" s="315" t="s">
        <v>2155</v>
      </c>
      <c r="D907" s="315"/>
      <c r="E907" s="316"/>
      <c r="F907" s="317"/>
      <c r="G907" s="318"/>
      <c r="H907" s="319"/>
      <c r="I907" s="319"/>
    </row>
    <row r="908" spans="1:9" ht="30" customHeight="1">
      <c r="A908" s="313" t="s">
        <v>2157</v>
      </c>
      <c r="B908" s="314" t="s">
        <v>2158</v>
      </c>
      <c r="C908" s="315" t="s">
        <v>2157</v>
      </c>
      <c r="D908" s="315"/>
      <c r="E908" s="316"/>
      <c r="F908" s="317"/>
      <c r="G908" s="318"/>
      <c r="H908" s="319"/>
      <c r="I908" s="319"/>
    </row>
    <row r="909" spans="1:9" ht="30" customHeight="1">
      <c r="A909" s="313" t="s">
        <v>2159</v>
      </c>
      <c r="B909" s="314" t="s">
        <v>2160</v>
      </c>
      <c r="C909" s="315" t="s">
        <v>2159</v>
      </c>
      <c r="D909" s="315"/>
      <c r="E909" s="316"/>
      <c r="F909" s="317"/>
      <c r="G909" s="318"/>
      <c r="H909" s="319"/>
      <c r="I909" s="319"/>
    </row>
    <row r="910" spans="1:9" ht="30" customHeight="1">
      <c r="A910" s="313" t="s">
        <v>2161</v>
      </c>
      <c r="B910" s="314" t="s">
        <v>2162</v>
      </c>
      <c r="C910" s="315" t="s">
        <v>2161</v>
      </c>
      <c r="D910" s="315"/>
      <c r="E910" s="316"/>
      <c r="F910" s="317"/>
      <c r="G910" s="318"/>
      <c r="H910" s="319"/>
      <c r="I910" s="319"/>
    </row>
    <row r="911" spans="1:9" ht="30" customHeight="1">
      <c r="A911" s="313" t="s">
        <v>2163</v>
      </c>
      <c r="B911" s="314" t="s">
        <v>2164</v>
      </c>
      <c r="C911" s="315" t="s">
        <v>2163</v>
      </c>
      <c r="D911" s="315"/>
      <c r="E911" s="316"/>
      <c r="F911" s="317"/>
      <c r="G911" s="318"/>
      <c r="H911" s="319"/>
      <c r="I911" s="319"/>
    </row>
    <row r="912" spans="1:9" ht="30" customHeight="1">
      <c r="A912" s="313" t="s">
        <v>2165</v>
      </c>
      <c r="B912" s="314" t="s">
        <v>2166</v>
      </c>
      <c r="C912" s="315" t="s">
        <v>2165</v>
      </c>
      <c r="D912" s="315"/>
      <c r="E912" s="316"/>
      <c r="F912" s="317"/>
      <c r="G912" s="318"/>
      <c r="H912" s="319"/>
      <c r="I912" s="319"/>
    </row>
    <row r="913" spans="1:9" ht="30" customHeight="1">
      <c r="A913" s="313" t="s">
        <v>2167</v>
      </c>
      <c r="B913" s="314" t="s">
        <v>2168</v>
      </c>
      <c r="C913" s="315" t="s">
        <v>2167</v>
      </c>
      <c r="D913" s="315"/>
      <c r="E913" s="316"/>
      <c r="F913" s="317"/>
      <c r="G913" s="318"/>
      <c r="H913" s="319"/>
      <c r="I913" s="319"/>
    </row>
    <row r="914" spans="1:9" ht="30" customHeight="1">
      <c r="A914" s="313" t="s">
        <v>2169</v>
      </c>
      <c r="B914" s="314" t="s">
        <v>2170</v>
      </c>
      <c r="C914" s="315" t="s">
        <v>2169</v>
      </c>
      <c r="D914" s="315"/>
      <c r="E914" s="316"/>
      <c r="F914" s="317"/>
      <c r="G914" s="318"/>
      <c r="H914" s="319"/>
      <c r="I914" s="319"/>
    </row>
    <row r="915" spans="1:9" ht="30" customHeight="1">
      <c r="A915" s="313" t="s">
        <v>2171</v>
      </c>
      <c r="B915" s="314" t="s">
        <v>2172</v>
      </c>
      <c r="C915" s="315" t="s">
        <v>2171</v>
      </c>
      <c r="D915" s="315"/>
      <c r="E915" s="316"/>
      <c r="F915" s="317"/>
      <c r="G915" s="318"/>
      <c r="H915" s="319"/>
      <c r="I915" s="319"/>
    </row>
    <row r="916" spans="1:9" ht="30" customHeight="1">
      <c r="A916" s="313" t="s">
        <v>2173</v>
      </c>
      <c r="B916" s="314" t="s">
        <v>2174</v>
      </c>
      <c r="C916" s="315" t="s">
        <v>2173</v>
      </c>
      <c r="D916" s="315"/>
      <c r="E916" s="316"/>
      <c r="F916" s="317"/>
      <c r="G916" s="318"/>
      <c r="H916" s="319"/>
      <c r="I916" s="319"/>
    </row>
    <row r="917" spans="1:9" ht="30" customHeight="1">
      <c r="A917" s="313" t="s">
        <v>2175</v>
      </c>
      <c r="B917" s="314" t="s">
        <v>2176</v>
      </c>
      <c r="C917" s="315" t="s">
        <v>2175</v>
      </c>
      <c r="D917" s="315"/>
      <c r="E917" s="316"/>
      <c r="F917" s="317"/>
      <c r="G917" s="318"/>
      <c r="H917" s="319"/>
      <c r="I917" s="319"/>
    </row>
    <row r="918" spans="1:9" ht="30" customHeight="1">
      <c r="A918" s="313" t="s">
        <v>2177</v>
      </c>
      <c r="B918" s="314" t="s">
        <v>2178</v>
      </c>
      <c r="C918" s="315" t="s">
        <v>2177</v>
      </c>
      <c r="D918" s="315"/>
      <c r="E918" s="316"/>
      <c r="F918" s="317"/>
      <c r="G918" s="318"/>
      <c r="H918" s="319"/>
      <c r="I918" s="319"/>
    </row>
    <row r="919" spans="1:9" ht="30" customHeight="1">
      <c r="A919" s="313" t="s">
        <v>2179</v>
      </c>
      <c r="B919" s="314" t="s">
        <v>2180</v>
      </c>
      <c r="C919" s="315" t="s">
        <v>2179</v>
      </c>
      <c r="D919" s="315"/>
      <c r="E919" s="316"/>
      <c r="F919" s="317"/>
      <c r="G919" s="318"/>
      <c r="H919" s="319"/>
      <c r="I919" s="319"/>
    </row>
    <row r="920" spans="1:9" ht="30" customHeight="1">
      <c r="A920" s="313" t="s">
        <v>2181</v>
      </c>
      <c r="B920" s="314" t="s">
        <v>2182</v>
      </c>
      <c r="C920" s="315" t="s">
        <v>2181</v>
      </c>
      <c r="D920" s="315"/>
      <c r="E920" s="316"/>
      <c r="F920" s="317"/>
      <c r="G920" s="318"/>
      <c r="H920" s="319"/>
      <c r="I920" s="319"/>
    </row>
    <row r="921" spans="1:9" ht="30" customHeight="1">
      <c r="A921" s="313" t="s">
        <v>2183</v>
      </c>
      <c r="B921" s="314" t="s">
        <v>2184</v>
      </c>
      <c r="C921" s="315" t="s">
        <v>2183</v>
      </c>
      <c r="D921" s="315"/>
      <c r="E921" s="316"/>
      <c r="F921" s="317"/>
      <c r="G921" s="318"/>
      <c r="H921" s="319"/>
      <c r="I921" s="319"/>
    </row>
    <row r="922" spans="1:9" ht="30" customHeight="1">
      <c r="A922" s="313" t="s">
        <v>2185</v>
      </c>
      <c r="B922" s="314" t="s">
        <v>2186</v>
      </c>
      <c r="C922" s="315" t="s">
        <v>2185</v>
      </c>
      <c r="D922" s="315"/>
      <c r="E922" s="316"/>
      <c r="F922" s="317"/>
      <c r="G922" s="318"/>
      <c r="H922" s="319"/>
      <c r="I922" s="319"/>
    </row>
    <row r="923" spans="1:9" ht="30" customHeight="1">
      <c r="A923" s="313" t="s">
        <v>2187</v>
      </c>
      <c r="B923" s="314" t="s">
        <v>2188</v>
      </c>
      <c r="C923" s="315" t="s">
        <v>2187</v>
      </c>
      <c r="D923" s="315"/>
      <c r="E923" s="316"/>
      <c r="F923" s="317"/>
      <c r="G923" s="318"/>
      <c r="H923" s="319"/>
      <c r="I923" s="319"/>
    </row>
    <row r="924" spans="1:9" ht="30" customHeight="1">
      <c r="A924" s="313" t="s">
        <v>2189</v>
      </c>
      <c r="B924" s="314" t="s">
        <v>2190</v>
      </c>
      <c r="C924" s="315" t="s">
        <v>2189</v>
      </c>
      <c r="D924" s="315"/>
      <c r="E924" s="316"/>
      <c r="F924" s="317"/>
      <c r="G924" s="318"/>
      <c r="H924" s="319"/>
      <c r="I924" s="319"/>
    </row>
    <row r="925" spans="1:9" ht="30" customHeight="1">
      <c r="A925" s="313" t="s">
        <v>2191</v>
      </c>
      <c r="B925" s="314" t="s">
        <v>2192</v>
      </c>
      <c r="C925" s="315" t="s">
        <v>2191</v>
      </c>
      <c r="D925" s="315"/>
      <c r="E925" s="316"/>
      <c r="F925" s="317"/>
      <c r="G925" s="318"/>
      <c r="H925" s="319"/>
      <c r="I925" s="319"/>
    </row>
    <row r="926" spans="1:9" ht="30" customHeight="1">
      <c r="A926" s="313" t="s">
        <v>2193</v>
      </c>
      <c r="B926" s="314" t="s">
        <v>2194</v>
      </c>
      <c r="C926" s="315" t="s">
        <v>2193</v>
      </c>
      <c r="D926" s="315"/>
      <c r="E926" s="316"/>
      <c r="F926" s="317"/>
      <c r="G926" s="318"/>
      <c r="H926" s="319"/>
      <c r="I926" s="319"/>
    </row>
    <row r="927" spans="1:9" ht="30" customHeight="1">
      <c r="A927" s="313" t="s">
        <v>2195</v>
      </c>
      <c r="B927" s="314" t="s">
        <v>2196</v>
      </c>
      <c r="C927" s="315" t="s">
        <v>2195</v>
      </c>
      <c r="D927" s="315"/>
      <c r="E927" s="316"/>
      <c r="F927" s="317"/>
      <c r="G927" s="318"/>
      <c r="H927" s="319"/>
      <c r="I927" s="319"/>
    </row>
    <row r="928" spans="1:9" ht="30" customHeight="1">
      <c r="A928" s="313" t="s">
        <v>2197</v>
      </c>
      <c r="B928" s="314" t="s">
        <v>2198</v>
      </c>
      <c r="C928" s="315" t="s">
        <v>2197</v>
      </c>
      <c r="D928" s="315"/>
      <c r="E928" s="316"/>
      <c r="F928" s="317"/>
      <c r="G928" s="318"/>
      <c r="H928" s="319"/>
      <c r="I928" s="319"/>
    </row>
    <row r="929" spans="1:9" ht="30" customHeight="1">
      <c r="A929" s="313" t="s">
        <v>2199</v>
      </c>
      <c r="B929" s="314" t="s">
        <v>2200</v>
      </c>
      <c r="C929" s="315" t="s">
        <v>2199</v>
      </c>
      <c r="D929" s="315"/>
      <c r="E929" s="316"/>
      <c r="F929" s="317"/>
      <c r="G929" s="318"/>
      <c r="H929" s="319"/>
      <c r="I929" s="319"/>
    </row>
    <row r="930" spans="1:9" ht="30" customHeight="1">
      <c r="A930" s="313" t="s">
        <v>2201</v>
      </c>
      <c r="B930" s="314" t="s">
        <v>2202</v>
      </c>
      <c r="C930" s="315" t="s">
        <v>2201</v>
      </c>
      <c r="D930" s="315"/>
      <c r="E930" s="316"/>
      <c r="F930" s="317"/>
      <c r="G930" s="318"/>
      <c r="H930" s="319"/>
      <c r="I930" s="319"/>
    </row>
    <row r="931" spans="1:9" ht="30" customHeight="1">
      <c r="A931" s="313" t="s">
        <v>2203</v>
      </c>
      <c r="B931" s="314" t="s">
        <v>2204</v>
      </c>
      <c r="C931" s="315" t="s">
        <v>2203</v>
      </c>
      <c r="D931" s="315"/>
      <c r="E931" s="316"/>
      <c r="F931" s="317"/>
      <c r="G931" s="318"/>
      <c r="H931" s="319"/>
      <c r="I931" s="319"/>
    </row>
    <row r="932" spans="1:9" ht="30" customHeight="1">
      <c r="A932" s="313" t="s">
        <v>2205</v>
      </c>
      <c r="B932" s="314" t="s">
        <v>2206</v>
      </c>
      <c r="C932" s="315" t="s">
        <v>2205</v>
      </c>
      <c r="D932" s="315"/>
      <c r="E932" s="316"/>
      <c r="F932" s="317"/>
      <c r="G932" s="318"/>
      <c r="H932" s="319"/>
      <c r="I932" s="319"/>
    </row>
    <row r="933" spans="1:9" ht="30" customHeight="1">
      <c r="A933" s="313" t="s">
        <v>2207</v>
      </c>
      <c r="B933" s="314" t="s">
        <v>2208</v>
      </c>
      <c r="C933" s="315" t="s">
        <v>2207</v>
      </c>
      <c r="D933" s="315"/>
      <c r="E933" s="316"/>
      <c r="F933" s="317"/>
      <c r="G933" s="318"/>
      <c r="H933" s="319"/>
      <c r="I933" s="319"/>
    </row>
    <row r="934" spans="1:9" ht="30" customHeight="1">
      <c r="A934" s="313" t="s">
        <v>2209</v>
      </c>
      <c r="B934" s="314" t="s">
        <v>2210</v>
      </c>
      <c r="C934" s="315" t="s">
        <v>2209</v>
      </c>
      <c r="D934" s="315"/>
      <c r="E934" s="316"/>
      <c r="F934" s="317"/>
      <c r="G934" s="318"/>
      <c r="H934" s="319"/>
      <c r="I934" s="319"/>
    </row>
    <row r="935" spans="1:9" ht="30" customHeight="1">
      <c r="A935" s="313" t="s">
        <v>2211</v>
      </c>
      <c r="B935" s="314" t="s">
        <v>2212</v>
      </c>
      <c r="C935" s="315" t="s">
        <v>2211</v>
      </c>
      <c r="D935" s="315"/>
      <c r="E935" s="316"/>
      <c r="F935" s="317"/>
      <c r="G935" s="318"/>
      <c r="H935" s="319"/>
      <c r="I935" s="319"/>
    </row>
    <row r="936" spans="1:9" ht="30" customHeight="1">
      <c r="A936" s="313" t="s">
        <v>2213</v>
      </c>
      <c r="B936" s="314" t="s">
        <v>2214</v>
      </c>
      <c r="C936" s="315" t="s">
        <v>2213</v>
      </c>
      <c r="D936" s="315"/>
      <c r="E936" s="316"/>
      <c r="F936" s="317"/>
      <c r="G936" s="318"/>
      <c r="H936" s="319"/>
      <c r="I936" s="319"/>
    </row>
    <row r="937" spans="1:9" ht="30" customHeight="1">
      <c r="A937" s="313" t="s">
        <v>2215</v>
      </c>
      <c r="B937" s="314" t="s">
        <v>2216</v>
      </c>
      <c r="C937" s="315" t="s">
        <v>2215</v>
      </c>
      <c r="D937" s="315"/>
      <c r="E937" s="316"/>
      <c r="F937" s="317"/>
      <c r="G937" s="318"/>
      <c r="H937" s="319"/>
      <c r="I937" s="319"/>
    </row>
    <row r="938" spans="1:9" ht="30" customHeight="1">
      <c r="A938" s="313" t="s">
        <v>2217</v>
      </c>
      <c r="B938" s="314" t="s">
        <v>2218</v>
      </c>
      <c r="C938" s="315" t="s">
        <v>2217</v>
      </c>
      <c r="D938" s="315"/>
      <c r="E938" s="316"/>
      <c r="F938" s="317"/>
      <c r="G938" s="318"/>
      <c r="H938" s="319"/>
      <c r="I938" s="319"/>
    </row>
    <row r="939" spans="1:9" ht="30" customHeight="1">
      <c r="A939" s="313" t="s">
        <v>2219</v>
      </c>
      <c r="B939" s="314" t="s">
        <v>2220</v>
      </c>
      <c r="C939" s="315" t="s">
        <v>2219</v>
      </c>
      <c r="D939" s="315"/>
      <c r="E939" s="316"/>
      <c r="F939" s="317"/>
      <c r="G939" s="318"/>
      <c r="H939" s="319"/>
      <c r="I939" s="319"/>
    </row>
    <row r="940" spans="1:9" ht="30" customHeight="1">
      <c r="A940" s="313" t="s">
        <v>2221</v>
      </c>
      <c r="B940" s="314" t="s">
        <v>2222</v>
      </c>
      <c r="C940" s="315" t="s">
        <v>2221</v>
      </c>
      <c r="D940" s="315"/>
      <c r="E940" s="316"/>
      <c r="F940" s="317"/>
      <c r="G940" s="318"/>
      <c r="H940" s="319"/>
      <c r="I940" s="319"/>
    </row>
    <row r="941" spans="1:9" ht="30" customHeight="1">
      <c r="A941" s="313" t="s">
        <v>2223</v>
      </c>
      <c r="B941" s="314" t="s">
        <v>2224</v>
      </c>
      <c r="C941" s="315" t="s">
        <v>2223</v>
      </c>
      <c r="D941" s="315"/>
      <c r="E941" s="316"/>
      <c r="F941" s="317"/>
      <c r="G941" s="318"/>
      <c r="H941" s="319"/>
      <c r="I941" s="319"/>
    </row>
    <row r="942" spans="1:9" ht="30" customHeight="1">
      <c r="A942" s="313" t="s">
        <v>2225</v>
      </c>
      <c r="B942" s="314" t="s">
        <v>2226</v>
      </c>
      <c r="C942" s="315" t="s">
        <v>2225</v>
      </c>
      <c r="D942" s="315"/>
      <c r="E942" s="316"/>
      <c r="F942" s="317"/>
      <c r="G942" s="318"/>
      <c r="H942" s="319"/>
      <c r="I942" s="319"/>
    </row>
    <row r="943" spans="1:9" ht="30" customHeight="1">
      <c r="A943" s="313" t="s">
        <v>2227</v>
      </c>
      <c r="B943" s="314" t="s">
        <v>2228</v>
      </c>
      <c r="C943" s="315" t="s">
        <v>2227</v>
      </c>
      <c r="D943" s="315"/>
      <c r="E943" s="316"/>
      <c r="F943" s="317"/>
      <c r="G943" s="318"/>
      <c r="H943" s="319"/>
      <c r="I943" s="319"/>
    </row>
    <row r="944" spans="1:9" ht="30" customHeight="1">
      <c r="A944" s="313" t="s">
        <v>2229</v>
      </c>
      <c r="B944" s="314" t="s">
        <v>2230</v>
      </c>
      <c r="C944" s="315" t="s">
        <v>2229</v>
      </c>
      <c r="D944" s="315"/>
      <c r="E944" s="316"/>
      <c r="F944" s="317"/>
      <c r="G944" s="318"/>
      <c r="H944" s="319"/>
      <c r="I944" s="319"/>
    </row>
    <row r="945" spans="1:9" ht="30" customHeight="1">
      <c r="A945" s="313" t="s">
        <v>2231</v>
      </c>
      <c r="B945" s="314" t="s">
        <v>2232</v>
      </c>
      <c r="C945" s="315" t="s">
        <v>2231</v>
      </c>
      <c r="D945" s="315"/>
      <c r="E945" s="316"/>
      <c r="F945" s="317"/>
      <c r="G945" s="318"/>
      <c r="H945" s="319"/>
      <c r="I945" s="319"/>
    </row>
    <row r="946" spans="1:9" ht="30" customHeight="1">
      <c r="A946" s="313" t="s">
        <v>2233</v>
      </c>
      <c r="B946" s="314" t="s">
        <v>2234</v>
      </c>
      <c r="C946" s="315" t="s">
        <v>2233</v>
      </c>
      <c r="D946" s="315"/>
      <c r="E946" s="316"/>
      <c r="F946" s="317"/>
      <c r="G946" s="318"/>
      <c r="H946" s="319"/>
      <c r="I946" s="319"/>
    </row>
    <row r="947" spans="1:9" ht="30" customHeight="1">
      <c r="A947" s="313" t="s">
        <v>2235</v>
      </c>
      <c r="B947" s="314" t="s">
        <v>2236</v>
      </c>
      <c r="C947" s="315" t="s">
        <v>2235</v>
      </c>
      <c r="D947" s="315"/>
      <c r="E947" s="316"/>
      <c r="F947" s="317"/>
      <c r="G947" s="318"/>
      <c r="H947" s="319"/>
      <c r="I947" s="319"/>
    </row>
    <row r="948" spans="1:9" ht="30" customHeight="1">
      <c r="A948" s="313" t="s">
        <v>2237</v>
      </c>
      <c r="B948" s="314" t="s">
        <v>2238</v>
      </c>
      <c r="C948" s="315" t="s">
        <v>2237</v>
      </c>
      <c r="D948" s="315"/>
      <c r="E948" s="316"/>
      <c r="F948" s="317"/>
      <c r="G948" s="318"/>
      <c r="H948" s="319"/>
      <c r="I948" s="319"/>
    </row>
    <row r="949" spans="1:9" ht="30" customHeight="1">
      <c r="A949" s="313" t="s">
        <v>2239</v>
      </c>
      <c r="B949" s="314" t="s">
        <v>2240</v>
      </c>
      <c r="C949" s="315" t="s">
        <v>2239</v>
      </c>
      <c r="D949" s="315"/>
      <c r="E949" s="316"/>
      <c r="F949" s="317"/>
      <c r="G949" s="318"/>
      <c r="H949" s="319"/>
      <c r="I949" s="319"/>
    </row>
    <row r="950" spans="1:9" ht="30" customHeight="1">
      <c r="A950" s="313" t="s">
        <v>2241</v>
      </c>
      <c r="B950" s="314" t="s">
        <v>2242</v>
      </c>
      <c r="C950" s="315" t="s">
        <v>2241</v>
      </c>
      <c r="D950" s="315"/>
      <c r="E950" s="316"/>
      <c r="F950" s="317"/>
      <c r="G950" s="318"/>
      <c r="H950" s="319"/>
      <c r="I950" s="319"/>
    </row>
    <row r="951" spans="1:9" ht="30" customHeight="1">
      <c r="A951" s="313" t="s">
        <v>2243</v>
      </c>
      <c r="B951" s="314" t="s">
        <v>2244</v>
      </c>
      <c r="C951" s="315" t="s">
        <v>2243</v>
      </c>
      <c r="D951" s="315"/>
      <c r="E951" s="316"/>
      <c r="F951" s="317"/>
      <c r="G951" s="318"/>
      <c r="H951" s="319"/>
      <c r="I951" s="319"/>
    </row>
    <row r="952" spans="1:9" ht="30" customHeight="1">
      <c r="A952" s="313" t="s">
        <v>2245</v>
      </c>
      <c r="B952" s="314" t="s">
        <v>2246</v>
      </c>
      <c r="C952" s="315" t="s">
        <v>2245</v>
      </c>
      <c r="D952" s="315"/>
      <c r="E952" s="316"/>
      <c r="F952" s="317"/>
      <c r="G952" s="318"/>
      <c r="H952" s="319"/>
      <c r="I952" s="319"/>
    </row>
    <row r="953" spans="1:9" ht="30" customHeight="1">
      <c r="A953" s="313" t="s">
        <v>2247</v>
      </c>
      <c r="B953" s="314" t="s">
        <v>2248</v>
      </c>
      <c r="C953" s="315" t="s">
        <v>2247</v>
      </c>
      <c r="D953" s="315"/>
      <c r="E953" s="316"/>
      <c r="F953" s="317"/>
      <c r="G953" s="318"/>
      <c r="H953" s="319"/>
      <c r="I953" s="319"/>
    </row>
    <row r="954" spans="1:9" ht="30" customHeight="1">
      <c r="A954" s="313" t="s">
        <v>2249</v>
      </c>
      <c r="B954" s="314" t="s">
        <v>2250</v>
      </c>
      <c r="C954" s="315" t="s">
        <v>2249</v>
      </c>
      <c r="D954" s="315"/>
      <c r="E954" s="316"/>
      <c r="F954" s="317"/>
      <c r="G954" s="318"/>
      <c r="H954" s="319"/>
      <c r="I954" s="319"/>
    </row>
    <row r="955" spans="1:9" ht="30" customHeight="1">
      <c r="A955" s="313" t="s">
        <v>350</v>
      </c>
      <c r="B955" s="314" t="s">
        <v>2251</v>
      </c>
      <c r="C955" s="315" t="s">
        <v>350</v>
      </c>
      <c r="D955" s="315"/>
      <c r="E955" s="316"/>
      <c r="F955" s="317"/>
      <c r="G955" s="318"/>
      <c r="H955" s="319"/>
      <c r="I955" s="319"/>
    </row>
    <row r="956" spans="1:9" ht="30" customHeight="1">
      <c r="A956" s="313" t="s">
        <v>2252</v>
      </c>
      <c r="B956" s="314" t="s">
        <v>2253</v>
      </c>
      <c r="C956" s="315" t="s">
        <v>2252</v>
      </c>
      <c r="D956" s="315"/>
      <c r="E956" s="316"/>
      <c r="F956" s="317"/>
      <c r="G956" s="318"/>
      <c r="H956" s="319"/>
      <c r="I956" s="319"/>
    </row>
    <row r="957" spans="1:9" ht="30" customHeight="1">
      <c r="A957" s="313" t="s">
        <v>2254</v>
      </c>
      <c r="B957" s="314" t="s">
        <v>2255</v>
      </c>
      <c r="C957" s="315" t="s">
        <v>2254</v>
      </c>
      <c r="D957" s="315"/>
      <c r="E957" s="316"/>
      <c r="F957" s="317"/>
      <c r="G957" s="318"/>
      <c r="H957" s="319"/>
      <c r="I957" s="319"/>
    </row>
    <row r="958" spans="1:9" ht="30" customHeight="1">
      <c r="A958" s="313" t="s">
        <v>2256</v>
      </c>
      <c r="B958" s="314" t="s">
        <v>2257</v>
      </c>
      <c r="C958" s="315" t="s">
        <v>2256</v>
      </c>
      <c r="D958" s="315"/>
      <c r="E958" s="316"/>
      <c r="F958" s="317"/>
      <c r="G958" s="318"/>
      <c r="H958" s="319"/>
      <c r="I958" s="319"/>
    </row>
    <row r="959" spans="1:9" ht="30" customHeight="1">
      <c r="A959" s="313" t="s">
        <v>2258</v>
      </c>
      <c r="B959" s="314" t="s">
        <v>2259</v>
      </c>
      <c r="C959" s="315" t="s">
        <v>2258</v>
      </c>
      <c r="D959" s="315"/>
      <c r="E959" s="316"/>
      <c r="F959" s="317"/>
      <c r="G959" s="318"/>
      <c r="H959" s="319"/>
      <c r="I959" s="319"/>
    </row>
    <row r="960" spans="1:9" ht="30" customHeight="1">
      <c r="A960" s="313" t="s">
        <v>2260</v>
      </c>
      <c r="B960" s="314" t="s">
        <v>2261</v>
      </c>
      <c r="C960" s="315" t="s">
        <v>2260</v>
      </c>
      <c r="D960" s="315"/>
      <c r="E960" s="316"/>
      <c r="F960" s="317"/>
      <c r="G960" s="318"/>
      <c r="H960" s="319"/>
      <c r="I960" s="319"/>
    </row>
    <row r="961" spans="1:9" ht="30" customHeight="1">
      <c r="A961" s="313" t="s">
        <v>2262</v>
      </c>
      <c r="B961" s="314" t="s">
        <v>2263</v>
      </c>
      <c r="C961" s="315" t="s">
        <v>2262</v>
      </c>
      <c r="D961" s="315"/>
      <c r="E961" s="316"/>
      <c r="F961" s="317"/>
      <c r="G961" s="318"/>
      <c r="H961" s="319"/>
      <c r="I961" s="319"/>
    </row>
    <row r="962" spans="1:9" ht="30" customHeight="1">
      <c r="A962" s="313" t="s">
        <v>2264</v>
      </c>
      <c r="B962" s="314" t="s">
        <v>2265</v>
      </c>
      <c r="C962" s="315" t="s">
        <v>2264</v>
      </c>
      <c r="D962" s="315"/>
      <c r="E962" s="316"/>
      <c r="F962" s="317"/>
      <c r="G962" s="318"/>
      <c r="H962" s="319"/>
      <c r="I962" s="319"/>
    </row>
    <row r="963" spans="1:9" ht="30" customHeight="1">
      <c r="A963" s="313" t="s">
        <v>2266</v>
      </c>
      <c r="B963" s="314" t="s">
        <v>2267</v>
      </c>
      <c r="C963" s="315" t="s">
        <v>2266</v>
      </c>
      <c r="D963" s="315"/>
      <c r="E963" s="316"/>
      <c r="F963" s="317"/>
      <c r="G963" s="318"/>
      <c r="H963" s="319"/>
      <c r="I963" s="319"/>
    </row>
    <row r="964" spans="1:9" ht="30" customHeight="1">
      <c r="A964" s="313" t="s">
        <v>2268</v>
      </c>
      <c r="B964" s="314" t="s">
        <v>2269</v>
      </c>
      <c r="C964" s="315" t="s">
        <v>2268</v>
      </c>
      <c r="D964" s="315"/>
      <c r="E964" s="316"/>
      <c r="F964" s="317"/>
      <c r="G964" s="318"/>
      <c r="H964" s="319"/>
      <c r="I964" s="319"/>
    </row>
    <row r="965" spans="1:9" ht="30" customHeight="1">
      <c r="A965" s="313" t="s">
        <v>2270</v>
      </c>
      <c r="B965" s="314" t="s">
        <v>2271</v>
      </c>
      <c r="C965" s="315" t="s">
        <v>2270</v>
      </c>
      <c r="D965" s="315"/>
      <c r="E965" s="316"/>
      <c r="F965" s="317"/>
      <c r="G965" s="318"/>
      <c r="H965" s="319"/>
      <c r="I965" s="319"/>
    </row>
    <row r="966" spans="1:9" ht="30" customHeight="1">
      <c r="A966" s="313" t="s">
        <v>2272</v>
      </c>
      <c r="B966" s="314" t="s">
        <v>2273</v>
      </c>
      <c r="C966" s="315" t="s">
        <v>2272</v>
      </c>
      <c r="D966" s="315"/>
      <c r="E966" s="316"/>
      <c r="F966" s="317"/>
      <c r="G966" s="318"/>
      <c r="H966" s="319"/>
      <c r="I966" s="319"/>
    </row>
    <row r="967" spans="1:9" ht="30" customHeight="1">
      <c r="A967" s="313" t="s">
        <v>2274</v>
      </c>
      <c r="B967" s="314" t="s">
        <v>2275</v>
      </c>
      <c r="C967" s="315" t="s">
        <v>2274</v>
      </c>
      <c r="D967" s="315"/>
      <c r="E967" s="316"/>
      <c r="F967" s="317"/>
      <c r="G967" s="318"/>
      <c r="H967" s="319"/>
      <c r="I967" s="319"/>
    </row>
    <row r="968" spans="1:9" ht="30" customHeight="1">
      <c r="A968" s="313" t="s">
        <v>2276</v>
      </c>
      <c r="B968" s="314" t="s">
        <v>2277</v>
      </c>
      <c r="C968" s="315" t="s">
        <v>2276</v>
      </c>
      <c r="D968" s="315"/>
      <c r="E968" s="316"/>
      <c r="F968" s="317"/>
      <c r="G968" s="318"/>
      <c r="H968" s="319"/>
      <c r="I968" s="319"/>
    </row>
    <row r="969" spans="1:9" ht="30" customHeight="1">
      <c r="A969" s="313" t="s">
        <v>2278</v>
      </c>
      <c r="B969" s="314" t="s">
        <v>2279</v>
      </c>
      <c r="C969" s="315" t="s">
        <v>2278</v>
      </c>
      <c r="D969" s="315"/>
      <c r="E969" s="316"/>
      <c r="F969" s="317"/>
      <c r="G969" s="318"/>
      <c r="H969" s="319"/>
      <c r="I969" s="319"/>
    </row>
    <row r="970" spans="1:9" ht="30" customHeight="1">
      <c r="A970" s="313" t="s">
        <v>2280</v>
      </c>
      <c r="B970" s="314" t="s">
        <v>2281</v>
      </c>
      <c r="C970" s="315" t="s">
        <v>2280</v>
      </c>
      <c r="D970" s="315"/>
      <c r="E970" s="316"/>
      <c r="F970" s="317"/>
      <c r="G970" s="318"/>
      <c r="H970" s="319"/>
      <c r="I970" s="319"/>
    </row>
    <row r="971" spans="1:9" ht="30" customHeight="1">
      <c r="A971" s="313" t="s">
        <v>2282</v>
      </c>
      <c r="B971" s="314" t="s">
        <v>2283</v>
      </c>
      <c r="C971" s="315" t="s">
        <v>2282</v>
      </c>
      <c r="D971" s="315"/>
      <c r="E971" s="316"/>
      <c r="F971" s="317"/>
      <c r="G971" s="318"/>
      <c r="H971" s="319"/>
      <c r="I971" s="319"/>
    </row>
    <row r="972" spans="1:9" ht="30" customHeight="1">
      <c r="A972" s="313" t="s">
        <v>2284</v>
      </c>
      <c r="B972" s="314" t="s">
        <v>2285</v>
      </c>
      <c r="C972" s="315" t="s">
        <v>2284</v>
      </c>
      <c r="D972" s="315"/>
      <c r="E972" s="316"/>
      <c r="F972" s="317"/>
      <c r="G972" s="318"/>
      <c r="H972" s="319"/>
      <c r="I972" s="319"/>
    </row>
    <row r="973" spans="1:9" ht="30" customHeight="1">
      <c r="A973" s="313" t="s">
        <v>2286</v>
      </c>
      <c r="B973" s="314" t="s">
        <v>2287</v>
      </c>
      <c r="C973" s="315" t="s">
        <v>2286</v>
      </c>
      <c r="D973" s="315"/>
      <c r="E973" s="316"/>
      <c r="F973" s="317"/>
      <c r="G973" s="318"/>
      <c r="H973" s="319"/>
      <c r="I973" s="319"/>
    </row>
    <row r="974" spans="1:9" ht="30" customHeight="1">
      <c r="A974" s="313" t="s">
        <v>2288</v>
      </c>
      <c r="B974" s="314" t="s">
        <v>2289</v>
      </c>
      <c r="C974" s="315" t="s">
        <v>2288</v>
      </c>
      <c r="D974" s="315"/>
      <c r="E974" s="316"/>
      <c r="F974" s="317"/>
      <c r="G974" s="318"/>
      <c r="H974" s="319"/>
      <c r="I974" s="319"/>
    </row>
    <row r="975" spans="1:9" ht="30" customHeight="1">
      <c r="A975" s="313" t="s">
        <v>2290</v>
      </c>
      <c r="B975" s="314" t="s">
        <v>2291</v>
      </c>
      <c r="C975" s="315" t="s">
        <v>2290</v>
      </c>
      <c r="D975" s="315"/>
      <c r="E975" s="316"/>
      <c r="F975" s="317"/>
      <c r="G975" s="318"/>
      <c r="H975" s="319"/>
      <c r="I975" s="319"/>
    </row>
    <row r="976" spans="1:9" ht="30" customHeight="1">
      <c r="A976" s="313" t="s">
        <v>2292</v>
      </c>
      <c r="B976" s="314" t="s">
        <v>2293</v>
      </c>
      <c r="C976" s="315" t="s">
        <v>2292</v>
      </c>
      <c r="D976" s="315"/>
      <c r="E976" s="316"/>
      <c r="F976" s="317"/>
      <c r="G976" s="318"/>
      <c r="H976" s="319"/>
      <c r="I976" s="319"/>
    </row>
    <row r="977" spans="1:9" ht="30" customHeight="1">
      <c r="A977" s="313" t="s">
        <v>2294</v>
      </c>
      <c r="B977" s="314" t="s">
        <v>2295</v>
      </c>
      <c r="C977" s="315" t="s">
        <v>2294</v>
      </c>
      <c r="D977" s="315"/>
      <c r="E977" s="316"/>
      <c r="F977" s="317"/>
      <c r="G977" s="318"/>
      <c r="H977" s="319"/>
      <c r="I977" s="319"/>
    </row>
    <row r="978" spans="1:9" ht="30" customHeight="1">
      <c r="A978" s="313" t="s">
        <v>2296</v>
      </c>
      <c r="B978" s="314" t="s">
        <v>2297</v>
      </c>
      <c r="C978" s="315" t="s">
        <v>2296</v>
      </c>
      <c r="D978" s="315"/>
      <c r="E978" s="316"/>
      <c r="F978" s="317"/>
      <c r="G978" s="318"/>
      <c r="H978" s="319"/>
      <c r="I978" s="319"/>
    </row>
    <row r="979" spans="1:9" ht="30" customHeight="1">
      <c r="A979" s="313" t="s">
        <v>2298</v>
      </c>
      <c r="B979" s="314" t="s">
        <v>2299</v>
      </c>
      <c r="C979" s="315" t="s">
        <v>2298</v>
      </c>
      <c r="D979" s="315"/>
      <c r="E979" s="316"/>
      <c r="F979" s="317"/>
      <c r="G979" s="318"/>
      <c r="H979" s="319"/>
      <c r="I979" s="319"/>
    </row>
    <row r="980" spans="1:9" ht="30" customHeight="1">
      <c r="A980" s="313" t="s">
        <v>2300</v>
      </c>
      <c r="B980" s="314" t="s">
        <v>2301</v>
      </c>
      <c r="C980" s="315" t="s">
        <v>2300</v>
      </c>
      <c r="D980" s="315"/>
      <c r="E980" s="316"/>
      <c r="F980" s="317"/>
      <c r="G980" s="318"/>
      <c r="H980" s="319"/>
      <c r="I980" s="319"/>
    </row>
    <row r="981" spans="1:9" ht="30" customHeight="1">
      <c r="A981" s="313" t="s">
        <v>2302</v>
      </c>
      <c r="B981" s="314" t="s">
        <v>2303</v>
      </c>
      <c r="C981" s="315" t="s">
        <v>2302</v>
      </c>
      <c r="D981" s="315"/>
      <c r="E981" s="316"/>
      <c r="F981" s="317"/>
      <c r="G981" s="318"/>
      <c r="H981" s="319"/>
      <c r="I981" s="319"/>
    </row>
    <row r="982" spans="1:9" ht="30" customHeight="1">
      <c r="A982" s="313" t="s">
        <v>2304</v>
      </c>
      <c r="B982" s="314" t="s">
        <v>2305</v>
      </c>
      <c r="C982" s="315" t="s">
        <v>2304</v>
      </c>
      <c r="D982" s="315"/>
      <c r="E982" s="316"/>
      <c r="F982" s="317"/>
      <c r="G982" s="318"/>
      <c r="H982" s="319"/>
      <c r="I982" s="319"/>
    </row>
    <row r="983" spans="1:9" ht="30" customHeight="1">
      <c r="A983" s="313" t="s">
        <v>2306</v>
      </c>
      <c r="B983" s="314" t="s">
        <v>2307</v>
      </c>
      <c r="C983" s="315" t="s">
        <v>2306</v>
      </c>
      <c r="D983" s="315"/>
      <c r="E983" s="316"/>
      <c r="F983" s="317"/>
      <c r="G983" s="318"/>
      <c r="H983" s="319"/>
      <c r="I983" s="319"/>
    </row>
    <row r="984" spans="1:9" ht="30" customHeight="1">
      <c r="A984" s="313" t="s">
        <v>2308</v>
      </c>
      <c r="B984" s="314" t="s">
        <v>2309</v>
      </c>
      <c r="C984" s="315" t="s">
        <v>2308</v>
      </c>
      <c r="D984" s="315"/>
      <c r="E984" s="316"/>
      <c r="F984" s="317"/>
      <c r="G984" s="318"/>
      <c r="H984" s="319"/>
      <c r="I984" s="319"/>
    </row>
    <row r="985" spans="1:9" ht="30" customHeight="1">
      <c r="A985" s="313" t="s">
        <v>2310</v>
      </c>
      <c r="B985" s="314" t="s">
        <v>2311</v>
      </c>
      <c r="C985" s="315" t="s">
        <v>2310</v>
      </c>
      <c r="D985" s="315"/>
      <c r="E985" s="316"/>
      <c r="F985" s="317"/>
      <c r="G985" s="318"/>
      <c r="H985" s="319"/>
      <c r="I985" s="319"/>
    </row>
    <row r="986" spans="1:9" ht="30" customHeight="1">
      <c r="A986" s="313" t="s">
        <v>2312</v>
      </c>
      <c r="B986" s="314" t="s">
        <v>2313</v>
      </c>
      <c r="C986" s="315" t="s">
        <v>2312</v>
      </c>
      <c r="D986" s="315"/>
      <c r="E986" s="316"/>
      <c r="F986" s="317"/>
      <c r="G986" s="318"/>
      <c r="H986" s="319"/>
      <c r="I986" s="319"/>
    </row>
    <row r="987" spans="1:9" ht="30" customHeight="1">
      <c r="A987" s="313" t="s">
        <v>2314</v>
      </c>
      <c r="B987" s="314" t="s">
        <v>2315</v>
      </c>
      <c r="C987" s="315" t="s">
        <v>2314</v>
      </c>
      <c r="D987" s="315"/>
      <c r="E987" s="316"/>
      <c r="F987" s="317"/>
      <c r="G987" s="318"/>
      <c r="H987" s="319"/>
      <c r="I987" s="319"/>
    </row>
    <row r="988" spans="1:9" ht="30" customHeight="1">
      <c r="A988" s="313" t="s">
        <v>2316</v>
      </c>
      <c r="B988" s="314" t="s">
        <v>2317</v>
      </c>
      <c r="C988" s="315" t="s">
        <v>2316</v>
      </c>
      <c r="D988" s="315"/>
      <c r="E988" s="316"/>
      <c r="F988" s="317"/>
      <c r="G988" s="318"/>
      <c r="H988" s="319"/>
      <c r="I988" s="319"/>
    </row>
    <row r="989" spans="1:9" ht="30" customHeight="1">
      <c r="A989" s="313" t="s">
        <v>2318</v>
      </c>
      <c r="B989" s="314" t="s">
        <v>2319</v>
      </c>
      <c r="C989" s="315" t="s">
        <v>2318</v>
      </c>
      <c r="D989" s="315"/>
      <c r="E989" s="316"/>
      <c r="F989" s="317"/>
      <c r="G989" s="318"/>
      <c r="H989" s="319"/>
      <c r="I989" s="319"/>
    </row>
    <row r="990" spans="1:9" ht="30" customHeight="1">
      <c r="A990" s="313" t="s">
        <v>2320</v>
      </c>
      <c r="B990" s="314" t="s">
        <v>2321</v>
      </c>
      <c r="C990" s="315" t="s">
        <v>2320</v>
      </c>
      <c r="D990" s="315"/>
      <c r="E990" s="316"/>
      <c r="F990" s="317"/>
      <c r="G990" s="318"/>
      <c r="H990" s="319"/>
      <c r="I990" s="319"/>
    </row>
    <row r="991" spans="1:9" ht="30" customHeight="1">
      <c r="A991" s="313" t="s">
        <v>2322</v>
      </c>
      <c r="B991" s="314" t="s">
        <v>2323</v>
      </c>
      <c r="C991" s="315" t="s">
        <v>2322</v>
      </c>
      <c r="D991" s="315"/>
      <c r="E991" s="316"/>
      <c r="F991" s="317"/>
      <c r="G991" s="318"/>
      <c r="H991" s="319"/>
      <c r="I991" s="319"/>
    </row>
    <row r="992" spans="1:9" ht="30" customHeight="1">
      <c r="A992" s="313" t="s">
        <v>2324</v>
      </c>
      <c r="B992" s="314" t="s">
        <v>2325</v>
      </c>
      <c r="C992" s="315" t="s">
        <v>2324</v>
      </c>
      <c r="D992" s="315"/>
      <c r="E992" s="316"/>
      <c r="F992" s="317"/>
      <c r="G992" s="318"/>
      <c r="H992" s="319"/>
      <c r="I992" s="319"/>
    </row>
    <row r="993" spans="1:9" ht="30" customHeight="1">
      <c r="A993" s="313" t="s">
        <v>2326</v>
      </c>
      <c r="B993" s="314" t="s">
        <v>2327</v>
      </c>
      <c r="C993" s="315" t="s">
        <v>2326</v>
      </c>
      <c r="D993" s="315"/>
      <c r="E993" s="316"/>
      <c r="F993" s="317"/>
      <c r="G993" s="318"/>
      <c r="H993" s="319"/>
      <c r="I993" s="319"/>
    </row>
    <row r="994" spans="1:9" ht="30" customHeight="1">
      <c r="A994" s="313" t="s">
        <v>2328</v>
      </c>
      <c r="B994" s="314" t="s">
        <v>2329</v>
      </c>
      <c r="C994" s="315" t="s">
        <v>2328</v>
      </c>
      <c r="D994" s="315"/>
      <c r="E994" s="316"/>
      <c r="F994" s="317"/>
      <c r="G994" s="318"/>
      <c r="H994" s="319"/>
      <c r="I994" s="319"/>
    </row>
    <row r="995" spans="1:9" ht="30" customHeight="1">
      <c r="A995" s="313" t="s">
        <v>2330</v>
      </c>
      <c r="B995" s="314" t="s">
        <v>2331</v>
      </c>
      <c r="C995" s="315" t="s">
        <v>2330</v>
      </c>
      <c r="D995" s="315"/>
      <c r="E995" s="316"/>
      <c r="F995" s="317"/>
      <c r="G995" s="318"/>
      <c r="H995" s="319"/>
      <c r="I995" s="319"/>
    </row>
    <row r="996" spans="1:9" ht="30" customHeight="1">
      <c r="A996" s="313" t="s">
        <v>2332</v>
      </c>
      <c r="B996" s="314" t="s">
        <v>2333</v>
      </c>
      <c r="C996" s="315" t="s">
        <v>2332</v>
      </c>
      <c r="D996" s="315"/>
      <c r="E996" s="316"/>
      <c r="F996" s="317"/>
      <c r="G996" s="318"/>
      <c r="H996" s="319"/>
      <c r="I996" s="319"/>
    </row>
    <row r="997" spans="1:9" ht="30" customHeight="1">
      <c r="A997" s="313" t="s">
        <v>2334</v>
      </c>
      <c r="B997" s="314" t="s">
        <v>2335</v>
      </c>
      <c r="C997" s="315" t="s">
        <v>2334</v>
      </c>
      <c r="D997" s="315"/>
      <c r="E997" s="316"/>
      <c r="F997" s="317"/>
      <c r="G997" s="318"/>
      <c r="H997" s="319"/>
      <c r="I997" s="319"/>
    </row>
    <row r="998" spans="1:9" ht="30" customHeight="1">
      <c r="A998" s="313" t="s">
        <v>2336</v>
      </c>
      <c r="B998" s="314" t="s">
        <v>2337</v>
      </c>
      <c r="C998" s="315" t="s">
        <v>2336</v>
      </c>
      <c r="D998" s="315"/>
      <c r="E998" s="316"/>
      <c r="F998" s="317"/>
      <c r="G998" s="318"/>
      <c r="H998" s="319"/>
      <c r="I998" s="319"/>
    </row>
    <row r="999" spans="1:9" ht="30" customHeight="1">
      <c r="A999" s="313" t="s">
        <v>2338</v>
      </c>
      <c r="B999" s="314" t="s">
        <v>2339</v>
      </c>
      <c r="C999" s="315" t="s">
        <v>2338</v>
      </c>
      <c r="D999" s="315"/>
      <c r="E999" s="316"/>
      <c r="F999" s="317"/>
      <c r="G999" s="318"/>
      <c r="H999" s="319"/>
      <c r="I999" s="319"/>
    </row>
    <row r="1000" spans="1:9" ht="30" customHeight="1">
      <c r="A1000" s="313" t="s">
        <v>2340</v>
      </c>
      <c r="B1000" s="314" t="s">
        <v>2341</v>
      </c>
      <c r="C1000" s="315" t="s">
        <v>2340</v>
      </c>
      <c r="D1000" s="315"/>
      <c r="E1000" s="316"/>
      <c r="F1000" s="317"/>
      <c r="G1000" s="318"/>
      <c r="H1000" s="319"/>
      <c r="I1000" s="319"/>
    </row>
    <row r="1001" spans="1:9" ht="30" customHeight="1">
      <c r="A1001" s="313" t="s">
        <v>2342</v>
      </c>
      <c r="B1001" s="314" t="s">
        <v>2343</v>
      </c>
      <c r="C1001" s="315" t="s">
        <v>2342</v>
      </c>
      <c r="D1001" s="315"/>
      <c r="E1001" s="316"/>
      <c r="F1001" s="317"/>
      <c r="G1001" s="318"/>
      <c r="H1001" s="319"/>
      <c r="I1001" s="319"/>
    </row>
    <row r="1002" spans="1:9" ht="30" customHeight="1">
      <c r="A1002" s="313" t="s">
        <v>2344</v>
      </c>
      <c r="B1002" s="314" t="s">
        <v>2345</v>
      </c>
      <c r="C1002" s="315" t="s">
        <v>2344</v>
      </c>
      <c r="D1002" s="315"/>
      <c r="E1002" s="316"/>
      <c r="F1002" s="317"/>
      <c r="G1002" s="318"/>
      <c r="H1002" s="319"/>
      <c r="I1002" s="319"/>
    </row>
    <row r="1003" spans="1:9" ht="30" customHeight="1">
      <c r="A1003" s="313" t="s">
        <v>2346</v>
      </c>
      <c r="B1003" s="314" t="s">
        <v>2347</v>
      </c>
      <c r="C1003" s="315" t="s">
        <v>2346</v>
      </c>
      <c r="D1003" s="315"/>
      <c r="E1003" s="316"/>
      <c r="F1003" s="317"/>
      <c r="G1003" s="318"/>
      <c r="H1003" s="319"/>
      <c r="I1003" s="319"/>
    </row>
    <row r="1004" spans="1:9" ht="30" customHeight="1">
      <c r="A1004" s="313" t="s">
        <v>2348</v>
      </c>
      <c r="B1004" s="314" t="s">
        <v>2349</v>
      </c>
      <c r="C1004" s="315" t="s">
        <v>2348</v>
      </c>
      <c r="D1004" s="315"/>
      <c r="E1004" s="316"/>
      <c r="F1004" s="317"/>
      <c r="G1004" s="318"/>
      <c r="H1004" s="319"/>
      <c r="I1004" s="319"/>
    </row>
    <row r="1005" spans="1:9" ht="30" customHeight="1">
      <c r="A1005" s="313" t="s">
        <v>2350</v>
      </c>
      <c r="B1005" s="314" t="s">
        <v>2351</v>
      </c>
      <c r="C1005" s="315" t="s">
        <v>2350</v>
      </c>
      <c r="D1005" s="315"/>
      <c r="E1005" s="316"/>
      <c r="F1005" s="317"/>
      <c r="G1005" s="318"/>
      <c r="H1005" s="319"/>
      <c r="I1005" s="319"/>
    </row>
    <row r="1006" spans="1:9" ht="30" customHeight="1">
      <c r="A1006" s="313" t="s">
        <v>2352</v>
      </c>
      <c r="B1006" s="314" t="s">
        <v>2353</v>
      </c>
      <c r="C1006" s="315" t="s">
        <v>2352</v>
      </c>
      <c r="D1006" s="315"/>
      <c r="E1006" s="316"/>
      <c r="F1006" s="317"/>
      <c r="G1006" s="318"/>
      <c r="H1006" s="319"/>
      <c r="I1006" s="319"/>
    </row>
    <row r="1007" spans="1:9" ht="30" customHeight="1">
      <c r="A1007" s="313" t="s">
        <v>2354</v>
      </c>
      <c r="B1007" s="314" t="s">
        <v>2355</v>
      </c>
      <c r="C1007" s="315" t="s">
        <v>2354</v>
      </c>
      <c r="D1007" s="315"/>
      <c r="E1007" s="316"/>
      <c r="F1007" s="317"/>
      <c r="G1007" s="318"/>
      <c r="H1007" s="319"/>
      <c r="I1007" s="319"/>
    </row>
    <row r="1008" spans="1:9" ht="30" customHeight="1">
      <c r="A1008" s="313" t="s">
        <v>2356</v>
      </c>
      <c r="B1008" s="314" t="s">
        <v>2357</v>
      </c>
      <c r="C1008" s="315" t="s">
        <v>2356</v>
      </c>
      <c r="D1008" s="315"/>
      <c r="E1008" s="316"/>
      <c r="F1008" s="317"/>
      <c r="G1008" s="318"/>
      <c r="H1008" s="319"/>
      <c r="I1008" s="319"/>
    </row>
    <row r="1009" spans="1:9" ht="30" customHeight="1">
      <c r="A1009" s="313" t="s">
        <v>2358</v>
      </c>
      <c r="B1009" s="314" t="s">
        <v>2359</v>
      </c>
      <c r="C1009" s="315" t="s">
        <v>2358</v>
      </c>
      <c r="D1009" s="315"/>
      <c r="E1009" s="316"/>
      <c r="F1009" s="317"/>
      <c r="G1009" s="318"/>
      <c r="H1009" s="319"/>
      <c r="I1009" s="319"/>
    </row>
    <row r="1010" spans="1:9" ht="30" customHeight="1">
      <c r="A1010" s="313" t="s">
        <v>2360</v>
      </c>
      <c r="B1010" s="314" t="s">
        <v>2361</v>
      </c>
      <c r="C1010" s="315" t="s">
        <v>2360</v>
      </c>
      <c r="D1010" s="315"/>
      <c r="E1010" s="316"/>
      <c r="F1010" s="317"/>
      <c r="G1010" s="318"/>
      <c r="H1010" s="319"/>
      <c r="I1010" s="319"/>
    </row>
    <row r="1011" spans="1:9" ht="30" customHeight="1">
      <c r="A1011" s="313" t="s">
        <v>2362</v>
      </c>
      <c r="B1011" s="314" t="s">
        <v>2363</v>
      </c>
      <c r="C1011" s="315" t="s">
        <v>2362</v>
      </c>
      <c r="D1011" s="315"/>
      <c r="E1011" s="316"/>
      <c r="F1011" s="317"/>
      <c r="G1011" s="318"/>
      <c r="H1011" s="319"/>
      <c r="I1011" s="319"/>
    </row>
    <row r="1012" spans="1:9" ht="30" customHeight="1">
      <c r="A1012" s="313" t="s">
        <v>2364</v>
      </c>
      <c r="B1012" s="314" t="s">
        <v>2365</v>
      </c>
      <c r="C1012" s="315" t="s">
        <v>2364</v>
      </c>
      <c r="D1012" s="315"/>
      <c r="E1012" s="316"/>
      <c r="F1012" s="317"/>
      <c r="G1012" s="318"/>
      <c r="H1012" s="319"/>
      <c r="I1012" s="319"/>
    </row>
    <row r="1013" spans="1:9" ht="30" customHeight="1">
      <c r="A1013" s="313" t="s">
        <v>2366</v>
      </c>
      <c r="B1013" s="314" t="s">
        <v>2367</v>
      </c>
      <c r="C1013" s="315" t="s">
        <v>2366</v>
      </c>
      <c r="D1013" s="315"/>
      <c r="E1013" s="316"/>
      <c r="F1013" s="317"/>
      <c r="G1013" s="318"/>
      <c r="H1013" s="319"/>
      <c r="I1013" s="319"/>
    </row>
    <row r="1014" spans="1:9" ht="30" customHeight="1">
      <c r="A1014" s="313" t="s">
        <v>2368</v>
      </c>
      <c r="B1014" s="314" t="s">
        <v>2369</v>
      </c>
      <c r="C1014" s="315" t="s">
        <v>2368</v>
      </c>
      <c r="D1014" s="315"/>
      <c r="E1014" s="316"/>
      <c r="F1014" s="317"/>
      <c r="G1014" s="318"/>
      <c r="H1014" s="319"/>
      <c r="I1014" s="319"/>
    </row>
    <row r="1015" spans="1:9" ht="30" customHeight="1">
      <c r="A1015" s="313" t="s">
        <v>2370</v>
      </c>
      <c r="B1015" s="314" t="s">
        <v>2371</v>
      </c>
      <c r="C1015" s="315" t="s">
        <v>2370</v>
      </c>
      <c r="D1015" s="315"/>
      <c r="E1015" s="316"/>
      <c r="F1015" s="317"/>
      <c r="G1015" s="318"/>
      <c r="H1015" s="319"/>
      <c r="I1015" s="319"/>
    </row>
    <row r="1016" spans="1:9" ht="30" customHeight="1">
      <c r="A1016" s="313" t="s">
        <v>2372</v>
      </c>
      <c r="B1016" s="314" t="s">
        <v>2373</v>
      </c>
      <c r="C1016" s="315" t="s">
        <v>2372</v>
      </c>
      <c r="D1016" s="315"/>
      <c r="E1016" s="316"/>
      <c r="F1016" s="317"/>
      <c r="G1016" s="318"/>
      <c r="H1016" s="319"/>
      <c r="I1016" s="319"/>
    </row>
    <row r="1017" spans="1:9" ht="30" customHeight="1">
      <c r="A1017" s="313" t="s">
        <v>2374</v>
      </c>
      <c r="B1017" s="314" t="s">
        <v>2375</v>
      </c>
      <c r="C1017" s="315" t="s">
        <v>2374</v>
      </c>
      <c r="D1017" s="315"/>
      <c r="E1017" s="316"/>
      <c r="F1017" s="317"/>
      <c r="G1017" s="318"/>
      <c r="H1017" s="319"/>
      <c r="I1017" s="319"/>
    </row>
    <row r="1018" spans="1:9" ht="30" customHeight="1">
      <c r="A1018" s="313" t="s">
        <v>2376</v>
      </c>
      <c r="B1018" s="314" t="s">
        <v>2377</v>
      </c>
      <c r="C1018" s="315" t="s">
        <v>2376</v>
      </c>
      <c r="D1018" s="315"/>
      <c r="E1018" s="316"/>
      <c r="F1018" s="317"/>
      <c r="G1018" s="318"/>
      <c r="H1018" s="319"/>
      <c r="I1018" s="319"/>
    </row>
    <row r="1019" spans="1:9" ht="30" customHeight="1">
      <c r="A1019" s="313" t="s">
        <v>2378</v>
      </c>
      <c r="B1019" s="314" t="s">
        <v>2379</v>
      </c>
      <c r="C1019" s="315" t="s">
        <v>2378</v>
      </c>
      <c r="D1019" s="315"/>
      <c r="E1019" s="316"/>
      <c r="F1019" s="317"/>
      <c r="G1019" s="318"/>
      <c r="H1019" s="319"/>
      <c r="I1019" s="319"/>
    </row>
    <row r="1020" spans="1:9" ht="30" customHeight="1">
      <c r="A1020" s="313" t="s">
        <v>2380</v>
      </c>
      <c r="B1020" s="314" t="s">
        <v>2381</v>
      </c>
      <c r="C1020" s="315" t="s">
        <v>2380</v>
      </c>
      <c r="D1020" s="315"/>
      <c r="E1020" s="316"/>
      <c r="F1020" s="317"/>
      <c r="G1020" s="318"/>
      <c r="H1020" s="319"/>
      <c r="I1020" s="319"/>
    </row>
    <row r="1021" spans="1:9" ht="30" customHeight="1">
      <c r="A1021" s="313" t="s">
        <v>2382</v>
      </c>
      <c r="B1021" s="314" t="s">
        <v>2383</v>
      </c>
      <c r="C1021" s="315" t="s">
        <v>2382</v>
      </c>
      <c r="D1021" s="315"/>
      <c r="E1021" s="316"/>
      <c r="F1021" s="317"/>
      <c r="G1021" s="318"/>
      <c r="H1021" s="319"/>
      <c r="I1021" s="319"/>
    </row>
    <row r="1022" spans="1:9" ht="30" customHeight="1">
      <c r="A1022" s="313" t="s">
        <v>2384</v>
      </c>
      <c r="B1022" s="314" t="s">
        <v>2385</v>
      </c>
      <c r="C1022" s="315" t="s">
        <v>2384</v>
      </c>
      <c r="D1022" s="315"/>
      <c r="E1022" s="316"/>
      <c r="F1022" s="317"/>
      <c r="G1022" s="318"/>
      <c r="H1022" s="319"/>
      <c r="I1022" s="319"/>
    </row>
    <row r="1023" spans="1:9" ht="30" customHeight="1">
      <c r="A1023" s="313" t="s">
        <v>2386</v>
      </c>
      <c r="B1023" s="314" t="s">
        <v>2387</v>
      </c>
      <c r="C1023" s="315" t="s">
        <v>2386</v>
      </c>
      <c r="D1023" s="315"/>
      <c r="E1023" s="316"/>
      <c r="F1023" s="317"/>
      <c r="G1023" s="318"/>
      <c r="H1023" s="319"/>
      <c r="I1023" s="319"/>
    </row>
    <row r="1024" spans="1:9" ht="30" customHeight="1">
      <c r="A1024" s="313" t="s">
        <v>2388</v>
      </c>
      <c r="B1024" s="314" t="s">
        <v>2389</v>
      </c>
      <c r="C1024" s="315" t="s">
        <v>2388</v>
      </c>
      <c r="D1024" s="315"/>
      <c r="E1024" s="316"/>
      <c r="F1024" s="317"/>
      <c r="G1024" s="318"/>
      <c r="H1024" s="319"/>
      <c r="I1024" s="319"/>
    </row>
    <row r="1025" spans="1:9" ht="30" customHeight="1">
      <c r="A1025" s="313" t="s">
        <v>2390</v>
      </c>
      <c r="B1025" s="314" t="s">
        <v>2391</v>
      </c>
      <c r="C1025" s="315" t="s">
        <v>2390</v>
      </c>
      <c r="D1025" s="315"/>
      <c r="E1025" s="316"/>
      <c r="F1025" s="317"/>
      <c r="G1025" s="318"/>
      <c r="H1025" s="319"/>
      <c r="I1025" s="319"/>
    </row>
    <row r="1026" spans="1:9" ht="30" customHeight="1">
      <c r="A1026" s="313" t="s">
        <v>2392</v>
      </c>
      <c r="B1026" s="314" t="s">
        <v>2393</v>
      </c>
      <c r="C1026" s="315" t="s">
        <v>2392</v>
      </c>
      <c r="D1026" s="315"/>
      <c r="E1026" s="316"/>
      <c r="F1026" s="317"/>
      <c r="G1026" s="318"/>
      <c r="H1026" s="319"/>
      <c r="I1026" s="319"/>
    </row>
    <row r="1027" spans="1:9" ht="30" customHeight="1">
      <c r="A1027" s="313" t="s">
        <v>2394</v>
      </c>
      <c r="B1027" s="314" t="s">
        <v>2395</v>
      </c>
      <c r="C1027" s="315" t="s">
        <v>2394</v>
      </c>
      <c r="D1027" s="315"/>
      <c r="E1027" s="316"/>
      <c r="F1027" s="317"/>
      <c r="G1027" s="318"/>
      <c r="H1027" s="319"/>
      <c r="I1027" s="319"/>
    </row>
    <row r="1028" spans="1:9" ht="30" customHeight="1">
      <c r="A1028" s="313" t="s">
        <v>2396</v>
      </c>
      <c r="B1028" s="314" t="s">
        <v>2397</v>
      </c>
      <c r="C1028" s="315" t="s">
        <v>2396</v>
      </c>
      <c r="D1028" s="315"/>
      <c r="E1028" s="316"/>
      <c r="F1028" s="317"/>
      <c r="G1028" s="318"/>
      <c r="H1028" s="319"/>
      <c r="I1028" s="319"/>
    </row>
    <row r="1029" spans="1:9" ht="30" customHeight="1">
      <c r="A1029" s="313" t="s">
        <v>2398</v>
      </c>
      <c r="B1029" s="314" t="s">
        <v>2399</v>
      </c>
      <c r="C1029" s="315" t="s">
        <v>2398</v>
      </c>
      <c r="D1029" s="315"/>
      <c r="E1029" s="316"/>
      <c r="F1029" s="317"/>
      <c r="G1029" s="318"/>
      <c r="H1029" s="319"/>
      <c r="I1029" s="319"/>
    </row>
    <row r="1030" spans="1:9" ht="30" customHeight="1">
      <c r="A1030" s="313" t="s">
        <v>2400</v>
      </c>
      <c r="B1030" s="314" t="s">
        <v>2401</v>
      </c>
      <c r="C1030" s="315" t="s">
        <v>2400</v>
      </c>
      <c r="D1030" s="315"/>
      <c r="E1030" s="316"/>
      <c r="F1030" s="317"/>
      <c r="G1030" s="318"/>
      <c r="H1030" s="319"/>
      <c r="I1030" s="319"/>
    </row>
    <row r="1031" spans="1:9" ht="30" customHeight="1">
      <c r="A1031" s="313" t="s">
        <v>2402</v>
      </c>
      <c r="B1031" s="314" t="s">
        <v>2403</v>
      </c>
      <c r="C1031" s="315" t="s">
        <v>2402</v>
      </c>
      <c r="D1031" s="315"/>
      <c r="E1031" s="316"/>
      <c r="F1031" s="317"/>
      <c r="G1031" s="318"/>
      <c r="H1031" s="319"/>
      <c r="I1031" s="319"/>
    </row>
    <row r="1032" spans="1:9" ht="30" customHeight="1">
      <c r="A1032" s="313" t="s">
        <v>2404</v>
      </c>
      <c r="B1032" s="314" t="s">
        <v>2405</v>
      </c>
      <c r="C1032" s="315" t="s">
        <v>2404</v>
      </c>
      <c r="D1032" s="315"/>
      <c r="E1032" s="316"/>
      <c r="F1032" s="317"/>
      <c r="G1032" s="318"/>
      <c r="H1032" s="319"/>
      <c r="I1032" s="319"/>
    </row>
    <row r="1033" spans="1:9" ht="30" customHeight="1">
      <c r="A1033" s="313" t="s">
        <v>2406</v>
      </c>
      <c r="B1033" s="314" t="s">
        <v>2407</v>
      </c>
      <c r="C1033" s="315" t="s">
        <v>2406</v>
      </c>
      <c r="D1033" s="315"/>
      <c r="E1033" s="316"/>
      <c r="F1033" s="317"/>
      <c r="G1033" s="318"/>
      <c r="H1033" s="319"/>
      <c r="I1033" s="319"/>
    </row>
    <row r="1034" spans="1:9" ht="30" customHeight="1">
      <c r="A1034" s="313" t="s">
        <v>2408</v>
      </c>
      <c r="B1034" s="314" t="s">
        <v>2409</v>
      </c>
      <c r="C1034" s="315" t="s">
        <v>2408</v>
      </c>
      <c r="D1034" s="315"/>
      <c r="E1034" s="316"/>
      <c r="F1034" s="317"/>
      <c r="G1034" s="318"/>
      <c r="H1034" s="319"/>
      <c r="I1034" s="319"/>
    </row>
    <row r="1035" spans="1:9" ht="30" customHeight="1">
      <c r="A1035" s="313" t="s">
        <v>2410</v>
      </c>
      <c r="B1035" s="314" t="s">
        <v>2411</v>
      </c>
      <c r="C1035" s="315" t="s">
        <v>2410</v>
      </c>
      <c r="D1035" s="315"/>
      <c r="E1035" s="316"/>
      <c r="F1035" s="317"/>
      <c r="G1035" s="318"/>
      <c r="H1035" s="319"/>
      <c r="I1035" s="319"/>
    </row>
    <row r="1036" spans="1:9" ht="30" customHeight="1">
      <c r="A1036" s="313" t="s">
        <v>2412</v>
      </c>
      <c r="B1036" s="314" t="s">
        <v>2413</v>
      </c>
      <c r="C1036" s="315" t="s">
        <v>2412</v>
      </c>
      <c r="D1036" s="315"/>
      <c r="E1036" s="316"/>
      <c r="F1036" s="317"/>
      <c r="G1036" s="318"/>
      <c r="H1036" s="319"/>
      <c r="I1036" s="319"/>
    </row>
    <row r="1037" spans="1:9" ht="30" customHeight="1">
      <c r="A1037" s="313" t="s">
        <v>2414</v>
      </c>
      <c r="B1037" s="314" t="s">
        <v>2415</v>
      </c>
      <c r="C1037" s="315" t="s">
        <v>2414</v>
      </c>
      <c r="D1037" s="315"/>
      <c r="E1037" s="316"/>
      <c r="F1037" s="317"/>
      <c r="G1037" s="318"/>
      <c r="H1037" s="319"/>
      <c r="I1037" s="319"/>
    </row>
    <row r="1038" spans="1:9" ht="30" customHeight="1">
      <c r="A1038" s="313" t="s">
        <v>2416</v>
      </c>
      <c r="B1038" s="314" t="s">
        <v>2417</v>
      </c>
      <c r="C1038" s="315" t="s">
        <v>2416</v>
      </c>
      <c r="D1038" s="315"/>
      <c r="E1038" s="316"/>
      <c r="F1038" s="317"/>
      <c r="G1038" s="318"/>
      <c r="H1038" s="319"/>
      <c r="I1038" s="319"/>
    </row>
    <row r="1039" spans="1:9" ht="30" customHeight="1">
      <c r="A1039" s="313" t="s">
        <v>2418</v>
      </c>
      <c r="B1039" s="314" t="s">
        <v>2419</v>
      </c>
      <c r="C1039" s="315" t="s">
        <v>2418</v>
      </c>
      <c r="D1039" s="315"/>
      <c r="E1039" s="316"/>
      <c r="F1039" s="317"/>
      <c r="G1039" s="318"/>
      <c r="H1039" s="319"/>
      <c r="I1039" s="319"/>
    </row>
    <row r="1040" spans="1:9" ht="30" customHeight="1">
      <c r="A1040" s="313" t="s">
        <v>2420</v>
      </c>
      <c r="B1040" s="314" t="s">
        <v>2421</v>
      </c>
      <c r="C1040" s="315" t="s">
        <v>2420</v>
      </c>
      <c r="D1040" s="315"/>
      <c r="E1040" s="316"/>
      <c r="F1040" s="317"/>
      <c r="G1040" s="318"/>
      <c r="H1040" s="319"/>
      <c r="I1040" s="319"/>
    </row>
    <row r="1041" spans="1:9" ht="30" customHeight="1">
      <c r="A1041" s="313" t="s">
        <v>2422</v>
      </c>
      <c r="B1041" s="314" t="s">
        <v>2423</v>
      </c>
      <c r="C1041" s="315" t="s">
        <v>2422</v>
      </c>
      <c r="D1041" s="315"/>
      <c r="E1041" s="316"/>
      <c r="F1041" s="317"/>
      <c r="G1041" s="318"/>
      <c r="H1041" s="319"/>
      <c r="I1041" s="319"/>
    </row>
    <row r="1042" spans="1:9" ht="30" customHeight="1">
      <c r="A1042" s="313" t="s">
        <v>2424</v>
      </c>
      <c r="B1042" s="314" t="s">
        <v>2425</v>
      </c>
      <c r="C1042" s="315" t="s">
        <v>2424</v>
      </c>
      <c r="D1042" s="315"/>
      <c r="E1042" s="316"/>
      <c r="F1042" s="317"/>
      <c r="G1042" s="318"/>
      <c r="H1042" s="319"/>
      <c r="I1042" s="319"/>
    </row>
    <row r="1043" spans="1:9" ht="30" customHeight="1">
      <c r="A1043" s="313" t="s">
        <v>2426</v>
      </c>
      <c r="B1043" s="314" t="s">
        <v>2427</v>
      </c>
      <c r="C1043" s="315" t="s">
        <v>2426</v>
      </c>
      <c r="D1043" s="315"/>
      <c r="E1043" s="316"/>
      <c r="F1043" s="317"/>
      <c r="G1043" s="318"/>
      <c r="H1043" s="319"/>
      <c r="I1043" s="319"/>
    </row>
    <row r="1044" spans="1:9" ht="30" customHeight="1">
      <c r="A1044" s="313" t="s">
        <v>2428</v>
      </c>
      <c r="B1044" s="314" t="s">
        <v>2429</v>
      </c>
      <c r="C1044" s="315" t="s">
        <v>2428</v>
      </c>
      <c r="D1044" s="315"/>
      <c r="E1044" s="316"/>
      <c r="F1044" s="317"/>
      <c r="G1044" s="318"/>
      <c r="H1044" s="319"/>
      <c r="I1044" s="319"/>
    </row>
    <row r="1045" spans="1:9" ht="30" customHeight="1">
      <c r="A1045" s="313" t="s">
        <v>2430</v>
      </c>
      <c r="B1045" s="314" t="s">
        <v>2431</v>
      </c>
      <c r="C1045" s="315" t="s">
        <v>2430</v>
      </c>
      <c r="D1045" s="315"/>
      <c r="E1045" s="316"/>
      <c r="F1045" s="317"/>
      <c r="G1045" s="318"/>
      <c r="H1045" s="319"/>
      <c r="I1045" s="319"/>
    </row>
    <row r="1046" spans="1:9" ht="30" customHeight="1">
      <c r="A1046" s="313" t="s">
        <v>2432</v>
      </c>
      <c r="B1046" s="314" t="s">
        <v>2433</v>
      </c>
      <c r="C1046" s="315" t="s">
        <v>2432</v>
      </c>
      <c r="D1046" s="315"/>
      <c r="E1046" s="316"/>
      <c r="F1046" s="317"/>
      <c r="G1046" s="318"/>
      <c r="H1046" s="319"/>
      <c r="I1046" s="319"/>
    </row>
    <row r="1047" spans="1:9" ht="30" customHeight="1">
      <c r="A1047" s="313" t="s">
        <v>2434</v>
      </c>
      <c r="B1047" s="314" t="s">
        <v>2435</v>
      </c>
      <c r="C1047" s="315" t="s">
        <v>2434</v>
      </c>
      <c r="D1047" s="315"/>
      <c r="E1047" s="316"/>
      <c r="F1047" s="317"/>
      <c r="G1047" s="318"/>
      <c r="H1047" s="319"/>
      <c r="I1047" s="319"/>
    </row>
    <row r="1048" spans="1:9" ht="30" customHeight="1">
      <c r="A1048" s="313" t="s">
        <v>2436</v>
      </c>
      <c r="B1048" s="314" t="s">
        <v>2437</v>
      </c>
      <c r="C1048" s="315" t="s">
        <v>2436</v>
      </c>
      <c r="D1048" s="315"/>
      <c r="E1048" s="316"/>
      <c r="F1048" s="317"/>
      <c r="G1048" s="318"/>
      <c r="H1048" s="319"/>
      <c r="I1048" s="319"/>
    </row>
    <row r="1049" spans="1:9" ht="30" customHeight="1">
      <c r="A1049" s="313" t="s">
        <v>2438</v>
      </c>
      <c r="B1049" s="314" t="s">
        <v>2439</v>
      </c>
      <c r="C1049" s="315" t="s">
        <v>2438</v>
      </c>
      <c r="D1049" s="315"/>
      <c r="E1049" s="316"/>
      <c r="F1049" s="317"/>
      <c r="G1049" s="318"/>
      <c r="H1049" s="319"/>
      <c r="I1049" s="319"/>
    </row>
    <row r="1050" spans="1:9" ht="30" customHeight="1">
      <c r="A1050" s="313" t="s">
        <v>2440</v>
      </c>
      <c r="B1050" s="314" t="s">
        <v>2441</v>
      </c>
      <c r="C1050" s="315" t="s">
        <v>2440</v>
      </c>
      <c r="D1050" s="315"/>
      <c r="E1050" s="316"/>
      <c r="F1050" s="317"/>
      <c r="G1050" s="318"/>
      <c r="H1050" s="319"/>
      <c r="I1050" s="319"/>
    </row>
    <row r="1051" spans="1:9" ht="30" customHeight="1">
      <c r="A1051" s="313" t="s">
        <v>2442</v>
      </c>
      <c r="B1051" s="314" t="s">
        <v>2443</v>
      </c>
      <c r="C1051" s="315" t="s">
        <v>2442</v>
      </c>
      <c r="D1051" s="315"/>
      <c r="E1051" s="316"/>
      <c r="F1051" s="317"/>
      <c r="G1051" s="318"/>
      <c r="H1051" s="319"/>
      <c r="I1051" s="319"/>
    </row>
    <row r="1052" spans="1:9" ht="30" customHeight="1">
      <c r="A1052" s="313" t="s">
        <v>2444</v>
      </c>
      <c r="B1052" s="314" t="s">
        <v>2445</v>
      </c>
      <c r="C1052" s="315" t="s">
        <v>2444</v>
      </c>
      <c r="D1052" s="315"/>
      <c r="E1052" s="316"/>
      <c r="F1052" s="317"/>
      <c r="G1052" s="318"/>
      <c r="H1052" s="319"/>
      <c r="I1052" s="319"/>
    </row>
    <row r="1053" spans="1:9" ht="30" customHeight="1">
      <c r="A1053" s="313" t="s">
        <v>2446</v>
      </c>
      <c r="B1053" s="314" t="s">
        <v>2447</v>
      </c>
      <c r="C1053" s="315" t="s">
        <v>2446</v>
      </c>
      <c r="D1053" s="315"/>
      <c r="E1053" s="316"/>
      <c r="F1053" s="317"/>
      <c r="G1053" s="318"/>
      <c r="H1053" s="319"/>
      <c r="I1053" s="319"/>
    </row>
    <row r="1054" spans="1:9" ht="30" customHeight="1">
      <c r="A1054" s="313" t="s">
        <v>2448</v>
      </c>
      <c r="B1054" s="314" t="s">
        <v>2449</v>
      </c>
      <c r="C1054" s="315" t="s">
        <v>2448</v>
      </c>
      <c r="D1054" s="315"/>
      <c r="E1054" s="316"/>
      <c r="F1054" s="317"/>
      <c r="G1054" s="318"/>
      <c r="H1054" s="319"/>
      <c r="I1054" s="319"/>
    </row>
    <row r="1055" spans="1:9" ht="30" customHeight="1">
      <c r="A1055" s="313" t="s">
        <v>2450</v>
      </c>
      <c r="B1055" s="314" t="s">
        <v>2451</v>
      </c>
      <c r="C1055" s="315" t="s">
        <v>2450</v>
      </c>
      <c r="D1055" s="315"/>
      <c r="E1055" s="316"/>
      <c r="F1055" s="317"/>
      <c r="G1055" s="318"/>
      <c r="H1055" s="319"/>
      <c r="I1055" s="319"/>
    </row>
    <row r="1056" spans="1:9" ht="30" customHeight="1">
      <c r="A1056" s="313" t="s">
        <v>2452</v>
      </c>
      <c r="B1056" s="314" t="s">
        <v>2453</v>
      </c>
      <c r="C1056" s="315" t="s">
        <v>2452</v>
      </c>
      <c r="D1056" s="315"/>
      <c r="E1056" s="316"/>
      <c r="F1056" s="317"/>
      <c r="G1056" s="318"/>
      <c r="H1056" s="319"/>
      <c r="I1056" s="319"/>
    </row>
    <row r="1057" spans="1:9" ht="30" customHeight="1">
      <c r="A1057" s="313" t="s">
        <v>2454</v>
      </c>
      <c r="B1057" s="314" t="s">
        <v>2455</v>
      </c>
      <c r="C1057" s="315" t="s">
        <v>2454</v>
      </c>
      <c r="D1057" s="315"/>
      <c r="E1057" s="316"/>
      <c r="F1057" s="317"/>
      <c r="G1057" s="318"/>
      <c r="H1057" s="319"/>
      <c r="I1057" s="319"/>
    </row>
    <row r="1058" spans="1:9" ht="30" customHeight="1">
      <c r="A1058" s="313" t="s">
        <v>2456</v>
      </c>
      <c r="B1058" s="314" t="s">
        <v>2457</v>
      </c>
      <c r="C1058" s="315" t="s">
        <v>2456</v>
      </c>
      <c r="D1058" s="315"/>
      <c r="E1058" s="316"/>
      <c r="F1058" s="317"/>
      <c r="G1058" s="318"/>
      <c r="H1058" s="319"/>
      <c r="I1058" s="319"/>
    </row>
    <row r="1059" spans="1:9" ht="30" customHeight="1">
      <c r="A1059" s="313" t="s">
        <v>2458</v>
      </c>
      <c r="B1059" s="314" t="s">
        <v>2459</v>
      </c>
      <c r="C1059" s="315" t="s">
        <v>2458</v>
      </c>
      <c r="D1059" s="315"/>
      <c r="E1059" s="316"/>
      <c r="F1059" s="317"/>
      <c r="G1059" s="318"/>
      <c r="H1059" s="319"/>
      <c r="I1059" s="319"/>
    </row>
    <row r="1060" spans="1:9" ht="30" customHeight="1">
      <c r="A1060" s="313" t="s">
        <v>2460</v>
      </c>
      <c r="B1060" s="314" t="s">
        <v>2461</v>
      </c>
      <c r="C1060" s="315" t="s">
        <v>2460</v>
      </c>
      <c r="D1060" s="315"/>
      <c r="E1060" s="316"/>
      <c r="F1060" s="317"/>
      <c r="G1060" s="318"/>
      <c r="H1060" s="319"/>
      <c r="I1060" s="319"/>
    </row>
    <row r="1061" spans="1:9" ht="30" customHeight="1">
      <c r="A1061" s="313" t="s">
        <v>2462</v>
      </c>
      <c r="B1061" s="314" t="s">
        <v>2463</v>
      </c>
      <c r="C1061" s="315" t="s">
        <v>2462</v>
      </c>
      <c r="D1061" s="315"/>
      <c r="E1061" s="316"/>
      <c r="F1061" s="317"/>
      <c r="G1061" s="318"/>
      <c r="H1061" s="319"/>
      <c r="I1061" s="319"/>
    </row>
    <row r="1062" spans="1:9" ht="30" customHeight="1">
      <c r="A1062" s="313" t="s">
        <v>341</v>
      </c>
      <c r="B1062" s="314" t="s">
        <v>2464</v>
      </c>
      <c r="C1062" s="315" t="s">
        <v>341</v>
      </c>
      <c r="D1062" s="315"/>
      <c r="E1062" s="316"/>
      <c r="F1062" s="317"/>
      <c r="G1062" s="318"/>
      <c r="H1062" s="319"/>
      <c r="I1062" s="319"/>
    </row>
    <row r="1063" spans="1:9" ht="30" customHeight="1">
      <c r="A1063" s="313" t="s">
        <v>2465</v>
      </c>
      <c r="B1063" s="314" t="s">
        <v>2466</v>
      </c>
      <c r="C1063" s="315" t="s">
        <v>2465</v>
      </c>
      <c r="D1063" s="315"/>
      <c r="E1063" s="316"/>
      <c r="F1063" s="317"/>
      <c r="G1063" s="318"/>
      <c r="H1063" s="319"/>
      <c r="I1063" s="319"/>
    </row>
    <row r="1064" spans="1:9" ht="30" customHeight="1">
      <c r="A1064" s="313" t="s">
        <v>2467</v>
      </c>
      <c r="B1064" s="314" t="s">
        <v>2468</v>
      </c>
      <c r="C1064" s="315" t="s">
        <v>2467</v>
      </c>
      <c r="D1064" s="315"/>
      <c r="E1064" s="316"/>
      <c r="F1064" s="317"/>
      <c r="G1064" s="318"/>
      <c r="H1064" s="319"/>
      <c r="I1064" s="319"/>
    </row>
    <row r="1065" spans="1:9" ht="30" customHeight="1">
      <c r="A1065" s="313" t="s">
        <v>2469</v>
      </c>
      <c r="B1065" s="314" t="s">
        <v>2470</v>
      </c>
      <c r="C1065" s="315" t="s">
        <v>2469</v>
      </c>
      <c r="D1065" s="315"/>
      <c r="E1065" s="316"/>
      <c r="F1065" s="317"/>
      <c r="G1065" s="318"/>
      <c r="H1065" s="319"/>
      <c r="I1065" s="319"/>
    </row>
    <row r="1066" spans="1:9" ht="30" customHeight="1">
      <c r="A1066" s="313" t="s">
        <v>2471</v>
      </c>
      <c r="B1066" s="314" t="s">
        <v>2472</v>
      </c>
      <c r="C1066" s="315" t="s">
        <v>2471</v>
      </c>
      <c r="D1066" s="315"/>
      <c r="E1066" s="316"/>
      <c r="F1066" s="317"/>
      <c r="G1066" s="318"/>
      <c r="H1066" s="319"/>
      <c r="I1066" s="319"/>
    </row>
    <row r="1067" spans="1:9" ht="30" customHeight="1">
      <c r="A1067" s="313" t="s">
        <v>2473</v>
      </c>
      <c r="B1067" s="314" t="s">
        <v>2474</v>
      </c>
      <c r="C1067" s="315" t="s">
        <v>2473</v>
      </c>
      <c r="D1067" s="315"/>
      <c r="E1067" s="316"/>
      <c r="F1067" s="317"/>
      <c r="G1067" s="318"/>
      <c r="H1067" s="319"/>
      <c r="I1067" s="319"/>
    </row>
    <row r="1068" spans="1:9" ht="30" customHeight="1">
      <c r="A1068" s="313" t="s">
        <v>2475</v>
      </c>
      <c r="B1068" s="314" t="s">
        <v>2476</v>
      </c>
      <c r="C1068" s="315" t="s">
        <v>2475</v>
      </c>
      <c r="D1068" s="315"/>
      <c r="E1068" s="316"/>
      <c r="F1068" s="317"/>
      <c r="G1068" s="318"/>
      <c r="H1068" s="319"/>
      <c r="I1068" s="319"/>
    </row>
    <row r="1069" spans="1:9" ht="30" customHeight="1">
      <c r="A1069" s="313" t="s">
        <v>2477</v>
      </c>
      <c r="B1069" s="314" t="s">
        <v>2478</v>
      </c>
      <c r="C1069" s="315" t="s">
        <v>2477</v>
      </c>
      <c r="D1069" s="315"/>
      <c r="E1069" s="316"/>
      <c r="F1069" s="317"/>
      <c r="G1069" s="318"/>
      <c r="H1069" s="319"/>
      <c r="I1069" s="319"/>
    </row>
    <row r="1070" spans="1:9" ht="30" customHeight="1">
      <c r="A1070" s="313" t="s">
        <v>2479</v>
      </c>
      <c r="B1070" s="314" t="s">
        <v>2480</v>
      </c>
      <c r="C1070" s="315" t="s">
        <v>2479</v>
      </c>
      <c r="D1070" s="315"/>
      <c r="E1070" s="316"/>
      <c r="F1070" s="317"/>
      <c r="G1070" s="318"/>
      <c r="H1070" s="319"/>
      <c r="I1070" s="319"/>
    </row>
    <row r="1071" spans="1:9" ht="30" customHeight="1">
      <c r="A1071" s="313" t="s">
        <v>2481</v>
      </c>
      <c r="B1071" s="314" t="s">
        <v>2482</v>
      </c>
      <c r="C1071" s="315" t="s">
        <v>2481</v>
      </c>
      <c r="D1071" s="315"/>
      <c r="E1071" s="316"/>
      <c r="F1071" s="317"/>
      <c r="G1071" s="318"/>
      <c r="H1071" s="319"/>
      <c r="I1071" s="319"/>
    </row>
    <row r="1072" spans="1:9" ht="30" customHeight="1">
      <c r="A1072" s="313" t="s">
        <v>2483</v>
      </c>
      <c r="B1072" s="314" t="s">
        <v>2484</v>
      </c>
      <c r="C1072" s="315" t="s">
        <v>2483</v>
      </c>
      <c r="D1072" s="315"/>
      <c r="E1072" s="316"/>
      <c r="F1072" s="317"/>
      <c r="G1072" s="318"/>
      <c r="H1072" s="319"/>
      <c r="I1072" s="319"/>
    </row>
    <row r="1073" spans="1:9" ht="30" customHeight="1">
      <c r="A1073" s="313" t="s">
        <v>2485</v>
      </c>
      <c r="B1073" s="314" t="s">
        <v>2486</v>
      </c>
      <c r="C1073" s="315" t="s">
        <v>2485</v>
      </c>
      <c r="D1073" s="315"/>
      <c r="E1073" s="316"/>
      <c r="F1073" s="317"/>
      <c r="G1073" s="318"/>
      <c r="H1073" s="319"/>
      <c r="I1073" s="319"/>
    </row>
    <row r="1074" spans="1:9" ht="30" customHeight="1">
      <c r="A1074" s="313" t="s">
        <v>2487</v>
      </c>
      <c r="B1074" s="314" t="s">
        <v>2488</v>
      </c>
      <c r="C1074" s="315" t="s">
        <v>2487</v>
      </c>
      <c r="D1074" s="315"/>
      <c r="E1074" s="316"/>
      <c r="F1074" s="317"/>
      <c r="G1074" s="318"/>
      <c r="H1074" s="319"/>
      <c r="I1074" s="319"/>
    </row>
    <row r="1075" spans="1:9" ht="30" customHeight="1">
      <c r="A1075" s="313" t="s">
        <v>2489</v>
      </c>
      <c r="B1075" s="314" t="s">
        <v>2490</v>
      </c>
      <c r="C1075" s="315" t="s">
        <v>2489</v>
      </c>
      <c r="D1075" s="315"/>
      <c r="E1075" s="316"/>
      <c r="F1075" s="317"/>
      <c r="G1075" s="318"/>
      <c r="H1075" s="319"/>
      <c r="I1075" s="319"/>
    </row>
    <row r="1076" spans="1:9" ht="30" customHeight="1">
      <c r="A1076" s="313" t="s">
        <v>2491</v>
      </c>
      <c r="B1076" s="314" t="s">
        <v>2492</v>
      </c>
      <c r="C1076" s="315" t="s">
        <v>2491</v>
      </c>
      <c r="D1076" s="315"/>
      <c r="E1076" s="316"/>
      <c r="F1076" s="317"/>
      <c r="G1076" s="318"/>
      <c r="H1076" s="319"/>
      <c r="I1076" s="319"/>
    </row>
    <row r="1077" spans="1:9" ht="30" customHeight="1">
      <c r="A1077" s="313" t="s">
        <v>2493</v>
      </c>
      <c r="B1077" s="314" t="s">
        <v>2494</v>
      </c>
      <c r="C1077" s="315" t="s">
        <v>2493</v>
      </c>
      <c r="D1077" s="315"/>
      <c r="E1077" s="316"/>
      <c r="F1077" s="317"/>
      <c r="G1077" s="318"/>
      <c r="H1077" s="319"/>
      <c r="I1077" s="319"/>
    </row>
    <row r="1078" spans="1:9" ht="30" customHeight="1">
      <c r="A1078" s="313" t="s">
        <v>2495</v>
      </c>
      <c r="B1078" s="314" t="s">
        <v>2496</v>
      </c>
      <c r="C1078" s="315" t="s">
        <v>2495</v>
      </c>
      <c r="D1078" s="315"/>
      <c r="E1078" s="316"/>
      <c r="F1078" s="317"/>
      <c r="G1078" s="318"/>
      <c r="H1078" s="319"/>
      <c r="I1078" s="319"/>
    </row>
    <row r="1079" spans="1:9" ht="30" customHeight="1">
      <c r="A1079" s="313" t="s">
        <v>2497</v>
      </c>
      <c r="B1079" s="314" t="s">
        <v>2498</v>
      </c>
      <c r="C1079" s="315" t="s">
        <v>2497</v>
      </c>
      <c r="D1079" s="315"/>
      <c r="E1079" s="316"/>
      <c r="F1079" s="317"/>
      <c r="G1079" s="318"/>
      <c r="H1079" s="319"/>
      <c r="I1079" s="319"/>
    </row>
    <row r="1080" spans="1:9" ht="30" customHeight="1">
      <c r="A1080" s="313" t="s">
        <v>2499</v>
      </c>
      <c r="B1080" s="314" t="s">
        <v>2500</v>
      </c>
      <c r="C1080" s="315" t="s">
        <v>2499</v>
      </c>
      <c r="D1080" s="315"/>
      <c r="E1080" s="316"/>
      <c r="F1080" s="317"/>
      <c r="G1080" s="318"/>
      <c r="H1080" s="319"/>
      <c r="I1080" s="319"/>
    </row>
    <row r="1081" spans="1:9" ht="30" customHeight="1">
      <c r="A1081" s="313" t="s">
        <v>2501</v>
      </c>
      <c r="B1081" s="314" t="s">
        <v>2502</v>
      </c>
      <c r="C1081" s="315" t="s">
        <v>2501</v>
      </c>
      <c r="D1081" s="315"/>
      <c r="E1081" s="316"/>
      <c r="F1081" s="317"/>
      <c r="G1081" s="318"/>
      <c r="H1081" s="319"/>
      <c r="I1081" s="319"/>
    </row>
    <row r="1082" spans="1:9" ht="30" customHeight="1">
      <c r="A1082" s="313" t="s">
        <v>2503</v>
      </c>
      <c r="B1082" s="314" t="s">
        <v>2504</v>
      </c>
      <c r="C1082" s="315" t="s">
        <v>2503</v>
      </c>
      <c r="D1082" s="315"/>
      <c r="E1082" s="316"/>
      <c r="F1082" s="317"/>
      <c r="G1082" s="318"/>
      <c r="H1082" s="319"/>
      <c r="I1082" s="319"/>
    </row>
    <row r="1083" spans="1:9" ht="30" customHeight="1">
      <c r="A1083" s="313" t="s">
        <v>2505</v>
      </c>
      <c r="B1083" s="314" t="s">
        <v>2506</v>
      </c>
      <c r="C1083" s="315" t="s">
        <v>2505</v>
      </c>
      <c r="D1083" s="315"/>
      <c r="E1083" s="316"/>
      <c r="F1083" s="317"/>
      <c r="G1083" s="318"/>
      <c r="H1083" s="319"/>
      <c r="I1083" s="319"/>
    </row>
    <row r="1084" spans="1:9" ht="30" customHeight="1">
      <c r="A1084" s="313" t="s">
        <v>2507</v>
      </c>
      <c r="B1084" s="314" t="s">
        <v>2508</v>
      </c>
      <c r="C1084" s="315" t="s">
        <v>2507</v>
      </c>
      <c r="D1084" s="315"/>
      <c r="E1084" s="316"/>
      <c r="F1084" s="317"/>
      <c r="G1084" s="318"/>
      <c r="H1084" s="319"/>
      <c r="I1084" s="319"/>
    </row>
    <row r="1085" spans="1:9" ht="30" customHeight="1">
      <c r="A1085" s="313" t="s">
        <v>2509</v>
      </c>
      <c r="B1085" s="314" t="s">
        <v>2510</v>
      </c>
      <c r="C1085" s="315" t="s">
        <v>2509</v>
      </c>
      <c r="D1085" s="315"/>
      <c r="E1085" s="316"/>
      <c r="F1085" s="317"/>
      <c r="G1085" s="318"/>
      <c r="H1085" s="319"/>
      <c r="I1085" s="319"/>
    </row>
    <row r="1086" spans="1:9" ht="30" customHeight="1">
      <c r="A1086" s="313" t="s">
        <v>2511</v>
      </c>
      <c r="B1086" s="314" t="s">
        <v>2512</v>
      </c>
      <c r="C1086" s="315" t="s">
        <v>2511</v>
      </c>
      <c r="D1086" s="315"/>
      <c r="E1086" s="316"/>
      <c r="F1086" s="317"/>
      <c r="G1086" s="318"/>
      <c r="H1086" s="319"/>
      <c r="I1086" s="319"/>
    </row>
    <row r="1087" spans="1:9" ht="30" customHeight="1">
      <c r="A1087" s="313" t="s">
        <v>2513</v>
      </c>
      <c r="B1087" s="314" t="s">
        <v>2514</v>
      </c>
      <c r="C1087" s="315" t="s">
        <v>2513</v>
      </c>
      <c r="D1087" s="315"/>
      <c r="E1087" s="316"/>
      <c r="F1087" s="317"/>
      <c r="G1087" s="318"/>
      <c r="H1087" s="319"/>
      <c r="I1087" s="319"/>
    </row>
    <row r="1088" spans="1:9" ht="30" customHeight="1">
      <c r="A1088" s="313" t="s">
        <v>2515</v>
      </c>
      <c r="B1088" s="314" t="s">
        <v>2516</v>
      </c>
      <c r="C1088" s="315" t="s">
        <v>2515</v>
      </c>
      <c r="D1088" s="315"/>
      <c r="E1088" s="316"/>
      <c r="F1088" s="317"/>
      <c r="G1088" s="318"/>
      <c r="H1088" s="319"/>
      <c r="I1088" s="319"/>
    </row>
    <row r="1089" spans="1:9" ht="30" customHeight="1">
      <c r="A1089" s="313" t="s">
        <v>2517</v>
      </c>
      <c r="B1089" s="314" t="s">
        <v>2518</v>
      </c>
      <c r="C1089" s="315" t="s">
        <v>2517</v>
      </c>
      <c r="D1089" s="315"/>
      <c r="E1089" s="316"/>
      <c r="F1089" s="317"/>
      <c r="G1089" s="318"/>
      <c r="H1089" s="319"/>
      <c r="I1089" s="319"/>
    </row>
    <row r="1090" spans="1:9" ht="30" customHeight="1">
      <c r="A1090" s="313" t="s">
        <v>2519</v>
      </c>
      <c r="B1090" s="314" t="s">
        <v>2520</v>
      </c>
      <c r="C1090" s="315" t="s">
        <v>2519</v>
      </c>
      <c r="D1090" s="315"/>
      <c r="E1090" s="316"/>
      <c r="F1090" s="317"/>
      <c r="G1090" s="318"/>
      <c r="H1090" s="319"/>
      <c r="I1090" s="319"/>
    </row>
    <row r="1091" spans="1:9" ht="30" customHeight="1">
      <c r="A1091" s="313" t="s">
        <v>2521</v>
      </c>
      <c r="B1091" s="314" t="s">
        <v>2522</v>
      </c>
      <c r="C1091" s="315" t="s">
        <v>2521</v>
      </c>
      <c r="D1091" s="315"/>
      <c r="E1091" s="316"/>
      <c r="F1091" s="317"/>
      <c r="G1091" s="318"/>
      <c r="H1091" s="319"/>
      <c r="I1091" s="319"/>
    </row>
    <row r="1092" spans="1:9" ht="30" customHeight="1">
      <c r="A1092" s="313" t="s">
        <v>2523</v>
      </c>
      <c r="B1092" s="314" t="s">
        <v>2524</v>
      </c>
      <c r="C1092" s="315" t="s">
        <v>2523</v>
      </c>
      <c r="D1092" s="315"/>
      <c r="E1092" s="316"/>
      <c r="F1092" s="317"/>
      <c r="G1092" s="318"/>
      <c r="H1092" s="319"/>
      <c r="I1092" s="319"/>
    </row>
    <row r="1093" spans="1:9" ht="30" customHeight="1">
      <c r="A1093" s="313" t="s">
        <v>2525</v>
      </c>
      <c r="B1093" s="314" t="s">
        <v>2526</v>
      </c>
      <c r="C1093" s="315" t="s">
        <v>2525</v>
      </c>
      <c r="D1093" s="315"/>
      <c r="E1093" s="316"/>
      <c r="F1093" s="317"/>
      <c r="G1093" s="318"/>
      <c r="H1093" s="319"/>
      <c r="I1093" s="319"/>
    </row>
    <row r="1094" spans="1:9" ht="30" customHeight="1">
      <c r="A1094" s="313" t="s">
        <v>2527</v>
      </c>
      <c r="B1094" s="314" t="s">
        <v>2528</v>
      </c>
      <c r="C1094" s="315" t="s">
        <v>2527</v>
      </c>
      <c r="D1094" s="315"/>
      <c r="E1094" s="316"/>
      <c r="F1094" s="317"/>
      <c r="G1094" s="318"/>
      <c r="H1094" s="319"/>
      <c r="I1094" s="319"/>
    </row>
    <row r="1095" spans="1:9" ht="30" customHeight="1">
      <c r="A1095" s="313" t="s">
        <v>2529</v>
      </c>
      <c r="B1095" s="314" t="s">
        <v>2530</v>
      </c>
      <c r="C1095" s="315" t="s">
        <v>2529</v>
      </c>
      <c r="D1095" s="315"/>
      <c r="E1095" s="316"/>
      <c r="F1095" s="317"/>
      <c r="G1095" s="318"/>
      <c r="H1095" s="319"/>
      <c r="I1095" s="319"/>
    </row>
    <row r="1096" spans="1:9" ht="30" customHeight="1">
      <c r="A1096" s="313" t="s">
        <v>2531</v>
      </c>
      <c r="B1096" s="314" t="s">
        <v>2532</v>
      </c>
      <c r="C1096" s="315" t="s">
        <v>2531</v>
      </c>
      <c r="D1096" s="315"/>
      <c r="E1096" s="316"/>
      <c r="F1096" s="317"/>
      <c r="G1096" s="318"/>
      <c r="H1096" s="319"/>
      <c r="I1096" s="319"/>
    </row>
    <row r="1097" spans="1:9" ht="30" customHeight="1">
      <c r="A1097" s="313" t="s">
        <v>2533</v>
      </c>
      <c r="B1097" s="314" t="s">
        <v>2534</v>
      </c>
      <c r="C1097" s="315" t="s">
        <v>2533</v>
      </c>
      <c r="D1097" s="315"/>
      <c r="E1097" s="316"/>
      <c r="F1097" s="317"/>
      <c r="G1097" s="318"/>
      <c r="H1097" s="319"/>
      <c r="I1097" s="319"/>
    </row>
    <row r="1098" spans="1:9" ht="30" customHeight="1">
      <c r="A1098" s="313" t="s">
        <v>2535</v>
      </c>
      <c r="B1098" s="314" t="s">
        <v>2536</v>
      </c>
      <c r="C1098" s="315" t="s">
        <v>2535</v>
      </c>
      <c r="D1098" s="315"/>
      <c r="E1098" s="316"/>
      <c r="F1098" s="317"/>
      <c r="G1098" s="318"/>
      <c r="H1098" s="319"/>
      <c r="I1098" s="319"/>
    </row>
    <row r="1099" spans="1:9" ht="30" customHeight="1">
      <c r="A1099" s="313" t="s">
        <v>2537</v>
      </c>
      <c r="B1099" s="314" t="s">
        <v>2538</v>
      </c>
      <c r="C1099" s="315" t="s">
        <v>2537</v>
      </c>
      <c r="D1099" s="315"/>
      <c r="E1099" s="316"/>
      <c r="F1099" s="317"/>
      <c r="G1099" s="318"/>
      <c r="H1099" s="319"/>
      <c r="I1099" s="319"/>
    </row>
    <row r="1100" spans="1:9" ht="30" customHeight="1">
      <c r="A1100" s="313" t="s">
        <v>2539</v>
      </c>
      <c r="B1100" s="314" t="s">
        <v>2540</v>
      </c>
      <c r="C1100" s="315" t="s">
        <v>2539</v>
      </c>
      <c r="D1100" s="315"/>
      <c r="E1100" s="316"/>
      <c r="F1100" s="317"/>
      <c r="G1100" s="318"/>
      <c r="H1100" s="319"/>
      <c r="I1100" s="319"/>
    </row>
    <row r="1101" spans="1:9" ht="30" customHeight="1">
      <c r="A1101" s="313" t="s">
        <v>2541</v>
      </c>
      <c r="B1101" s="314" t="s">
        <v>2542</v>
      </c>
      <c r="C1101" s="315" t="s">
        <v>2541</v>
      </c>
      <c r="D1101" s="315"/>
      <c r="E1101" s="316"/>
      <c r="F1101" s="317"/>
      <c r="G1101" s="318"/>
      <c r="H1101" s="319"/>
      <c r="I1101" s="319"/>
    </row>
    <row r="1102" spans="1:9" ht="30" customHeight="1">
      <c r="A1102" s="313" t="s">
        <v>2543</v>
      </c>
      <c r="B1102" s="314" t="s">
        <v>2544</v>
      </c>
      <c r="C1102" s="315" t="s">
        <v>2543</v>
      </c>
      <c r="D1102" s="315"/>
      <c r="E1102" s="316"/>
      <c r="F1102" s="317"/>
      <c r="G1102" s="318"/>
      <c r="H1102" s="319"/>
      <c r="I1102" s="319"/>
    </row>
    <row r="1103" spans="1:9" ht="30" customHeight="1">
      <c r="A1103" s="313" t="s">
        <v>2545</v>
      </c>
      <c r="B1103" s="314" t="s">
        <v>2546</v>
      </c>
      <c r="C1103" s="315" t="s">
        <v>2545</v>
      </c>
      <c r="D1103" s="315"/>
      <c r="E1103" s="316"/>
      <c r="F1103" s="317"/>
      <c r="G1103" s="318"/>
      <c r="H1103" s="319"/>
      <c r="I1103" s="319"/>
    </row>
    <row r="1104" spans="1:9" ht="30" customHeight="1">
      <c r="A1104" s="313" t="s">
        <v>2547</v>
      </c>
      <c r="B1104" s="314" t="s">
        <v>2548</v>
      </c>
      <c r="C1104" s="315" t="s">
        <v>2547</v>
      </c>
      <c r="D1104" s="315"/>
      <c r="E1104" s="316"/>
      <c r="F1104" s="317"/>
      <c r="G1104" s="318"/>
      <c r="H1104" s="319"/>
      <c r="I1104" s="319"/>
    </row>
    <row r="1105" spans="1:9" ht="30" customHeight="1">
      <c r="A1105" s="313" t="s">
        <v>2549</v>
      </c>
      <c r="B1105" s="314" t="s">
        <v>2550</v>
      </c>
      <c r="C1105" s="315" t="s">
        <v>2549</v>
      </c>
      <c r="D1105" s="315"/>
      <c r="E1105" s="316"/>
      <c r="F1105" s="317"/>
      <c r="G1105" s="318"/>
      <c r="H1105" s="319"/>
      <c r="I1105" s="319"/>
    </row>
    <row r="1106" spans="1:9" ht="30" customHeight="1">
      <c r="A1106" s="313" t="s">
        <v>2551</v>
      </c>
      <c r="B1106" s="314" t="s">
        <v>2552</v>
      </c>
      <c r="C1106" s="315" t="s">
        <v>2551</v>
      </c>
      <c r="D1106" s="315"/>
      <c r="E1106" s="316"/>
      <c r="F1106" s="317"/>
      <c r="G1106" s="318"/>
      <c r="H1106" s="319"/>
      <c r="I1106" s="319"/>
    </row>
    <row r="1107" spans="1:9" ht="30" customHeight="1">
      <c r="A1107" s="313" t="s">
        <v>2553</v>
      </c>
      <c r="B1107" s="314" t="s">
        <v>2554</v>
      </c>
      <c r="C1107" s="315" t="s">
        <v>2553</v>
      </c>
      <c r="D1107" s="315"/>
      <c r="E1107" s="316"/>
      <c r="F1107" s="317"/>
      <c r="G1107" s="318"/>
      <c r="H1107" s="319"/>
      <c r="I1107" s="319"/>
    </row>
    <row r="1108" spans="1:9" ht="30" customHeight="1">
      <c r="A1108" s="313" t="s">
        <v>2555</v>
      </c>
      <c r="B1108" s="314" t="s">
        <v>2556</v>
      </c>
      <c r="C1108" s="315" t="s">
        <v>2555</v>
      </c>
      <c r="D1108" s="315"/>
      <c r="E1108" s="316"/>
      <c r="F1108" s="317"/>
      <c r="G1108" s="318"/>
      <c r="H1108" s="319"/>
      <c r="I1108" s="319"/>
    </row>
    <row r="1109" spans="1:9" ht="30" customHeight="1">
      <c r="A1109" s="313" t="s">
        <v>2557</v>
      </c>
      <c r="B1109" s="314" t="s">
        <v>2558</v>
      </c>
      <c r="C1109" s="315" t="s">
        <v>2557</v>
      </c>
      <c r="D1109" s="315"/>
      <c r="E1109" s="316"/>
      <c r="F1109" s="317"/>
      <c r="G1109" s="318"/>
      <c r="H1109" s="319"/>
      <c r="I1109" s="319"/>
    </row>
    <row r="1110" spans="1:9" ht="30" customHeight="1">
      <c r="A1110" s="313" t="s">
        <v>2559</v>
      </c>
      <c r="B1110" s="314" t="s">
        <v>2560</v>
      </c>
      <c r="C1110" s="315" t="s">
        <v>2559</v>
      </c>
      <c r="D1110" s="315"/>
      <c r="E1110" s="316"/>
      <c r="F1110" s="317"/>
      <c r="G1110" s="318"/>
      <c r="H1110" s="319"/>
      <c r="I1110" s="319"/>
    </row>
    <row r="1111" spans="1:9" ht="30" customHeight="1">
      <c r="A1111" s="313" t="s">
        <v>2561</v>
      </c>
      <c r="B1111" s="314" t="s">
        <v>2562</v>
      </c>
      <c r="C1111" s="315" t="s">
        <v>2561</v>
      </c>
      <c r="D1111" s="315"/>
      <c r="E1111" s="316"/>
      <c r="F1111" s="317"/>
      <c r="G1111" s="318"/>
      <c r="H1111" s="319"/>
      <c r="I1111" s="319"/>
    </row>
    <row r="1112" spans="1:9" ht="30" customHeight="1">
      <c r="A1112" s="313" t="s">
        <v>2563</v>
      </c>
      <c r="B1112" s="314" t="s">
        <v>2564</v>
      </c>
      <c r="C1112" s="315" t="s">
        <v>2563</v>
      </c>
      <c r="D1112" s="315"/>
      <c r="E1112" s="316"/>
      <c r="F1112" s="317"/>
      <c r="G1112" s="318"/>
      <c r="H1112" s="319"/>
      <c r="I1112" s="319"/>
    </row>
    <row r="1113" spans="1:9" ht="30" customHeight="1">
      <c r="A1113" s="313" t="s">
        <v>2565</v>
      </c>
      <c r="B1113" s="314" t="s">
        <v>2566</v>
      </c>
      <c r="C1113" s="315" t="s">
        <v>2565</v>
      </c>
      <c r="D1113" s="315"/>
      <c r="E1113" s="316"/>
      <c r="F1113" s="317"/>
      <c r="G1113" s="318"/>
      <c r="H1113" s="319"/>
      <c r="I1113" s="319"/>
    </row>
    <row r="1114" spans="1:9" ht="30" customHeight="1">
      <c r="A1114" s="313" t="s">
        <v>2567</v>
      </c>
      <c r="B1114" s="314" t="s">
        <v>2568</v>
      </c>
      <c r="C1114" s="315" t="s">
        <v>2567</v>
      </c>
      <c r="D1114" s="315"/>
      <c r="E1114" s="316"/>
      <c r="F1114" s="317"/>
      <c r="G1114" s="318"/>
      <c r="H1114" s="319"/>
      <c r="I1114" s="319"/>
    </row>
    <row r="1115" spans="1:9" ht="30" customHeight="1">
      <c r="A1115" s="313" t="s">
        <v>2569</v>
      </c>
      <c r="B1115" s="314" t="s">
        <v>2570</v>
      </c>
      <c r="C1115" s="315" t="s">
        <v>2569</v>
      </c>
      <c r="D1115" s="315"/>
      <c r="E1115" s="316"/>
      <c r="F1115" s="317"/>
      <c r="G1115" s="318"/>
      <c r="H1115" s="319"/>
      <c r="I1115" s="319"/>
    </row>
    <row r="1116" spans="1:9" ht="30" customHeight="1">
      <c r="A1116" s="313" t="s">
        <v>2571</v>
      </c>
      <c r="B1116" s="314" t="s">
        <v>2572</v>
      </c>
      <c r="C1116" s="315" t="s">
        <v>2571</v>
      </c>
      <c r="D1116" s="315"/>
      <c r="E1116" s="316"/>
      <c r="F1116" s="317"/>
      <c r="G1116" s="318"/>
      <c r="H1116" s="319"/>
      <c r="I1116" s="319"/>
    </row>
    <row r="1117" spans="1:9" ht="30" customHeight="1">
      <c r="A1117" s="313" t="s">
        <v>2573</v>
      </c>
      <c r="B1117" s="314" t="s">
        <v>2574</v>
      </c>
      <c r="C1117" s="315" t="s">
        <v>2573</v>
      </c>
      <c r="D1117" s="315"/>
      <c r="E1117" s="316"/>
      <c r="F1117" s="317"/>
      <c r="G1117" s="318"/>
      <c r="H1117" s="319"/>
      <c r="I1117" s="319"/>
    </row>
    <row r="1118" spans="1:9" ht="30" customHeight="1">
      <c r="A1118" s="313" t="s">
        <v>2575</v>
      </c>
      <c r="B1118" s="314" t="s">
        <v>2576</v>
      </c>
      <c r="C1118" s="315" t="s">
        <v>2575</v>
      </c>
      <c r="D1118" s="315"/>
      <c r="E1118" s="316"/>
      <c r="F1118" s="317"/>
      <c r="G1118" s="318"/>
      <c r="H1118" s="319"/>
      <c r="I1118" s="319"/>
    </row>
    <row r="1119" spans="1:9" ht="30" customHeight="1">
      <c r="A1119" s="313" t="s">
        <v>2577</v>
      </c>
      <c r="B1119" s="314" t="s">
        <v>2578</v>
      </c>
      <c r="C1119" s="315" t="s">
        <v>2577</v>
      </c>
      <c r="D1119" s="315"/>
      <c r="E1119" s="316"/>
      <c r="F1119" s="317"/>
      <c r="G1119" s="318"/>
      <c r="H1119" s="319"/>
      <c r="I1119" s="319"/>
    </row>
    <row r="1120" spans="1:9" ht="30" customHeight="1">
      <c r="A1120" s="313" t="s">
        <v>2579</v>
      </c>
      <c r="B1120" s="314" t="s">
        <v>2580</v>
      </c>
      <c r="C1120" s="315" t="s">
        <v>2579</v>
      </c>
      <c r="D1120" s="315"/>
      <c r="E1120" s="316"/>
      <c r="F1120" s="317"/>
      <c r="G1120" s="318"/>
      <c r="H1120" s="319"/>
      <c r="I1120" s="319"/>
    </row>
    <row r="1121" spans="1:9" ht="30" customHeight="1">
      <c r="A1121" s="313" t="s">
        <v>2581</v>
      </c>
      <c r="B1121" s="314" t="s">
        <v>2582</v>
      </c>
      <c r="C1121" s="315" t="s">
        <v>2581</v>
      </c>
      <c r="D1121" s="315"/>
      <c r="E1121" s="316"/>
      <c r="F1121" s="317"/>
      <c r="G1121" s="318"/>
      <c r="H1121" s="319"/>
      <c r="I1121" s="319"/>
    </row>
    <row r="1122" spans="1:9" ht="30" customHeight="1">
      <c r="A1122" s="313" t="s">
        <v>2583</v>
      </c>
      <c r="B1122" s="314" t="s">
        <v>2584</v>
      </c>
      <c r="C1122" s="315" t="s">
        <v>2583</v>
      </c>
      <c r="D1122" s="315"/>
      <c r="E1122" s="316"/>
      <c r="F1122" s="317"/>
      <c r="G1122" s="318"/>
      <c r="H1122" s="319"/>
      <c r="I1122" s="319"/>
    </row>
    <row r="1123" spans="1:9" ht="30" customHeight="1">
      <c r="A1123" s="313" t="s">
        <v>2585</v>
      </c>
      <c r="B1123" s="314" t="s">
        <v>2586</v>
      </c>
      <c r="C1123" s="315" t="s">
        <v>2585</v>
      </c>
      <c r="D1123" s="315"/>
      <c r="E1123" s="316"/>
      <c r="F1123" s="317"/>
      <c r="G1123" s="318"/>
      <c r="H1123" s="319"/>
      <c r="I1123" s="319"/>
    </row>
    <row r="1124" spans="1:9" ht="30" customHeight="1">
      <c r="A1124" s="313" t="s">
        <v>2587</v>
      </c>
      <c r="B1124" s="314" t="s">
        <v>2588</v>
      </c>
      <c r="C1124" s="315" t="s">
        <v>2587</v>
      </c>
      <c r="D1124" s="315"/>
      <c r="E1124" s="316"/>
      <c r="F1124" s="317"/>
      <c r="G1124" s="318"/>
      <c r="H1124" s="319"/>
      <c r="I1124" s="319"/>
    </row>
    <row r="1125" spans="1:9" ht="30" customHeight="1">
      <c r="A1125" s="313" t="s">
        <v>2589</v>
      </c>
      <c r="B1125" s="314" t="s">
        <v>2590</v>
      </c>
      <c r="C1125" s="315" t="s">
        <v>2589</v>
      </c>
      <c r="D1125" s="315"/>
      <c r="E1125" s="316"/>
      <c r="F1125" s="317"/>
      <c r="G1125" s="318"/>
      <c r="H1125" s="319"/>
      <c r="I1125" s="319"/>
    </row>
    <row r="1126" spans="1:9" ht="30" customHeight="1">
      <c r="A1126" s="313" t="s">
        <v>2591</v>
      </c>
      <c r="B1126" s="314" t="s">
        <v>2592</v>
      </c>
      <c r="C1126" s="315" t="s">
        <v>2591</v>
      </c>
      <c r="D1126" s="315"/>
      <c r="E1126" s="316"/>
      <c r="F1126" s="317"/>
      <c r="G1126" s="318"/>
      <c r="H1126" s="319"/>
      <c r="I1126" s="319"/>
    </row>
    <row r="1127" spans="1:9" ht="30" customHeight="1">
      <c r="A1127" s="313" t="s">
        <v>2593</v>
      </c>
      <c r="B1127" s="314" t="s">
        <v>2594</v>
      </c>
      <c r="C1127" s="315" t="s">
        <v>2593</v>
      </c>
      <c r="D1127" s="315"/>
      <c r="E1127" s="316"/>
      <c r="F1127" s="317"/>
      <c r="G1127" s="318"/>
      <c r="H1127" s="319"/>
      <c r="I1127" s="319"/>
    </row>
    <row r="1128" spans="1:9" ht="30" customHeight="1">
      <c r="A1128" s="313" t="s">
        <v>2595</v>
      </c>
      <c r="B1128" s="314" t="s">
        <v>2596</v>
      </c>
      <c r="C1128" s="315" t="s">
        <v>2595</v>
      </c>
      <c r="D1128" s="315"/>
      <c r="E1128" s="316"/>
      <c r="F1128" s="317"/>
      <c r="G1128" s="318"/>
      <c r="H1128" s="319"/>
      <c r="I1128" s="319"/>
    </row>
    <row r="1129" spans="1:9" ht="30" customHeight="1">
      <c r="A1129" s="313" t="s">
        <v>2597</v>
      </c>
      <c r="B1129" s="314" t="s">
        <v>2598</v>
      </c>
      <c r="C1129" s="315" t="s">
        <v>2597</v>
      </c>
      <c r="D1129" s="315"/>
      <c r="E1129" s="316"/>
      <c r="F1129" s="317"/>
      <c r="G1129" s="318"/>
      <c r="H1129" s="319"/>
      <c r="I1129" s="319"/>
    </row>
    <row r="1130" spans="1:9" ht="30" customHeight="1">
      <c r="A1130" s="313" t="s">
        <v>2599</v>
      </c>
      <c r="B1130" s="314" t="s">
        <v>2600</v>
      </c>
      <c r="C1130" s="315" t="s">
        <v>2599</v>
      </c>
      <c r="D1130" s="315"/>
      <c r="E1130" s="316"/>
      <c r="F1130" s="317"/>
      <c r="G1130" s="318"/>
      <c r="H1130" s="319"/>
      <c r="I1130" s="319"/>
    </row>
    <row r="1131" spans="1:9" ht="30" customHeight="1">
      <c r="A1131" s="313" t="s">
        <v>2601</v>
      </c>
      <c r="B1131" s="314" t="s">
        <v>2602</v>
      </c>
      <c r="C1131" s="315" t="s">
        <v>2601</v>
      </c>
      <c r="D1131" s="315"/>
      <c r="E1131" s="316"/>
      <c r="F1131" s="317"/>
      <c r="G1131" s="318"/>
      <c r="H1131" s="319"/>
      <c r="I1131" s="319"/>
    </row>
    <row r="1132" spans="1:9" ht="30" customHeight="1">
      <c r="A1132" s="313" t="s">
        <v>2603</v>
      </c>
      <c r="B1132" s="314" t="s">
        <v>2604</v>
      </c>
      <c r="C1132" s="315" t="s">
        <v>2603</v>
      </c>
      <c r="D1132" s="315"/>
      <c r="E1132" s="316"/>
      <c r="F1132" s="317"/>
      <c r="G1132" s="318"/>
      <c r="H1132" s="319"/>
      <c r="I1132" s="319"/>
    </row>
    <row r="1133" spans="1:9" ht="30" customHeight="1">
      <c r="A1133" s="313" t="s">
        <v>2605</v>
      </c>
      <c r="B1133" s="314" t="s">
        <v>2606</v>
      </c>
      <c r="C1133" s="315" t="s">
        <v>2605</v>
      </c>
      <c r="D1133" s="315"/>
      <c r="E1133" s="316"/>
      <c r="F1133" s="317"/>
      <c r="G1133" s="318"/>
      <c r="H1133" s="319"/>
      <c r="I1133" s="319"/>
    </row>
    <row r="1134" spans="1:9" ht="30" customHeight="1">
      <c r="A1134" s="313" t="s">
        <v>2607</v>
      </c>
      <c r="B1134" s="314" t="s">
        <v>144</v>
      </c>
      <c r="C1134" s="315" t="s">
        <v>2607</v>
      </c>
      <c r="D1134" s="315"/>
      <c r="E1134" s="316"/>
      <c r="F1134" s="317"/>
      <c r="G1134" s="318"/>
      <c r="H1134" s="319"/>
      <c r="I1134" s="319"/>
    </row>
    <row r="1135" spans="1:9" ht="30" customHeight="1">
      <c r="A1135" s="313" t="s">
        <v>2608</v>
      </c>
      <c r="B1135" s="314" t="s">
        <v>2609</v>
      </c>
      <c r="C1135" s="315" t="s">
        <v>2608</v>
      </c>
      <c r="D1135" s="315"/>
      <c r="E1135" s="316"/>
      <c r="F1135" s="317"/>
      <c r="G1135" s="318"/>
      <c r="H1135" s="319"/>
      <c r="I1135" s="319"/>
    </row>
    <row r="1136" spans="1:9" ht="30" customHeight="1">
      <c r="A1136" s="313" t="s">
        <v>2610</v>
      </c>
      <c r="B1136" s="314" t="s">
        <v>2611</v>
      </c>
      <c r="C1136" s="315" t="s">
        <v>2610</v>
      </c>
      <c r="D1136" s="315"/>
      <c r="E1136" s="316"/>
      <c r="F1136" s="317"/>
      <c r="G1136" s="318"/>
      <c r="H1136" s="319"/>
      <c r="I1136" s="319"/>
    </row>
    <row r="1137" spans="1:9" ht="30" customHeight="1">
      <c r="A1137" s="313" t="s">
        <v>2612</v>
      </c>
      <c r="B1137" s="314" t="s">
        <v>2613</v>
      </c>
      <c r="C1137" s="315" t="s">
        <v>2612</v>
      </c>
      <c r="D1137" s="315"/>
      <c r="E1137" s="316"/>
      <c r="F1137" s="317"/>
      <c r="G1137" s="318"/>
      <c r="H1137" s="319"/>
      <c r="I1137" s="319"/>
    </row>
    <row r="1138" spans="1:9" ht="30" customHeight="1">
      <c r="A1138" s="313" t="s">
        <v>2614</v>
      </c>
      <c r="B1138" s="314" t="s">
        <v>2615</v>
      </c>
      <c r="C1138" s="315" t="s">
        <v>2614</v>
      </c>
      <c r="D1138" s="315"/>
      <c r="E1138" s="316"/>
      <c r="F1138" s="317"/>
      <c r="G1138" s="318"/>
      <c r="H1138" s="319"/>
      <c r="I1138" s="319"/>
    </row>
    <row r="1139" spans="1:9" ht="30" customHeight="1">
      <c r="A1139" s="313" t="s">
        <v>2616</v>
      </c>
      <c r="B1139" s="314" t="s">
        <v>2617</v>
      </c>
      <c r="C1139" s="315" t="s">
        <v>2616</v>
      </c>
      <c r="D1139" s="315"/>
      <c r="E1139" s="316"/>
      <c r="F1139" s="317"/>
      <c r="G1139" s="318"/>
      <c r="H1139" s="319"/>
      <c r="I1139" s="319"/>
    </row>
    <row r="1140" spans="1:9" ht="30" customHeight="1">
      <c r="A1140" s="313" t="s">
        <v>2618</v>
      </c>
      <c r="B1140" s="314" t="s">
        <v>2619</v>
      </c>
      <c r="C1140" s="315" t="s">
        <v>2618</v>
      </c>
      <c r="D1140" s="315"/>
      <c r="E1140" s="316"/>
      <c r="F1140" s="317"/>
      <c r="G1140" s="318"/>
      <c r="H1140" s="319"/>
      <c r="I1140" s="319"/>
    </row>
    <row r="1141" spans="1:9" ht="30" customHeight="1">
      <c r="A1141" s="313" t="s">
        <v>2620</v>
      </c>
      <c r="B1141" s="314" t="s">
        <v>2621</v>
      </c>
      <c r="C1141" s="315" t="s">
        <v>2620</v>
      </c>
      <c r="D1141" s="315"/>
      <c r="E1141" s="316"/>
      <c r="F1141" s="317"/>
      <c r="G1141" s="318"/>
      <c r="H1141" s="319"/>
      <c r="I1141" s="319"/>
    </row>
    <row r="1142" spans="1:9" ht="30" customHeight="1">
      <c r="A1142" s="313" t="s">
        <v>2622</v>
      </c>
      <c r="B1142" s="314" t="s">
        <v>2623</v>
      </c>
      <c r="C1142" s="315" t="s">
        <v>2622</v>
      </c>
      <c r="D1142" s="315"/>
      <c r="E1142" s="316"/>
      <c r="F1142" s="317"/>
      <c r="G1142" s="318"/>
      <c r="H1142" s="319"/>
      <c r="I1142" s="319"/>
    </row>
    <row r="1143" spans="1:9" ht="30" customHeight="1">
      <c r="A1143" s="313" t="s">
        <v>2624</v>
      </c>
      <c r="B1143" s="314" t="s">
        <v>2625</v>
      </c>
      <c r="C1143" s="315" t="s">
        <v>2624</v>
      </c>
      <c r="D1143" s="315"/>
      <c r="E1143" s="316"/>
      <c r="F1143" s="317"/>
      <c r="G1143" s="318"/>
      <c r="H1143" s="319"/>
      <c r="I1143" s="319"/>
    </row>
    <row r="1144" spans="1:9" ht="30" customHeight="1">
      <c r="A1144" s="313" t="s">
        <v>2626</v>
      </c>
      <c r="B1144" s="314" t="s">
        <v>2627</v>
      </c>
      <c r="C1144" s="315" t="s">
        <v>2626</v>
      </c>
      <c r="D1144" s="315"/>
      <c r="E1144" s="316"/>
      <c r="F1144" s="317"/>
      <c r="G1144" s="318"/>
      <c r="H1144" s="319"/>
      <c r="I1144" s="319"/>
    </row>
    <row r="1145" spans="1:9" ht="30" customHeight="1">
      <c r="A1145" s="313" t="s">
        <v>2628</v>
      </c>
      <c r="B1145" s="314" t="s">
        <v>2629</v>
      </c>
      <c r="C1145" s="315" t="s">
        <v>2628</v>
      </c>
      <c r="D1145" s="315"/>
      <c r="E1145" s="316"/>
      <c r="F1145" s="317"/>
      <c r="G1145" s="318"/>
      <c r="H1145" s="319"/>
      <c r="I1145" s="319"/>
    </row>
    <row r="1146" spans="1:9" ht="30" customHeight="1">
      <c r="A1146" s="313" t="s">
        <v>2630</v>
      </c>
      <c r="B1146" s="314" t="s">
        <v>2631</v>
      </c>
      <c r="C1146" s="315" t="s">
        <v>2630</v>
      </c>
      <c r="D1146" s="315"/>
      <c r="E1146" s="316"/>
      <c r="F1146" s="317"/>
      <c r="G1146" s="318"/>
      <c r="H1146" s="319"/>
      <c r="I1146" s="319"/>
    </row>
    <row r="1147" spans="1:9" ht="30" customHeight="1">
      <c r="A1147" s="313" t="s">
        <v>2632</v>
      </c>
      <c r="B1147" s="314" t="s">
        <v>2633</v>
      </c>
      <c r="C1147" s="315" t="s">
        <v>2632</v>
      </c>
      <c r="D1147" s="315"/>
      <c r="E1147" s="316"/>
      <c r="F1147" s="317"/>
      <c r="G1147" s="318"/>
      <c r="H1147" s="319"/>
      <c r="I1147" s="319"/>
    </row>
    <row r="1148" spans="1:9" ht="30" customHeight="1">
      <c r="A1148" s="313" t="s">
        <v>2634</v>
      </c>
      <c r="B1148" s="314" t="s">
        <v>2635</v>
      </c>
      <c r="C1148" s="315" t="s">
        <v>2634</v>
      </c>
      <c r="D1148" s="315"/>
      <c r="E1148" s="316"/>
      <c r="F1148" s="317"/>
      <c r="G1148" s="318"/>
      <c r="H1148" s="319"/>
      <c r="I1148" s="319"/>
    </row>
    <row r="1149" spans="1:9" ht="30" customHeight="1">
      <c r="A1149" s="313" t="s">
        <v>2636</v>
      </c>
      <c r="B1149" s="314" t="s">
        <v>2637</v>
      </c>
      <c r="C1149" s="315" t="s">
        <v>2636</v>
      </c>
      <c r="D1149" s="315"/>
      <c r="E1149" s="316"/>
      <c r="F1149" s="317"/>
      <c r="G1149" s="318"/>
      <c r="H1149" s="319"/>
      <c r="I1149" s="319"/>
    </row>
    <row r="1150" spans="1:9" ht="30" customHeight="1">
      <c r="A1150" s="313" t="s">
        <v>2638</v>
      </c>
      <c r="B1150" s="314" t="s">
        <v>2639</v>
      </c>
      <c r="C1150" s="315" t="s">
        <v>2638</v>
      </c>
      <c r="D1150" s="315"/>
      <c r="E1150" s="316"/>
      <c r="F1150" s="317"/>
      <c r="G1150" s="318"/>
      <c r="H1150" s="319"/>
      <c r="I1150" s="319"/>
    </row>
    <row r="1151" spans="1:9" ht="30" customHeight="1">
      <c r="A1151" s="313" t="s">
        <v>2640</v>
      </c>
      <c r="B1151" s="314" t="s">
        <v>2641</v>
      </c>
      <c r="C1151" s="315" t="s">
        <v>2640</v>
      </c>
      <c r="D1151" s="315"/>
      <c r="E1151" s="316"/>
      <c r="F1151" s="317"/>
      <c r="G1151" s="318"/>
      <c r="H1151" s="319"/>
      <c r="I1151" s="319"/>
    </row>
    <row r="1152" spans="1:9" ht="30" customHeight="1">
      <c r="A1152" s="313" t="s">
        <v>2642</v>
      </c>
      <c r="B1152" s="314" t="s">
        <v>2643</v>
      </c>
      <c r="C1152" s="315" t="s">
        <v>2642</v>
      </c>
      <c r="D1152" s="315"/>
      <c r="E1152" s="316"/>
      <c r="F1152" s="317"/>
      <c r="G1152" s="318"/>
      <c r="H1152" s="319"/>
      <c r="I1152" s="319"/>
    </row>
    <row r="1153" spans="1:9" ht="30" customHeight="1">
      <c r="A1153" s="313" t="s">
        <v>2644</v>
      </c>
      <c r="B1153" s="314" t="s">
        <v>2645</v>
      </c>
      <c r="C1153" s="315" t="s">
        <v>2644</v>
      </c>
      <c r="D1153" s="315"/>
      <c r="E1153" s="316"/>
      <c r="F1153" s="317"/>
      <c r="G1153" s="318"/>
      <c r="H1153" s="319"/>
      <c r="I1153" s="319"/>
    </row>
    <row r="1154" spans="1:9" ht="30" customHeight="1">
      <c r="A1154" s="313" t="s">
        <v>2646</v>
      </c>
      <c r="B1154" s="314" t="s">
        <v>2647</v>
      </c>
      <c r="C1154" s="315" t="s">
        <v>2646</v>
      </c>
      <c r="D1154" s="315"/>
      <c r="E1154" s="316"/>
      <c r="F1154" s="317"/>
      <c r="G1154" s="318"/>
      <c r="H1154" s="319"/>
      <c r="I1154" s="319"/>
    </row>
    <row r="1155" spans="1:9" ht="30" customHeight="1">
      <c r="A1155" s="313" t="s">
        <v>2648</v>
      </c>
      <c r="B1155" s="314" t="s">
        <v>2649</v>
      </c>
      <c r="C1155" s="315" t="s">
        <v>2648</v>
      </c>
      <c r="D1155" s="315"/>
      <c r="E1155" s="316"/>
      <c r="F1155" s="317"/>
      <c r="G1155" s="318"/>
      <c r="H1155" s="319"/>
      <c r="I1155" s="319"/>
    </row>
    <row r="1156" spans="1:9" ht="30" customHeight="1">
      <c r="A1156" s="313" t="s">
        <v>2650</v>
      </c>
      <c r="B1156" s="314" t="s">
        <v>2651</v>
      </c>
      <c r="C1156" s="315" t="s">
        <v>2650</v>
      </c>
      <c r="D1156" s="315"/>
      <c r="E1156" s="316"/>
      <c r="F1156" s="317"/>
      <c r="G1156" s="318"/>
      <c r="H1156" s="319"/>
      <c r="I1156" s="319"/>
    </row>
    <row r="1157" spans="1:9" ht="30" customHeight="1">
      <c r="A1157" s="313" t="s">
        <v>2652</v>
      </c>
      <c r="B1157" s="314" t="s">
        <v>2653</v>
      </c>
      <c r="C1157" s="315" t="s">
        <v>2652</v>
      </c>
      <c r="D1157" s="315"/>
      <c r="E1157" s="316"/>
      <c r="F1157" s="317"/>
      <c r="G1157" s="318"/>
      <c r="H1157" s="319"/>
      <c r="I1157" s="319"/>
    </row>
    <row r="1158" spans="1:9" ht="30" customHeight="1">
      <c r="A1158" s="313" t="s">
        <v>2654</v>
      </c>
      <c r="B1158" s="314" t="s">
        <v>2655</v>
      </c>
      <c r="C1158" s="315" t="s">
        <v>2654</v>
      </c>
      <c r="D1158" s="315"/>
      <c r="E1158" s="316"/>
      <c r="F1158" s="317"/>
      <c r="G1158" s="318"/>
      <c r="H1158" s="319"/>
      <c r="I1158" s="319"/>
    </row>
    <row r="1159" spans="1:9" ht="30" customHeight="1">
      <c r="A1159" s="313" t="s">
        <v>2656</v>
      </c>
      <c r="B1159" s="314" t="s">
        <v>2657</v>
      </c>
      <c r="C1159" s="315" t="s">
        <v>2656</v>
      </c>
      <c r="D1159" s="315"/>
      <c r="E1159" s="316"/>
      <c r="F1159" s="317"/>
      <c r="G1159" s="318"/>
      <c r="H1159" s="319"/>
      <c r="I1159" s="319"/>
    </row>
    <row r="1160" spans="1:9" ht="30" customHeight="1">
      <c r="A1160" s="313" t="s">
        <v>2658</v>
      </c>
      <c r="B1160" s="314" t="s">
        <v>2659</v>
      </c>
      <c r="C1160" s="315" t="s">
        <v>2658</v>
      </c>
      <c r="D1160" s="315"/>
      <c r="E1160" s="316"/>
      <c r="F1160" s="317"/>
      <c r="G1160" s="318"/>
      <c r="H1160" s="319"/>
      <c r="I1160" s="319"/>
    </row>
    <row r="1161" spans="1:9" ht="30" customHeight="1">
      <c r="A1161" s="313" t="s">
        <v>2660</v>
      </c>
      <c r="B1161" s="314" t="s">
        <v>2661</v>
      </c>
      <c r="C1161" s="315" t="s">
        <v>2660</v>
      </c>
      <c r="D1161" s="315"/>
      <c r="E1161" s="316"/>
      <c r="F1161" s="317"/>
      <c r="G1161" s="318"/>
      <c r="H1161" s="319"/>
      <c r="I1161" s="319"/>
    </row>
    <row r="1162" spans="1:9" ht="30" customHeight="1">
      <c r="A1162" s="313" t="s">
        <v>2662</v>
      </c>
      <c r="B1162" s="314" t="s">
        <v>2663</v>
      </c>
      <c r="C1162" s="315" t="s">
        <v>2662</v>
      </c>
      <c r="D1162" s="315"/>
      <c r="E1162" s="316"/>
      <c r="F1162" s="317"/>
      <c r="G1162" s="318"/>
      <c r="H1162" s="319"/>
      <c r="I1162" s="319"/>
    </row>
    <row r="1163" spans="1:9" ht="30" customHeight="1">
      <c r="A1163" s="313" t="s">
        <v>2664</v>
      </c>
      <c r="B1163" s="314" t="s">
        <v>2665</v>
      </c>
      <c r="C1163" s="315" t="s">
        <v>2664</v>
      </c>
      <c r="D1163" s="315"/>
      <c r="E1163" s="316"/>
      <c r="F1163" s="317"/>
      <c r="G1163" s="318"/>
      <c r="H1163" s="319"/>
      <c r="I1163" s="319"/>
    </row>
    <row r="1164" spans="1:9" ht="30" customHeight="1">
      <c r="A1164" s="313" t="s">
        <v>2666</v>
      </c>
      <c r="B1164" s="314" t="s">
        <v>2667</v>
      </c>
      <c r="C1164" s="315" t="s">
        <v>2666</v>
      </c>
      <c r="D1164" s="315"/>
      <c r="E1164" s="316"/>
      <c r="F1164" s="317"/>
      <c r="G1164" s="318"/>
      <c r="H1164" s="319"/>
      <c r="I1164" s="319"/>
    </row>
    <row r="1165" spans="1:9" ht="30" customHeight="1">
      <c r="A1165" s="313" t="s">
        <v>2668</v>
      </c>
      <c r="B1165" s="314" t="s">
        <v>2669</v>
      </c>
      <c r="C1165" s="315" t="s">
        <v>2668</v>
      </c>
      <c r="D1165" s="315"/>
      <c r="E1165" s="316"/>
      <c r="F1165" s="317"/>
      <c r="G1165" s="318"/>
      <c r="H1165" s="319"/>
      <c r="I1165" s="319"/>
    </row>
    <row r="1166" spans="1:9" ht="30" customHeight="1">
      <c r="A1166" s="313" t="s">
        <v>2670</v>
      </c>
      <c r="B1166" s="314" t="s">
        <v>2671</v>
      </c>
      <c r="C1166" s="315" t="s">
        <v>2670</v>
      </c>
      <c r="D1166" s="315"/>
      <c r="E1166" s="316"/>
      <c r="F1166" s="317"/>
      <c r="G1166" s="318"/>
      <c r="H1166" s="319"/>
      <c r="I1166" s="319"/>
    </row>
    <row r="1167" spans="1:9" ht="30" customHeight="1">
      <c r="A1167" s="313" t="s">
        <v>2672</v>
      </c>
      <c r="B1167" s="314" t="s">
        <v>2673</v>
      </c>
      <c r="C1167" s="315" t="s">
        <v>2672</v>
      </c>
      <c r="D1167" s="315"/>
      <c r="E1167" s="316"/>
      <c r="F1167" s="317"/>
      <c r="G1167" s="318"/>
      <c r="H1167" s="319"/>
      <c r="I1167" s="319"/>
    </row>
    <row r="1168" spans="1:9" ht="30" customHeight="1">
      <c r="A1168" s="313" t="s">
        <v>2674</v>
      </c>
      <c r="B1168" s="314" t="s">
        <v>2675</v>
      </c>
      <c r="C1168" s="315" t="s">
        <v>2674</v>
      </c>
      <c r="D1168" s="315"/>
      <c r="E1168" s="316"/>
      <c r="F1168" s="317"/>
      <c r="G1168" s="318"/>
      <c r="H1168" s="319"/>
      <c r="I1168" s="319"/>
    </row>
    <row r="1169" spans="1:9" ht="30" customHeight="1">
      <c r="A1169" s="313" t="s">
        <v>2676</v>
      </c>
      <c r="B1169" s="314" t="s">
        <v>2677</v>
      </c>
      <c r="C1169" s="315" t="s">
        <v>2676</v>
      </c>
      <c r="D1169" s="315"/>
      <c r="E1169" s="316"/>
      <c r="F1169" s="317"/>
      <c r="G1169" s="318"/>
      <c r="H1169" s="319"/>
      <c r="I1169" s="319"/>
    </row>
    <row r="1170" spans="1:9" ht="30" customHeight="1">
      <c r="A1170" s="313" t="s">
        <v>2678</v>
      </c>
      <c r="B1170" s="314" t="s">
        <v>2679</v>
      </c>
      <c r="C1170" s="315" t="s">
        <v>2678</v>
      </c>
      <c r="D1170" s="315"/>
      <c r="E1170" s="316"/>
      <c r="F1170" s="317"/>
      <c r="G1170" s="318"/>
      <c r="H1170" s="319"/>
      <c r="I1170" s="319"/>
    </row>
    <row r="1171" spans="1:9" ht="30" customHeight="1">
      <c r="A1171" s="313" t="s">
        <v>2680</v>
      </c>
      <c r="B1171" s="314" t="s">
        <v>2681</v>
      </c>
      <c r="C1171" s="315" t="s">
        <v>2680</v>
      </c>
      <c r="D1171" s="315"/>
      <c r="E1171" s="316"/>
      <c r="F1171" s="317"/>
      <c r="G1171" s="318"/>
      <c r="H1171" s="319"/>
      <c r="I1171" s="319"/>
    </row>
    <row r="1172" spans="1:9" ht="30" customHeight="1">
      <c r="A1172" s="313" t="s">
        <v>2682</v>
      </c>
      <c r="B1172" s="314" t="s">
        <v>2683</v>
      </c>
      <c r="C1172" s="315" t="s">
        <v>2682</v>
      </c>
      <c r="D1172" s="315"/>
      <c r="E1172" s="316"/>
      <c r="F1172" s="317"/>
      <c r="G1172" s="318"/>
      <c r="H1172" s="319"/>
      <c r="I1172" s="319"/>
    </row>
    <row r="1173" spans="1:9" ht="30" customHeight="1">
      <c r="A1173" s="313" t="s">
        <v>2684</v>
      </c>
      <c r="B1173" s="314" t="s">
        <v>2685</v>
      </c>
      <c r="C1173" s="315" t="s">
        <v>2684</v>
      </c>
      <c r="D1173" s="315"/>
      <c r="E1173" s="316"/>
      <c r="F1173" s="317"/>
      <c r="G1173" s="318"/>
      <c r="H1173" s="319"/>
      <c r="I1173" s="319"/>
    </row>
    <row r="1174" spans="1:9" ht="30" customHeight="1">
      <c r="A1174" s="313" t="s">
        <v>2686</v>
      </c>
      <c r="B1174" s="314" t="s">
        <v>2687</v>
      </c>
      <c r="C1174" s="315" t="s">
        <v>2686</v>
      </c>
      <c r="D1174" s="315"/>
      <c r="E1174" s="316"/>
      <c r="F1174" s="317"/>
      <c r="G1174" s="318"/>
      <c r="H1174" s="319"/>
      <c r="I1174" s="319"/>
    </row>
    <row r="1175" spans="1:9" ht="30" customHeight="1">
      <c r="A1175" s="313" t="s">
        <v>2688</v>
      </c>
      <c r="B1175" s="314" t="s">
        <v>2689</v>
      </c>
      <c r="C1175" s="315" t="s">
        <v>2688</v>
      </c>
      <c r="D1175" s="315"/>
      <c r="E1175" s="316"/>
      <c r="F1175" s="317"/>
      <c r="G1175" s="318"/>
      <c r="H1175" s="319"/>
      <c r="I1175" s="319"/>
    </row>
    <row r="1176" spans="1:9" ht="30" customHeight="1">
      <c r="A1176" s="313" t="s">
        <v>2690</v>
      </c>
      <c r="B1176" s="314" t="s">
        <v>2691</v>
      </c>
      <c r="C1176" s="315" t="s">
        <v>2690</v>
      </c>
      <c r="D1176" s="315"/>
      <c r="E1176" s="316"/>
      <c r="F1176" s="317"/>
      <c r="G1176" s="318"/>
      <c r="H1176" s="319"/>
      <c r="I1176" s="319"/>
    </row>
    <row r="1177" spans="1:9" ht="30" customHeight="1">
      <c r="A1177" s="313" t="s">
        <v>2692</v>
      </c>
      <c r="B1177" s="314" t="s">
        <v>2693</v>
      </c>
      <c r="C1177" s="315" t="s">
        <v>2692</v>
      </c>
      <c r="D1177" s="315"/>
      <c r="E1177" s="316"/>
      <c r="F1177" s="317"/>
      <c r="G1177" s="318"/>
      <c r="H1177" s="319"/>
      <c r="I1177" s="319"/>
    </row>
    <row r="1178" spans="1:9" ht="30" customHeight="1">
      <c r="A1178" s="313" t="s">
        <v>2694</v>
      </c>
      <c r="B1178" s="314" t="s">
        <v>2695</v>
      </c>
      <c r="C1178" s="315" t="s">
        <v>2694</v>
      </c>
      <c r="D1178" s="315"/>
      <c r="E1178" s="316"/>
      <c r="F1178" s="317"/>
      <c r="G1178" s="318"/>
      <c r="H1178" s="319"/>
      <c r="I1178" s="319"/>
    </row>
    <row r="1179" spans="1:9" ht="30" customHeight="1">
      <c r="A1179" s="313" t="s">
        <v>2696</v>
      </c>
      <c r="B1179" s="314" t="s">
        <v>2697</v>
      </c>
      <c r="C1179" s="315" t="s">
        <v>2696</v>
      </c>
      <c r="D1179" s="315"/>
      <c r="E1179" s="316"/>
      <c r="F1179" s="317"/>
      <c r="G1179" s="318"/>
      <c r="H1179" s="319"/>
      <c r="I1179" s="319"/>
    </row>
    <row r="1180" spans="1:9" ht="30" customHeight="1">
      <c r="A1180" s="313" t="s">
        <v>2698</v>
      </c>
      <c r="B1180" s="314" t="s">
        <v>2699</v>
      </c>
      <c r="C1180" s="315" t="s">
        <v>2698</v>
      </c>
      <c r="D1180" s="315"/>
      <c r="E1180" s="316"/>
      <c r="F1180" s="317"/>
      <c r="G1180" s="318"/>
      <c r="H1180" s="319"/>
      <c r="I1180" s="319"/>
    </row>
    <row r="1181" spans="1:9" ht="30" customHeight="1">
      <c r="A1181" s="313" t="s">
        <v>2700</v>
      </c>
      <c r="B1181" s="314" t="s">
        <v>2701</v>
      </c>
      <c r="C1181" s="315" t="s">
        <v>2700</v>
      </c>
      <c r="D1181" s="315"/>
      <c r="E1181" s="316"/>
      <c r="F1181" s="317"/>
      <c r="G1181" s="318"/>
      <c r="H1181" s="319"/>
      <c r="I1181" s="319"/>
    </row>
    <row r="1182" spans="1:9" ht="30" customHeight="1">
      <c r="A1182" s="313" t="s">
        <v>2702</v>
      </c>
      <c r="B1182" s="314" t="s">
        <v>2703</v>
      </c>
      <c r="C1182" s="315" t="s">
        <v>2702</v>
      </c>
      <c r="D1182" s="315"/>
      <c r="E1182" s="316"/>
      <c r="F1182" s="317"/>
      <c r="G1182" s="318"/>
      <c r="H1182" s="319"/>
      <c r="I1182" s="319"/>
    </row>
    <row r="1183" spans="1:9" ht="30" customHeight="1">
      <c r="A1183" s="313" t="s">
        <v>2704</v>
      </c>
      <c r="B1183" s="314" t="s">
        <v>2705</v>
      </c>
      <c r="C1183" s="315" t="s">
        <v>2704</v>
      </c>
      <c r="D1183" s="315"/>
      <c r="E1183" s="316"/>
      <c r="F1183" s="317"/>
      <c r="G1183" s="318"/>
      <c r="H1183" s="319"/>
      <c r="I1183" s="319"/>
    </row>
    <row r="1184" spans="1:9" ht="30" customHeight="1">
      <c r="A1184" s="313" t="s">
        <v>2706</v>
      </c>
      <c r="B1184" s="314" t="s">
        <v>2707</v>
      </c>
      <c r="C1184" s="315" t="s">
        <v>2706</v>
      </c>
      <c r="D1184" s="315"/>
      <c r="E1184" s="316"/>
      <c r="F1184" s="317"/>
      <c r="G1184" s="318"/>
      <c r="H1184" s="319"/>
      <c r="I1184" s="319"/>
    </row>
    <row r="1185" spans="1:9" ht="30" customHeight="1">
      <c r="A1185" s="313" t="s">
        <v>2708</v>
      </c>
      <c r="B1185" s="314" t="s">
        <v>2709</v>
      </c>
      <c r="C1185" s="315" t="s">
        <v>2708</v>
      </c>
      <c r="D1185" s="315"/>
      <c r="E1185" s="316"/>
      <c r="F1185" s="317"/>
      <c r="G1185" s="318"/>
      <c r="H1185" s="319"/>
      <c r="I1185" s="319"/>
    </row>
    <row r="1186" spans="1:9" ht="30" customHeight="1">
      <c r="A1186" s="313" t="s">
        <v>2710</v>
      </c>
      <c r="B1186" s="314" t="s">
        <v>2711</v>
      </c>
      <c r="C1186" s="315" t="s">
        <v>2710</v>
      </c>
      <c r="D1186" s="315"/>
      <c r="E1186" s="316"/>
      <c r="F1186" s="317"/>
      <c r="G1186" s="318"/>
      <c r="H1186" s="319"/>
      <c r="I1186" s="319"/>
    </row>
    <row r="1187" spans="1:9" ht="30" customHeight="1">
      <c r="A1187" s="313" t="s">
        <v>2712</v>
      </c>
      <c r="B1187" s="314" t="s">
        <v>2713</v>
      </c>
      <c r="C1187" s="315" t="s">
        <v>2712</v>
      </c>
      <c r="D1187" s="315"/>
      <c r="E1187" s="316"/>
      <c r="F1187" s="317"/>
      <c r="G1187" s="318"/>
      <c r="H1187" s="319"/>
      <c r="I1187" s="319"/>
    </row>
    <row r="1188" spans="1:9" ht="30" customHeight="1">
      <c r="A1188" s="313" t="s">
        <v>2714</v>
      </c>
      <c r="B1188" s="314" t="s">
        <v>2715</v>
      </c>
      <c r="C1188" s="315" t="s">
        <v>2714</v>
      </c>
      <c r="D1188" s="315"/>
      <c r="E1188" s="316"/>
      <c r="F1188" s="317"/>
      <c r="G1188" s="318"/>
      <c r="H1188" s="319"/>
      <c r="I1188" s="319"/>
    </row>
    <row r="1189" spans="1:9" ht="30" customHeight="1">
      <c r="A1189" s="313" t="s">
        <v>2716</v>
      </c>
      <c r="B1189" s="314" t="s">
        <v>2717</v>
      </c>
      <c r="C1189" s="315" t="s">
        <v>2716</v>
      </c>
      <c r="D1189" s="315"/>
      <c r="E1189" s="316"/>
      <c r="F1189" s="317"/>
      <c r="G1189" s="318"/>
      <c r="H1189" s="319"/>
      <c r="I1189" s="319"/>
    </row>
    <row r="1190" spans="1:9" ht="30" customHeight="1">
      <c r="A1190" s="313" t="s">
        <v>2718</v>
      </c>
      <c r="B1190" s="314" t="s">
        <v>2719</v>
      </c>
      <c r="C1190" s="315" t="s">
        <v>2718</v>
      </c>
      <c r="D1190" s="315"/>
      <c r="E1190" s="316"/>
      <c r="F1190" s="317"/>
      <c r="G1190" s="318"/>
      <c r="H1190" s="319"/>
      <c r="I1190" s="319"/>
    </row>
    <row r="1191" spans="1:9" ht="30" customHeight="1">
      <c r="A1191" s="313" t="s">
        <v>2720</v>
      </c>
      <c r="B1191" s="314" t="s">
        <v>2721</v>
      </c>
      <c r="C1191" s="315" t="s">
        <v>2720</v>
      </c>
      <c r="D1191" s="315"/>
      <c r="E1191" s="316"/>
      <c r="F1191" s="317"/>
      <c r="G1191" s="318"/>
      <c r="H1191" s="319"/>
      <c r="I1191" s="319"/>
    </row>
    <row r="1192" spans="1:9" ht="30" customHeight="1">
      <c r="A1192" s="313" t="s">
        <v>2722</v>
      </c>
      <c r="B1192" s="314" t="s">
        <v>2723</v>
      </c>
      <c r="C1192" s="315" t="s">
        <v>2722</v>
      </c>
      <c r="D1192" s="315"/>
      <c r="E1192" s="316"/>
      <c r="F1192" s="317"/>
      <c r="G1192" s="318"/>
      <c r="H1192" s="319"/>
      <c r="I1192" s="319"/>
    </row>
    <row r="1193" spans="1:9" ht="30" customHeight="1">
      <c r="A1193" s="313" t="s">
        <v>2724</v>
      </c>
      <c r="B1193" s="314" t="s">
        <v>2725</v>
      </c>
      <c r="C1193" s="315" t="s">
        <v>2724</v>
      </c>
      <c r="D1193" s="315"/>
      <c r="E1193" s="316"/>
      <c r="F1193" s="317"/>
      <c r="G1193" s="318"/>
      <c r="H1193" s="319"/>
      <c r="I1193" s="319"/>
    </row>
    <row r="1194" spans="1:9" ht="30" customHeight="1">
      <c r="A1194" s="313" t="s">
        <v>2726</v>
      </c>
      <c r="B1194" s="314" t="s">
        <v>2727</v>
      </c>
      <c r="C1194" s="315" t="s">
        <v>2726</v>
      </c>
      <c r="D1194" s="315"/>
      <c r="E1194" s="316"/>
      <c r="F1194" s="317"/>
      <c r="G1194" s="318"/>
      <c r="H1194" s="319"/>
      <c r="I1194" s="319"/>
    </row>
    <row r="1195" spans="1:9" ht="30" customHeight="1">
      <c r="A1195" s="313" t="s">
        <v>2728</v>
      </c>
      <c r="B1195" s="314" t="s">
        <v>2729</v>
      </c>
      <c r="C1195" s="315" t="s">
        <v>2728</v>
      </c>
      <c r="D1195" s="315"/>
      <c r="E1195" s="316"/>
      <c r="F1195" s="317"/>
      <c r="G1195" s="318"/>
      <c r="H1195" s="319"/>
      <c r="I1195" s="319"/>
    </row>
    <row r="1196" spans="1:9" ht="30" customHeight="1">
      <c r="A1196" s="313" t="s">
        <v>2730</v>
      </c>
      <c r="B1196" s="314" t="s">
        <v>2731</v>
      </c>
      <c r="C1196" s="315" t="s">
        <v>2730</v>
      </c>
      <c r="D1196" s="315"/>
      <c r="E1196" s="316"/>
      <c r="F1196" s="317"/>
      <c r="G1196" s="318"/>
      <c r="H1196" s="319"/>
      <c r="I1196" s="319"/>
    </row>
    <row r="1197" spans="1:9" ht="30" customHeight="1">
      <c r="A1197" s="313" t="s">
        <v>2732</v>
      </c>
      <c r="B1197" s="314" t="s">
        <v>2733</v>
      </c>
      <c r="C1197" s="315" t="s">
        <v>2732</v>
      </c>
      <c r="D1197" s="315"/>
      <c r="E1197" s="316"/>
      <c r="F1197" s="317"/>
      <c r="G1197" s="318"/>
      <c r="H1197" s="319"/>
      <c r="I1197" s="319"/>
    </row>
    <row r="1198" spans="1:9" ht="30" customHeight="1">
      <c r="A1198" s="313" t="s">
        <v>2734</v>
      </c>
      <c r="B1198" s="314" t="s">
        <v>2735</v>
      </c>
      <c r="C1198" s="315" t="s">
        <v>2734</v>
      </c>
      <c r="D1198" s="315"/>
      <c r="E1198" s="316"/>
      <c r="F1198" s="317"/>
      <c r="G1198" s="318"/>
      <c r="H1198" s="319"/>
      <c r="I1198" s="319"/>
    </row>
    <row r="1199" spans="1:9" ht="30" customHeight="1">
      <c r="A1199" s="313" t="s">
        <v>2736</v>
      </c>
      <c r="B1199" s="314" t="s">
        <v>2737</v>
      </c>
      <c r="C1199" s="315" t="s">
        <v>2736</v>
      </c>
      <c r="D1199" s="315"/>
      <c r="E1199" s="316"/>
      <c r="F1199" s="317"/>
      <c r="G1199" s="318"/>
      <c r="H1199" s="319"/>
      <c r="I1199" s="319"/>
    </row>
    <row r="1200" spans="1:9" ht="30" customHeight="1">
      <c r="A1200" s="313" t="s">
        <v>2738</v>
      </c>
      <c r="B1200" s="314" t="s">
        <v>2739</v>
      </c>
      <c r="C1200" s="315" t="s">
        <v>2738</v>
      </c>
      <c r="D1200" s="315"/>
      <c r="E1200" s="316"/>
      <c r="F1200" s="317"/>
      <c r="G1200" s="318"/>
      <c r="H1200" s="319"/>
      <c r="I1200" s="319"/>
    </row>
    <row r="1201" spans="1:9" ht="30" customHeight="1">
      <c r="A1201" s="313" t="s">
        <v>2740</v>
      </c>
      <c r="B1201" s="314" t="s">
        <v>2741</v>
      </c>
      <c r="C1201" s="315" t="s">
        <v>2740</v>
      </c>
      <c r="D1201" s="315"/>
      <c r="E1201" s="316"/>
      <c r="F1201" s="317"/>
      <c r="G1201" s="318"/>
      <c r="H1201" s="319"/>
      <c r="I1201" s="319"/>
    </row>
    <row r="1202" spans="1:9" ht="30" customHeight="1">
      <c r="A1202" s="313" t="s">
        <v>2742</v>
      </c>
      <c r="B1202" s="314" t="s">
        <v>2743</v>
      </c>
      <c r="C1202" s="315" t="s">
        <v>2742</v>
      </c>
      <c r="D1202" s="315"/>
      <c r="E1202" s="316"/>
      <c r="F1202" s="317"/>
      <c r="G1202" s="318"/>
      <c r="H1202" s="319"/>
      <c r="I1202" s="319"/>
    </row>
    <row r="1203" spans="1:9" ht="30" customHeight="1">
      <c r="A1203" s="313" t="s">
        <v>2744</v>
      </c>
      <c r="B1203" s="314" t="s">
        <v>2745</v>
      </c>
      <c r="C1203" s="315" t="s">
        <v>2744</v>
      </c>
      <c r="D1203" s="315"/>
      <c r="E1203" s="316"/>
      <c r="F1203" s="317"/>
      <c r="G1203" s="318"/>
      <c r="H1203" s="319"/>
      <c r="I1203" s="319"/>
    </row>
    <row r="1204" spans="1:9" ht="30" customHeight="1">
      <c r="A1204" s="313" t="s">
        <v>2746</v>
      </c>
      <c r="B1204" s="314" t="s">
        <v>2747</v>
      </c>
      <c r="C1204" s="315" t="s">
        <v>2746</v>
      </c>
      <c r="D1204" s="315"/>
      <c r="E1204" s="316"/>
      <c r="F1204" s="317"/>
      <c r="G1204" s="318"/>
      <c r="H1204" s="319"/>
      <c r="I1204" s="319"/>
    </row>
    <row r="1205" spans="1:9" ht="30" customHeight="1">
      <c r="A1205" s="313" t="s">
        <v>2748</v>
      </c>
      <c r="B1205" s="314" t="s">
        <v>2749</v>
      </c>
      <c r="C1205" s="315" t="s">
        <v>2748</v>
      </c>
      <c r="D1205" s="315"/>
      <c r="E1205" s="316"/>
      <c r="F1205" s="317"/>
      <c r="G1205" s="318"/>
      <c r="H1205" s="319"/>
      <c r="I1205" s="319"/>
    </row>
    <row r="1206" spans="1:9" ht="30" customHeight="1">
      <c r="A1206" s="313" t="s">
        <v>2750</v>
      </c>
      <c r="B1206" s="314" t="s">
        <v>2751</v>
      </c>
      <c r="C1206" s="315" t="s">
        <v>2750</v>
      </c>
      <c r="D1206" s="315"/>
      <c r="E1206" s="316"/>
      <c r="F1206" s="317"/>
      <c r="G1206" s="318"/>
      <c r="H1206" s="319"/>
      <c r="I1206" s="319"/>
    </row>
    <row r="1207" spans="1:9" ht="30" customHeight="1">
      <c r="A1207" s="313" t="s">
        <v>2752</v>
      </c>
      <c r="B1207" s="314" t="s">
        <v>2753</v>
      </c>
      <c r="C1207" s="315" t="s">
        <v>2752</v>
      </c>
      <c r="D1207" s="315"/>
      <c r="E1207" s="316"/>
      <c r="F1207" s="317"/>
      <c r="G1207" s="318"/>
      <c r="H1207" s="319"/>
      <c r="I1207" s="319"/>
    </row>
    <row r="1208" spans="1:9" ht="30" customHeight="1">
      <c r="A1208" s="313" t="s">
        <v>2754</v>
      </c>
      <c r="B1208" s="314" t="s">
        <v>2755</v>
      </c>
      <c r="C1208" s="315" t="s">
        <v>2754</v>
      </c>
      <c r="D1208" s="315"/>
      <c r="E1208" s="316"/>
      <c r="F1208" s="317"/>
      <c r="G1208" s="318"/>
      <c r="H1208" s="319"/>
      <c r="I1208" s="319"/>
    </row>
    <row r="1209" spans="1:9" ht="30" customHeight="1">
      <c r="A1209" s="313" t="s">
        <v>2756</v>
      </c>
      <c r="B1209" s="314" t="s">
        <v>2757</v>
      </c>
      <c r="C1209" s="315" t="s">
        <v>2756</v>
      </c>
      <c r="D1209" s="315"/>
      <c r="E1209" s="316"/>
      <c r="F1209" s="317"/>
      <c r="G1209" s="318"/>
      <c r="H1209" s="319"/>
      <c r="I1209" s="319"/>
    </row>
    <row r="1210" spans="1:9" ht="30" customHeight="1">
      <c r="A1210" s="313" t="s">
        <v>2758</v>
      </c>
      <c r="B1210" s="314" t="s">
        <v>2759</v>
      </c>
      <c r="C1210" s="315" t="s">
        <v>2758</v>
      </c>
      <c r="D1210" s="315"/>
      <c r="E1210" s="316"/>
      <c r="F1210" s="317"/>
      <c r="G1210" s="318"/>
      <c r="H1210" s="319"/>
      <c r="I1210" s="319"/>
    </row>
    <row r="1211" spans="1:9" ht="30" customHeight="1">
      <c r="A1211" s="313" t="s">
        <v>2760</v>
      </c>
      <c r="B1211" s="314" t="s">
        <v>2761</v>
      </c>
      <c r="C1211" s="315" t="s">
        <v>2760</v>
      </c>
      <c r="D1211" s="315"/>
      <c r="E1211" s="316"/>
      <c r="F1211" s="317"/>
      <c r="G1211" s="318"/>
      <c r="H1211" s="319"/>
      <c r="I1211" s="319"/>
    </row>
    <row r="1212" spans="1:9" ht="30" customHeight="1">
      <c r="A1212" s="313" t="s">
        <v>2762</v>
      </c>
      <c r="B1212" s="314" t="s">
        <v>2763</v>
      </c>
      <c r="C1212" s="315" t="s">
        <v>2762</v>
      </c>
      <c r="D1212" s="315"/>
      <c r="E1212" s="316"/>
      <c r="F1212" s="317"/>
      <c r="G1212" s="318"/>
      <c r="H1212" s="319"/>
      <c r="I1212" s="319"/>
    </row>
    <row r="1213" spans="1:9" ht="30" customHeight="1">
      <c r="A1213" s="313" t="s">
        <v>2764</v>
      </c>
      <c r="B1213" s="314" t="s">
        <v>2765</v>
      </c>
      <c r="C1213" s="315" t="s">
        <v>2764</v>
      </c>
      <c r="D1213" s="315"/>
      <c r="E1213" s="316"/>
      <c r="F1213" s="317"/>
      <c r="G1213" s="318"/>
      <c r="H1213" s="319"/>
      <c r="I1213" s="319"/>
    </row>
    <row r="1214" spans="1:9" ht="30" customHeight="1">
      <c r="A1214" s="313" t="s">
        <v>2766</v>
      </c>
      <c r="B1214" s="314" t="s">
        <v>2767</v>
      </c>
      <c r="C1214" s="315" t="s">
        <v>2766</v>
      </c>
      <c r="D1214" s="315"/>
      <c r="E1214" s="316"/>
      <c r="F1214" s="317"/>
      <c r="G1214" s="318"/>
      <c r="H1214" s="319"/>
      <c r="I1214" s="319"/>
    </row>
    <row r="1215" spans="1:9" ht="30" customHeight="1">
      <c r="A1215" s="313" t="s">
        <v>2768</v>
      </c>
      <c r="B1215" s="314" t="s">
        <v>2769</v>
      </c>
      <c r="C1215" s="315" t="s">
        <v>2768</v>
      </c>
      <c r="D1215" s="315"/>
      <c r="E1215" s="316"/>
      <c r="F1215" s="317"/>
      <c r="G1215" s="318"/>
      <c r="H1215" s="319"/>
      <c r="I1215" s="319"/>
    </row>
    <row r="1216" spans="1:9" ht="30" customHeight="1">
      <c r="A1216" s="313" t="s">
        <v>2770</v>
      </c>
      <c r="B1216" s="314" t="s">
        <v>2771</v>
      </c>
      <c r="C1216" s="315" t="s">
        <v>2770</v>
      </c>
      <c r="D1216" s="315"/>
      <c r="E1216" s="316"/>
      <c r="F1216" s="317"/>
      <c r="G1216" s="318"/>
      <c r="H1216" s="319"/>
      <c r="I1216" s="319"/>
    </row>
    <row r="1217" spans="1:9" ht="30" customHeight="1">
      <c r="A1217" s="313" t="s">
        <v>2772</v>
      </c>
      <c r="B1217" s="314" t="s">
        <v>2773</v>
      </c>
      <c r="C1217" s="315" t="s">
        <v>2772</v>
      </c>
      <c r="D1217" s="315"/>
      <c r="E1217" s="316"/>
      <c r="F1217" s="317"/>
      <c r="G1217" s="318"/>
      <c r="H1217" s="319"/>
      <c r="I1217" s="319"/>
    </row>
    <row r="1218" spans="1:9" ht="30" customHeight="1">
      <c r="A1218" s="313" t="s">
        <v>2774</v>
      </c>
      <c r="B1218" s="314" t="s">
        <v>2775</v>
      </c>
      <c r="C1218" s="315" t="s">
        <v>2774</v>
      </c>
      <c r="D1218" s="315"/>
      <c r="E1218" s="316"/>
      <c r="F1218" s="317"/>
      <c r="G1218" s="318"/>
      <c r="H1218" s="319"/>
      <c r="I1218" s="319"/>
    </row>
    <row r="1219" spans="1:9" ht="30" customHeight="1">
      <c r="A1219" s="313" t="s">
        <v>2776</v>
      </c>
      <c r="B1219" s="314" t="s">
        <v>2777</v>
      </c>
      <c r="C1219" s="315" t="s">
        <v>2776</v>
      </c>
      <c r="D1219" s="315"/>
      <c r="E1219" s="316"/>
      <c r="F1219" s="317"/>
      <c r="G1219" s="318"/>
      <c r="H1219" s="319"/>
      <c r="I1219" s="319"/>
    </row>
    <row r="1220" spans="1:9" ht="30" customHeight="1">
      <c r="A1220" s="313" t="s">
        <v>2778</v>
      </c>
      <c r="B1220" s="314" t="s">
        <v>2779</v>
      </c>
      <c r="C1220" s="315" t="s">
        <v>2778</v>
      </c>
      <c r="D1220" s="315"/>
      <c r="E1220" s="316"/>
      <c r="F1220" s="317"/>
      <c r="G1220" s="318"/>
      <c r="H1220" s="319"/>
      <c r="I1220" s="319"/>
    </row>
    <row r="1221" spans="1:9" ht="30" customHeight="1">
      <c r="A1221" s="313" t="s">
        <v>2780</v>
      </c>
      <c r="B1221" s="314" t="s">
        <v>2781</v>
      </c>
      <c r="C1221" s="315" t="s">
        <v>2780</v>
      </c>
      <c r="D1221" s="315"/>
      <c r="E1221" s="316"/>
      <c r="F1221" s="317"/>
      <c r="G1221" s="318"/>
      <c r="H1221" s="319"/>
      <c r="I1221" s="319"/>
    </row>
    <row r="1222" spans="1:9" ht="30" customHeight="1">
      <c r="A1222" s="313" t="s">
        <v>2782</v>
      </c>
      <c r="B1222" s="314" t="s">
        <v>2783</v>
      </c>
      <c r="C1222" s="315" t="s">
        <v>2782</v>
      </c>
      <c r="D1222" s="315"/>
      <c r="E1222" s="316"/>
      <c r="F1222" s="317"/>
      <c r="G1222" s="318"/>
      <c r="H1222" s="319"/>
      <c r="I1222" s="319"/>
    </row>
    <row r="1223" spans="1:9" ht="30" customHeight="1">
      <c r="A1223" s="313" t="s">
        <v>2784</v>
      </c>
      <c r="B1223" s="314" t="s">
        <v>2785</v>
      </c>
      <c r="C1223" s="315" t="s">
        <v>2784</v>
      </c>
      <c r="D1223" s="315"/>
      <c r="E1223" s="316"/>
      <c r="F1223" s="317"/>
      <c r="G1223" s="318"/>
      <c r="H1223" s="319"/>
      <c r="I1223" s="319"/>
    </row>
    <row r="1224" spans="1:9" ht="30" customHeight="1">
      <c r="A1224" s="313" t="s">
        <v>2786</v>
      </c>
      <c r="B1224" s="314" t="s">
        <v>2787</v>
      </c>
      <c r="C1224" s="315" t="s">
        <v>2786</v>
      </c>
      <c r="D1224" s="315"/>
      <c r="E1224" s="316"/>
      <c r="F1224" s="317"/>
      <c r="G1224" s="318"/>
      <c r="H1224" s="319"/>
      <c r="I1224" s="319"/>
    </row>
    <row r="1225" spans="1:9" ht="30" customHeight="1">
      <c r="A1225" s="313" t="s">
        <v>2788</v>
      </c>
      <c r="B1225" s="314" t="s">
        <v>2789</v>
      </c>
      <c r="C1225" s="315" t="s">
        <v>2788</v>
      </c>
      <c r="D1225" s="315"/>
      <c r="E1225" s="316"/>
      <c r="F1225" s="317"/>
      <c r="G1225" s="318"/>
      <c r="H1225" s="319"/>
      <c r="I1225" s="319"/>
    </row>
    <row r="1226" spans="1:9" ht="30" customHeight="1">
      <c r="A1226" s="313" t="s">
        <v>2790</v>
      </c>
      <c r="B1226" s="314" t="s">
        <v>2791</v>
      </c>
      <c r="C1226" s="315" t="s">
        <v>2790</v>
      </c>
      <c r="D1226" s="315"/>
      <c r="E1226" s="316"/>
      <c r="F1226" s="317"/>
      <c r="G1226" s="318"/>
      <c r="H1226" s="319"/>
      <c r="I1226" s="319"/>
    </row>
    <row r="1227" spans="1:9" ht="30" customHeight="1">
      <c r="A1227" s="313" t="s">
        <v>2792</v>
      </c>
      <c r="B1227" s="314" t="s">
        <v>2793</v>
      </c>
      <c r="C1227" s="315" t="s">
        <v>2792</v>
      </c>
      <c r="D1227" s="315"/>
      <c r="E1227" s="316"/>
      <c r="F1227" s="317"/>
      <c r="G1227" s="318"/>
      <c r="H1227" s="319"/>
      <c r="I1227" s="319"/>
    </row>
    <row r="1228" spans="1:9" ht="30" customHeight="1">
      <c r="A1228" s="313" t="s">
        <v>2794</v>
      </c>
      <c r="B1228" s="314" t="s">
        <v>2795</v>
      </c>
      <c r="C1228" s="315" t="s">
        <v>2794</v>
      </c>
      <c r="D1228" s="315"/>
      <c r="E1228" s="316"/>
      <c r="F1228" s="317"/>
      <c r="G1228" s="318"/>
      <c r="H1228" s="319"/>
      <c r="I1228" s="319"/>
    </row>
    <row r="1229" spans="1:9" ht="30" customHeight="1">
      <c r="A1229" s="313" t="s">
        <v>2796</v>
      </c>
      <c r="B1229" s="314" t="s">
        <v>2797</v>
      </c>
      <c r="C1229" s="315" t="s">
        <v>2796</v>
      </c>
      <c r="D1229" s="315"/>
      <c r="E1229" s="316"/>
      <c r="F1229" s="317"/>
      <c r="G1229" s="318"/>
      <c r="H1229" s="319"/>
      <c r="I1229" s="319"/>
    </row>
    <row r="1230" spans="1:9" ht="30" customHeight="1">
      <c r="A1230" s="313" t="s">
        <v>2798</v>
      </c>
      <c r="B1230" s="314" t="s">
        <v>2799</v>
      </c>
      <c r="C1230" s="315" t="s">
        <v>2798</v>
      </c>
      <c r="D1230" s="315"/>
      <c r="E1230" s="316"/>
      <c r="F1230" s="317"/>
      <c r="G1230" s="318"/>
      <c r="H1230" s="319"/>
      <c r="I1230" s="319"/>
    </row>
    <row r="1231" spans="1:9" ht="30" customHeight="1">
      <c r="A1231" s="313" t="s">
        <v>2800</v>
      </c>
      <c r="B1231" s="314" t="s">
        <v>2801</v>
      </c>
      <c r="C1231" s="315" t="s">
        <v>2800</v>
      </c>
      <c r="D1231" s="315"/>
      <c r="E1231" s="316"/>
      <c r="F1231" s="317"/>
      <c r="G1231" s="318"/>
      <c r="H1231" s="319"/>
      <c r="I1231" s="319"/>
    </row>
    <row r="1232" spans="1:9" ht="30" customHeight="1">
      <c r="A1232" s="313" t="s">
        <v>2802</v>
      </c>
      <c r="B1232" s="314" t="s">
        <v>2803</v>
      </c>
      <c r="C1232" s="315" t="s">
        <v>2802</v>
      </c>
      <c r="D1232" s="315"/>
      <c r="E1232" s="316"/>
      <c r="F1232" s="317"/>
      <c r="G1232" s="318"/>
      <c r="H1232" s="319"/>
      <c r="I1232" s="319"/>
    </row>
    <row r="1233" spans="1:9" ht="30" customHeight="1">
      <c r="A1233" s="313" t="s">
        <v>2804</v>
      </c>
      <c r="B1233" s="314" t="s">
        <v>2805</v>
      </c>
      <c r="C1233" s="315" t="s">
        <v>2804</v>
      </c>
      <c r="D1233" s="315"/>
      <c r="E1233" s="316"/>
      <c r="F1233" s="317"/>
      <c r="G1233" s="318"/>
      <c r="H1233" s="319"/>
      <c r="I1233" s="319"/>
    </row>
    <row r="1234" spans="1:9" ht="30" customHeight="1">
      <c r="A1234" s="313" t="s">
        <v>2806</v>
      </c>
      <c r="B1234" s="314" t="s">
        <v>2807</v>
      </c>
      <c r="C1234" s="315" t="s">
        <v>2806</v>
      </c>
      <c r="D1234" s="315"/>
      <c r="E1234" s="316"/>
      <c r="F1234" s="317"/>
      <c r="G1234" s="318"/>
      <c r="H1234" s="319"/>
      <c r="I1234" s="319"/>
    </row>
    <row r="1235" spans="1:9" ht="30" customHeight="1">
      <c r="A1235" s="313" t="s">
        <v>2808</v>
      </c>
      <c r="B1235" s="314" t="s">
        <v>2809</v>
      </c>
      <c r="C1235" s="315" t="s">
        <v>2808</v>
      </c>
      <c r="D1235" s="315"/>
      <c r="E1235" s="316"/>
      <c r="F1235" s="317"/>
      <c r="G1235" s="318"/>
      <c r="H1235" s="319"/>
      <c r="I1235" s="319"/>
    </row>
    <row r="1236" spans="1:9" ht="30" customHeight="1">
      <c r="A1236" s="313" t="s">
        <v>2810</v>
      </c>
      <c r="B1236" s="314" t="s">
        <v>2811</v>
      </c>
      <c r="C1236" s="315" t="s">
        <v>2810</v>
      </c>
      <c r="D1236" s="315"/>
      <c r="E1236" s="316"/>
      <c r="F1236" s="317"/>
      <c r="G1236" s="318"/>
      <c r="H1236" s="319"/>
      <c r="I1236" s="319"/>
    </row>
    <row r="1237" spans="1:9" ht="30" customHeight="1">
      <c r="A1237" s="313" t="s">
        <v>2812</v>
      </c>
      <c r="B1237" s="314" t="s">
        <v>2813</v>
      </c>
      <c r="C1237" s="315" t="s">
        <v>2812</v>
      </c>
      <c r="D1237" s="315"/>
      <c r="E1237" s="316"/>
      <c r="F1237" s="317"/>
      <c r="G1237" s="318"/>
      <c r="H1237" s="319"/>
      <c r="I1237" s="319"/>
    </row>
    <row r="1238" spans="1:9" ht="30" customHeight="1">
      <c r="A1238" s="313" t="s">
        <v>2814</v>
      </c>
      <c r="B1238" s="314" t="s">
        <v>2815</v>
      </c>
      <c r="C1238" s="315" t="s">
        <v>2814</v>
      </c>
      <c r="D1238" s="315"/>
      <c r="E1238" s="316"/>
      <c r="F1238" s="317"/>
      <c r="G1238" s="318"/>
      <c r="H1238" s="319"/>
      <c r="I1238" s="319"/>
    </row>
    <row r="1239" spans="1:9" ht="30" customHeight="1">
      <c r="A1239" s="313" t="s">
        <v>2816</v>
      </c>
      <c r="B1239" s="314" t="s">
        <v>2817</v>
      </c>
      <c r="C1239" s="315" t="s">
        <v>2816</v>
      </c>
      <c r="D1239" s="315"/>
      <c r="E1239" s="316"/>
      <c r="F1239" s="317"/>
      <c r="G1239" s="318"/>
      <c r="H1239" s="319"/>
      <c r="I1239" s="319"/>
    </row>
    <row r="1240" spans="1:9" ht="30" customHeight="1">
      <c r="A1240" s="313" t="s">
        <v>2818</v>
      </c>
      <c r="B1240" s="314" t="s">
        <v>2819</v>
      </c>
      <c r="C1240" s="315" t="s">
        <v>2818</v>
      </c>
      <c r="D1240" s="315"/>
      <c r="E1240" s="316"/>
      <c r="F1240" s="317"/>
      <c r="G1240" s="318"/>
      <c r="H1240" s="319"/>
      <c r="I1240" s="319"/>
    </row>
    <row r="1241" spans="1:9" ht="30" customHeight="1">
      <c r="A1241" s="313" t="s">
        <v>2820</v>
      </c>
      <c r="B1241" s="314" t="s">
        <v>2821</v>
      </c>
      <c r="C1241" s="315" t="s">
        <v>2820</v>
      </c>
      <c r="D1241" s="315"/>
      <c r="E1241" s="316"/>
      <c r="F1241" s="317"/>
      <c r="G1241" s="318"/>
      <c r="H1241" s="319"/>
      <c r="I1241" s="319"/>
    </row>
    <row r="1242" spans="1:9" ht="30" customHeight="1">
      <c r="A1242" s="313" t="s">
        <v>2822</v>
      </c>
      <c r="B1242" s="314" t="s">
        <v>2823</v>
      </c>
      <c r="C1242" s="315" t="s">
        <v>2822</v>
      </c>
      <c r="D1242" s="315"/>
      <c r="E1242" s="316"/>
      <c r="F1242" s="317"/>
      <c r="G1242" s="318"/>
      <c r="H1242" s="319"/>
      <c r="I1242" s="319"/>
    </row>
    <row r="1243" spans="1:9" ht="30" customHeight="1">
      <c r="A1243" s="313" t="s">
        <v>2824</v>
      </c>
      <c r="B1243" s="314" t="s">
        <v>2825</v>
      </c>
      <c r="C1243" s="315" t="s">
        <v>2824</v>
      </c>
      <c r="D1243" s="315"/>
      <c r="E1243" s="316"/>
      <c r="F1243" s="317"/>
      <c r="G1243" s="318"/>
      <c r="H1243" s="319"/>
      <c r="I1243" s="319"/>
    </row>
    <row r="1244" spans="1:9" ht="30" customHeight="1">
      <c r="A1244" s="313" t="s">
        <v>2826</v>
      </c>
      <c r="B1244" s="314" t="s">
        <v>2827</v>
      </c>
      <c r="C1244" s="315" t="s">
        <v>2826</v>
      </c>
      <c r="D1244" s="315"/>
      <c r="E1244" s="316"/>
      <c r="F1244" s="317"/>
      <c r="G1244" s="318"/>
      <c r="H1244" s="319"/>
      <c r="I1244" s="319"/>
    </row>
    <row r="1245" spans="1:9" ht="30" customHeight="1">
      <c r="A1245" s="313" t="s">
        <v>2828</v>
      </c>
      <c r="B1245" s="314" t="s">
        <v>2829</v>
      </c>
      <c r="C1245" s="315" t="s">
        <v>2828</v>
      </c>
      <c r="D1245" s="315"/>
      <c r="E1245" s="316"/>
      <c r="F1245" s="317"/>
      <c r="G1245" s="318"/>
      <c r="H1245" s="319"/>
      <c r="I1245" s="319"/>
    </row>
    <row r="1246" spans="1:9" ht="30" customHeight="1">
      <c r="A1246" s="313" t="s">
        <v>2830</v>
      </c>
      <c r="B1246" s="314" t="s">
        <v>2831</v>
      </c>
      <c r="C1246" s="315" t="s">
        <v>2830</v>
      </c>
      <c r="D1246" s="315"/>
      <c r="E1246" s="316"/>
      <c r="F1246" s="317"/>
      <c r="G1246" s="318"/>
      <c r="H1246" s="319"/>
      <c r="I1246" s="319"/>
    </row>
    <row r="1247" spans="1:9" ht="30" customHeight="1">
      <c r="A1247" s="313" t="s">
        <v>2832</v>
      </c>
      <c r="B1247" s="314" t="s">
        <v>2833</v>
      </c>
      <c r="C1247" s="315" t="s">
        <v>2832</v>
      </c>
      <c r="D1247" s="315"/>
      <c r="E1247" s="316"/>
      <c r="F1247" s="317"/>
      <c r="G1247" s="318"/>
      <c r="H1247" s="319"/>
      <c r="I1247" s="319"/>
    </row>
    <row r="1248" spans="1:9" ht="30" customHeight="1">
      <c r="A1248" s="313" t="s">
        <v>2834</v>
      </c>
      <c r="B1248" s="314" t="s">
        <v>2835</v>
      </c>
      <c r="C1248" s="315" t="s">
        <v>2834</v>
      </c>
      <c r="D1248" s="315"/>
      <c r="E1248" s="316"/>
      <c r="F1248" s="317"/>
      <c r="G1248" s="318"/>
      <c r="H1248" s="319"/>
      <c r="I1248" s="319"/>
    </row>
    <row r="1249" spans="1:9" ht="30" customHeight="1">
      <c r="A1249" s="313" t="s">
        <v>351</v>
      </c>
      <c r="B1249" s="314" t="s">
        <v>2836</v>
      </c>
      <c r="C1249" s="315" t="s">
        <v>351</v>
      </c>
      <c r="D1249" s="315"/>
      <c r="E1249" s="316"/>
      <c r="F1249" s="317"/>
      <c r="G1249" s="318"/>
      <c r="H1249" s="319"/>
      <c r="I1249" s="319"/>
    </row>
    <row r="1250" spans="1:9" ht="30" customHeight="1">
      <c r="A1250" s="313" t="s">
        <v>2837</v>
      </c>
      <c r="B1250" s="314" t="s">
        <v>2838</v>
      </c>
      <c r="C1250" s="315" t="s">
        <v>2837</v>
      </c>
      <c r="D1250" s="315"/>
      <c r="E1250" s="316"/>
      <c r="F1250" s="317"/>
      <c r="G1250" s="318"/>
      <c r="H1250" s="319"/>
      <c r="I1250" s="319"/>
    </row>
    <row r="1251" spans="1:9" ht="30" customHeight="1">
      <c r="A1251" s="313" t="s">
        <v>2839</v>
      </c>
      <c r="B1251" s="314" t="s">
        <v>2840</v>
      </c>
      <c r="C1251" s="315" t="s">
        <v>2839</v>
      </c>
      <c r="D1251" s="315"/>
      <c r="E1251" s="316"/>
      <c r="F1251" s="317"/>
      <c r="G1251" s="318"/>
      <c r="H1251" s="319"/>
      <c r="I1251" s="319"/>
    </row>
    <row r="1252" spans="1:9" ht="30" customHeight="1">
      <c r="A1252" s="313" t="s">
        <v>2841</v>
      </c>
      <c r="B1252" s="314" t="s">
        <v>2842</v>
      </c>
      <c r="C1252" s="315" t="s">
        <v>2841</v>
      </c>
      <c r="D1252" s="315"/>
      <c r="E1252" s="316"/>
      <c r="F1252" s="317"/>
      <c r="G1252" s="318"/>
      <c r="H1252" s="319"/>
      <c r="I1252" s="319"/>
    </row>
    <row r="1253" spans="1:9" ht="30" customHeight="1">
      <c r="A1253" s="313" t="s">
        <v>2843</v>
      </c>
      <c r="B1253" s="314" t="s">
        <v>2844</v>
      </c>
      <c r="C1253" s="315" t="s">
        <v>2843</v>
      </c>
      <c r="D1253" s="315"/>
      <c r="E1253" s="316"/>
      <c r="F1253" s="317"/>
      <c r="G1253" s="318"/>
      <c r="H1253" s="319"/>
      <c r="I1253" s="319"/>
    </row>
    <row r="1254" spans="1:9" ht="30" customHeight="1">
      <c r="A1254" s="313" t="s">
        <v>2845</v>
      </c>
      <c r="B1254" s="314" t="s">
        <v>2846</v>
      </c>
      <c r="C1254" s="315" t="s">
        <v>2845</v>
      </c>
      <c r="D1254" s="315"/>
      <c r="E1254" s="316"/>
      <c r="F1254" s="317"/>
      <c r="G1254" s="318"/>
      <c r="H1254" s="319"/>
      <c r="I1254" s="319"/>
    </row>
    <row r="1255" spans="1:9" ht="30" customHeight="1">
      <c r="A1255" s="313" t="s">
        <v>2847</v>
      </c>
      <c r="B1255" s="314" t="s">
        <v>2848</v>
      </c>
      <c r="C1255" s="315" t="s">
        <v>2847</v>
      </c>
      <c r="D1255" s="315"/>
      <c r="E1255" s="316"/>
      <c r="F1255" s="317"/>
      <c r="G1255" s="318"/>
      <c r="H1255" s="319"/>
      <c r="I1255" s="319"/>
    </row>
    <row r="1256" spans="1:9" ht="30" customHeight="1">
      <c r="A1256" s="313" t="s">
        <v>2849</v>
      </c>
      <c r="B1256" s="314" t="s">
        <v>2850</v>
      </c>
      <c r="C1256" s="315" t="s">
        <v>2849</v>
      </c>
      <c r="D1256" s="315"/>
      <c r="E1256" s="316"/>
      <c r="F1256" s="317"/>
      <c r="G1256" s="318"/>
      <c r="H1256" s="319"/>
      <c r="I1256" s="319"/>
    </row>
    <row r="1257" spans="1:9" ht="30" customHeight="1">
      <c r="A1257" s="313" t="s">
        <v>2851</v>
      </c>
      <c r="B1257" s="314" t="s">
        <v>2852</v>
      </c>
      <c r="C1257" s="315" t="s">
        <v>2851</v>
      </c>
      <c r="D1257" s="315"/>
      <c r="E1257" s="316"/>
      <c r="F1257" s="317"/>
      <c r="G1257" s="318"/>
      <c r="H1257" s="319"/>
      <c r="I1257" s="319"/>
    </row>
    <row r="1258" spans="1:9" ht="30" customHeight="1">
      <c r="A1258" s="313" t="s">
        <v>2853</v>
      </c>
      <c r="B1258" s="314" t="s">
        <v>2854</v>
      </c>
      <c r="C1258" s="315" t="s">
        <v>2853</v>
      </c>
      <c r="D1258" s="315"/>
      <c r="E1258" s="316"/>
      <c r="F1258" s="317"/>
      <c r="G1258" s="318"/>
      <c r="H1258" s="319"/>
      <c r="I1258" s="319"/>
    </row>
    <row r="1259" spans="1:9" ht="30" customHeight="1">
      <c r="A1259" s="313" t="s">
        <v>2855</v>
      </c>
      <c r="B1259" s="314" t="s">
        <v>2856</v>
      </c>
      <c r="C1259" s="315" t="s">
        <v>2855</v>
      </c>
      <c r="D1259" s="315"/>
      <c r="E1259" s="316"/>
      <c r="F1259" s="317"/>
      <c r="G1259" s="318"/>
      <c r="H1259" s="319"/>
      <c r="I1259" s="319"/>
    </row>
    <row r="1260" spans="1:9" ht="30" customHeight="1">
      <c r="A1260" s="313" t="s">
        <v>2857</v>
      </c>
      <c r="B1260" s="314" t="s">
        <v>2858</v>
      </c>
      <c r="C1260" s="315" t="s">
        <v>2857</v>
      </c>
      <c r="D1260" s="315"/>
      <c r="E1260" s="316"/>
      <c r="F1260" s="317"/>
      <c r="G1260" s="318"/>
      <c r="H1260" s="319"/>
      <c r="I1260" s="319"/>
    </row>
    <row r="1261" spans="1:9" ht="30" customHeight="1">
      <c r="A1261" s="313" t="s">
        <v>2859</v>
      </c>
      <c r="B1261" s="314" t="s">
        <v>2860</v>
      </c>
      <c r="C1261" s="315" t="s">
        <v>2859</v>
      </c>
      <c r="D1261" s="315"/>
      <c r="E1261" s="316"/>
      <c r="F1261" s="317"/>
      <c r="G1261" s="318"/>
      <c r="H1261" s="319"/>
      <c r="I1261" s="319"/>
    </row>
    <row r="1262" spans="1:9" ht="30" customHeight="1">
      <c r="A1262" s="313" t="s">
        <v>2861</v>
      </c>
      <c r="B1262" s="314" t="s">
        <v>2862</v>
      </c>
      <c r="C1262" s="315" t="s">
        <v>2861</v>
      </c>
      <c r="D1262" s="315"/>
      <c r="E1262" s="316"/>
      <c r="F1262" s="317"/>
      <c r="G1262" s="318"/>
      <c r="H1262" s="319"/>
      <c r="I1262" s="319"/>
    </row>
    <row r="1263" spans="1:9" ht="30" customHeight="1">
      <c r="A1263" s="313" t="s">
        <v>2863</v>
      </c>
      <c r="B1263" s="314" t="s">
        <v>2864</v>
      </c>
      <c r="C1263" s="315" t="s">
        <v>2863</v>
      </c>
      <c r="D1263" s="315"/>
      <c r="E1263" s="316"/>
      <c r="F1263" s="317"/>
      <c r="G1263" s="318"/>
      <c r="H1263" s="319"/>
      <c r="I1263" s="319"/>
    </row>
    <row r="1264" spans="1:9" ht="30" customHeight="1">
      <c r="A1264" s="313" t="s">
        <v>2865</v>
      </c>
      <c r="B1264" s="314" t="s">
        <v>2866</v>
      </c>
      <c r="C1264" s="315" t="s">
        <v>2865</v>
      </c>
      <c r="D1264" s="315"/>
      <c r="E1264" s="316"/>
      <c r="F1264" s="317"/>
      <c r="G1264" s="318"/>
      <c r="H1264" s="319"/>
      <c r="I1264" s="319"/>
    </row>
    <row r="1265" spans="1:9" ht="30" customHeight="1">
      <c r="A1265" s="313" t="s">
        <v>2867</v>
      </c>
      <c r="B1265" s="314" t="s">
        <v>2868</v>
      </c>
      <c r="C1265" s="315" t="s">
        <v>2867</v>
      </c>
      <c r="D1265" s="315"/>
      <c r="E1265" s="316"/>
      <c r="F1265" s="317"/>
      <c r="G1265" s="318"/>
      <c r="H1265" s="319"/>
      <c r="I1265" s="319"/>
    </row>
    <row r="1266" spans="1:9" ht="30" customHeight="1">
      <c r="A1266" s="313" t="s">
        <v>2869</v>
      </c>
      <c r="B1266" s="314" t="s">
        <v>2870</v>
      </c>
      <c r="C1266" s="315" t="s">
        <v>2869</v>
      </c>
      <c r="D1266" s="315"/>
      <c r="E1266" s="316"/>
      <c r="F1266" s="317"/>
      <c r="G1266" s="318"/>
      <c r="H1266" s="319"/>
      <c r="I1266" s="319"/>
    </row>
    <row r="1267" spans="1:9" ht="30" customHeight="1">
      <c r="A1267" s="313" t="s">
        <v>2871</v>
      </c>
      <c r="B1267" s="314" t="s">
        <v>2872</v>
      </c>
      <c r="C1267" s="315" t="s">
        <v>2871</v>
      </c>
      <c r="D1267" s="315"/>
      <c r="E1267" s="316"/>
      <c r="F1267" s="317"/>
      <c r="G1267" s="318"/>
      <c r="H1267" s="319"/>
      <c r="I1267" s="319"/>
    </row>
    <row r="1268" spans="1:9" ht="30" customHeight="1">
      <c r="A1268" s="313" t="s">
        <v>2873</v>
      </c>
      <c r="B1268" s="314" t="s">
        <v>2874</v>
      </c>
      <c r="C1268" s="315" t="s">
        <v>2873</v>
      </c>
      <c r="D1268" s="315"/>
      <c r="E1268" s="316"/>
      <c r="F1268" s="317"/>
      <c r="G1268" s="318"/>
      <c r="H1268" s="319"/>
      <c r="I1268" s="319"/>
    </row>
    <row r="1269" spans="1:9" ht="30" customHeight="1">
      <c r="A1269" s="313" t="s">
        <v>2875</v>
      </c>
      <c r="B1269" s="314" t="s">
        <v>2876</v>
      </c>
      <c r="C1269" s="315" t="s">
        <v>2875</v>
      </c>
      <c r="D1269" s="315"/>
      <c r="E1269" s="316"/>
      <c r="F1269" s="317"/>
      <c r="G1269" s="318"/>
      <c r="H1269" s="319"/>
      <c r="I1269" s="319"/>
    </row>
    <row r="1270" spans="1:9" ht="30" customHeight="1">
      <c r="A1270" s="313" t="s">
        <v>2877</v>
      </c>
      <c r="B1270" s="314" t="s">
        <v>2878</v>
      </c>
      <c r="C1270" s="315" t="s">
        <v>2877</v>
      </c>
      <c r="D1270" s="315"/>
      <c r="E1270" s="316"/>
      <c r="F1270" s="317"/>
      <c r="G1270" s="318"/>
      <c r="H1270" s="319"/>
      <c r="I1270" s="319"/>
    </row>
    <row r="1271" spans="1:9" ht="30" customHeight="1">
      <c r="A1271" s="313" t="s">
        <v>2879</v>
      </c>
      <c r="B1271" s="314" t="s">
        <v>2880</v>
      </c>
      <c r="C1271" s="315" t="s">
        <v>2879</v>
      </c>
      <c r="D1271" s="315"/>
      <c r="E1271" s="316"/>
      <c r="F1271" s="317"/>
      <c r="G1271" s="318"/>
      <c r="H1271" s="319"/>
      <c r="I1271" s="319"/>
    </row>
    <row r="1272" spans="1:9" ht="30" customHeight="1">
      <c r="A1272" s="313" t="s">
        <v>2881</v>
      </c>
      <c r="B1272" s="314" t="s">
        <v>2882</v>
      </c>
      <c r="C1272" s="315" t="s">
        <v>2881</v>
      </c>
      <c r="D1272" s="315"/>
      <c r="E1272" s="316"/>
      <c r="F1272" s="317"/>
      <c r="G1272" s="318"/>
      <c r="H1272" s="319"/>
      <c r="I1272" s="319"/>
    </row>
    <row r="1273" spans="1:9" ht="30" customHeight="1">
      <c r="A1273" s="313" t="s">
        <v>2883</v>
      </c>
      <c r="B1273" s="314" t="s">
        <v>2884</v>
      </c>
      <c r="C1273" s="315" t="s">
        <v>2883</v>
      </c>
      <c r="D1273" s="315"/>
      <c r="E1273" s="316"/>
      <c r="F1273" s="317"/>
      <c r="G1273" s="318"/>
      <c r="H1273" s="319"/>
      <c r="I1273" s="319"/>
    </row>
    <row r="1274" spans="1:9" ht="30" customHeight="1">
      <c r="A1274" s="313" t="s">
        <v>2885</v>
      </c>
      <c r="B1274" s="314" t="s">
        <v>2886</v>
      </c>
      <c r="C1274" s="315" t="s">
        <v>2885</v>
      </c>
      <c r="D1274" s="315"/>
      <c r="E1274" s="316"/>
      <c r="F1274" s="317"/>
      <c r="G1274" s="318"/>
      <c r="H1274" s="319"/>
      <c r="I1274" s="319"/>
    </row>
    <row r="1275" spans="1:9" ht="30" customHeight="1">
      <c r="A1275" s="313" t="s">
        <v>2887</v>
      </c>
      <c r="B1275" s="314" t="s">
        <v>2888</v>
      </c>
      <c r="C1275" s="315" t="s">
        <v>2887</v>
      </c>
      <c r="D1275" s="315"/>
      <c r="E1275" s="316"/>
      <c r="F1275" s="317"/>
      <c r="G1275" s="318"/>
      <c r="H1275" s="319"/>
      <c r="I1275" s="319"/>
    </row>
    <row r="1276" spans="1:9" ht="30" customHeight="1">
      <c r="A1276" s="313" t="s">
        <v>2889</v>
      </c>
      <c r="B1276" s="314" t="s">
        <v>2890</v>
      </c>
      <c r="C1276" s="315" t="s">
        <v>2889</v>
      </c>
      <c r="D1276" s="315"/>
      <c r="E1276" s="316"/>
      <c r="F1276" s="317"/>
      <c r="G1276" s="318"/>
      <c r="H1276" s="319"/>
      <c r="I1276" s="319"/>
    </row>
    <row r="1277" spans="1:9" ht="30" customHeight="1">
      <c r="A1277" s="313" t="s">
        <v>2891</v>
      </c>
      <c r="B1277" s="314" t="s">
        <v>2892</v>
      </c>
      <c r="C1277" s="315" t="s">
        <v>2891</v>
      </c>
      <c r="D1277" s="315"/>
      <c r="E1277" s="316"/>
      <c r="F1277" s="317"/>
      <c r="G1277" s="318"/>
      <c r="H1277" s="319"/>
      <c r="I1277" s="319"/>
    </row>
    <row r="1278" spans="1:9" ht="30" customHeight="1">
      <c r="A1278" s="313" t="s">
        <v>2893</v>
      </c>
      <c r="B1278" s="314" t="s">
        <v>2894</v>
      </c>
      <c r="C1278" s="315" t="s">
        <v>2893</v>
      </c>
      <c r="D1278" s="315"/>
      <c r="E1278" s="316"/>
      <c r="F1278" s="317"/>
      <c r="G1278" s="318"/>
      <c r="H1278" s="319"/>
      <c r="I1278" s="319"/>
    </row>
    <row r="1279" spans="1:9" ht="30" customHeight="1">
      <c r="A1279" s="313" t="s">
        <v>2895</v>
      </c>
      <c r="B1279" s="314" t="s">
        <v>2896</v>
      </c>
      <c r="C1279" s="315" t="s">
        <v>2895</v>
      </c>
      <c r="D1279" s="315"/>
      <c r="E1279" s="316"/>
      <c r="F1279" s="317"/>
      <c r="G1279" s="318"/>
      <c r="H1279" s="319"/>
      <c r="I1279" s="319"/>
    </row>
    <row r="1280" spans="1:9" ht="30" customHeight="1">
      <c r="A1280" s="313" t="s">
        <v>2897</v>
      </c>
      <c r="B1280" s="314" t="s">
        <v>2898</v>
      </c>
      <c r="C1280" s="315" t="s">
        <v>2897</v>
      </c>
      <c r="D1280" s="315"/>
      <c r="E1280" s="316"/>
      <c r="F1280" s="317"/>
      <c r="G1280" s="318"/>
      <c r="H1280" s="319"/>
      <c r="I1280" s="319"/>
    </row>
    <row r="1281" spans="1:9" ht="30" customHeight="1">
      <c r="A1281" s="313" t="s">
        <v>2899</v>
      </c>
      <c r="B1281" s="314" t="s">
        <v>2900</v>
      </c>
      <c r="C1281" s="315" t="s">
        <v>2899</v>
      </c>
      <c r="D1281" s="315"/>
      <c r="E1281" s="316"/>
      <c r="F1281" s="317"/>
      <c r="G1281" s="318"/>
      <c r="H1281" s="319"/>
      <c r="I1281" s="319"/>
    </row>
    <row r="1282" spans="1:9" ht="30" customHeight="1">
      <c r="A1282" s="313" t="s">
        <v>2901</v>
      </c>
      <c r="B1282" s="314" t="s">
        <v>2902</v>
      </c>
      <c r="C1282" s="315" t="s">
        <v>2901</v>
      </c>
      <c r="D1282" s="315"/>
      <c r="E1282" s="316"/>
      <c r="F1282" s="317"/>
      <c r="G1282" s="318"/>
      <c r="H1282" s="319"/>
      <c r="I1282" s="319"/>
    </row>
    <row r="1283" spans="1:9" ht="30" customHeight="1">
      <c r="A1283" s="313" t="s">
        <v>2903</v>
      </c>
      <c r="B1283" s="314" t="s">
        <v>2904</v>
      </c>
      <c r="C1283" s="315" t="s">
        <v>2903</v>
      </c>
      <c r="D1283" s="315"/>
      <c r="E1283" s="316"/>
      <c r="F1283" s="317"/>
      <c r="G1283" s="318"/>
      <c r="H1283" s="319"/>
      <c r="I1283" s="319"/>
    </row>
    <row r="1284" spans="1:9" ht="30" customHeight="1">
      <c r="A1284" s="313" t="s">
        <v>2905</v>
      </c>
      <c r="B1284" s="314" t="s">
        <v>2906</v>
      </c>
      <c r="C1284" s="315" t="s">
        <v>2905</v>
      </c>
      <c r="D1284" s="315"/>
      <c r="E1284" s="316"/>
      <c r="F1284" s="317"/>
      <c r="G1284" s="318"/>
      <c r="H1284" s="319"/>
      <c r="I1284" s="319"/>
    </row>
    <row r="1285" spans="1:9" ht="30" customHeight="1">
      <c r="A1285" s="313" t="s">
        <v>2907</v>
      </c>
      <c r="B1285" s="314" t="s">
        <v>2908</v>
      </c>
      <c r="C1285" s="315" t="s">
        <v>2907</v>
      </c>
      <c r="D1285" s="315"/>
      <c r="E1285" s="316"/>
      <c r="F1285" s="317"/>
      <c r="G1285" s="318"/>
      <c r="H1285" s="319"/>
      <c r="I1285" s="319"/>
    </row>
    <row r="1286" spans="1:9" ht="30" customHeight="1">
      <c r="A1286" s="313" t="s">
        <v>2909</v>
      </c>
      <c r="B1286" s="314" t="s">
        <v>2910</v>
      </c>
      <c r="C1286" s="315" t="s">
        <v>2909</v>
      </c>
      <c r="D1286" s="315"/>
      <c r="E1286" s="316"/>
      <c r="F1286" s="317"/>
      <c r="G1286" s="318"/>
      <c r="H1286" s="319"/>
      <c r="I1286" s="319"/>
    </row>
    <row r="1287" spans="1:9" ht="30" customHeight="1">
      <c r="A1287" s="313" t="s">
        <v>2911</v>
      </c>
      <c r="B1287" s="314" t="s">
        <v>2912</v>
      </c>
      <c r="C1287" s="315" t="s">
        <v>2911</v>
      </c>
      <c r="D1287" s="315"/>
      <c r="E1287" s="316"/>
      <c r="F1287" s="317"/>
      <c r="G1287" s="318"/>
      <c r="H1287" s="319"/>
      <c r="I1287" s="319"/>
    </row>
    <row r="1288" spans="1:9" ht="30" customHeight="1">
      <c r="A1288" s="313" t="s">
        <v>2913</v>
      </c>
      <c r="B1288" s="314" t="s">
        <v>2914</v>
      </c>
      <c r="C1288" s="315" t="s">
        <v>2913</v>
      </c>
      <c r="D1288" s="315"/>
      <c r="E1288" s="316"/>
      <c r="F1288" s="317"/>
      <c r="G1288" s="318"/>
      <c r="H1288" s="319"/>
      <c r="I1288" s="319"/>
    </row>
    <row r="1289" spans="1:9" ht="30" customHeight="1">
      <c r="A1289" s="313" t="s">
        <v>2915</v>
      </c>
      <c r="B1289" s="314" t="s">
        <v>2916</v>
      </c>
      <c r="C1289" s="315" t="s">
        <v>2915</v>
      </c>
      <c r="D1289" s="315"/>
      <c r="E1289" s="316"/>
      <c r="F1289" s="317"/>
      <c r="G1289" s="318"/>
      <c r="H1289" s="319"/>
      <c r="I1289" s="319"/>
    </row>
    <row r="1290" spans="1:9" ht="30" customHeight="1">
      <c r="A1290" s="313" t="s">
        <v>2917</v>
      </c>
      <c r="B1290" s="314" t="s">
        <v>2918</v>
      </c>
      <c r="C1290" s="315" t="s">
        <v>2917</v>
      </c>
      <c r="D1290" s="315"/>
      <c r="E1290" s="316"/>
      <c r="F1290" s="317"/>
      <c r="G1290" s="318"/>
      <c r="H1290" s="319"/>
      <c r="I1290" s="319"/>
    </row>
    <row r="1291" spans="1:9" ht="30" customHeight="1">
      <c r="A1291" s="313" t="s">
        <v>2919</v>
      </c>
      <c r="B1291" s="314" t="s">
        <v>2920</v>
      </c>
      <c r="C1291" s="315" t="s">
        <v>2919</v>
      </c>
      <c r="D1291" s="315"/>
      <c r="E1291" s="316"/>
      <c r="F1291" s="317"/>
      <c r="G1291" s="318"/>
      <c r="H1291" s="319"/>
      <c r="I1291" s="319"/>
    </row>
    <row r="1292" spans="1:9" ht="30" customHeight="1">
      <c r="A1292" s="313" t="s">
        <v>2921</v>
      </c>
      <c r="B1292" s="314" t="s">
        <v>2922</v>
      </c>
      <c r="C1292" s="315" t="s">
        <v>2921</v>
      </c>
      <c r="D1292" s="315"/>
      <c r="E1292" s="316"/>
      <c r="F1292" s="317"/>
      <c r="G1292" s="318"/>
      <c r="H1292" s="319"/>
      <c r="I1292" s="319"/>
    </row>
    <row r="1293" spans="1:9" ht="30" customHeight="1">
      <c r="A1293" s="313" t="s">
        <v>2923</v>
      </c>
      <c r="B1293" s="314" t="s">
        <v>2924</v>
      </c>
      <c r="C1293" s="315" t="s">
        <v>2923</v>
      </c>
      <c r="D1293" s="315"/>
      <c r="E1293" s="316"/>
      <c r="F1293" s="317"/>
      <c r="G1293" s="318"/>
      <c r="H1293" s="319"/>
      <c r="I1293" s="319"/>
    </row>
    <row r="1294" spans="1:9" ht="30" customHeight="1">
      <c r="A1294" s="313" t="s">
        <v>2925</v>
      </c>
      <c r="B1294" s="314" t="s">
        <v>2926</v>
      </c>
      <c r="C1294" s="315" t="s">
        <v>2925</v>
      </c>
      <c r="D1294" s="315"/>
      <c r="E1294" s="316"/>
      <c r="F1294" s="317"/>
      <c r="G1294" s="318"/>
      <c r="H1294" s="319"/>
      <c r="I1294" s="319"/>
    </row>
    <row r="1295" spans="1:9" ht="30" customHeight="1">
      <c r="A1295" s="313" t="s">
        <v>2927</v>
      </c>
      <c r="B1295" s="314" t="s">
        <v>2928</v>
      </c>
      <c r="C1295" s="315" t="s">
        <v>2927</v>
      </c>
      <c r="D1295" s="315"/>
      <c r="E1295" s="316"/>
      <c r="F1295" s="317"/>
      <c r="G1295" s="318"/>
      <c r="H1295" s="319"/>
      <c r="I1295" s="319"/>
    </row>
    <row r="1296" spans="1:9" ht="30" customHeight="1">
      <c r="A1296" s="313" t="s">
        <v>2929</v>
      </c>
      <c r="B1296" s="314" t="s">
        <v>2930</v>
      </c>
      <c r="C1296" s="315" t="s">
        <v>2929</v>
      </c>
      <c r="D1296" s="315"/>
      <c r="E1296" s="316"/>
      <c r="F1296" s="317"/>
      <c r="G1296" s="318"/>
      <c r="H1296" s="319"/>
      <c r="I1296" s="319"/>
    </row>
    <row r="1297" spans="1:9" ht="30" customHeight="1">
      <c r="A1297" s="313" t="s">
        <v>2931</v>
      </c>
      <c r="B1297" s="314" t="s">
        <v>2932</v>
      </c>
      <c r="C1297" s="315" t="s">
        <v>2931</v>
      </c>
      <c r="D1297" s="315"/>
      <c r="E1297" s="316"/>
      <c r="F1297" s="317"/>
      <c r="G1297" s="318"/>
      <c r="H1297" s="319"/>
      <c r="I1297" s="319"/>
    </row>
    <row r="1298" spans="1:9" ht="30" customHeight="1">
      <c r="A1298" s="313" t="s">
        <v>2933</v>
      </c>
      <c r="B1298" s="314" t="s">
        <v>2934</v>
      </c>
      <c r="C1298" s="315" t="s">
        <v>2933</v>
      </c>
      <c r="D1298" s="315"/>
      <c r="E1298" s="316"/>
      <c r="F1298" s="317"/>
      <c r="G1298" s="318"/>
      <c r="H1298" s="319"/>
      <c r="I1298" s="319"/>
    </row>
    <row r="1299" spans="1:9" ht="30" customHeight="1">
      <c r="A1299" s="313" t="s">
        <v>2935</v>
      </c>
      <c r="B1299" s="314" t="s">
        <v>2936</v>
      </c>
      <c r="C1299" s="315" t="s">
        <v>2935</v>
      </c>
      <c r="D1299" s="315"/>
      <c r="E1299" s="316"/>
      <c r="F1299" s="317"/>
      <c r="G1299" s="318"/>
      <c r="H1299" s="319"/>
      <c r="I1299" s="319"/>
    </row>
    <row r="1300" spans="1:9" ht="30" customHeight="1">
      <c r="A1300" s="313" t="s">
        <v>2937</v>
      </c>
      <c r="B1300" s="314" t="s">
        <v>2938</v>
      </c>
      <c r="C1300" s="315" t="s">
        <v>2937</v>
      </c>
      <c r="D1300" s="315"/>
      <c r="E1300" s="316"/>
      <c r="F1300" s="317"/>
      <c r="G1300" s="318"/>
      <c r="H1300" s="319"/>
      <c r="I1300" s="319"/>
    </row>
    <row r="1301" spans="1:9" ht="30" customHeight="1">
      <c r="A1301" s="313" t="s">
        <v>2939</v>
      </c>
      <c r="B1301" s="314" t="s">
        <v>2940</v>
      </c>
      <c r="C1301" s="315" t="s">
        <v>2939</v>
      </c>
      <c r="D1301" s="315"/>
      <c r="E1301" s="316"/>
      <c r="F1301" s="317"/>
      <c r="G1301" s="318"/>
      <c r="H1301" s="319"/>
      <c r="I1301" s="319"/>
    </row>
    <row r="1302" spans="1:9" ht="30" customHeight="1">
      <c r="A1302" s="313" t="s">
        <v>2941</v>
      </c>
      <c r="B1302" s="314" t="s">
        <v>2942</v>
      </c>
      <c r="C1302" s="315" t="s">
        <v>2941</v>
      </c>
      <c r="D1302" s="315"/>
      <c r="E1302" s="316"/>
      <c r="F1302" s="317"/>
      <c r="G1302" s="318"/>
      <c r="H1302" s="319"/>
      <c r="I1302" s="319"/>
    </row>
    <row r="1303" spans="1:9" ht="30" customHeight="1">
      <c r="A1303" s="313" t="s">
        <v>2943</v>
      </c>
      <c r="B1303" s="314" t="s">
        <v>2944</v>
      </c>
      <c r="C1303" s="315" t="s">
        <v>2943</v>
      </c>
      <c r="D1303" s="315"/>
      <c r="E1303" s="316"/>
      <c r="F1303" s="317"/>
      <c r="G1303" s="318"/>
      <c r="H1303" s="319"/>
      <c r="I1303" s="319"/>
    </row>
    <row r="1304" spans="1:9" ht="30" customHeight="1">
      <c r="A1304" s="313" t="s">
        <v>2945</v>
      </c>
      <c r="B1304" s="314" t="s">
        <v>2946</v>
      </c>
      <c r="C1304" s="315" t="s">
        <v>2945</v>
      </c>
      <c r="D1304" s="315"/>
      <c r="E1304" s="316"/>
      <c r="F1304" s="317"/>
      <c r="G1304" s="318"/>
      <c r="H1304" s="319"/>
      <c r="I1304" s="319"/>
    </row>
    <row r="1305" spans="1:9" ht="30" customHeight="1">
      <c r="A1305" s="313" t="s">
        <v>2947</v>
      </c>
      <c r="B1305" s="314" t="s">
        <v>2948</v>
      </c>
      <c r="C1305" s="315" t="s">
        <v>2947</v>
      </c>
      <c r="D1305" s="315"/>
      <c r="E1305" s="316"/>
      <c r="F1305" s="317"/>
      <c r="G1305" s="318"/>
      <c r="H1305" s="319"/>
      <c r="I1305" s="319"/>
    </row>
    <row r="1306" spans="1:9" ht="30" customHeight="1">
      <c r="A1306" s="313" t="s">
        <v>2949</v>
      </c>
      <c r="B1306" s="314" t="s">
        <v>2950</v>
      </c>
      <c r="C1306" s="315" t="s">
        <v>2949</v>
      </c>
      <c r="D1306" s="315"/>
      <c r="E1306" s="316"/>
      <c r="F1306" s="317"/>
      <c r="G1306" s="318"/>
      <c r="H1306" s="319"/>
      <c r="I1306" s="319"/>
    </row>
    <row r="1307" spans="1:9" ht="30" customHeight="1">
      <c r="A1307" s="313" t="s">
        <v>2951</v>
      </c>
      <c r="B1307" s="314" t="s">
        <v>2952</v>
      </c>
      <c r="C1307" s="315" t="s">
        <v>2951</v>
      </c>
      <c r="D1307" s="315"/>
      <c r="E1307" s="316"/>
      <c r="F1307" s="317"/>
      <c r="G1307" s="318"/>
      <c r="H1307" s="319"/>
      <c r="I1307" s="319"/>
    </row>
    <row r="1308" spans="1:9" ht="30" customHeight="1">
      <c r="A1308" s="313" t="s">
        <v>2953</v>
      </c>
      <c r="B1308" s="314" t="s">
        <v>2954</v>
      </c>
      <c r="C1308" s="315" t="s">
        <v>2953</v>
      </c>
      <c r="D1308" s="315"/>
      <c r="E1308" s="316"/>
      <c r="F1308" s="317"/>
      <c r="G1308" s="318"/>
      <c r="H1308" s="319"/>
      <c r="I1308" s="319"/>
    </row>
    <row r="1309" spans="1:9" ht="30" customHeight="1">
      <c r="A1309" s="313" t="s">
        <v>2955</v>
      </c>
      <c r="B1309" s="314" t="s">
        <v>2956</v>
      </c>
      <c r="C1309" s="315" t="s">
        <v>2955</v>
      </c>
      <c r="D1309" s="315"/>
      <c r="E1309" s="316"/>
      <c r="F1309" s="317"/>
      <c r="G1309" s="318"/>
      <c r="H1309" s="319"/>
      <c r="I1309" s="319"/>
    </row>
    <row r="1310" spans="1:9" ht="30" customHeight="1">
      <c r="A1310" s="313" t="s">
        <v>2957</v>
      </c>
      <c r="B1310" s="314" t="s">
        <v>2958</v>
      </c>
      <c r="C1310" s="315" t="s">
        <v>2957</v>
      </c>
      <c r="D1310" s="315"/>
      <c r="E1310" s="316"/>
      <c r="F1310" s="317"/>
      <c r="G1310" s="318"/>
      <c r="H1310" s="319"/>
      <c r="I1310" s="319"/>
    </row>
    <row r="1311" spans="1:9" ht="30" customHeight="1">
      <c r="A1311" s="313" t="s">
        <v>2959</v>
      </c>
      <c r="B1311" s="314" t="s">
        <v>2960</v>
      </c>
      <c r="C1311" s="315" t="s">
        <v>2959</v>
      </c>
      <c r="D1311" s="315"/>
      <c r="E1311" s="316"/>
      <c r="F1311" s="317"/>
      <c r="G1311" s="318"/>
      <c r="H1311" s="319"/>
      <c r="I1311" s="319"/>
    </row>
    <row r="1312" spans="1:9" ht="30" customHeight="1">
      <c r="A1312" s="313" t="s">
        <v>2961</v>
      </c>
      <c r="B1312" s="314" t="s">
        <v>2962</v>
      </c>
      <c r="C1312" s="315" t="s">
        <v>2961</v>
      </c>
      <c r="D1312" s="315"/>
      <c r="E1312" s="316"/>
      <c r="F1312" s="317"/>
      <c r="G1312" s="318"/>
      <c r="H1312" s="319"/>
      <c r="I1312" s="319"/>
    </row>
    <row r="1313" spans="1:9" ht="30" customHeight="1">
      <c r="A1313" s="313" t="s">
        <v>2963</v>
      </c>
      <c r="B1313" s="314" t="s">
        <v>2964</v>
      </c>
      <c r="C1313" s="315" t="s">
        <v>2963</v>
      </c>
      <c r="D1313" s="315"/>
      <c r="E1313" s="316"/>
      <c r="F1313" s="317"/>
      <c r="G1313" s="318"/>
      <c r="H1313" s="319"/>
      <c r="I1313" s="319"/>
    </row>
    <row r="1314" spans="1:9" ht="30" customHeight="1">
      <c r="A1314" s="313" t="s">
        <v>2965</v>
      </c>
      <c r="B1314" s="314" t="s">
        <v>2966</v>
      </c>
      <c r="C1314" s="315" t="s">
        <v>2965</v>
      </c>
      <c r="D1314" s="315"/>
      <c r="E1314" s="316"/>
      <c r="F1314" s="317"/>
      <c r="G1314" s="318"/>
      <c r="H1314" s="319"/>
      <c r="I1314" s="319"/>
    </row>
    <row r="1315" spans="1:9" ht="30" customHeight="1">
      <c r="A1315" s="313" t="s">
        <v>2967</v>
      </c>
      <c r="B1315" s="314" t="s">
        <v>2968</v>
      </c>
      <c r="C1315" s="315" t="s">
        <v>2967</v>
      </c>
      <c r="D1315" s="315"/>
      <c r="E1315" s="316"/>
      <c r="F1315" s="317"/>
      <c r="G1315" s="318"/>
      <c r="H1315" s="319"/>
      <c r="I1315" s="319"/>
    </row>
    <row r="1316" spans="1:9" ht="30" customHeight="1">
      <c r="A1316" s="313" t="s">
        <v>2969</v>
      </c>
      <c r="B1316" s="314" t="s">
        <v>2970</v>
      </c>
      <c r="C1316" s="315" t="s">
        <v>2969</v>
      </c>
      <c r="D1316" s="315"/>
      <c r="E1316" s="316"/>
      <c r="F1316" s="317"/>
      <c r="G1316" s="318"/>
      <c r="H1316" s="319"/>
      <c r="I1316" s="319"/>
    </row>
    <row r="1317" spans="1:9" ht="30" customHeight="1">
      <c r="A1317" s="313" t="s">
        <v>2971</v>
      </c>
      <c r="B1317" s="314" t="s">
        <v>2972</v>
      </c>
      <c r="C1317" s="315" t="s">
        <v>2971</v>
      </c>
      <c r="D1317" s="315"/>
      <c r="E1317" s="316"/>
      <c r="F1317" s="317"/>
      <c r="G1317" s="318"/>
      <c r="H1317" s="319"/>
      <c r="I1317" s="319"/>
    </row>
    <row r="1318" spans="1:9" ht="30" customHeight="1">
      <c r="A1318" s="313" t="s">
        <v>2973</v>
      </c>
      <c r="B1318" s="314" t="s">
        <v>2974</v>
      </c>
      <c r="C1318" s="315" t="s">
        <v>2973</v>
      </c>
      <c r="D1318" s="315"/>
      <c r="E1318" s="316"/>
      <c r="F1318" s="317"/>
      <c r="G1318" s="318"/>
      <c r="H1318" s="319"/>
      <c r="I1318" s="319"/>
    </row>
    <row r="1319" spans="1:9" ht="30" customHeight="1">
      <c r="A1319" s="313" t="s">
        <v>2975</v>
      </c>
      <c r="B1319" s="314" t="s">
        <v>2976</v>
      </c>
      <c r="C1319" s="315" t="s">
        <v>2975</v>
      </c>
      <c r="D1319" s="315"/>
      <c r="E1319" s="316"/>
      <c r="F1319" s="317"/>
      <c r="G1319" s="318"/>
      <c r="H1319" s="319"/>
      <c r="I1319" s="319"/>
    </row>
    <row r="1320" spans="1:9" ht="30" customHeight="1">
      <c r="A1320" s="313" t="s">
        <v>2977</v>
      </c>
      <c r="B1320" s="314" t="s">
        <v>2978</v>
      </c>
      <c r="C1320" s="315" t="s">
        <v>2977</v>
      </c>
      <c r="D1320" s="315"/>
      <c r="E1320" s="316"/>
      <c r="F1320" s="317"/>
      <c r="G1320" s="318"/>
      <c r="H1320" s="319"/>
      <c r="I1320" s="319"/>
    </row>
    <row r="1321" spans="1:9" ht="30" customHeight="1">
      <c r="A1321" s="313" t="s">
        <v>2979</v>
      </c>
      <c r="B1321" s="314" t="s">
        <v>2980</v>
      </c>
      <c r="C1321" s="315" t="s">
        <v>2979</v>
      </c>
      <c r="D1321" s="315"/>
      <c r="E1321" s="316"/>
      <c r="F1321" s="317"/>
      <c r="G1321" s="318"/>
      <c r="H1321" s="319"/>
      <c r="I1321" s="319"/>
    </row>
    <row r="1322" spans="1:9" ht="30" customHeight="1">
      <c r="A1322" s="313" t="s">
        <v>2981</v>
      </c>
      <c r="B1322" s="314" t="s">
        <v>2982</v>
      </c>
      <c r="C1322" s="315" t="s">
        <v>2981</v>
      </c>
      <c r="D1322" s="315"/>
      <c r="E1322" s="316"/>
      <c r="F1322" s="317"/>
      <c r="G1322" s="318"/>
      <c r="H1322" s="319"/>
      <c r="I1322" s="319"/>
    </row>
    <row r="1323" spans="1:9" ht="30" customHeight="1">
      <c r="A1323" s="313" t="s">
        <v>2983</v>
      </c>
      <c r="B1323" s="314" t="s">
        <v>2984</v>
      </c>
      <c r="C1323" s="315" t="s">
        <v>2983</v>
      </c>
      <c r="D1323" s="315"/>
      <c r="E1323" s="316"/>
      <c r="F1323" s="317"/>
      <c r="G1323" s="318"/>
      <c r="H1323" s="319"/>
      <c r="I1323" s="319"/>
    </row>
    <row r="1324" spans="1:9" ht="30" customHeight="1">
      <c r="A1324" s="313" t="s">
        <v>2985</v>
      </c>
      <c r="B1324" s="314" t="s">
        <v>2986</v>
      </c>
      <c r="C1324" s="315" t="s">
        <v>2985</v>
      </c>
      <c r="D1324" s="315"/>
      <c r="E1324" s="316"/>
      <c r="F1324" s="317"/>
      <c r="G1324" s="318"/>
      <c r="H1324" s="319"/>
      <c r="I1324" s="319"/>
    </row>
    <row r="1325" spans="1:9" ht="30" customHeight="1">
      <c r="A1325" s="313" t="s">
        <v>2987</v>
      </c>
      <c r="B1325" s="314" t="s">
        <v>2988</v>
      </c>
      <c r="C1325" s="315" t="s">
        <v>2987</v>
      </c>
      <c r="D1325" s="315"/>
      <c r="E1325" s="316"/>
      <c r="F1325" s="317"/>
      <c r="G1325" s="318"/>
      <c r="H1325" s="319"/>
      <c r="I1325" s="319"/>
    </row>
    <row r="1326" spans="1:9" ht="30" customHeight="1">
      <c r="A1326" s="313" t="s">
        <v>2989</v>
      </c>
      <c r="B1326" s="314" t="s">
        <v>2990</v>
      </c>
      <c r="C1326" s="315" t="s">
        <v>2989</v>
      </c>
      <c r="D1326" s="315"/>
      <c r="E1326" s="316"/>
      <c r="F1326" s="317"/>
      <c r="G1326" s="318"/>
      <c r="H1326" s="319"/>
      <c r="I1326" s="319"/>
    </row>
    <row r="1327" spans="1:9" ht="30" customHeight="1">
      <c r="A1327" s="313" t="s">
        <v>2991</v>
      </c>
      <c r="B1327" s="314" t="s">
        <v>2992</v>
      </c>
      <c r="C1327" s="315" t="s">
        <v>2991</v>
      </c>
      <c r="D1327" s="315"/>
      <c r="E1327" s="316"/>
      <c r="F1327" s="317"/>
      <c r="G1327" s="318"/>
      <c r="H1327" s="319"/>
      <c r="I1327" s="319"/>
    </row>
    <row r="1328" spans="1:9" ht="30" customHeight="1">
      <c r="A1328" s="313" t="s">
        <v>2993</v>
      </c>
      <c r="B1328" s="314" t="s">
        <v>2994</v>
      </c>
      <c r="C1328" s="315" t="s">
        <v>2993</v>
      </c>
      <c r="D1328" s="315"/>
      <c r="E1328" s="316"/>
      <c r="F1328" s="317"/>
      <c r="G1328" s="318"/>
      <c r="H1328" s="319"/>
      <c r="I1328" s="319"/>
    </row>
    <row r="1329" spans="1:9" ht="30" customHeight="1">
      <c r="A1329" s="313" t="s">
        <v>2995</v>
      </c>
      <c r="B1329" s="314" t="s">
        <v>2996</v>
      </c>
      <c r="C1329" s="315" t="s">
        <v>2995</v>
      </c>
      <c r="D1329" s="315"/>
      <c r="E1329" s="316"/>
      <c r="F1329" s="317"/>
      <c r="G1329" s="318"/>
      <c r="H1329" s="319"/>
      <c r="I1329" s="319"/>
    </row>
    <row r="1330" spans="1:9" ht="30" customHeight="1">
      <c r="A1330" s="313" t="s">
        <v>2997</v>
      </c>
      <c r="B1330" s="314" t="s">
        <v>2998</v>
      </c>
      <c r="C1330" s="315" t="s">
        <v>2997</v>
      </c>
      <c r="D1330" s="315"/>
      <c r="E1330" s="316"/>
      <c r="F1330" s="317"/>
      <c r="G1330" s="318"/>
      <c r="H1330" s="319"/>
      <c r="I1330" s="319"/>
    </row>
    <row r="1331" spans="1:9" ht="30" customHeight="1">
      <c r="A1331" s="313" t="s">
        <v>2999</v>
      </c>
      <c r="B1331" s="314" t="s">
        <v>3000</v>
      </c>
      <c r="C1331" s="315" t="s">
        <v>2999</v>
      </c>
      <c r="D1331" s="315"/>
      <c r="E1331" s="316"/>
      <c r="F1331" s="317"/>
      <c r="G1331" s="318"/>
      <c r="H1331" s="319"/>
      <c r="I1331" s="319"/>
    </row>
    <row r="1332" spans="1:9" ht="30" customHeight="1">
      <c r="A1332" s="313" t="s">
        <v>3001</v>
      </c>
      <c r="B1332" s="314" t="s">
        <v>3002</v>
      </c>
      <c r="C1332" s="315" t="s">
        <v>3001</v>
      </c>
      <c r="D1332" s="315"/>
      <c r="E1332" s="316"/>
      <c r="F1332" s="317"/>
      <c r="G1332" s="318"/>
      <c r="H1332" s="319"/>
      <c r="I1332" s="319"/>
    </row>
    <row r="1333" spans="1:9" ht="30" customHeight="1">
      <c r="A1333" s="313" t="s">
        <v>3003</v>
      </c>
      <c r="B1333" s="314" t="s">
        <v>3004</v>
      </c>
      <c r="C1333" s="315" t="s">
        <v>3003</v>
      </c>
      <c r="D1333" s="315"/>
      <c r="E1333" s="316"/>
      <c r="F1333" s="317"/>
      <c r="G1333" s="318"/>
      <c r="H1333" s="319"/>
      <c r="I1333" s="319"/>
    </row>
    <row r="1334" spans="1:9" ht="30" customHeight="1">
      <c r="A1334" s="313" t="s">
        <v>3005</v>
      </c>
      <c r="B1334" s="314" t="s">
        <v>3006</v>
      </c>
      <c r="C1334" s="315" t="s">
        <v>3005</v>
      </c>
      <c r="D1334" s="315"/>
      <c r="E1334" s="316"/>
      <c r="F1334" s="317"/>
      <c r="G1334" s="318"/>
      <c r="H1334" s="319"/>
      <c r="I1334" s="319"/>
    </row>
    <row r="1335" spans="1:9" ht="30" customHeight="1">
      <c r="A1335" s="313" t="s">
        <v>3007</v>
      </c>
      <c r="B1335" s="314" t="s">
        <v>3008</v>
      </c>
      <c r="C1335" s="315" t="s">
        <v>3007</v>
      </c>
      <c r="D1335" s="315"/>
      <c r="E1335" s="316"/>
      <c r="F1335" s="317"/>
      <c r="G1335" s="318"/>
      <c r="H1335" s="319"/>
      <c r="I1335" s="319"/>
    </row>
    <row r="1336" spans="1:9" ht="30" customHeight="1">
      <c r="A1336" s="313" t="s">
        <v>3009</v>
      </c>
      <c r="B1336" s="314" t="s">
        <v>3010</v>
      </c>
      <c r="C1336" s="315" t="s">
        <v>3009</v>
      </c>
      <c r="D1336" s="315"/>
      <c r="E1336" s="316"/>
      <c r="F1336" s="317"/>
      <c r="G1336" s="318"/>
      <c r="H1336" s="319"/>
      <c r="I1336" s="319"/>
    </row>
    <row r="1337" spans="1:9" ht="30" customHeight="1">
      <c r="A1337" s="313" t="s">
        <v>3011</v>
      </c>
      <c r="B1337" s="314" t="s">
        <v>3012</v>
      </c>
      <c r="C1337" s="315" t="s">
        <v>3011</v>
      </c>
      <c r="D1337" s="315"/>
      <c r="E1337" s="316"/>
      <c r="F1337" s="317"/>
      <c r="G1337" s="318"/>
      <c r="H1337" s="319"/>
      <c r="I1337" s="319"/>
    </row>
    <row r="1338" spans="1:9" ht="30" customHeight="1">
      <c r="A1338" s="313" t="s">
        <v>3013</v>
      </c>
      <c r="B1338" s="314" t="s">
        <v>3014</v>
      </c>
      <c r="C1338" s="315" t="s">
        <v>3013</v>
      </c>
      <c r="D1338" s="315"/>
      <c r="E1338" s="316"/>
      <c r="F1338" s="317"/>
      <c r="G1338" s="318"/>
      <c r="H1338" s="319"/>
      <c r="I1338" s="319"/>
    </row>
    <row r="1339" spans="1:9" ht="30" customHeight="1">
      <c r="A1339" s="313" t="s">
        <v>3015</v>
      </c>
      <c r="B1339" s="314" t="s">
        <v>3016</v>
      </c>
      <c r="C1339" s="315" t="s">
        <v>3015</v>
      </c>
      <c r="D1339" s="315"/>
      <c r="E1339" s="316"/>
      <c r="F1339" s="317"/>
      <c r="G1339" s="318"/>
      <c r="H1339" s="319"/>
      <c r="I1339" s="319"/>
    </row>
    <row r="1340" spans="1:9" ht="30" customHeight="1">
      <c r="A1340" s="313" t="s">
        <v>3017</v>
      </c>
      <c r="B1340" s="314" t="s">
        <v>3018</v>
      </c>
      <c r="C1340" s="315" t="s">
        <v>3017</v>
      </c>
      <c r="D1340" s="315"/>
      <c r="E1340" s="316"/>
      <c r="F1340" s="317"/>
      <c r="G1340" s="318"/>
      <c r="H1340" s="319"/>
      <c r="I1340" s="319"/>
    </row>
    <row r="1341" spans="1:9" ht="30" customHeight="1">
      <c r="A1341" s="313" t="s">
        <v>3019</v>
      </c>
      <c r="B1341" s="314" t="s">
        <v>3020</v>
      </c>
      <c r="C1341" s="315" t="s">
        <v>3019</v>
      </c>
      <c r="D1341" s="315"/>
      <c r="E1341" s="316"/>
      <c r="F1341" s="317"/>
      <c r="G1341" s="318"/>
      <c r="H1341" s="319"/>
      <c r="I1341" s="319"/>
    </row>
    <row r="1342" spans="1:9" ht="30" customHeight="1">
      <c r="A1342" s="313" t="s">
        <v>3021</v>
      </c>
      <c r="B1342" s="314" t="s">
        <v>3022</v>
      </c>
      <c r="C1342" s="315" t="s">
        <v>3021</v>
      </c>
      <c r="D1342" s="315"/>
      <c r="E1342" s="316"/>
      <c r="F1342" s="317"/>
      <c r="G1342" s="318"/>
      <c r="H1342" s="319"/>
      <c r="I1342" s="319"/>
    </row>
    <row r="1343" spans="1:9" ht="30" customHeight="1">
      <c r="A1343" s="313" t="s">
        <v>3023</v>
      </c>
      <c r="B1343" s="314" t="s">
        <v>3024</v>
      </c>
      <c r="C1343" s="315" t="s">
        <v>3023</v>
      </c>
      <c r="D1343" s="315"/>
      <c r="E1343" s="316"/>
      <c r="F1343" s="317"/>
      <c r="G1343" s="318"/>
      <c r="H1343" s="319"/>
      <c r="I1343" s="319"/>
    </row>
    <row r="1344" spans="1:9" ht="30" customHeight="1">
      <c r="A1344" s="313" t="s">
        <v>3025</v>
      </c>
      <c r="B1344" s="314" t="s">
        <v>3026</v>
      </c>
      <c r="C1344" s="315" t="s">
        <v>3025</v>
      </c>
      <c r="D1344" s="315"/>
      <c r="E1344" s="316"/>
      <c r="F1344" s="317"/>
      <c r="G1344" s="318"/>
      <c r="H1344" s="319"/>
      <c r="I1344" s="319"/>
    </row>
    <row r="1345" spans="1:9" ht="30" customHeight="1">
      <c r="A1345" s="313" t="s">
        <v>3027</v>
      </c>
      <c r="B1345" s="314" t="s">
        <v>3028</v>
      </c>
      <c r="C1345" s="315" t="s">
        <v>3027</v>
      </c>
      <c r="D1345" s="315"/>
      <c r="E1345" s="316"/>
      <c r="F1345" s="317"/>
      <c r="G1345" s="318"/>
      <c r="H1345" s="319"/>
      <c r="I1345" s="319"/>
    </row>
    <row r="1346" spans="1:9" ht="30" customHeight="1">
      <c r="A1346" s="313" t="s">
        <v>3029</v>
      </c>
      <c r="B1346" s="314" t="s">
        <v>3030</v>
      </c>
      <c r="C1346" s="315" t="s">
        <v>3029</v>
      </c>
      <c r="D1346" s="315"/>
      <c r="E1346" s="316"/>
      <c r="F1346" s="317"/>
      <c r="G1346" s="318"/>
      <c r="H1346" s="319"/>
      <c r="I1346" s="319"/>
    </row>
    <row r="1347" spans="1:9" ht="30" customHeight="1">
      <c r="A1347" s="313" t="s">
        <v>3031</v>
      </c>
      <c r="B1347" s="314" t="s">
        <v>3032</v>
      </c>
      <c r="C1347" s="315" t="s">
        <v>3031</v>
      </c>
      <c r="D1347" s="315"/>
      <c r="E1347" s="316"/>
      <c r="F1347" s="317"/>
      <c r="G1347" s="318"/>
      <c r="H1347" s="319"/>
      <c r="I1347" s="319"/>
    </row>
    <row r="1348" spans="1:9" ht="30" customHeight="1">
      <c r="A1348" s="313" t="s">
        <v>3033</v>
      </c>
      <c r="B1348" s="314" t="s">
        <v>3034</v>
      </c>
      <c r="C1348" s="315" t="s">
        <v>3033</v>
      </c>
      <c r="D1348" s="315"/>
      <c r="E1348" s="316"/>
      <c r="F1348" s="317"/>
      <c r="G1348" s="318"/>
      <c r="H1348" s="319"/>
      <c r="I1348" s="319"/>
    </row>
    <row r="1349" spans="1:9" ht="30" customHeight="1">
      <c r="A1349" s="313" t="s">
        <v>3035</v>
      </c>
      <c r="B1349" s="314" t="s">
        <v>3036</v>
      </c>
      <c r="C1349" s="315" t="s">
        <v>3035</v>
      </c>
      <c r="D1349" s="315"/>
      <c r="E1349" s="316"/>
      <c r="F1349" s="317"/>
      <c r="G1349" s="318"/>
      <c r="H1349" s="319"/>
      <c r="I1349" s="319"/>
    </row>
    <row r="1350" spans="1:9" ht="30" customHeight="1">
      <c r="A1350" s="313" t="s">
        <v>3037</v>
      </c>
      <c r="B1350" s="314" t="s">
        <v>3038</v>
      </c>
      <c r="C1350" s="315" t="s">
        <v>3037</v>
      </c>
      <c r="D1350" s="315"/>
      <c r="E1350" s="316"/>
      <c r="F1350" s="317"/>
      <c r="G1350" s="318"/>
      <c r="H1350" s="319"/>
      <c r="I1350" s="319"/>
    </row>
    <row r="1351" spans="1:9" ht="30" customHeight="1">
      <c r="A1351" s="313" t="s">
        <v>3039</v>
      </c>
      <c r="B1351" s="314" t="s">
        <v>3040</v>
      </c>
      <c r="C1351" s="315" t="s">
        <v>3039</v>
      </c>
      <c r="D1351" s="315"/>
      <c r="E1351" s="316"/>
      <c r="F1351" s="317"/>
      <c r="G1351" s="318"/>
      <c r="H1351" s="319"/>
      <c r="I1351" s="319"/>
    </row>
    <row r="1352" spans="1:9" ht="30" customHeight="1">
      <c r="A1352" s="313" t="s">
        <v>3041</v>
      </c>
      <c r="B1352" s="314" t="s">
        <v>3042</v>
      </c>
      <c r="C1352" s="315" t="s">
        <v>3041</v>
      </c>
      <c r="D1352" s="315"/>
      <c r="E1352" s="316"/>
      <c r="F1352" s="317"/>
      <c r="G1352" s="318"/>
      <c r="H1352" s="319"/>
      <c r="I1352" s="319"/>
    </row>
    <row r="1353" spans="1:9" ht="30" customHeight="1">
      <c r="A1353" s="313" t="s">
        <v>3043</v>
      </c>
      <c r="B1353" s="314" t="s">
        <v>3044</v>
      </c>
      <c r="C1353" s="315" t="s">
        <v>3043</v>
      </c>
      <c r="D1353" s="315"/>
      <c r="E1353" s="316"/>
      <c r="F1353" s="317"/>
      <c r="G1353" s="318"/>
      <c r="H1353" s="319"/>
      <c r="I1353" s="319"/>
    </row>
    <row r="1354" spans="1:9" ht="30" customHeight="1">
      <c r="A1354" s="313" t="s">
        <v>3045</v>
      </c>
      <c r="B1354" s="314" t="s">
        <v>3046</v>
      </c>
      <c r="C1354" s="315" t="s">
        <v>3045</v>
      </c>
      <c r="D1354" s="315"/>
      <c r="E1354" s="316"/>
      <c r="F1354" s="317"/>
      <c r="G1354" s="318"/>
      <c r="H1354" s="319"/>
      <c r="I1354" s="319"/>
    </row>
    <row r="1355" spans="1:9" ht="30" customHeight="1">
      <c r="A1355" s="313" t="s">
        <v>3047</v>
      </c>
      <c r="B1355" s="314" t="s">
        <v>3048</v>
      </c>
      <c r="C1355" s="315" t="s">
        <v>3047</v>
      </c>
      <c r="D1355" s="315"/>
      <c r="E1355" s="316"/>
      <c r="F1355" s="317"/>
      <c r="G1355" s="318"/>
      <c r="H1355" s="319"/>
      <c r="I1355" s="319"/>
    </row>
    <row r="1356" spans="1:9" ht="30" customHeight="1">
      <c r="A1356" s="313" t="s">
        <v>3049</v>
      </c>
      <c r="B1356" s="314" t="s">
        <v>3050</v>
      </c>
      <c r="C1356" s="315" t="s">
        <v>3049</v>
      </c>
      <c r="D1356" s="315"/>
      <c r="E1356" s="316"/>
      <c r="F1356" s="317"/>
      <c r="G1356" s="318"/>
      <c r="H1356" s="319"/>
      <c r="I1356" s="319"/>
    </row>
    <row r="1357" spans="1:9" ht="30" customHeight="1">
      <c r="A1357" s="313" t="s">
        <v>3051</v>
      </c>
      <c r="B1357" s="314" t="s">
        <v>3052</v>
      </c>
      <c r="C1357" s="315" t="s">
        <v>3051</v>
      </c>
      <c r="D1357" s="315"/>
      <c r="E1357" s="316"/>
      <c r="F1357" s="317"/>
      <c r="G1357" s="318"/>
      <c r="H1357" s="319"/>
      <c r="I1357" s="319"/>
    </row>
    <row r="1358" spans="1:9" ht="30" customHeight="1">
      <c r="A1358" s="313" t="s">
        <v>3053</v>
      </c>
      <c r="B1358" s="314" t="s">
        <v>3054</v>
      </c>
      <c r="C1358" s="315" t="s">
        <v>3053</v>
      </c>
      <c r="D1358" s="315"/>
      <c r="E1358" s="316"/>
      <c r="F1358" s="317"/>
      <c r="G1358" s="318"/>
      <c r="H1358" s="319"/>
      <c r="I1358" s="319"/>
    </row>
    <row r="1359" spans="1:9" ht="30" customHeight="1">
      <c r="A1359" s="313" t="s">
        <v>3055</v>
      </c>
      <c r="B1359" s="314" t="s">
        <v>3056</v>
      </c>
      <c r="C1359" s="315" t="s">
        <v>3055</v>
      </c>
      <c r="D1359" s="315"/>
      <c r="E1359" s="316"/>
      <c r="F1359" s="317"/>
      <c r="G1359" s="318"/>
      <c r="H1359" s="319"/>
      <c r="I1359" s="319"/>
    </row>
    <row r="1360" spans="1:9" ht="30" customHeight="1">
      <c r="A1360" s="313" t="s">
        <v>3057</v>
      </c>
      <c r="B1360" s="314" t="s">
        <v>3058</v>
      </c>
      <c r="C1360" s="315" t="s">
        <v>3057</v>
      </c>
      <c r="D1360" s="315"/>
      <c r="E1360" s="316"/>
      <c r="F1360" s="317"/>
      <c r="G1360" s="318"/>
      <c r="H1360" s="319"/>
      <c r="I1360" s="319"/>
    </row>
    <row r="1361" spans="1:9" ht="30" customHeight="1">
      <c r="A1361" s="313" t="s">
        <v>3059</v>
      </c>
      <c r="B1361" s="314" t="s">
        <v>3060</v>
      </c>
      <c r="C1361" s="315" t="s">
        <v>3059</v>
      </c>
      <c r="D1361" s="315"/>
      <c r="E1361" s="316"/>
      <c r="F1361" s="317"/>
      <c r="G1361" s="318"/>
      <c r="H1361" s="319"/>
      <c r="I1361" s="319"/>
    </row>
    <row r="1362" spans="1:9" ht="30" customHeight="1">
      <c r="A1362" s="313" t="s">
        <v>3061</v>
      </c>
      <c r="B1362" s="314" t="s">
        <v>3062</v>
      </c>
      <c r="C1362" s="315" t="s">
        <v>3061</v>
      </c>
      <c r="D1362" s="315"/>
      <c r="E1362" s="316"/>
      <c r="F1362" s="317"/>
      <c r="G1362" s="318"/>
      <c r="H1362" s="319"/>
      <c r="I1362" s="319"/>
    </row>
    <row r="1363" spans="1:9" ht="30" customHeight="1">
      <c r="A1363" s="313" t="s">
        <v>3063</v>
      </c>
      <c r="B1363" s="314" t="s">
        <v>3064</v>
      </c>
      <c r="C1363" s="315" t="s">
        <v>3063</v>
      </c>
      <c r="D1363" s="315"/>
      <c r="E1363" s="316"/>
      <c r="F1363" s="317"/>
      <c r="G1363" s="318"/>
      <c r="H1363" s="319"/>
      <c r="I1363" s="319"/>
    </row>
    <row r="1364" spans="1:9" ht="30" customHeight="1">
      <c r="A1364" s="313" t="s">
        <v>3065</v>
      </c>
      <c r="B1364" s="314" t="s">
        <v>3066</v>
      </c>
      <c r="C1364" s="315" t="s">
        <v>3065</v>
      </c>
      <c r="D1364" s="315"/>
      <c r="E1364" s="316"/>
      <c r="F1364" s="317"/>
      <c r="G1364" s="318"/>
      <c r="H1364" s="319"/>
      <c r="I1364" s="319"/>
    </row>
    <row r="1365" spans="1:9" ht="30" customHeight="1">
      <c r="A1365" s="313" t="s">
        <v>3067</v>
      </c>
      <c r="B1365" s="314" t="s">
        <v>3068</v>
      </c>
      <c r="C1365" s="315" t="s">
        <v>3067</v>
      </c>
      <c r="D1365" s="315"/>
      <c r="E1365" s="316"/>
      <c r="F1365" s="317"/>
      <c r="G1365" s="318"/>
      <c r="H1365" s="319"/>
      <c r="I1365" s="319"/>
    </row>
    <row r="1366" spans="1:9" ht="30" customHeight="1">
      <c r="A1366" s="313" t="s">
        <v>3069</v>
      </c>
      <c r="B1366" s="314" t="s">
        <v>3070</v>
      </c>
      <c r="C1366" s="315" t="s">
        <v>3069</v>
      </c>
      <c r="D1366" s="315"/>
      <c r="E1366" s="316"/>
      <c r="F1366" s="317"/>
      <c r="G1366" s="318"/>
      <c r="H1366" s="319"/>
      <c r="I1366" s="319"/>
    </row>
    <row r="1367" spans="1:9" ht="30" customHeight="1">
      <c r="A1367" s="313" t="s">
        <v>3071</v>
      </c>
      <c r="B1367" s="314" t="s">
        <v>3072</v>
      </c>
      <c r="C1367" s="315" t="s">
        <v>3071</v>
      </c>
      <c r="D1367" s="315"/>
      <c r="E1367" s="316"/>
      <c r="F1367" s="317"/>
      <c r="G1367" s="318"/>
      <c r="H1367" s="319"/>
      <c r="I1367" s="319"/>
    </row>
    <row r="1368" spans="1:9" ht="30" customHeight="1">
      <c r="A1368" s="313" t="s">
        <v>3073</v>
      </c>
      <c r="B1368" s="314" t="s">
        <v>3074</v>
      </c>
      <c r="C1368" s="315" t="s">
        <v>3073</v>
      </c>
      <c r="D1368" s="315"/>
      <c r="E1368" s="316"/>
      <c r="F1368" s="317"/>
      <c r="G1368" s="318"/>
      <c r="H1368" s="319"/>
      <c r="I1368" s="319"/>
    </row>
    <row r="1369" spans="1:9" ht="30" customHeight="1">
      <c r="A1369" s="313" t="s">
        <v>3075</v>
      </c>
      <c r="B1369" s="314" t="s">
        <v>3076</v>
      </c>
      <c r="C1369" s="315" t="s">
        <v>3075</v>
      </c>
      <c r="D1369" s="315"/>
      <c r="E1369" s="316"/>
      <c r="F1369" s="317"/>
      <c r="G1369" s="318"/>
      <c r="H1369" s="319"/>
      <c r="I1369" s="319"/>
    </row>
    <row r="1370" spans="1:9" ht="30" customHeight="1">
      <c r="A1370" s="313" t="s">
        <v>3077</v>
      </c>
      <c r="B1370" s="314" t="s">
        <v>3078</v>
      </c>
      <c r="C1370" s="315" t="s">
        <v>3077</v>
      </c>
      <c r="D1370" s="315"/>
      <c r="E1370" s="316"/>
      <c r="F1370" s="317"/>
      <c r="G1370" s="318"/>
      <c r="H1370" s="319"/>
      <c r="I1370" s="319"/>
    </row>
    <row r="1371" spans="1:9" ht="30" customHeight="1">
      <c r="A1371" s="313" t="s">
        <v>3079</v>
      </c>
      <c r="B1371" s="314" t="s">
        <v>3080</v>
      </c>
      <c r="C1371" s="315" t="s">
        <v>3079</v>
      </c>
      <c r="D1371" s="315"/>
      <c r="E1371" s="316"/>
      <c r="F1371" s="317"/>
      <c r="G1371" s="318"/>
      <c r="H1371" s="319"/>
      <c r="I1371" s="319"/>
    </row>
    <row r="1372" spans="1:9" ht="30" customHeight="1">
      <c r="A1372" s="313" t="s">
        <v>3081</v>
      </c>
      <c r="B1372" s="314" t="s">
        <v>3082</v>
      </c>
      <c r="C1372" s="315" t="s">
        <v>3081</v>
      </c>
      <c r="D1372" s="315"/>
      <c r="E1372" s="316"/>
      <c r="F1372" s="317"/>
      <c r="G1372" s="318"/>
      <c r="H1372" s="319"/>
      <c r="I1372" s="319"/>
    </row>
    <row r="1373" spans="1:9" ht="30" customHeight="1">
      <c r="A1373" s="313" t="s">
        <v>3083</v>
      </c>
      <c r="B1373" s="314" t="s">
        <v>3084</v>
      </c>
      <c r="C1373" s="315" t="s">
        <v>3083</v>
      </c>
      <c r="D1373" s="315"/>
      <c r="E1373" s="316"/>
      <c r="F1373" s="317"/>
      <c r="G1373" s="318"/>
      <c r="H1373" s="319"/>
      <c r="I1373" s="319"/>
    </row>
    <row r="1374" spans="1:9" ht="30" customHeight="1">
      <c r="A1374" s="313" t="s">
        <v>3085</v>
      </c>
      <c r="B1374" s="314" t="s">
        <v>3086</v>
      </c>
      <c r="C1374" s="315" t="s">
        <v>3085</v>
      </c>
      <c r="D1374" s="315"/>
      <c r="E1374" s="316"/>
      <c r="F1374" s="317"/>
      <c r="G1374" s="318"/>
      <c r="H1374" s="319"/>
      <c r="I1374" s="319"/>
    </row>
    <row r="1375" spans="1:9" ht="30" customHeight="1">
      <c r="A1375" s="313" t="s">
        <v>3087</v>
      </c>
      <c r="B1375" s="314" t="s">
        <v>3088</v>
      </c>
      <c r="C1375" s="315" t="s">
        <v>3087</v>
      </c>
      <c r="D1375" s="315"/>
      <c r="E1375" s="316"/>
      <c r="F1375" s="317"/>
      <c r="G1375" s="318"/>
      <c r="H1375" s="319"/>
      <c r="I1375" s="319"/>
    </row>
    <row r="1376" spans="1:9" ht="30" customHeight="1">
      <c r="A1376" s="313" t="s">
        <v>3089</v>
      </c>
      <c r="B1376" s="314" t="s">
        <v>3090</v>
      </c>
      <c r="C1376" s="315" t="s">
        <v>3089</v>
      </c>
      <c r="D1376" s="315"/>
      <c r="E1376" s="316"/>
      <c r="F1376" s="317"/>
      <c r="G1376" s="318"/>
      <c r="H1376" s="319"/>
      <c r="I1376" s="319"/>
    </row>
    <row r="1377" spans="1:9" ht="30" customHeight="1">
      <c r="A1377" s="313" t="s">
        <v>3091</v>
      </c>
      <c r="B1377" s="314" t="s">
        <v>3092</v>
      </c>
      <c r="C1377" s="315" t="s">
        <v>3091</v>
      </c>
      <c r="D1377" s="315"/>
      <c r="E1377" s="316"/>
      <c r="F1377" s="317"/>
      <c r="G1377" s="318"/>
      <c r="H1377" s="319"/>
      <c r="I1377" s="319"/>
    </row>
    <row r="1378" spans="1:9" ht="30" customHeight="1">
      <c r="A1378" s="313" t="s">
        <v>3093</v>
      </c>
      <c r="B1378" s="314" t="s">
        <v>3094</v>
      </c>
      <c r="C1378" s="315" t="s">
        <v>3093</v>
      </c>
      <c r="D1378" s="315"/>
      <c r="E1378" s="316"/>
      <c r="F1378" s="317"/>
      <c r="G1378" s="318"/>
      <c r="H1378" s="319"/>
      <c r="I1378" s="319"/>
    </row>
    <row r="1379" spans="1:9" ht="30" customHeight="1">
      <c r="A1379" s="313" t="s">
        <v>3095</v>
      </c>
      <c r="B1379" s="314" t="s">
        <v>3096</v>
      </c>
      <c r="C1379" s="315" t="s">
        <v>3095</v>
      </c>
      <c r="D1379" s="315"/>
      <c r="E1379" s="316"/>
      <c r="F1379" s="317"/>
      <c r="G1379" s="318"/>
      <c r="H1379" s="319"/>
      <c r="I1379" s="319"/>
    </row>
    <row r="1380" spans="1:9" ht="30" customHeight="1">
      <c r="A1380" s="313" t="s">
        <v>3097</v>
      </c>
      <c r="B1380" s="314" t="s">
        <v>3098</v>
      </c>
      <c r="C1380" s="315" t="s">
        <v>3097</v>
      </c>
      <c r="D1380" s="315"/>
      <c r="E1380" s="316"/>
      <c r="F1380" s="317"/>
      <c r="G1380" s="318"/>
      <c r="H1380" s="319"/>
      <c r="I1380" s="319"/>
    </row>
    <row r="1381" spans="1:9" ht="30" customHeight="1">
      <c r="A1381" s="313" t="s">
        <v>3099</v>
      </c>
      <c r="B1381" s="314" t="s">
        <v>3100</v>
      </c>
      <c r="C1381" s="315" t="s">
        <v>3099</v>
      </c>
      <c r="D1381" s="315"/>
      <c r="E1381" s="316"/>
      <c r="F1381" s="317"/>
      <c r="G1381" s="318"/>
      <c r="H1381" s="319"/>
      <c r="I1381" s="319"/>
    </row>
    <row r="1382" spans="1:9" ht="30" customHeight="1">
      <c r="A1382" s="313" t="s">
        <v>3101</v>
      </c>
      <c r="B1382" s="314" t="s">
        <v>3102</v>
      </c>
      <c r="C1382" s="315" t="s">
        <v>3101</v>
      </c>
      <c r="D1382" s="315"/>
      <c r="E1382" s="316"/>
      <c r="F1382" s="317"/>
      <c r="G1382" s="318"/>
      <c r="H1382" s="319"/>
      <c r="I1382" s="319"/>
    </row>
    <row r="1383" spans="1:9" ht="30" customHeight="1">
      <c r="A1383" s="313" t="s">
        <v>3103</v>
      </c>
      <c r="B1383" s="314" t="s">
        <v>3104</v>
      </c>
      <c r="C1383" s="315" t="s">
        <v>3103</v>
      </c>
      <c r="D1383" s="315"/>
      <c r="E1383" s="316"/>
      <c r="F1383" s="317"/>
      <c r="G1383" s="318"/>
      <c r="H1383" s="319"/>
      <c r="I1383" s="319"/>
    </row>
    <row r="1384" spans="1:9" ht="30" customHeight="1">
      <c r="A1384" s="313" t="s">
        <v>3105</v>
      </c>
      <c r="B1384" s="314" t="s">
        <v>3106</v>
      </c>
      <c r="C1384" s="315" t="s">
        <v>3105</v>
      </c>
      <c r="D1384" s="315"/>
      <c r="E1384" s="316"/>
      <c r="F1384" s="317"/>
      <c r="G1384" s="318"/>
      <c r="H1384" s="319"/>
      <c r="I1384" s="319"/>
    </row>
    <row r="1385" spans="1:9" ht="30" customHeight="1">
      <c r="A1385" s="313" t="s">
        <v>3107</v>
      </c>
      <c r="B1385" s="314" t="s">
        <v>3108</v>
      </c>
      <c r="C1385" s="315" t="s">
        <v>3107</v>
      </c>
      <c r="D1385" s="315"/>
      <c r="E1385" s="316"/>
      <c r="F1385" s="317"/>
      <c r="G1385" s="318"/>
      <c r="H1385" s="319"/>
      <c r="I1385" s="319"/>
    </row>
    <row r="1386" spans="1:9" ht="30" customHeight="1">
      <c r="A1386" s="313" t="s">
        <v>3109</v>
      </c>
      <c r="B1386" s="314" t="s">
        <v>3110</v>
      </c>
      <c r="C1386" s="315" t="s">
        <v>3109</v>
      </c>
      <c r="D1386" s="315"/>
      <c r="E1386" s="316"/>
      <c r="F1386" s="317"/>
      <c r="G1386" s="318"/>
      <c r="H1386" s="319"/>
      <c r="I1386" s="319"/>
    </row>
    <row r="1387" spans="1:9" ht="30" customHeight="1">
      <c r="A1387" s="313" t="s">
        <v>3111</v>
      </c>
      <c r="B1387" s="314" t="s">
        <v>3112</v>
      </c>
      <c r="C1387" s="315" t="s">
        <v>3111</v>
      </c>
      <c r="D1387" s="315"/>
      <c r="E1387" s="316"/>
      <c r="F1387" s="317"/>
      <c r="G1387" s="318"/>
      <c r="H1387" s="319"/>
      <c r="I1387" s="319"/>
    </row>
    <row r="1388" spans="1:9" ht="30" customHeight="1">
      <c r="A1388" s="313" t="s">
        <v>3113</v>
      </c>
      <c r="B1388" s="314" t="s">
        <v>3114</v>
      </c>
      <c r="C1388" s="315" t="s">
        <v>3113</v>
      </c>
      <c r="D1388" s="315"/>
      <c r="E1388" s="316"/>
      <c r="F1388" s="317"/>
      <c r="G1388" s="318"/>
      <c r="H1388" s="319"/>
      <c r="I1388" s="319"/>
    </row>
    <row r="1389" spans="1:9" ht="30" customHeight="1">
      <c r="A1389" s="313" t="s">
        <v>3115</v>
      </c>
      <c r="B1389" s="314" t="s">
        <v>3116</v>
      </c>
      <c r="C1389" s="315" t="s">
        <v>3115</v>
      </c>
      <c r="D1389" s="315"/>
      <c r="E1389" s="316"/>
      <c r="F1389" s="317"/>
      <c r="G1389" s="318"/>
      <c r="H1389" s="319"/>
      <c r="I1389" s="319"/>
    </row>
    <row r="1390" spans="1:9" ht="30" customHeight="1">
      <c r="A1390" s="313" t="s">
        <v>3117</v>
      </c>
      <c r="B1390" s="314" t="s">
        <v>3118</v>
      </c>
      <c r="C1390" s="315" t="s">
        <v>3117</v>
      </c>
      <c r="D1390" s="315"/>
      <c r="E1390" s="316"/>
      <c r="F1390" s="317"/>
      <c r="G1390" s="318"/>
      <c r="H1390" s="319"/>
      <c r="I1390" s="319"/>
    </row>
    <row r="1391" spans="1:9" ht="30" customHeight="1">
      <c r="A1391" s="313" t="s">
        <v>3119</v>
      </c>
      <c r="B1391" s="314" t="s">
        <v>3120</v>
      </c>
      <c r="C1391" s="315" t="s">
        <v>3119</v>
      </c>
      <c r="D1391" s="315"/>
      <c r="E1391" s="316"/>
      <c r="F1391" s="317"/>
      <c r="G1391" s="318"/>
      <c r="H1391" s="319"/>
      <c r="I1391" s="319"/>
    </row>
    <row r="1392" spans="1:9" ht="30" customHeight="1">
      <c r="A1392" s="313" t="s">
        <v>3121</v>
      </c>
      <c r="B1392" s="314" t="s">
        <v>3122</v>
      </c>
      <c r="C1392" s="315" t="s">
        <v>3121</v>
      </c>
      <c r="D1392" s="315"/>
      <c r="E1392" s="316"/>
      <c r="F1392" s="317"/>
      <c r="G1392" s="318"/>
      <c r="H1392" s="319"/>
      <c r="I1392" s="319"/>
    </row>
    <row r="1393" spans="1:9" ht="30" customHeight="1">
      <c r="A1393" s="313" t="s">
        <v>3123</v>
      </c>
      <c r="B1393" s="314" t="s">
        <v>3124</v>
      </c>
      <c r="C1393" s="315" t="s">
        <v>3123</v>
      </c>
      <c r="D1393" s="315"/>
      <c r="E1393" s="316"/>
      <c r="F1393" s="317"/>
      <c r="G1393" s="318"/>
      <c r="H1393" s="319"/>
      <c r="I1393" s="319"/>
    </row>
    <row r="1394" spans="1:9" ht="30" customHeight="1">
      <c r="A1394" s="313" t="s">
        <v>3125</v>
      </c>
      <c r="B1394" s="314" t="s">
        <v>3126</v>
      </c>
      <c r="C1394" s="315" t="s">
        <v>3125</v>
      </c>
      <c r="D1394" s="315"/>
      <c r="E1394" s="316"/>
      <c r="F1394" s="317"/>
      <c r="G1394" s="318"/>
      <c r="H1394" s="319"/>
      <c r="I1394" s="319"/>
    </row>
    <row r="1395" spans="1:9" ht="30" customHeight="1">
      <c r="A1395" s="313" t="s">
        <v>3127</v>
      </c>
      <c r="B1395" s="314" t="s">
        <v>3128</v>
      </c>
      <c r="C1395" s="315" t="s">
        <v>3127</v>
      </c>
      <c r="D1395" s="315"/>
      <c r="E1395" s="316"/>
      <c r="F1395" s="317"/>
      <c r="G1395" s="318"/>
      <c r="H1395" s="319"/>
      <c r="I1395" s="319"/>
    </row>
    <row r="1396" spans="1:9" ht="30" customHeight="1">
      <c r="A1396" s="313" t="s">
        <v>3129</v>
      </c>
      <c r="B1396" s="314" t="s">
        <v>3130</v>
      </c>
      <c r="C1396" s="315" t="s">
        <v>3129</v>
      </c>
      <c r="D1396" s="315"/>
      <c r="E1396" s="316"/>
      <c r="F1396" s="317"/>
      <c r="G1396" s="318"/>
      <c r="H1396" s="319"/>
      <c r="I1396" s="319"/>
    </row>
    <row r="1397" spans="1:9" ht="30" customHeight="1">
      <c r="A1397" s="313" t="s">
        <v>3131</v>
      </c>
      <c r="B1397" s="314" t="s">
        <v>3132</v>
      </c>
      <c r="C1397" s="315" t="s">
        <v>3131</v>
      </c>
      <c r="D1397" s="315"/>
      <c r="E1397" s="316"/>
      <c r="F1397" s="317"/>
      <c r="G1397" s="318"/>
      <c r="H1397" s="319"/>
      <c r="I1397" s="319"/>
    </row>
    <row r="1398" spans="1:9" ht="30" customHeight="1">
      <c r="A1398" s="313" t="s">
        <v>3133</v>
      </c>
      <c r="B1398" s="314" t="s">
        <v>3134</v>
      </c>
      <c r="C1398" s="315" t="s">
        <v>3133</v>
      </c>
      <c r="D1398" s="315"/>
      <c r="E1398" s="316"/>
      <c r="F1398" s="317"/>
      <c r="G1398" s="318"/>
      <c r="H1398" s="319"/>
      <c r="I1398" s="319"/>
    </row>
    <row r="1399" spans="1:9" ht="30" customHeight="1">
      <c r="A1399" s="313" t="s">
        <v>3135</v>
      </c>
      <c r="B1399" s="314" t="s">
        <v>3136</v>
      </c>
      <c r="C1399" s="315" t="s">
        <v>3135</v>
      </c>
      <c r="D1399" s="315"/>
      <c r="E1399" s="316"/>
      <c r="F1399" s="317"/>
      <c r="G1399" s="318"/>
      <c r="H1399" s="319"/>
      <c r="I1399" s="319"/>
    </row>
    <row r="1400" spans="1:9" ht="30" customHeight="1">
      <c r="A1400" s="313" t="s">
        <v>3137</v>
      </c>
      <c r="B1400" s="314" t="s">
        <v>3138</v>
      </c>
      <c r="C1400" s="315" t="s">
        <v>3137</v>
      </c>
      <c r="D1400" s="315"/>
      <c r="E1400" s="316"/>
      <c r="F1400" s="317"/>
      <c r="G1400" s="318"/>
      <c r="H1400" s="319"/>
      <c r="I1400" s="319"/>
    </row>
    <row r="1401" spans="1:9" ht="30" customHeight="1">
      <c r="A1401" s="313" t="s">
        <v>342</v>
      </c>
      <c r="B1401" s="314" t="s">
        <v>3139</v>
      </c>
      <c r="C1401" s="315" t="s">
        <v>342</v>
      </c>
      <c r="D1401" s="315"/>
      <c r="E1401" s="316"/>
      <c r="F1401" s="317"/>
      <c r="G1401" s="318"/>
      <c r="H1401" s="319"/>
      <c r="I1401" s="319"/>
    </row>
    <row r="1402" spans="1:9" ht="30" customHeight="1">
      <c r="A1402" s="313" t="s">
        <v>3140</v>
      </c>
      <c r="B1402" s="314" t="s">
        <v>3141</v>
      </c>
      <c r="C1402" s="315" t="s">
        <v>3140</v>
      </c>
      <c r="D1402" s="315"/>
      <c r="E1402" s="316"/>
      <c r="F1402" s="317"/>
      <c r="G1402" s="318"/>
      <c r="H1402" s="319"/>
      <c r="I1402" s="319"/>
    </row>
    <row r="1403" spans="1:9" ht="30" customHeight="1">
      <c r="A1403" s="313" t="s">
        <v>3142</v>
      </c>
      <c r="B1403" s="314" t="s">
        <v>3143</v>
      </c>
      <c r="C1403" s="315" t="s">
        <v>3142</v>
      </c>
      <c r="D1403" s="315"/>
      <c r="E1403" s="316"/>
      <c r="F1403" s="317"/>
      <c r="G1403" s="318"/>
      <c r="H1403" s="319"/>
      <c r="I1403" s="319"/>
    </row>
    <row r="1404" spans="1:9" ht="30" customHeight="1">
      <c r="A1404" s="313" t="s">
        <v>3144</v>
      </c>
      <c r="B1404" s="314" t="s">
        <v>3145</v>
      </c>
      <c r="C1404" s="315" t="s">
        <v>3144</v>
      </c>
      <c r="D1404" s="315"/>
      <c r="E1404" s="316"/>
      <c r="F1404" s="317"/>
      <c r="G1404" s="318"/>
      <c r="H1404" s="319"/>
      <c r="I1404" s="319"/>
    </row>
    <row r="1405" spans="1:9" ht="30" customHeight="1">
      <c r="A1405" s="313" t="s">
        <v>3146</v>
      </c>
      <c r="B1405" s="314" t="s">
        <v>3147</v>
      </c>
      <c r="C1405" s="315" t="s">
        <v>3146</v>
      </c>
      <c r="D1405" s="315"/>
      <c r="E1405" s="316"/>
      <c r="F1405" s="317"/>
      <c r="G1405" s="318"/>
      <c r="H1405" s="319"/>
      <c r="I1405" s="319"/>
    </row>
    <row r="1406" spans="1:9" ht="30" customHeight="1">
      <c r="A1406" s="313" t="s">
        <v>3148</v>
      </c>
      <c r="B1406" s="314" t="s">
        <v>3149</v>
      </c>
      <c r="C1406" s="315" t="s">
        <v>3148</v>
      </c>
      <c r="D1406" s="315"/>
      <c r="E1406" s="316"/>
      <c r="F1406" s="317"/>
      <c r="G1406" s="318"/>
      <c r="H1406" s="319"/>
      <c r="I1406" s="319"/>
    </row>
    <row r="1407" spans="1:9" ht="30" customHeight="1">
      <c r="A1407" s="313" t="s">
        <v>3150</v>
      </c>
      <c r="B1407" s="314" t="s">
        <v>3151</v>
      </c>
      <c r="C1407" s="315" t="s">
        <v>3150</v>
      </c>
      <c r="D1407" s="315"/>
      <c r="E1407" s="316"/>
      <c r="F1407" s="317"/>
      <c r="G1407" s="318"/>
      <c r="H1407" s="319"/>
      <c r="I1407" s="319"/>
    </row>
    <row r="1408" spans="1:9" ht="30" customHeight="1">
      <c r="A1408" s="313" t="s">
        <v>3152</v>
      </c>
      <c r="B1408" s="314" t="s">
        <v>3153</v>
      </c>
      <c r="C1408" s="315" t="s">
        <v>3152</v>
      </c>
      <c r="D1408" s="315"/>
      <c r="E1408" s="316"/>
      <c r="F1408" s="317"/>
      <c r="G1408" s="318"/>
      <c r="H1408" s="319"/>
      <c r="I1408" s="319"/>
    </row>
    <row r="1409" spans="1:9" ht="30" customHeight="1">
      <c r="A1409" s="313" t="s">
        <v>3154</v>
      </c>
      <c r="B1409" s="314" t="s">
        <v>3155</v>
      </c>
      <c r="C1409" s="315" t="s">
        <v>3154</v>
      </c>
      <c r="D1409" s="315"/>
      <c r="E1409" s="316"/>
      <c r="F1409" s="317"/>
      <c r="G1409" s="318"/>
      <c r="H1409" s="319"/>
      <c r="I1409" s="319"/>
    </row>
    <row r="1410" spans="1:9" ht="30" customHeight="1">
      <c r="A1410" s="313" t="s">
        <v>3156</v>
      </c>
      <c r="B1410" s="314" t="s">
        <v>3157</v>
      </c>
      <c r="C1410" s="315" t="s">
        <v>3156</v>
      </c>
      <c r="D1410" s="315"/>
      <c r="E1410" s="316"/>
      <c r="F1410" s="317"/>
      <c r="G1410" s="318"/>
      <c r="H1410" s="319"/>
      <c r="I1410" s="319"/>
    </row>
    <row r="1411" spans="1:9" ht="30" customHeight="1">
      <c r="A1411" s="313" t="s">
        <v>3158</v>
      </c>
      <c r="B1411" s="314" t="s">
        <v>3159</v>
      </c>
      <c r="C1411" s="315" t="s">
        <v>3158</v>
      </c>
      <c r="D1411" s="315"/>
      <c r="E1411" s="316"/>
      <c r="F1411" s="317"/>
      <c r="G1411" s="318"/>
      <c r="H1411" s="319"/>
      <c r="I1411" s="319"/>
    </row>
    <row r="1412" spans="1:9" ht="30" customHeight="1">
      <c r="A1412" s="313" t="s">
        <v>3160</v>
      </c>
      <c r="B1412" s="314" t="s">
        <v>3161</v>
      </c>
      <c r="C1412" s="315" t="s">
        <v>3160</v>
      </c>
      <c r="D1412" s="315"/>
      <c r="E1412" s="316"/>
      <c r="F1412" s="317"/>
      <c r="G1412" s="318"/>
      <c r="H1412" s="319"/>
      <c r="I1412" s="319"/>
    </row>
    <row r="1413" spans="1:9" ht="30" customHeight="1">
      <c r="A1413" s="313" t="s">
        <v>3162</v>
      </c>
      <c r="B1413" s="314" t="s">
        <v>3163</v>
      </c>
      <c r="C1413" s="315" t="s">
        <v>3162</v>
      </c>
      <c r="D1413" s="315"/>
      <c r="E1413" s="316"/>
      <c r="F1413" s="317"/>
      <c r="G1413" s="318"/>
      <c r="H1413" s="319"/>
      <c r="I1413" s="319"/>
    </row>
    <row r="1414" spans="1:9" ht="30" customHeight="1">
      <c r="A1414" s="313" t="s">
        <v>3164</v>
      </c>
      <c r="B1414" s="314" t="s">
        <v>3165</v>
      </c>
      <c r="C1414" s="315" t="s">
        <v>3164</v>
      </c>
      <c r="D1414" s="315"/>
      <c r="E1414" s="316"/>
      <c r="F1414" s="317"/>
      <c r="G1414" s="318"/>
      <c r="H1414" s="319"/>
      <c r="I1414" s="319"/>
    </row>
    <row r="1415" spans="1:9" ht="30" customHeight="1">
      <c r="A1415" s="313" t="s">
        <v>3166</v>
      </c>
      <c r="B1415" s="314" t="s">
        <v>3167</v>
      </c>
      <c r="C1415" s="315" t="s">
        <v>3166</v>
      </c>
      <c r="D1415" s="315"/>
      <c r="E1415" s="316"/>
      <c r="F1415" s="317"/>
      <c r="G1415" s="318"/>
      <c r="H1415" s="319"/>
      <c r="I1415" s="319"/>
    </row>
    <row r="1416" spans="1:9" ht="30" customHeight="1">
      <c r="A1416" s="313" t="s">
        <v>3168</v>
      </c>
      <c r="B1416" s="314" t="s">
        <v>3169</v>
      </c>
      <c r="C1416" s="315" t="s">
        <v>3168</v>
      </c>
      <c r="D1416" s="315"/>
      <c r="E1416" s="316"/>
      <c r="F1416" s="317"/>
      <c r="G1416" s="318"/>
      <c r="H1416" s="319"/>
      <c r="I1416" s="319"/>
    </row>
    <row r="1417" spans="1:9" ht="30" customHeight="1">
      <c r="A1417" s="313" t="s">
        <v>3170</v>
      </c>
      <c r="B1417" s="314" t="s">
        <v>3171</v>
      </c>
      <c r="C1417" s="315" t="s">
        <v>3170</v>
      </c>
      <c r="D1417" s="315"/>
      <c r="E1417" s="316"/>
      <c r="F1417" s="317"/>
      <c r="G1417" s="318"/>
      <c r="H1417" s="319"/>
      <c r="I1417" s="319"/>
    </row>
    <row r="1418" spans="1:9" ht="30" customHeight="1">
      <c r="A1418" s="313" t="s">
        <v>3172</v>
      </c>
      <c r="B1418" s="314" t="s">
        <v>3173</v>
      </c>
      <c r="C1418" s="315" t="s">
        <v>3172</v>
      </c>
      <c r="D1418" s="315"/>
      <c r="E1418" s="316"/>
      <c r="F1418" s="317"/>
      <c r="G1418" s="318"/>
      <c r="H1418" s="319"/>
      <c r="I1418" s="319"/>
    </row>
    <row r="1419" spans="1:9" ht="30" customHeight="1">
      <c r="A1419" s="313" t="s">
        <v>3174</v>
      </c>
      <c r="B1419" s="314" t="s">
        <v>3175</v>
      </c>
      <c r="C1419" s="315" t="s">
        <v>3174</v>
      </c>
      <c r="D1419" s="315"/>
      <c r="E1419" s="316"/>
      <c r="F1419" s="317"/>
      <c r="G1419" s="318"/>
      <c r="H1419" s="319"/>
      <c r="I1419" s="319"/>
    </row>
    <row r="1420" spans="1:9" ht="30" customHeight="1">
      <c r="A1420" s="313" t="s">
        <v>3176</v>
      </c>
      <c r="B1420" s="314" t="s">
        <v>3177</v>
      </c>
      <c r="C1420" s="315" t="s">
        <v>3176</v>
      </c>
      <c r="D1420" s="315"/>
      <c r="E1420" s="316"/>
      <c r="F1420" s="317"/>
      <c r="G1420" s="318"/>
      <c r="H1420" s="319"/>
      <c r="I1420" s="319"/>
    </row>
    <row r="1421" spans="1:9" ht="30" customHeight="1">
      <c r="A1421" s="313" t="s">
        <v>3178</v>
      </c>
      <c r="B1421" s="314" t="s">
        <v>3179</v>
      </c>
      <c r="C1421" s="315" t="s">
        <v>3178</v>
      </c>
      <c r="D1421" s="315"/>
      <c r="E1421" s="316"/>
      <c r="F1421" s="317"/>
      <c r="G1421" s="318"/>
      <c r="H1421" s="319"/>
      <c r="I1421" s="319"/>
    </row>
    <row r="1422" spans="1:9" ht="30" customHeight="1">
      <c r="A1422" s="313" t="s">
        <v>3180</v>
      </c>
      <c r="B1422" s="314" t="s">
        <v>3181</v>
      </c>
      <c r="C1422" s="315" t="s">
        <v>3180</v>
      </c>
      <c r="D1422" s="315"/>
      <c r="E1422" s="316"/>
      <c r="F1422" s="317"/>
      <c r="G1422" s="318"/>
      <c r="H1422" s="319"/>
      <c r="I1422" s="319"/>
    </row>
    <row r="1423" spans="1:9" ht="30" customHeight="1">
      <c r="A1423" s="313" t="s">
        <v>3182</v>
      </c>
      <c r="B1423" s="314" t="s">
        <v>3183</v>
      </c>
      <c r="C1423" s="315" t="s">
        <v>3182</v>
      </c>
      <c r="D1423" s="315"/>
      <c r="E1423" s="316"/>
      <c r="F1423" s="317"/>
      <c r="G1423" s="318"/>
      <c r="H1423" s="319"/>
      <c r="I1423" s="319"/>
    </row>
    <row r="1424" spans="1:9" ht="30" customHeight="1">
      <c r="A1424" s="313" t="s">
        <v>3184</v>
      </c>
      <c r="B1424" s="314" t="s">
        <v>3185</v>
      </c>
      <c r="C1424" s="315" t="s">
        <v>3184</v>
      </c>
      <c r="D1424" s="315"/>
      <c r="E1424" s="316"/>
      <c r="F1424" s="317"/>
      <c r="G1424" s="318"/>
      <c r="H1424" s="319"/>
      <c r="I1424" s="319"/>
    </row>
    <row r="1425" spans="1:9" ht="30" customHeight="1">
      <c r="A1425" s="313" t="s">
        <v>3186</v>
      </c>
      <c r="B1425" s="314" t="s">
        <v>3187</v>
      </c>
      <c r="C1425" s="315" t="s">
        <v>3186</v>
      </c>
      <c r="D1425" s="315"/>
      <c r="E1425" s="316"/>
      <c r="F1425" s="317"/>
      <c r="G1425" s="318"/>
      <c r="H1425" s="319"/>
      <c r="I1425" s="319"/>
    </row>
    <row r="1426" spans="1:9" ht="30" customHeight="1">
      <c r="A1426" s="313" t="s">
        <v>3188</v>
      </c>
      <c r="B1426" s="314" t="s">
        <v>3189</v>
      </c>
      <c r="C1426" s="315" t="s">
        <v>3188</v>
      </c>
      <c r="D1426" s="315"/>
      <c r="E1426" s="316"/>
      <c r="F1426" s="317"/>
      <c r="G1426" s="318"/>
      <c r="H1426" s="319"/>
      <c r="I1426" s="319"/>
    </row>
    <row r="1427" spans="1:9" ht="30" customHeight="1">
      <c r="A1427" s="313" t="s">
        <v>3190</v>
      </c>
      <c r="B1427" s="314" t="s">
        <v>3191</v>
      </c>
      <c r="C1427" s="315" t="s">
        <v>3190</v>
      </c>
      <c r="D1427" s="315"/>
      <c r="E1427" s="316"/>
      <c r="F1427" s="317"/>
      <c r="G1427" s="318"/>
      <c r="H1427" s="319"/>
      <c r="I1427" s="319"/>
    </row>
    <row r="1428" spans="1:9" ht="30" customHeight="1">
      <c r="A1428" s="313" t="s">
        <v>3192</v>
      </c>
      <c r="B1428" s="314" t="s">
        <v>3193</v>
      </c>
      <c r="C1428" s="315" t="s">
        <v>3192</v>
      </c>
      <c r="D1428" s="315"/>
      <c r="E1428" s="316"/>
      <c r="F1428" s="317"/>
      <c r="G1428" s="318"/>
      <c r="H1428" s="319"/>
      <c r="I1428" s="319"/>
    </row>
    <row r="1429" spans="1:9" ht="30" customHeight="1">
      <c r="A1429" s="313" t="s">
        <v>3194</v>
      </c>
      <c r="B1429" s="314" t="s">
        <v>3195</v>
      </c>
      <c r="C1429" s="315" t="s">
        <v>3194</v>
      </c>
      <c r="D1429" s="315"/>
      <c r="E1429" s="316"/>
      <c r="F1429" s="317"/>
      <c r="G1429" s="318"/>
      <c r="H1429" s="319"/>
      <c r="I1429" s="319"/>
    </row>
    <row r="1430" spans="1:9" ht="30" customHeight="1">
      <c r="A1430" s="313" t="s">
        <v>3196</v>
      </c>
      <c r="B1430" s="314" t="s">
        <v>3197</v>
      </c>
      <c r="C1430" s="315" t="s">
        <v>3196</v>
      </c>
      <c r="D1430" s="315"/>
      <c r="E1430" s="316"/>
      <c r="F1430" s="317"/>
      <c r="G1430" s="318"/>
      <c r="H1430" s="319"/>
      <c r="I1430" s="319"/>
    </row>
    <row r="1431" spans="1:9" ht="30" customHeight="1">
      <c r="A1431" s="313" t="s">
        <v>3198</v>
      </c>
      <c r="B1431" s="314" t="s">
        <v>3199</v>
      </c>
      <c r="C1431" s="315" t="s">
        <v>3198</v>
      </c>
      <c r="D1431" s="315"/>
      <c r="E1431" s="316"/>
      <c r="F1431" s="317"/>
      <c r="G1431" s="318"/>
      <c r="H1431" s="319"/>
      <c r="I1431" s="319"/>
    </row>
    <row r="1432" spans="1:9" ht="30" customHeight="1">
      <c r="A1432" s="313" t="s">
        <v>3200</v>
      </c>
      <c r="B1432" s="314" t="s">
        <v>3201</v>
      </c>
      <c r="C1432" s="315" t="s">
        <v>3200</v>
      </c>
      <c r="D1432" s="315"/>
      <c r="E1432" s="316"/>
      <c r="F1432" s="317"/>
      <c r="G1432" s="318"/>
      <c r="H1432" s="319"/>
      <c r="I1432" s="319"/>
    </row>
    <row r="1433" spans="1:9" ht="30" customHeight="1">
      <c r="A1433" s="313" t="s">
        <v>3202</v>
      </c>
      <c r="B1433" s="314" t="s">
        <v>3203</v>
      </c>
      <c r="C1433" s="315" t="s">
        <v>3202</v>
      </c>
      <c r="D1433" s="315"/>
      <c r="E1433" s="316"/>
      <c r="F1433" s="317"/>
      <c r="G1433" s="318"/>
      <c r="H1433" s="319"/>
      <c r="I1433" s="319"/>
    </row>
    <row r="1434" spans="1:9" ht="30" customHeight="1">
      <c r="A1434" s="313" t="s">
        <v>3204</v>
      </c>
      <c r="B1434" s="314" t="s">
        <v>3205</v>
      </c>
      <c r="C1434" s="315" t="s">
        <v>3204</v>
      </c>
      <c r="D1434" s="315"/>
      <c r="E1434" s="316"/>
      <c r="F1434" s="317"/>
      <c r="G1434" s="318"/>
      <c r="H1434" s="319"/>
      <c r="I1434" s="319"/>
    </row>
    <row r="1435" spans="1:9" ht="30" customHeight="1">
      <c r="A1435" s="313" t="s">
        <v>3206</v>
      </c>
      <c r="B1435" s="314" t="s">
        <v>3207</v>
      </c>
      <c r="C1435" s="315" t="s">
        <v>3206</v>
      </c>
      <c r="D1435" s="315"/>
      <c r="E1435" s="316"/>
      <c r="F1435" s="317"/>
      <c r="G1435" s="318"/>
      <c r="H1435" s="319"/>
      <c r="I1435" s="319"/>
    </row>
    <row r="1436" spans="1:9" ht="30" customHeight="1">
      <c r="A1436" s="313" t="s">
        <v>3208</v>
      </c>
      <c r="B1436" s="314" t="s">
        <v>3209</v>
      </c>
      <c r="C1436" s="315" t="s">
        <v>3208</v>
      </c>
      <c r="D1436" s="315"/>
      <c r="E1436" s="316"/>
      <c r="F1436" s="317"/>
      <c r="G1436" s="318"/>
      <c r="H1436" s="319"/>
      <c r="I1436" s="319"/>
    </row>
    <row r="1437" spans="1:9" ht="30" customHeight="1">
      <c r="A1437" s="313" t="s">
        <v>3210</v>
      </c>
      <c r="B1437" s="314" t="s">
        <v>3211</v>
      </c>
      <c r="C1437" s="315" t="s">
        <v>3210</v>
      </c>
      <c r="D1437" s="315"/>
      <c r="E1437" s="316"/>
      <c r="F1437" s="317"/>
      <c r="G1437" s="318"/>
      <c r="H1437" s="319"/>
      <c r="I1437" s="319"/>
    </row>
    <row r="1438" spans="1:9" ht="30" customHeight="1">
      <c r="A1438" s="313" t="s">
        <v>3212</v>
      </c>
      <c r="B1438" s="314" t="s">
        <v>3213</v>
      </c>
      <c r="C1438" s="315" t="s">
        <v>3212</v>
      </c>
      <c r="D1438" s="315"/>
      <c r="E1438" s="316"/>
      <c r="F1438" s="317"/>
      <c r="G1438" s="318"/>
      <c r="H1438" s="319"/>
      <c r="I1438" s="319"/>
    </row>
    <row r="1439" spans="1:9" ht="30" customHeight="1">
      <c r="A1439" s="313" t="s">
        <v>3214</v>
      </c>
      <c r="B1439" s="314" t="s">
        <v>3215</v>
      </c>
      <c r="C1439" s="315" t="s">
        <v>3214</v>
      </c>
      <c r="D1439" s="315"/>
      <c r="E1439" s="316"/>
      <c r="F1439" s="317"/>
      <c r="G1439" s="318"/>
      <c r="H1439" s="319"/>
      <c r="I1439" s="319"/>
    </row>
    <row r="1440" spans="1:9" ht="30" customHeight="1">
      <c r="A1440" s="313" t="s">
        <v>3216</v>
      </c>
      <c r="B1440" s="314" t="s">
        <v>3217</v>
      </c>
      <c r="C1440" s="315" t="s">
        <v>3216</v>
      </c>
      <c r="D1440" s="315"/>
      <c r="E1440" s="316"/>
      <c r="F1440" s="317"/>
      <c r="G1440" s="318"/>
      <c r="H1440" s="319"/>
      <c r="I1440" s="319"/>
    </row>
    <row r="1441" spans="1:9" ht="30" customHeight="1">
      <c r="A1441" s="313" t="s">
        <v>3218</v>
      </c>
      <c r="B1441" s="314" t="s">
        <v>3219</v>
      </c>
      <c r="C1441" s="315" t="s">
        <v>3218</v>
      </c>
      <c r="D1441" s="315"/>
      <c r="E1441" s="316"/>
      <c r="F1441" s="317"/>
      <c r="G1441" s="318"/>
      <c r="H1441" s="319"/>
      <c r="I1441" s="319"/>
    </row>
    <row r="1442" spans="1:9" ht="30" customHeight="1">
      <c r="A1442" s="313" t="s">
        <v>3220</v>
      </c>
      <c r="B1442" s="314" t="s">
        <v>3221</v>
      </c>
      <c r="C1442" s="315" t="s">
        <v>3220</v>
      </c>
      <c r="D1442" s="315"/>
      <c r="E1442" s="316"/>
      <c r="F1442" s="317"/>
      <c r="G1442" s="318"/>
      <c r="H1442" s="319"/>
      <c r="I1442" s="319"/>
    </row>
    <row r="1443" spans="1:9" ht="30" customHeight="1">
      <c r="A1443" s="313" t="s">
        <v>3222</v>
      </c>
      <c r="B1443" s="314" t="s">
        <v>3223</v>
      </c>
      <c r="C1443" s="315" t="s">
        <v>3222</v>
      </c>
      <c r="D1443" s="315"/>
      <c r="E1443" s="316"/>
      <c r="F1443" s="317"/>
      <c r="G1443" s="318"/>
      <c r="H1443" s="319"/>
      <c r="I1443" s="319"/>
    </row>
    <row r="1444" spans="1:9" ht="30" customHeight="1">
      <c r="A1444" s="313" t="s">
        <v>3224</v>
      </c>
      <c r="B1444" s="314" t="s">
        <v>3225</v>
      </c>
      <c r="C1444" s="315" t="s">
        <v>3224</v>
      </c>
      <c r="D1444" s="315"/>
      <c r="E1444" s="316"/>
      <c r="F1444" s="317"/>
      <c r="G1444" s="318"/>
      <c r="H1444" s="319"/>
      <c r="I1444" s="319"/>
    </row>
    <row r="1445" spans="1:9" ht="30" customHeight="1">
      <c r="A1445" s="313" t="s">
        <v>3226</v>
      </c>
      <c r="B1445" s="314" t="s">
        <v>3227</v>
      </c>
      <c r="C1445" s="315" t="s">
        <v>3226</v>
      </c>
      <c r="D1445" s="315"/>
      <c r="E1445" s="316"/>
      <c r="F1445" s="317"/>
      <c r="G1445" s="318"/>
      <c r="H1445" s="319"/>
      <c r="I1445" s="319"/>
    </row>
    <row r="1446" spans="1:9" ht="30" customHeight="1">
      <c r="A1446" s="313" t="s">
        <v>3228</v>
      </c>
      <c r="B1446" s="314" t="s">
        <v>3229</v>
      </c>
      <c r="C1446" s="315" t="s">
        <v>3228</v>
      </c>
      <c r="D1446" s="315"/>
      <c r="E1446" s="316"/>
      <c r="F1446" s="317"/>
      <c r="G1446" s="318"/>
      <c r="H1446" s="319"/>
      <c r="I1446" s="319"/>
    </row>
    <row r="1447" spans="1:9" ht="30" customHeight="1">
      <c r="A1447" s="313" t="s">
        <v>3230</v>
      </c>
      <c r="B1447" s="314" t="s">
        <v>3231</v>
      </c>
      <c r="C1447" s="315" t="s">
        <v>3230</v>
      </c>
      <c r="D1447" s="315"/>
      <c r="E1447" s="316"/>
      <c r="F1447" s="317"/>
      <c r="G1447" s="318"/>
      <c r="H1447" s="319"/>
      <c r="I1447" s="319"/>
    </row>
    <row r="1448" spans="1:9" ht="30" customHeight="1">
      <c r="A1448" s="313" t="s">
        <v>346</v>
      </c>
      <c r="B1448" s="314" t="s">
        <v>3232</v>
      </c>
      <c r="C1448" s="315" t="s">
        <v>346</v>
      </c>
      <c r="D1448" s="315"/>
      <c r="E1448" s="316"/>
      <c r="F1448" s="317"/>
      <c r="G1448" s="318"/>
      <c r="H1448" s="319"/>
      <c r="I1448" s="319"/>
    </row>
    <row r="1449" spans="1:9" ht="30" customHeight="1">
      <c r="A1449" s="313" t="s">
        <v>3233</v>
      </c>
      <c r="B1449" s="314" t="s">
        <v>3234</v>
      </c>
      <c r="C1449" s="315" t="s">
        <v>3233</v>
      </c>
      <c r="D1449" s="315"/>
      <c r="E1449" s="316"/>
      <c r="F1449" s="317"/>
      <c r="G1449" s="318"/>
      <c r="H1449" s="319"/>
      <c r="I1449" s="319"/>
    </row>
    <row r="1450" spans="1:9" ht="30" customHeight="1">
      <c r="A1450" s="313" t="s">
        <v>3235</v>
      </c>
      <c r="B1450" s="314" t="s">
        <v>3236</v>
      </c>
      <c r="C1450" s="315" t="s">
        <v>3235</v>
      </c>
      <c r="D1450" s="315"/>
      <c r="E1450" s="316"/>
      <c r="F1450" s="317"/>
      <c r="G1450" s="318"/>
      <c r="H1450" s="319"/>
      <c r="I1450" s="319"/>
    </row>
    <row r="1451" spans="1:9" ht="30" customHeight="1">
      <c r="A1451" s="313" t="s">
        <v>3237</v>
      </c>
      <c r="B1451" s="314" t="s">
        <v>3238</v>
      </c>
      <c r="C1451" s="315" t="s">
        <v>3237</v>
      </c>
      <c r="D1451" s="315"/>
      <c r="E1451" s="316"/>
      <c r="F1451" s="317"/>
      <c r="G1451" s="318"/>
      <c r="H1451" s="319"/>
      <c r="I1451" s="319"/>
    </row>
    <row r="1452" spans="1:9" ht="30" customHeight="1">
      <c r="A1452" s="313" t="s">
        <v>3239</v>
      </c>
      <c r="B1452" s="314" t="s">
        <v>3240</v>
      </c>
      <c r="C1452" s="315" t="s">
        <v>3239</v>
      </c>
      <c r="D1452" s="315"/>
      <c r="E1452" s="316"/>
      <c r="F1452" s="317"/>
      <c r="G1452" s="318"/>
      <c r="H1452" s="319"/>
      <c r="I1452" s="319"/>
    </row>
    <row r="1453" spans="1:9" ht="30" customHeight="1">
      <c r="A1453" s="313" t="s">
        <v>3241</v>
      </c>
      <c r="B1453" s="314" t="s">
        <v>3242</v>
      </c>
      <c r="C1453" s="315" t="s">
        <v>3241</v>
      </c>
      <c r="D1453" s="315"/>
      <c r="E1453" s="316"/>
      <c r="F1453" s="317"/>
      <c r="G1453" s="318"/>
      <c r="H1453" s="319"/>
      <c r="I1453" s="319"/>
    </row>
    <row r="1454" spans="1:9" ht="30" customHeight="1">
      <c r="A1454" s="313" t="s">
        <v>3243</v>
      </c>
      <c r="B1454" s="314" t="s">
        <v>3244</v>
      </c>
      <c r="C1454" s="315" t="s">
        <v>3243</v>
      </c>
      <c r="D1454" s="315"/>
      <c r="E1454" s="316"/>
      <c r="F1454" s="317"/>
      <c r="G1454" s="318"/>
      <c r="H1454" s="319"/>
      <c r="I1454" s="319"/>
    </row>
    <row r="1455" spans="1:9" ht="30" customHeight="1">
      <c r="A1455" s="313" t="s">
        <v>3245</v>
      </c>
      <c r="B1455" s="314" t="s">
        <v>3246</v>
      </c>
      <c r="C1455" s="315" t="s">
        <v>3245</v>
      </c>
      <c r="D1455" s="315"/>
      <c r="E1455" s="316"/>
      <c r="F1455" s="317"/>
      <c r="G1455" s="318"/>
      <c r="H1455" s="319"/>
      <c r="I1455" s="319"/>
    </row>
    <row r="1456" spans="1:9" ht="30" customHeight="1">
      <c r="A1456" s="313" t="s">
        <v>3247</v>
      </c>
      <c r="B1456" s="314" t="s">
        <v>3248</v>
      </c>
      <c r="C1456" s="315" t="s">
        <v>3247</v>
      </c>
      <c r="D1456" s="315"/>
      <c r="E1456" s="316"/>
      <c r="F1456" s="317"/>
      <c r="G1456" s="318"/>
      <c r="H1456" s="319"/>
      <c r="I1456" s="319"/>
    </row>
    <row r="1457" spans="1:9" ht="30" customHeight="1">
      <c r="A1457" s="313" t="s">
        <v>3249</v>
      </c>
      <c r="B1457" s="314" t="s">
        <v>3250</v>
      </c>
      <c r="C1457" s="315" t="s">
        <v>3249</v>
      </c>
      <c r="D1457" s="315"/>
      <c r="E1457" s="316"/>
      <c r="F1457" s="317"/>
      <c r="G1457" s="318"/>
      <c r="H1457" s="319"/>
      <c r="I1457" s="319"/>
    </row>
    <row r="1458" spans="1:9" ht="30" customHeight="1">
      <c r="A1458" s="313" t="s">
        <v>3251</v>
      </c>
      <c r="B1458" s="314" t="s">
        <v>3252</v>
      </c>
      <c r="C1458" s="315" t="s">
        <v>3251</v>
      </c>
      <c r="D1458" s="315"/>
      <c r="E1458" s="316"/>
      <c r="F1458" s="317"/>
      <c r="G1458" s="318"/>
      <c r="H1458" s="319"/>
      <c r="I1458" s="319"/>
    </row>
    <row r="1459" spans="1:9" ht="30" customHeight="1">
      <c r="A1459" s="313" t="s">
        <v>3253</v>
      </c>
      <c r="B1459" s="314" t="s">
        <v>3254</v>
      </c>
      <c r="C1459" s="315" t="s">
        <v>3253</v>
      </c>
      <c r="D1459" s="315"/>
      <c r="E1459" s="316"/>
      <c r="F1459" s="317"/>
      <c r="G1459" s="318"/>
      <c r="H1459" s="319"/>
      <c r="I1459" s="319"/>
    </row>
    <row r="1460" spans="1:9" ht="30" customHeight="1">
      <c r="A1460" s="313" t="s">
        <v>3255</v>
      </c>
      <c r="B1460" s="314" t="s">
        <v>3256</v>
      </c>
      <c r="C1460" s="315" t="s">
        <v>3255</v>
      </c>
      <c r="D1460" s="315"/>
      <c r="E1460" s="316"/>
      <c r="F1460" s="317"/>
      <c r="G1460" s="318"/>
      <c r="H1460" s="319"/>
      <c r="I1460" s="319"/>
    </row>
    <row r="1461" spans="1:9" ht="30" customHeight="1">
      <c r="A1461" s="313" t="s">
        <v>3257</v>
      </c>
      <c r="B1461" s="314" t="s">
        <v>3258</v>
      </c>
      <c r="C1461" s="315" t="s">
        <v>3257</v>
      </c>
      <c r="D1461" s="315"/>
      <c r="E1461" s="316"/>
      <c r="F1461" s="317"/>
      <c r="G1461" s="318"/>
      <c r="H1461" s="319"/>
      <c r="I1461" s="319"/>
    </row>
    <row r="1462" spans="1:9" ht="30" customHeight="1">
      <c r="A1462" s="313" t="s">
        <v>3259</v>
      </c>
      <c r="B1462" s="314" t="s">
        <v>3260</v>
      </c>
      <c r="C1462" s="315" t="s">
        <v>3259</v>
      </c>
      <c r="D1462" s="315"/>
      <c r="E1462" s="316"/>
      <c r="F1462" s="317"/>
      <c r="G1462" s="318"/>
      <c r="H1462" s="319"/>
      <c r="I1462" s="319"/>
    </row>
    <row r="1463" spans="1:9" ht="30" customHeight="1">
      <c r="A1463" s="313" t="s">
        <v>3261</v>
      </c>
      <c r="B1463" s="314" t="s">
        <v>3262</v>
      </c>
      <c r="C1463" s="315" t="s">
        <v>3261</v>
      </c>
      <c r="D1463" s="315"/>
      <c r="E1463" s="316"/>
      <c r="F1463" s="317"/>
      <c r="G1463" s="318"/>
      <c r="H1463" s="319"/>
      <c r="I1463" s="319"/>
    </row>
    <row r="1464" spans="1:9" ht="30" customHeight="1">
      <c r="A1464" s="313" t="s">
        <v>3263</v>
      </c>
      <c r="B1464" s="314" t="s">
        <v>3264</v>
      </c>
      <c r="C1464" s="315" t="s">
        <v>3263</v>
      </c>
      <c r="D1464" s="315"/>
      <c r="E1464" s="316"/>
      <c r="F1464" s="317"/>
      <c r="G1464" s="318"/>
      <c r="H1464" s="319"/>
      <c r="I1464" s="319"/>
    </row>
    <row r="1465" spans="1:9" ht="30" customHeight="1">
      <c r="A1465" s="313" t="s">
        <v>3265</v>
      </c>
      <c r="B1465" s="314" t="s">
        <v>3266</v>
      </c>
      <c r="C1465" s="315" t="s">
        <v>3265</v>
      </c>
      <c r="D1465" s="315"/>
      <c r="E1465" s="316"/>
      <c r="F1465" s="317"/>
      <c r="G1465" s="318"/>
      <c r="H1465" s="319"/>
      <c r="I1465" s="319"/>
    </row>
    <row r="1466" spans="1:9" ht="30" customHeight="1">
      <c r="A1466" s="313" t="s">
        <v>3267</v>
      </c>
      <c r="B1466" s="314" t="s">
        <v>3268</v>
      </c>
      <c r="C1466" s="315" t="s">
        <v>3267</v>
      </c>
      <c r="D1466" s="315"/>
      <c r="E1466" s="316"/>
      <c r="F1466" s="317"/>
      <c r="G1466" s="318"/>
      <c r="H1466" s="319"/>
      <c r="I1466" s="319"/>
    </row>
    <row r="1467" spans="1:9" ht="30" customHeight="1">
      <c r="A1467" s="313" t="s">
        <v>3269</v>
      </c>
      <c r="B1467" s="314" t="s">
        <v>3270</v>
      </c>
      <c r="C1467" s="315" t="s">
        <v>3269</v>
      </c>
      <c r="D1467" s="315"/>
      <c r="E1467" s="316"/>
      <c r="F1467" s="317"/>
      <c r="G1467" s="318"/>
      <c r="H1467" s="319"/>
      <c r="I1467" s="319"/>
    </row>
    <row r="1468" spans="1:9" ht="30" customHeight="1">
      <c r="A1468" s="313" t="s">
        <v>3271</v>
      </c>
      <c r="B1468" s="314" t="s">
        <v>3272</v>
      </c>
      <c r="C1468" s="315" t="s">
        <v>3271</v>
      </c>
      <c r="D1468" s="315"/>
      <c r="E1468" s="316"/>
      <c r="F1468" s="317"/>
      <c r="G1468" s="318"/>
      <c r="H1468" s="319"/>
      <c r="I1468" s="319"/>
    </row>
    <row r="1469" spans="1:9" ht="30" customHeight="1">
      <c r="A1469" s="313" t="s">
        <v>3273</v>
      </c>
      <c r="B1469" s="314" t="s">
        <v>3274</v>
      </c>
      <c r="C1469" s="315" t="s">
        <v>3273</v>
      </c>
      <c r="D1469" s="315"/>
      <c r="E1469" s="316"/>
      <c r="F1469" s="317"/>
      <c r="G1469" s="318"/>
      <c r="H1469" s="319"/>
      <c r="I1469" s="319"/>
    </row>
    <row r="1470" spans="1:9" ht="30" customHeight="1">
      <c r="A1470" s="313" t="s">
        <v>3275</v>
      </c>
      <c r="B1470" s="314" t="s">
        <v>3276</v>
      </c>
      <c r="C1470" s="315" t="s">
        <v>3275</v>
      </c>
      <c r="D1470" s="315"/>
      <c r="E1470" s="316"/>
      <c r="F1470" s="317"/>
      <c r="G1470" s="318"/>
      <c r="H1470" s="319"/>
      <c r="I1470" s="319"/>
    </row>
    <row r="1471" spans="1:9" ht="30" customHeight="1">
      <c r="A1471" s="313" t="s">
        <v>3277</v>
      </c>
      <c r="B1471" s="314" t="s">
        <v>3278</v>
      </c>
      <c r="C1471" s="315" t="s">
        <v>3277</v>
      </c>
      <c r="D1471" s="315"/>
      <c r="E1471" s="316"/>
      <c r="F1471" s="317"/>
      <c r="G1471" s="318"/>
      <c r="H1471" s="319"/>
      <c r="I1471" s="319"/>
    </row>
    <row r="1472" spans="1:9" ht="30" customHeight="1">
      <c r="A1472" s="313" t="s">
        <v>3279</v>
      </c>
      <c r="B1472" s="314" t="s">
        <v>3280</v>
      </c>
      <c r="C1472" s="315" t="s">
        <v>3279</v>
      </c>
      <c r="D1472" s="315"/>
      <c r="E1472" s="316"/>
      <c r="F1472" s="317"/>
      <c r="G1472" s="318"/>
      <c r="H1472" s="319"/>
      <c r="I1472" s="319"/>
    </row>
    <row r="1473" spans="1:9" ht="30" customHeight="1">
      <c r="A1473" s="313" t="s">
        <v>3281</v>
      </c>
      <c r="B1473" s="314" t="s">
        <v>3282</v>
      </c>
      <c r="C1473" s="315" t="s">
        <v>3281</v>
      </c>
      <c r="D1473" s="315"/>
      <c r="E1473" s="316"/>
      <c r="F1473" s="317"/>
      <c r="G1473" s="318"/>
      <c r="H1473" s="319"/>
      <c r="I1473" s="319"/>
    </row>
    <row r="1474" spans="1:9" ht="30" customHeight="1">
      <c r="A1474" s="313" t="s">
        <v>3283</v>
      </c>
      <c r="B1474" s="314" t="s">
        <v>3284</v>
      </c>
      <c r="C1474" s="315" t="s">
        <v>3283</v>
      </c>
      <c r="D1474" s="315"/>
      <c r="E1474" s="316"/>
      <c r="F1474" s="317"/>
      <c r="G1474" s="318"/>
      <c r="H1474" s="319"/>
      <c r="I1474" s="319"/>
    </row>
    <row r="1475" spans="1:9" ht="30" customHeight="1">
      <c r="A1475" s="313" t="s">
        <v>3285</v>
      </c>
      <c r="B1475" s="314" t="s">
        <v>3286</v>
      </c>
      <c r="C1475" s="315" t="s">
        <v>3285</v>
      </c>
      <c r="D1475" s="315"/>
      <c r="E1475" s="316"/>
      <c r="F1475" s="317"/>
      <c r="G1475" s="318"/>
      <c r="H1475" s="319"/>
      <c r="I1475" s="319"/>
    </row>
    <row r="1476" spans="1:9" ht="30" customHeight="1">
      <c r="A1476" s="313" t="s">
        <v>3287</v>
      </c>
      <c r="B1476" s="314" t="s">
        <v>3288</v>
      </c>
      <c r="C1476" s="315" t="s">
        <v>3287</v>
      </c>
      <c r="D1476" s="315"/>
      <c r="E1476" s="316"/>
      <c r="F1476" s="317"/>
      <c r="G1476" s="318"/>
      <c r="H1476" s="319"/>
      <c r="I1476" s="319"/>
    </row>
    <row r="1477" spans="1:9" ht="30" customHeight="1">
      <c r="A1477" s="313" t="s">
        <v>3289</v>
      </c>
      <c r="B1477" s="314" t="s">
        <v>3290</v>
      </c>
      <c r="C1477" s="315" t="s">
        <v>3289</v>
      </c>
      <c r="D1477" s="315"/>
      <c r="E1477" s="316"/>
      <c r="F1477" s="317"/>
      <c r="G1477" s="318"/>
      <c r="H1477" s="319"/>
      <c r="I1477" s="319"/>
    </row>
    <row r="1478" spans="1:9" ht="30" customHeight="1">
      <c r="A1478" s="313" t="s">
        <v>3291</v>
      </c>
      <c r="B1478" s="314" t="s">
        <v>3292</v>
      </c>
      <c r="C1478" s="315" t="s">
        <v>3291</v>
      </c>
      <c r="D1478" s="315"/>
      <c r="E1478" s="316"/>
      <c r="F1478" s="317"/>
      <c r="G1478" s="318"/>
      <c r="H1478" s="319"/>
      <c r="I1478" s="319"/>
    </row>
    <row r="1479" spans="1:9" ht="30" customHeight="1">
      <c r="A1479" s="313" t="s">
        <v>3293</v>
      </c>
      <c r="B1479" s="314" t="s">
        <v>3294</v>
      </c>
      <c r="C1479" s="315" t="s">
        <v>3293</v>
      </c>
      <c r="D1479" s="315"/>
      <c r="E1479" s="316"/>
      <c r="F1479" s="317"/>
      <c r="G1479" s="318"/>
      <c r="H1479" s="319"/>
      <c r="I1479" s="319"/>
    </row>
    <row r="1480" spans="1:9" ht="30" customHeight="1">
      <c r="A1480" s="313" t="s">
        <v>3295</v>
      </c>
      <c r="B1480" s="314" t="s">
        <v>3296</v>
      </c>
      <c r="C1480" s="315" t="s">
        <v>3295</v>
      </c>
      <c r="D1480" s="315"/>
      <c r="E1480" s="316"/>
      <c r="F1480" s="317"/>
      <c r="G1480" s="318"/>
      <c r="H1480" s="319"/>
      <c r="I1480" s="319"/>
    </row>
    <row r="1481" spans="1:9" ht="30" customHeight="1">
      <c r="A1481" s="313" t="s">
        <v>3297</v>
      </c>
      <c r="B1481" s="314" t="s">
        <v>3298</v>
      </c>
      <c r="C1481" s="315" t="s">
        <v>3297</v>
      </c>
      <c r="D1481" s="315"/>
      <c r="E1481" s="316"/>
      <c r="F1481" s="317"/>
      <c r="G1481" s="318"/>
      <c r="H1481" s="319"/>
      <c r="I1481" s="319"/>
    </row>
    <row r="1482" spans="1:9" ht="30" customHeight="1">
      <c r="A1482" s="313" t="s">
        <v>3299</v>
      </c>
      <c r="B1482" s="314" t="s">
        <v>3300</v>
      </c>
      <c r="C1482" s="315" t="s">
        <v>3299</v>
      </c>
      <c r="D1482" s="315"/>
      <c r="E1482" s="316"/>
      <c r="F1482" s="317"/>
      <c r="G1482" s="318"/>
      <c r="H1482" s="319"/>
      <c r="I1482" s="319"/>
    </row>
    <row r="1483" spans="1:9" ht="30" customHeight="1">
      <c r="A1483" s="313" t="s">
        <v>3301</v>
      </c>
      <c r="B1483" s="314" t="s">
        <v>3302</v>
      </c>
      <c r="C1483" s="315" t="s">
        <v>3301</v>
      </c>
      <c r="D1483" s="315"/>
      <c r="E1483" s="316"/>
      <c r="F1483" s="317"/>
      <c r="G1483" s="318"/>
      <c r="H1483" s="319"/>
      <c r="I1483" s="319"/>
    </row>
    <row r="1484" spans="1:9" ht="30" customHeight="1">
      <c r="A1484" s="313" t="s">
        <v>3303</v>
      </c>
      <c r="B1484" s="314" t="s">
        <v>3304</v>
      </c>
      <c r="C1484" s="315" t="s">
        <v>3303</v>
      </c>
      <c r="D1484" s="315"/>
      <c r="E1484" s="316"/>
      <c r="F1484" s="317"/>
      <c r="G1484" s="318"/>
      <c r="H1484" s="319"/>
      <c r="I1484" s="319"/>
    </row>
    <row r="1485" spans="1:9" ht="30" customHeight="1">
      <c r="A1485" s="313" t="s">
        <v>3305</v>
      </c>
      <c r="B1485" s="314" t="s">
        <v>3306</v>
      </c>
      <c r="C1485" s="315" t="s">
        <v>3305</v>
      </c>
      <c r="D1485" s="315"/>
      <c r="E1485" s="316"/>
      <c r="F1485" s="317"/>
      <c r="G1485" s="318"/>
      <c r="H1485" s="319"/>
      <c r="I1485" s="319"/>
    </row>
    <row r="1486" spans="1:9" ht="30" customHeight="1">
      <c r="A1486" s="313" t="s">
        <v>3307</v>
      </c>
      <c r="B1486" s="314" t="s">
        <v>3308</v>
      </c>
      <c r="C1486" s="315" t="s">
        <v>3307</v>
      </c>
      <c r="D1486" s="315"/>
      <c r="E1486" s="316"/>
      <c r="F1486" s="317"/>
      <c r="G1486" s="318"/>
      <c r="H1486" s="319"/>
      <c r="I1486" s="319"/>
    </row>
    <row r="1487" spans="1:9" ht="30" customHeight="1">
      <c r="A1487" s="313" t="s">
        <v>3309</v>
      </c>
      <c r="B1487" s="314" t="s">
        <v>3310</v>
      </c>
      <c r="C1487" s="315" t="s">
        <v>3309</v>
      </c>
      <c r="D1487" s="315"/>
      <c r="E1487" s="316"/>
      <c r="F1487" s="317"/>
      <c r="G1487" s="318"/>
      <c r="H1487" s="319"/>
      <c r="I1487" s="319"/>
    </row>
    <row r="1488" spans="1:9" ht="30" customHeight="1">
      <c r="A1488" s="313" t="s">
        <v>3311</v>
      </c>
      <c r="B1488" s="314" t="s">
        <v>3312</v>
      </c>
      <c r="C1488" s="315" t="s">
        <v>3311</v>
      </c>
      <c r="D1488" s="315"/>
      <c r="E1488" s="316"/>
      <c r="F1488" s="317"/>
      <c r="G1488" s="318"/>
      <c r="H1488" s="319"/>
      <c r="I1488" s="319"/>
    </row>
    <row r="1489" spans="1:9" ht="30" customHeight="1">
      <c r="A1489" s="313" t="s">
        <v>3313</v>
      </c>
      <c r="B1489" s="314" t="s">
        <v>3314</v>
      </c>
      <c r="C1489" s="315" t="s">
        <v>3313</v>
      </c>
      <c r="D1489" s="315"/>
      <c r="E1489" s="316"/>
      <c r="F1489" s="317"/>
      <c r="G1489" s="318"/>
      <c r="H1489" s="319"/>
      <c r="I1489" s="319"/>
    </row>
    <row r="1490" spans="1:9" ht="30" customHeight="1">
      <c r="A1490" s="313" t="s">
        <v>3315</v>
      </c>
      <c r="B1490" s="314" t="s">
        <v>3316</v>
      </c>
      <c r="C1490" s="315" t="s">
        <v>3315</v>
      </c>
      <c r="D1490" s="315"/>
      <c r="E1490" s="316"/>
      <c r="F1490" s="317"/>
      <c r="G1490" s="318"/>
      <c r="H1490" s="319"/>
      <c r="I1490" s="319"/>
    </row>
    <row r="1491" spans="1:9" ht="30" customHeight="1">
      <c r="A1491" s="313" t="s">
        <v>3317</v>
      </c>
      <c r="B1491" s="314" t="s">
        <v>3318</v>
      </c>
      <c r="C1491" s="315" t="s">
        <v>3317</v>
      </c>
      <c r="D1491" s="315"/>
      <c r="E1491" s="316"/>
      <c r="F1491" s="317"/>
      <c r="G1491" s="318"/>
      <c r="H1491" s="319"/>
      <c r="I1491" s="319"/>
    </row>
    <row r="1492" spans="1:9" ht="30" customHeight="1">
      <c r="A1492" s="313" t="s">
        <v>3319</v>
      </c>
      <c r="B1492" s="314" t="s">
        <v>3320</v>
      </c>
      <c r="C1492" s="315" t="s">
        <v>3319</v>
      </c>
      <c r="D1492" s="315"/>
      <c r="E1492" s="316"/>
      <c r="F1492" s="317"/>
      <c r="G1492" s="318"/>
      <c r="H1492" s="319"/>
      <c r="I1492" s="319"/>
    </row>
    <row r="1493" spans="1:9" ht="30" customHeight="1">
      <c r="A1493" s="313" t="s">
        <v>3321</v>
      </c>
      <c r="B1493" s="314" t="s">
        <v>3322</v>
      </c>
      <c r="C1493" s="315" t="s">
        <v>3321</v>
      </c>
      <c r="D1493" s="315"/>
      <c r="E1493" s="316"/>
      <c r="F1493" s="317"/>
      <c r="G1493" s="318"/>
      <c r="H1493" s="319"/>
      <c r="I1493" s="319"/>
    </row>
    <row r="1494" spans="1:9" ht="30" customHeight="1">
      <c r="A1494" s="313" t="s">
        <v>3323</v>
      </c>
      <c r="B1494" s="314" t="s">
        <v>3324</v>
      </c>
      <c r="C1494" s="315" t="s">
        <v>3323</v>
      </c>
      <c r="D1494" s="315"/>
      <c r="E1494" s="316"/>
      <c r="F1494" s="317"/>
      <c r="G1494" s="318"/>
      <c r="H1494" s="319"/>
      <c r="I1494" s="319"/>
    </row>
    <row r="1495" spans="1:9" ht="30" customHeight="1">
      <c r="A1495" s="313" t="s">
        <v>3325</v>
      </c>
      <c r="B1495" s="314" t="s">
        <v>3326</v>
      </c>
      <c r="C1495" s="315" t="s">
        <v>3325</v>
      </c>
      <c r="D1495" s="315"/>
      <c r="E1495" s="316"/>
      <c r="F1495" s="317"/>
      <c r="G1495" s="318"/>
      <c r="H1495" s="319"/>
      <c r="I1495" s="319"/>
    </row>
    <row r="1496" spans="1:9" ht="30" customHeight="1">
      <c r="A1496" s="313" t="s">
        <v>3327</v>
      </c>
      <c r="B1496" s="314" t="s">
        <v>3328</v>
      </c>
      <c r="C1496" s="315" t="s">
        <v>3327</v>
      </c>
      <c r="D1496" s="315"/>
      <c r="E1496" s="316"/>
      <c r="F1496" s="317"/>
      <c r="G1496" s="318"/>
      <c r="H1496" s="319"/>
      <c r="I1496" s="319"/>
    </row>
    <row r="1497" spans="1:9" ht="30" customHeight="1">
      <c r="A1497" s="313" t="s">
        <v>3329</v>
      </c>
      <c r="B1497" s="314" t="s">
        <v>3330</v>
      </c>
      <c r="C1497" s="315" t="s">
        <v>3329</v>
      </c>
      <c r="D1497" s="315"/>
      <c r="E1497" s="316"/>
      <c r="F1497" s="317"/>
      <c r="G1497" s="318"/>
      <c r="H1497" s="319"/>
      <c r="I1497" s="319"/>
    </row>
    <row r="1498" spans="1:9" ht="30" customHeight="1">
      <c r="A1498" s="313" t="s">
        <v>3331</v>
      </c>
      <c r="B1498" s="314" t="s">
        <v>3332</v>
      </c>
      <c r="C1498" s="315" t="s">
        <v>3331</v>
      </c>
      <c r="D1498" s="315"/>
      <c r="E1498" s="316"/>
      <c r="F1498" s="317"/>
      <c r="G1498" s="318"/>
      <c r="H1498" s="319"/>
      <c r="I1498" s="319"/>
    </row>
    <row r="1499" spans="1:9" ht="30" customHeight="1">
      <c r="A1499" s="313" t="s">
        <v>3333</v>
      </c>
      <c r="B1499" s="314" t="s">
        <v>3334</v>
      </c>
      <c r="C1499" s="315" t="s">
        <v>3333</v>
      </c>
      <c r="D1499" s="315"/>
      <c r="E1499" s="316"/>
      <c r="F1499" s="317"/>
      <c r="G1499" s="318"/>
      <c r="H1499" s="319"/>
      <c r="I1499" s="319"/>
    </row>
    <row r="1500" spans="1:9" ht="30" customHeight="1">
      <c r="A1500" s="313" t="s">
        <v>3335</v>
      </c>
      <c r="B1500" s="314" t="s">
        <v>3336</v>
      </c>
      <c r="C1500" s="315" t="s">
        <v>3335</v>
      </c>
      <c r="D1500" s="315"/>
      <c r="E1500" s="316"/>
      <c r="F1500" s="317"/>
      <c r="G1500" s="318"/>
      <c r="H1500" s="319"/>
      <c r="I1500" s="319"/>
    </row>
    <row r="1501" spans="1:9" ht="30" customHeight="1">
      <c r="A1501" s="313" t="s">
        <v>3337</v>
      </c>
      <c r="B1501" s="314" t="s">
        <v>3338</v>
      </c>
      <c r="C1501" s="315" t="s">
        <v>3337</v>
      </c>
      <c r="D1501" s="315"/>
      <c r="E1501" s="316"/>
      <c r="F1501" s="317"/>
      <c r="G1501" s="318"/>
      <c r="H1501" s="319"/>
      <c r="I1501" s="319"/>
    </row>
    <row r="1502" spans="1:9" ht="30" customHeight="1">
      <c r="A1502" s="313" t="s">
        <v>3339</v>
      </c>
      <c r="B1502" s="314" t="s">
        <v>3340</v>
      </c>
      <c r="C1502" s="315" t="s">
        <v>3339</v>
      </c>
      <c r="D1502" s="315"/>
      <c r="E1502" s="316"/>
      <c r="F1502" s="317"/>
      <c r="G1502" s="318"/>
      <c r="H1502" s="319"/>
      <c r="I1502" s="319"/>
    </row>
    <row r="1503" spans="1:9" ht="30" customHeight="1">
      <c r="A1503" s="313" t="s">
        <v>3341</v>
      </c>
      <c r="B1503" s="314" t="s">
        <v>3342</v>
      </c>
      <c r="C1503" s="315" t="s">
        <v>3341</v>
      </c>
      <c r="D1503" s="315"/>
      <c r="E1503" s="316"/>
      <c r="F1503" s="317"/>
      <c r="G1503" s="318"/>
      <c r="H1503" s="319"/>
      <c r="I1503" s="319"/>
    </row>
    <row r="1504" spans="1:9" ht="30" customHeight="1">
      <c r="A1504" s="313" t="s">
        <v>3343</v>
      </c>
      <c r="B1504" s="314" t="s">
        <v>3344</v>
      </c>
      <c r="C1504" s="315" t="s">
        <v>3343</v>
      </c>
      <c r="D1504" s="315"/>
      <c r="E1504" s="316"/>
      <c r="F1504" s="317"/>
      <c r="G1504" s="318"/>
      <c r="H1504" s="319"/>
      <c r="I1504" s="319"/>
    </row>
    <row r="1505" spans="1:9" ht="30" customHeight="1">
      <c r="A1505" s="313" t="s">
        <v>3345</v>
      </c>
      <c r="B1505" s="314" t="s">
        <v>3346</v>
      </c>
      <c r="C1505" s="315" t="s">
        <v>3345</v>
      </c>
      <c r="D1505" s="315"/>
      <c r="E1505" s="316"/>
      <c r="F1505" s="317"/>
      <c r="G1505" s="318"/>
      <c r="H1505" s="319"/>
      <c r="I1505" s="319"/>
    </row>
    <row r="1506" spans="1:9" ht="30" customHeight="1">
      <c r="A1506" s="313" t="s">
        <v>3347</v>
      </c>
      <c r="B1506" s="314" t="s">
        <v>3348</v>
      </c>
      <c r="C1506" s="315" t="s">
        <v>3347</v>
      </c>
      <c r="D1506" s="315"/>
      <c r="E1506" s="316"/>
      <c r="F1506" s="317"/>
      <c r="G1506" s="318"/>
      <c r="H1506" s="319"/>
      <c r="I1506" s="319"/>
    </row>
    <row r="1507" spans="1:9" ht="30" customHeight="1">
      <c r="A1507" s="313" t="s">
        <v>3349</v>
      </c>
      <c r="B1507" s="314" t="s">
        <v>3350</v>
      </c>
      <c r="C1507" s="315" t="s">
        <v>3349</v>
      </c>
      <c r="D1507" s="315"/>
      <c r="E1507" s="316"/>
      <c r="F1507" s="317"/>
      <c r="G1507" s="318"/>
      <c r="H1507" s="319"/>
      <c r="I1507" s="319"/>
    </row>
    <row r="1508" spans="1:9" ht="30" customHeight="1">
      <c r="A1508" s="313" t="s">
        <v>3351</v>
      </c>
      <c r="B1508" s="314" t="s">
        <v>3352</v>
      </c>
      <c r="C1508" s="315" t="s">
        <v>3351</v>
      </c>
      <c r="D1508" s="315"/>
      <c r="E1508" s="316"/>
      <c r="F1508" s="317"/>
      <c r="G1508" s="318"/>
      <c r="H1508" s="319"/>
      <c r="I1508" s="319"/>
    </row>
    <row r="1509" spans="1:9" ht="30" customHeight="1">
      <c r="A1509" s="313" t="s">
        <v>3353</v>
      </c>
      <c r="B1509" s="314" t="s">
        <v>3354</v>
      </c>
      <c r="C1509" s="315" t="s">
        <v>3353</v>
      </c>
      <c r="D1509" s="315"/>
      <c r="E1509" s="316"/>
      <c r="F1509" s="317"/>
      <c r="G1509" s="318"/>
      <c r="H1509" s="319"/>
      <c r="I1509" s="319"/>
    </row>
    <row r="1510" spans="1:9" ht="30" customHeight="1">
      <c r="A1510" s="313" t="s">
        <v>3355</v>
      </c>
      <c r="B1510" s="314" t="s">
        <v>3356</v>
      </c>
      <c r="C1510" s="315" t="s">
        <v>3355</v>
      </c>
      <c r="D1510" s="315"/>
      <c r="E1510" s="316"/>
      <c r="F1510" s="317"/>
      <c r="G1510" s="318"/>
      <c r="H1510" s="319"/>
      <c r="I1510" s="319"/>
    </row>
    <row r="1511" spans="1:9" ht="30" customHeight="1">
      <c r="A1511" s="313" t="s">
        <v>3357</v>
      </c>
      <c r="B1511" s="314" t="s">
        <v>3358</v>
      </c>
      <c r="C1511" s="315" t="s">
        <v>3357</v>
      </c>
      <c r="D1511" s="315"/>
      <c r="E1511" s="316"/>
      <c r="F1511" s="317"/>
      <c r="G1511" s="318"/>
      <c r="H1511" s="319"/>
      <c r="I1511" s="319"/>
    </row>
    <row r="1512" spans="1:9" ht="30" customHeight="1">
      <c r="A1512" s="313" t="s">
        <v>3359</v>
      </c>
      <c r="B1512" s="314" t="s">
        <v>3360</v>
      </c>
      <c r="C1512" s="315" t="s">
        <v>3359</v>
      </c>
      <c r="D1512" s="315"/>
      <c r="E1512" s="316"/>
      <c r="F1512" s="317"/>
      <c r="G1512" s="318"/>
      <c r="H1512" s="319"/>
      <c r="I1512" s="319"/>
    </row>
    <row r="1513" spans="1:9" ht="30" customHeight="1">
      <c r="A1513" s="313" t="s">
        <v>3361</v>
      </c>
      <c r="B1513" s="314" t="s">
        <v>3362</v>
      </c>
      <c r="C1513" s="315" t="s">
        <v>3361</v>
      </c>
      <c r="D1513" s="315"/>
      <c r="E1513" s="316"/>
      <c r="F1513" s="317"/>
      <c r="G1513" s="318"/>
      <c r="H1513" s="319"/>
      <c r="I1513" s="319"/>
    </row>
    <row r="1514" spans="1:9" ht="30" customHeight="1">
      <c r="A1514" s="313" t="s">
        <v>3363</v>
      </c>
      <c r="B1514" s="314" t="s">
        <v>3364</v>
      </c>
      <c r="C1514" s="315" t="s">
        <v>3363</v>
      </c>
      <c r="D1514" s="315"/>
      <c r="E1514" s="316"/>
      <c r="F1514" s="317"/>
      <c r="G1514" s="318"/>
      <c r="H1514" s="319"/>
      <c r="I1514" s="319"/>
    </row>
    <row r="1515" spans="1:9" ht="30" customHeight="1">
      <c r="A1515" s="313" t="s">
        <v>3365</v>
      </c>
      <c r="B1515" s="314" t="s">
        <v>3366</v>
      </c>
      <c r="C1515" s="315" t="s">
        <v>3365</v>
      </c>
      <c r="D1515" s="315"/>
      <c r="E1515" s="316"/>
      <c r="F1515" s="317"/>
      <c r="G1515" s="318"/>
      <c r="H1515" s="319"/>
      <c r="I1515" s="319"/>
    </row>
    <row r="1516" spans="1:9" ht="30" customHeight="1">
      <c r="A1516" s="313" t="s">
        <v>3367</v>
      </c>
      <c r="B1516" s="314" t="s">
        <v>3368</v>
      </c>
      <c r="C1516" s="315" t="s">
        <v>3367</v>
      </c>
      <c r="D1516" s="315"/>
      <c r="E1516" s="316"/>
      <c r="F1516" s="317"/>
      <c r="G1516" s="318"/>
      <c r="H1516" s="319"/>
      <c r="I1516" s="319"/>
    </row>
    <row r="1517" spans="1:9" ht="30" customHeight="1">
      <c r="A1517" s="313" t="s">
        <v>3369</v>
      </c>
      <c r="B1517" s="314" t="s">
        <v>3370</v>
      </c>
      <c r="C1517" s="315" t="s">
        <v>3369</v>
      </c>
      <c r="D1517" s="315"/>
      <c r="E1517" s="316"/>
      <c r="F1517" s="317"/>
      <c r="G1517" s="318"/>
      <c r="H1517" s="319"/>
      <c r="I1517" s="319"/>
    </row>
    <row r="1518" spans="1:9" ht="30" customHeight="1">
      <c r="A1518" s="313" t="s">
        <v>3371</v>
      </c>
      <c r="B1518" s="314" t="s">
        <v>3372</v>
      </c>
      <c r="C1518" s="315" t="s">
        <v>3371</v>
      </c>
      <c r="D1518" s="315"/>
      <c r="E1518" s="316"/>
      <c r="F1518" s="317"/>
      <c r="G1518" s="318"/>
      <c r="H1518" s="319"/>
      <c r="I1518" s="319"/>
    </row>
    <row r="1519" spans="1:9" ht="30" customHeight="1">
      <c r="A1519" s="313" t="s">
        <v>3373</v>
      </c>
      <c r="B1519" s="314" t="s">
        <v>3374</v>
      </c>
      <c r="C1519" s="315" t="s">
        <v>3373</v>
      </c>
      <c r="D1519" s="315"/>
      <c r="E1519" s="316"/>
      <c r="F1519" s="317"/>
      <c r="G1519" s="318"/>
      <c r="H1519" s="319"/>
      <c r="I1519" s="319"/>
    </row>
    <row r="1520" spans="1:9" ht="30" customHeight="1">
      <c r="A1520" s="313" t="s">
        <v>3375</v>
      </c>
      <c r="B1520" s="314" t="s">
        <v>3376</v>
      </c>
      <c r="C1520" s="315" t="s">
        <v>3375</v>
      </c>
      <c r="D1520" s="315"/>
      <c r="E1520" s="316"/>
      <c r="F1520" s="317"/>
      <c r="G1520" s="318"/>
      <c r="H1520" s="319"/>
      <c r="I1520" s="319"/>
    </row>
    <row r="1521" spans="1:9" ht="30" customHeight="1">
      <c r="A1521" s="313" t="s">
        <v>3377</v>
      </c>
      <c r="B1521" s="314" t="s">
        <v>38</v>
      </c>
      <c r="C1521" s="315" t="s">
        <v>3377</v>
      </c>
      <c r="D1521" s="315"/>
      <c r="E1521" s="316"/>
      <c r="F1521" s="317"/>
      <c r="G1521" s="318"/>
      <c r="H1521" s="319"/>
      <c r="I1521" s="319"/>
    </row>
    <row r="1522" spans="1:9" ht="30" customHeight="1">
      <c r="A1522" s="313" t="s">
        <v>3378</v>
      </c>
      <c r="B1522" s="314" t="s">
        <v>3379</v>
      </c>
      <c r="C1522" s="315" t="s">
        <v>3378</v>
      </c>
      <c r="D1522" s="315"/>
      <c r="E1522" s="316"/>
      <c r="F1522" s="317"/>
      <c r="G1522" s="318"/>
      <c r="H1522" s="319"/>
      <c r="I1522" s="319"/>
    </row>
    <row r="1523" spans="1:9" ht="30" customHeight="1">
      <c r="A1523" s="313" t="s">
        <v>3380</v>
      </c>
      <c r="B1523" s="314" t="s">
        <v>3381</v>
      </c>
      <c r="C1523" s="315" t="s">
        <v>3380</v>
      </c>
      <c r="D1523" s="315"/>
      <c r="E1523" s="316"/>
      <c r="F1523" s="317"/>
      <c r="G1523" s="318"/>
      <c r="H1523" s="319"/>
      <c r="I1523" s="319"/>
    </row>
    <row r="1524" spans="1:9" ht="30" customHeight="1">
      <c r="A1524" s="313" t="s">
        <v>3382</v>
      </c>
      <c r="B1524" s="314" t="s">
        <v>3383</v>
      </c>
      <c r="C1524" s="315" t="s">
        <v>3382</v>
      </c>
      <c r="D1524" s="315"/>
      <c r="E1524" s="316"/>
      <c r="F1524" s="317"/>
      <c r="G1524" s="318"/>
      <c r="H1524" s="319"/>
      <c r="I1524" s="319"/>
    </row>
    <row r="1525" spans="1:9" ht="30" customHeight="1">
      <c r="A1525" s="313" t="s">
        <v>3384</v>
      </c>
      <c r="B1525" s="314" t="s">
        <v>3385</v>
      </c>
      <c r="C1525" s="315" t="s">
        <v>3384</v>
      </c>
      <c r="D1525" s="315"/>
      <c r="E1525" s="316"/>
      <c r="F1525" s="317"/>
      <c r="G1525" s="318"/>
      <c r="H1525" s="319"/>
      <c r="I1525" s="319"/>
    </row>
    <row r="1526" spans="1:9" ht="30" customHeight="1">
      <c r="A1526" s="313" t="s">
        <v>3386</v>
      </c>
      <c r="B1526" s="314" t="s">
        <v>3387</v>
      </c>
      <c r="C1526" s="315" t="s">
        <v>3386</v>
      </c>
      <c r="D1526" s="315"/>
      <c r="E1526" s="316"/>
      <c r="F1526" s="317"/>
      <c r="G1526" s="318"/>
      <c r="H1526" s="319"/>
      <c r="I1526" s="319"/>
    </row>
    <row r="1527" spans="1:9" ht="30" customHeight="1">
      <c r="A1527" s="313" t="s">
        <v>3388</v>
      </c>
      <c r="B1527" s="314" t="s">
        <v>3389</v>
      </c>
      <c r="C1527" s="315" t="s">
        <v>3388</v>
      </c>
      <c r="D1527" s="315"/>
      <c r="E1527" s="316"/>
      <c r="F1527" s="317"/>
      <c r="G1527" s="318"/>
      <c r="H1527" s="319"/>
      <c r="I1527" s="319"/>
    </row>
    <row r="1528" spans="1:9" ht="30" customHeight="1">
      <c r="A1528" s="313" t="s">
        <v>3390</v>
      </c>
      <c r="B1528" s="314" t="s">
        <v>3391</v>
      </c>
      <c r="C1528" s="315" t="s">
        <v>3390</v>
      </c>
      <c r="D1528" s="315"/>
      <c r="E1528" s="316"/>
      <c r="F1528" s="317"/>
      <c r="G1528" s="318"/>
      <c r="H1528" s="319"/>
      <c r="I1528" s="319"/>
    </row>
    <row r="1529" spans="1:9" ht="30" customHeight="1">
      <c r="A1529" s="313" t="s">
        <v>3392</v>
      </c>
      <c r="B1529" s="314" t="s">
        <v>3393</v>
      </c>
      <c r="C1529" s="315" t="s">
        <v>3392</v>
      </c>
      <c r="D1529" s="315"/>
      <c r="E1529" s="316"/>
      <c r="F1529" s="317"/>
      <c r="G1529" s="318"/>
      <c r="H1529" s="319"/>
      <c r="I1529" s="319"/>
    </row>
    <row r="1530" spans="1:9" ht="30" customHeight="1">
      <c r="A1530" s="313" t="s">
        <v>3394</v>
      </c>
      <c r="B1530" s="314" t="s">
        <v>3395</v>
      </c>
      <c r="C1530" s="315" t="s">
        <v>3394</v>
      </c>
      <c r="D1530" s="315"/>
      <c r="E1530" s="316"/>
      <c r="F1530" s="317"/>
      <c r="G1530" s="318"/>
      <c r="H1530" s="319"/>
      <c r="I1530" s="319"/>
    </row>
    <row r="1531" spans="1:9" ht="30" customHeight="1">
      <c r="A1531" s="313" t="s">
        <v>3396</v>
      </c>
      <c r="B1531" s="314" t="s">
        <v>3397</v>
      </c>
      <c r="C1531" s="315" t="s">
        <v>3396</v>
      </c>
      <c r="D1531" s="315"/>
      <c r="E1531" s="316"/>
      <c r="F1531" s="317"/>
      <c r="G1531" s="318"/>
      <c r="H1531" s="319"/>
      <c r="I1531" s="319"/>
    </row>
    <row r="1532" spans="1:9" ht="30" customHeight="1">
      <c r="A1532" s="313" t="s">
        <v>3398</v>
      </c>
      <c r="B1532" s="314" t="s">
        <v>3399</v>
      </c>
      <c r="C1532" s="315" t="s">
        <v>3398</v>
      </c>
      <c r="D1532" s="315"/>
      <c r="E1532" s="316"/>
      <c r="F1532" s="317"/>
      <c r="G1532" s="318"/>
      <c r="H1532" s="319"/>
      <c r="I1532" s="319"/>
    </row>
    <row r="1533" spans="1:9" ht="30" customHeight="1">
      <c r="A1533" s="313" t="s">
        <v>3400</v>
      </c>
      <c r="B1533" s="314" t="s">
        <v>3401</v>
      </c>
      <c r="C1533" s="315" t="s">
        <v>3400</v>
      </c>
      <c r="D1533" s="315"/>
      <c r="E1533" s="316"/>
      <c r="F1533" s="317"/>
      <c r="G1533" s="318"/>
      <c r="H1533" s="319"/>
      <c r="I1533" s="319"/>
    </row>
    <row r="1534" spans="1:9" ht="30" customHeight="1">
      <c r="A1534" s="313" t="s">
        <v>3402</v>
      </c>
      <c r="B1534" s="314" t="s">
        <v>3403</v>
      </c>
      <c r="C1534" s="315" t="s">
        <v>3402</v>
      </c>
      <c r="D1534" s="315"/>
      <c r="E1534" s="316"/>
      <c r="F1534" s="317"/>
      <c r="G1534" s="318"/>
      <c r="H1534" s="319"/>
      <c r="I1534" s="319"/>
    </row>
    <row r="1535" spans="1:9" ht="30" customHeight="1">
      <c r="A1535" s="313" t="s">
        <v>3404</v>
      </c>
      <c r="B1535" s="314" t="s">
        <v>3405</v>
      </c>
      <c r="C1535" s="315" t="s">
        <v>3404</v>
      </c>
      <c r="D1535" s="315"/>
      <c r="E1535" s="316"/>
      <c r="F1535" s="317"/>
      <c r="G1535" s="318"/>
      <c r="H1535" s="319"/>
      <c r="I1535" s="319"/>
    </row>
    <row r="1536" spans="1:9" ht="30" customHeight="1">
      <c r="A1536" s="313" t="s">
        <v>3406</v>
      </c>
      <c r="B1536" s="314" t="s">
        <v>3407</v>
      </c>
      <c r="C1536" s="315" t="s">
        <v>3406</v>
      </c>
      <c r="D1536" s="315"/>
      <c r="E1536" s="316"/>
      <c r="F1536" s="317"/>
      <c r="G1536" s="318"/>
      <c r="H1536" s="319"/>
      <c r="I1536" s="319"/>
    </row>
    <row r="1537" spans="1:9" ht="30" customHeight="1">
      <c r="A1537" s="313" t="s">
        <v>3408</v>
      </c>
      <c r="B1537" s="314" t="s">
        <v>3409</v>
      </c>
      <c r="C1537" s="315" t="s">
        <v>3408</v>
      </c>
      <c r="D1537" s="315"/>
      <c r="E1537" s="316"/>
      <c r="F1537" s="317"/>
      <c r="G1537" s="318"/>
      <c r="H1537" s="319"/>
      <c r="I1537" s="319"/>
    </row>
    <row r="1538" spans="1:9" ht="30" customHeight="1">
      <c r="A1538" s="313" t="s">
        <v>3410</v>
      </c>
      <c r="B1538" s="314" t="s">
        <v>3411</v>
      </c>
      <c r="C1538" s="315" t="s">
        <v>3410</v>
      </c>
      <c r="D1538" s="315"/>
      <c r="E1538" s="316"/>
      <c r="F1538" s="317"/>
      <c r="G1538" s="318"/>
      <c r="H1538" s="319"/>
      <c r="I1538" s="319"/>
    </row>
    <row r="1539" spans="1:9" ht="30" customHeight="1">
      <c r="A1539" s="313" t="s">
        <v>3412</v>
      </c>
      <c r="B1539" s="314" t="s">
        <v>3413</v>
      </c>
      <c r="C1539" s="315" t="s">
        <v>3412</v>
      </c>
      <c r="D1539" s="315"/>
      <c r="E1539" s="316"/>
      <c r="F1539" s="317"/>
      <c r="G1539" s="318"/>
      <c r="H1539" s="319"/>
      <c r="I1539" s="319"/>
    </row>
    <row r="1540" spans="1:9" ht="30" customHeight="1">
      <c r="A1540" s="313" t="s">
        <v>3414</v>
      </c>
      <c r="B1540" s="314" t="s">
        <v>3415</v>
      </c>
      <c r="C1540" s="315" t="s">
        <v>3414</v>
      </c>
      <c r="D1540" s="315"/>
      <c r="E1540" s="316"/>
      <c r="F1540" s="317"/>
      <c r="G1540" s="318"/>
      <c r="H1540" s="319"/>
      <c r="I1540" s="319"/>
    </row>
    <row r="1541" spans="1:9" ht="30" customHeight="1">
      <c r="A1541" s="313" t="s">
        <v>3416</v>
      </c>
      <c r="B1541" s="314" t="s">
        <v>3417</v>
      </c>
      <c r="C1541" s="315" t="s">
        <v>3416</v>
      </c>
      <c r="D1541" s="315"/>
      <c r="E1541" s="316"/>
      <c r="F1541" s="317"/>
      <c r="G1541" s="318"/>
      <c r="H1541" s="319"/>
      <c r="I1541" s="319"/>
    </row>
    <row r="1542" spans="1:9" ht="30" customHeight="1">
      <c r="A1542" s="313" t="s">
        <v>3418</v>
      </c>
      <c r="B1542" s="314" t="s">
        <v>3419</v>
      </c>
      <c r="C1542" s="315" t="s">
        <v>3418</v>
      </c>
      <c r="D1542" s="315"/>
      <c r="E1542" s="316"/>
      <c r="F1542" s="317"/>
      <c r="G1542" s="318"/>
      <c r="H1542" s="319"/>
      <c r="I1542" s="319"/>
    </row>
    <row r="1543" spans="1:9" ht="30" customHeight="1">
      <c r="A1543" s="313" t="s">
        <v>3420</v>
      </c>
      <c r="B1543" s="314" t="s">
        <v>3421</v>
      </c>
      <c r="C1543" s="315" t="s">
        <v>3420</v>
      </c>
      <c r="D1543" s="315"/>
      <c r="E1543" s="316"/>
      <c r="F1543" s="317"/>
      <c r="G1543" s="318"/>
      <c r="H1543" s="319"/>
      <c r="I1543" s="319"/>
    </row>
    <row r="1544" spans="1:9" ht="30" customHeight="1">
      <c r="A1544" s="313" t="s">
        <v>3422</v>
      </c>
      <c r="B1544" s="314" t="s">
        <v>3423</v>
      </c>
      <c r="C1544" s="315" t="s">
        <v>3422</v>
      </c>
      <c r="D1544" s="315"/>
      <c r="E1544" s="316"/>
      <c r="F1544" s="317"/>
      <c r="G1544" s="318"/>
      <c r="H1544" s="319"/>
      <c r="I1544" s="319"/>
    </row>
    <row r="1545" spans="1:9" ht="30" customHeight="1">
      <c r="A1545" s="313" t="s">
        <v>3424</v>
      </c>
      <c r="B1545" s="314" t="s">
        <v>3425</v>
      </c>
      <c r="C1545" s="315" t="s">
        <v>3424</v>
      </c>
      <c r="D1545" s="315"/>
      <c r="E1545" s="316"/>
      <c r="F1545" s="317"/>
      <c r="G1545" s="318"/>
      <c r="H1545" s="319"/>
      <c r="I1545" s="319"/>
    </row>
    <row r="1546" spans="1:9" ht="30" customHeight="1">
      <c r="A1546" s="313" t="s">
        <v>3426</v>
      </c>
      <c r="B1546" s="314" t="s">
        <v>3427</v>
      </c>
      <c r="C1546" s="315" t="s">
        <v>3426</v>
      </c>
      <c r="D1546" s="315"/>
      <c r="E1546" s="316"/>
      <c r="F1546" s="317"/>
      <c r="G1546" s="318"/>
      <c r="H1546" s="319"/>
      <c r="I1546" s="319"/>
    </row>
    <row r="1547" spans="1:9" ht="30" customHeight="1">
      <c r="A1547" s="313" t="s">
        <v>3428</v>
      </c>
      <c r="B1547" s="314" t="s">
        <v>3429</v>
      </c>
      <c r="C1547" s="315" t="s">
        <v>3428</v>
      </c>
      <c r="D1547" s="315"/>
      <c r="E1547" s="316"/>
      <c r="F1547" s="317"/>
      <c r="G1547" s="318"/>
      <c r="H1547" s="319"/>
      <c r="I1547" s="319"/>
    </row>
    <row r="1548" spans="1:9" ht="30" customHeight="1">
      <c r="A1548" s="313" t="s">
        <v>3430</v>
      </c>
      <c r="B1548" s="314" t="s">
        <v>3431</v>
      </c>
      <c r="C1548" s="315" t="s">
        <v>3430</v>
      </c>
      <c r="D1548" s="315"/>
      <c r="E1548" s="316"/>
      <c r="F1548" s="317"/>
      <c r="G1548" s="318"/>
      <c r="H1548" s="319"/>
      <c r="I1548" s="319"/>
    </row>
    <row r="1549" spans="1:9" ht="30" customHeight="1">
      <c r="A1549" s="313" t="s">
        <v>3432</v>
      </c>
      <c r="B1549" s="314" t="s">
        <v>3433</v>
      </c>
      <c r="C1549" s="315" t="s">
        <v>3432</v>
      </c>
      <c r="D1549" s="315"/>
      <c r="E1549" s="316"/>
      <c r="F1549" s="317"/>
      <c r="G1549" s="318"/>
      <c r="H1549" s="319"/>
      <c r="I1549" s="319"/>
    </row>
    <row r="1550" spans="1:9" ht="30" customHeight="1">
      <c r="A1550" s="313" t="s">
        <v>3434</v>
      </c>
      <c r="B1550" s="314" t="s">
        <v>3435</v>
      </c>
      <c r="C1550" s="315" t="s">
        <v>3434</v>
      </c>
      <c r="D1550" s="315"/>
      <c r="E1550" s="316"/>
      <c r="F1550" s="317"/>
      <c r="G1550" s="318"/>
      <c r="H1550" s="319"/>
      <c r="I1550" s="319"/>
    </row>
    <row r="1551" spans="1:9" ht="30" customHeight="1">
      <c r="A1551" s="313" t="s">
        <v>3436</v>
      </c>
      <c r="B1551" s="314" t="s">
        <v>3437</v>
      </c>
      <c r="C1551" s="315" t="s">
        <v>3436</v>
      </c>
      <c r="D1551" s="315"/>
      <c r="E1551" s="316"/>
      <c r="F1551" s="317"/>
      <c r="G1551" s="318"/>
      <c r="H1551" s="319"/>
      <c r="I1551" s="319"/>
    </row>
    <row r="1552" spans="1:9" ht="30" customHeight="1">
      <c r="A1552" s="313" t="s">
        <v>3438</v>
      </c>
      <c r="B1552" s="314" t="s">
        <v>3439</v>
      </c>
      <c r="C1552" s="315" t="s">
        <v>3438</v>
      </c>
      <c r="D1552" s="315"/>
      <c r="E1552" s="316"/>
      <c r="F1552" s="317"/>
      <c r="G1552" s="318"/>
      <c r="H1552" s="319"/>
      <c r="I1552" s="319"/>
    </row>
    <row r="1553" spans="1:9" ht="30" customHeight="1">
      <c r="A1553" s="313" t="s">
        <v>3440</v>
      </c>
      <c r="B1553" s="314" t="s">
        <v>3441</v>
      </c>
      <c r="C1553" s="315" t="s">
        <v>3440</v>
      </c>
      <c r="D1553" s="315"/>
      <c r="E1553" s="316"/>
      <c r="F1553" s="317"/>
      <c r="G1553" s="318"/>
      <c r="H1553" s="319"/>
      <c r="I1553" s="319"/>
    </row>
    <row r="1554" spans="1:9" ht="30" customHeight="1">
      <c r="A1554" s="313" t="s">
        <v>3442</v>
      </c>
      <c r="B1554" s="314" t="s">
        <v>3443</v>
      </c>
      <c r="C1554" s="315" t="s">
        <v>3442</v>
      </c>
      <c r="D1554" s="315"/>
      <c r="E1554" s="316"/>
      <c r="F1554" s="317"/>
      <c r="G1554" s="318"/>
      <c r="H1554" s="319"/>
      <c r="I1554" s="319"/>
    </row>
    <row r="1555" spans="1:9" ht="30" customHeight="1">
      <c r="A1555" s="313" t="s">
        <v>3444</v>
      </c>
      <c r="B1555" s="314" t="s">
        <v>3445</v>
      </c>
      <c r="C1555" s="315" t="s">
        <v>3444</v>
      </c>
      <c r="D1555" s="315"/>
      <c r="E1555" s="316"/>
      <c r="F1555" s="317"/>
      <c r="G1555" s="318"/>
      <c r="H1555" s="319"/>
      <c r="I1555" s="319"/>
    </row>
    <row r="1556" spans="1:9" ht="30" customHeight="1">
      <c r="A1556" s="313" t="s">
        <v>3446</v>
      </c>
      <c r="B1556" s="314" t="s">
        <v>3447</v>
      </c>
      <c r="C1556" s="315" t="s">
        <v>3446</v>
      </c>
      <c r="D1556" s="315"/>
      <c r="E1556" s="316"/>
      <c r="F1556" s="317"/>
      <c r="G1556" s="318"/>
      <c r="H1556" s="319"/>
      <c r="I1556" s="319"/>
    </row>
    <row r="1557" spans="1:9" ht="30" customHeight="1">
      <c r="A1557" s="313" t="s">
        <v>3448</v>
      </c>
      <c r="B1557" s="314" t="s">
        <v>3449</v>
      </c>
      <c r="C1557" s="315" t="s">
        <v>3448</v>
      </c>
      <c r="D1557" s="315"/>
      <c r="E1557" s="316"/>
      <c r="F1557" s="317"/>
      <c r="G1557" s="318"/>
      <c r="H1557" s="319"/>
      <c r="I1557" s="319"/>
    </row>
    <row r="1558" spans="1:9" ht="30" customHeight="1">
      <c r="A1558" s="313" t="s">
        <v>3450</v>
      </c>
      <c r="B1558" s="314" t="s">
        <v>3451</v>
      </c>
      <c r="C1558" s="315" t="s">
        <v>3450</v>
      </c>
      <c r="D1558" s="315"/>
      <c r="E1558" s="316"/>
      <c r="F1558" s="317"/>
      <c r="G1558" s="318"/>
      <c r="H1558" s="319"/>
      <c r="I1558" s="319"/>
    </row>
    <row r="1559" spans="1:9" ht="30" customHeight="1">
      <c r="A1559" s="313" t="s">
        <v>3452</v>
      </c>
      <c r="B1559" s="314" t="s">
        <v>3453</v>
      </c>
      <c r="C1559" s="315" t="s">
        <v>3452</v>
      </c>
      <c r="D1559" s="315"/>
      <c r="E1559" s="316"/>
      <c r="F1559" s="317"/>
      <c r="G1559" s="318"/>
      <c r="H1559" s="319"/>
      <c r="I1559" s="319"/>
    </row>
    <row r="1560" spans="1:9" ht="30" customHeight="1">
      <c r="A1560" s="313" t="s">
        <v>3454</v>
      </c>
      <c r="B1560" s="314" t="s">
        <v>3455</v>
      </c>
      <c r="C1560" s="315" t="s">
        <v>3454</v>
      </c>
      <c r="D1560" s="315"/>
      <c r="E1560" s="316"/>
      <c r="F1560" s="317"/>
      <c r="G1560" s="318"/>
      <c r="H1560" s="319"/>
      <c r="I1560" s="319"/>
    </row>
    <row r="1561" spans="1:9" ht="30" customHeight="1">
      <c r="A1561" s="313" t="s">
        <v>3456</v>
      </c>
      <c r="B1561" s="314" t="s">
        <v>3457</v>
      </c>
      <c r="C1561" s="315" t="s">
        <v>3456</v>
      </c>
      <c r="D1561" s="315"/>
      <c r="E1561" s="316"/>
      <c r="F1561" s="317"/>
      <c r="G1561" s="318"/>
      <c r="H1561" s="319"/>
      <c r="I1561" s="319"/>
    </row>
    <row r="1562" spans="1:9" ht="30" customHeight="1">
      <c r="A1562" s="313" t="s">
        <v>3458</v>
      </c>
      <c r="B1562" s="314" t="s">
        <v>3459</v>
      </c>
      <c r="C1562" s="315" t="s">
        <v>3458</v>
      </c>
      <c r="D1562" s="315"/>
      <c r="E1562" s="316"/>
      <c r="F1562" s="317"/>
      <c r="G1562" s="318"/>
      <c r="H1562" s="319"/>
      <c r="I1562" s="319"/>
    </row>
    <row r="1563" spans="1:9" ht="30" customHeight="1">
      <c r="A1563" s="313" t="s">
        <v>3460</v>
      </c>
      <c r="B1563" s="314" t="s">
        <v>3461</v>
      </c>
      <c r="C1563" s="315" t="s">
        <v>3460</v>
      </c>
      <c r="D1563" s="315"/>
      <c r="E1563" s="316"/>
      <c r="F1563" s="317"/>
      <c r="G1563" s="318"/>
      <c r="H1563" s="319"/>
      <c r="I1563" s="319"/>
    </row>
    <row r="1564" spans="1:9" ht="30" customHeight="1">
      <c r="A1564" s="313" t="s">
        <v>3462</v>
      </c>
      <c r="B1564" s="314" t="s">
        <v>3463</v>
      </c>
      <c r="C1564" s="315" t="s">
        <v>3462</v>
      </c>
      <c r="D1564" s="315"/>
      <c r="E1564" s="316"/>
      <c r="F1564" s="317"/>
      <c r="G1564" s="318"/>
      <c r="H1564" s="319"/>
      <c r="I1564" s="319"/>
    </row>
    <row r="1565" spans="1:9" ht="30" customHeight="1">
      <c r="A1565" s="313" t="s">
        <v>3464</v>
      </c>
      <c r="B1565" s="314" t="s">
        <v>3465</v>
      </c>
      <c r="C1565" s="315" t="s">
        <v>3464</v>
      </c>
      <c r="D1565" s="315"/>
      <c r="E1565" s="316"/>
      <c r="F1565" s="317"/>
      <c r="G1565" s="318"/>
      <c r="H1565" s="319"/>
      <c r="I1565" s="319"/>
    </row>
    <row r="1566" spans="1:9" ht="30" customHeight="1">
      <c r="A1566" s="313" t="s">
        <v>3466</v>
      </c>
      <c r="B1566" s="314" t="s">
        <v>3467</v>
      </c>
      <c r="C1566" s="315" t="s">
        <v>3466</v>
      </c>
      <c r="D1566" s="315"/>
      <c r="E1566" s="316"/>
      <c r="F1566" s="317"/>
      <c r="G1566" s="318"/>
      <c r="H1566" s="319"/>
      <c r="I1566" s="319"/>
    </row>
    <row r="1567" spans="1:9" ht="30" customHeight="1">
      <c r="A1567" s="313" t="s">
        <v>3468</v>
      </c>
      <c r="B1567" s="314" t="s">
        <v>3469</v>
      </c>
      <c r="C1567" s="315" t="s">
        <v>3468</v>
      </c>
      <c r="D1567" s="315"/>
      <c r="E1567" s="316"/>
      <c r="F1567" s="317"/>
      <c r="G1567" s="318"/>
      <c r="H1567" s="319"/>
      <c r="I1567" s="319"/>
    </row>
    <row r="1568" spans="1:9" ht="30" customHeight="1">
      <c r="A1568" s="313" t="s">
        <v>3470</v>
      </c>
      <c r="B1568" s="314" t="s">
        <v>3471</v>
      </c>
      <c r="C1568" s="315" t="s">
        <v>3470</v>
      </c>
      <c r="D1568" s="315"/>
      <c r="E1568" s="316"/>
      <c r="F1568" s="317"/>
      <c r="G1568" s="318"/>
      <c r="H1568" s="319"/>
      <c r="I1568" s="319"/>
    </row>
    <row r="1569" spans="1:9" ht="30" customHeight="1">
      <c r="A1569" s="313" t="s">
        <v>3472</v>
      </c>
      <c r="B1569" s="314" t="s">
        <v>3473</v>
      </c>
      <c r="C1569" s="315" t="s">
        <v>3472</v>
      </c>
      <c r="D1569" s="315"/>
      <c r="E1569" s="316"/>
      <c r="F1569" s="317"/>
      <c r="G1569" s="318"/>
      <c r="H1569" s="319"/>
      <c r="I1569" s="319"/>
    </row>
    <row r="1570" spans="1:9" ht="30" customHeight="1">
      <c r="A1570" s="313" t="s">
        <v>3474</v>
      </c>
      <c r="B1570" s="314" t="s">
        <v>3475</v>
      </c>
      <c r="C1570" s="315" t="s">
        <v>3474</v>
      </c>
      <c r="D1570" s="315"/>
      <c r="E1570" s="316"/>
      <c r="F1570" s="317"/>
      <c r="G1570" s="318"/>
      <c r="H1570" s="319"/>
      <c r="I1570" s="319"/>
    </row>
    <row r="1571" spans="1:9" ht="30" customHeight="1">
      <c r="A1571" s="313" t="s">
        <v>3476</v>
      </c>
      <c r="B1571" s="314" t="s">
        <v>3477</v>
      </c>
      <c r="C1571" s="315" t="s">
        <v>3476</v>
      </c>
      <c r="D1571" s="315"/>
      <c r="E1571" s="316"/>
      <c r="F1571" s="317"/>
      <c r="G1571" s="318"/>
      <c r="H1571" s="319"/>
      <c r="I1571" s="319"/>
    </row>
    <row r="1572" spans="1:9" ht="30" customHeight="1">
      <c r="A1572" s="313" t="s">
        <v>3478</v>
      </c>
      <c r="B1572" s="314" t="s">
        <v>3479</v>
      </c>
      <c r="C1572" s="315" t="s">
        <v>3478</v>
      </c>
      <c r="D1572" s="315"/>
      <c r="E1572" s="316"/>
      <c r="F1572" s="317"/>
      <c r="G1572" s="318"/>
      <c r="H1572" s="319"/>
      <c r="I1572" s="319"/>
    </row>
    <row r="1573" spans="1:9" ht="30" customHeight="1">
      <c r="A1573" s="313" t="s">
        <v>3480</v>
      </c>
      <c r="B1573" s="314" t="s">
        <v>3481</v>
      </c>
      <c r="C1573" s="315" t="s">
        <v>3480</v>
      </c>
      <c r="D1573" s="315"/>
      <c r="E1573" s="316"/>
      <c r="F1573" s="317"/>
      <c r="G1573" s="318"/>
      <c r="H1573" s="319"/>
      <c r="I1573" s="319"/>
    </row>
    <row r="1574" spans="1:9" ht="30" customHeight="1">
      <c r="A1574" s="313" t="s">
        <v>3482</v>
      </c>
      <c r="B1574" s="314" t="s">
        <v>3483</v>
      </c>
      <c r="C1574" s="315" t="s">
        <v>3482</v>
      </c>
      <c r="D1574" s="315"/>
      <c r="E1574" s="316"/>
      <c r="F1574" s="317"/>
      <c r="G1574" s="318"/>
      <c r="H1574" s="319"/>
      <c r="I1574" s="319"/>
    </row>
    <row r="1575" spans="1:9" ht="30" customHeight="1">
      <c r="A1575" s="313" t="s">
        <v>3484</v>
      </c>
      <c r="B1575" s="314" t="s">
        <v>3485</v>
      </c>
      <c r="C1575" s="315" t="s">
        <v>3484</v>
      </c>
      <c r="D1575" s="315"/>
      <c r="E1575" s="316"/>
      <c r="F1575" s="317"/>
      <c r="G1575" s="318"/>
      <c r="H1575" s="319"/>
      <c r="I1575" s="319"/>
    </row>
    <row r="1576" spans="1:9" ht="30" customHeight="1">
      <c r="A1576" s="313" t="s">
        <v>3486</v>
      </c>
      <c r="B1576" s="314" t="s">
        <v>3487</v>
      </c>
      <c r="C1576" s="315" t="s">
        <v>3486</v>
      </c>
      <c r="D1576" s="315"/>
      <c r="E1576" s="316"/>
      <c r="F1576" s="317"/>
      <c r="G1576" s="318"/>
      <c r="H1576" s="319"/>
      <c r="I1576" s="319"/>
    </row>
    <row r="1577" spans="1:9" ht="30" customHeight="1">
      <c r="A1577" s="313" t="s">
        <v>3488</v>
      </c>
      <c r="B1577" s="314" t="s">
        <v>3489</v>
      </c>
      <c r="C1577" s="315" t="s">
        <v>3488</v>
      </c>
      <c r="D1577" s="315"/>
      <c r="E1577" s="316"/>
      <c r="F1577" s="317"/>
      <c r="G1577" s="318"/>
      <c r="H1577" s="319"/>
      <c r="I1577" s="319"/>
    </row>
    <row r="1578" spans="1:9" ht="30" customHeight="1">
      <c r="A1578" s="313" t="s">
        <v>3490</v>
      </c>
      <c r="B1578" s="314" t="s">
        <v>3491</v>
      </c>
      <c r="C1578" s="315" t="s">
        <v>3490</v>
      </c>
      <c r="D1578" s="315"/>
      <c r="E1578" s="316"/>
      <c r="F1578" s="317"/>
      <c r="G1578" s="318"/>
      <c r="H1578" s="319"/>
      <c r="I1578" s="319"/>
    </row>
    <row r="1579" spans="1:9" ht="30" customHeight="1">
      <c r="A1579" s="313" t="s">
        <v>3492</v>
      </c>
      <c r="B1579" s="314" t="s">
        <v>3493</v>
      </c>
      <c r="C1579" s="315" t="s">
        <v>3492</v>
      </c>
      <c r="D1579" s="315"/>
      <c r="E1579" s="316"/>
      <c r="F1579" s="317"/>
      <c r="G1579" s="318"/>
      <c r="H1579" s="319"/>
      <c r="I1579" s="319"/>
    </row>
    <row r="1580" spans="1:9" ht="30" customHeight="1">
      <c r="A1580" s="313" t="s">
        <v>3494</v>
      </c>
      <c r="B1580" s="314" t="s">
        <v>3495</v>
      </c>
      <c r="C1580" s="315" t="s">
        <v>3494</v>
      </c>
      <c r="D1580" s="315"/>
      <c r="E1580" s="316"/>
      <c r="F1580" s="317"/>
      <c r="G1580" s="318"/>
      <c r="H1580" s="319"/>
      <c r="I1580" s="319"/>
    </row>
    <row r="1581" spans="1:9" ht="30" customHeight="1">
      <c r="A1581" s="313" t="s">
        <v>3496</v>
      </c>
      <c r="B1581" s="314" t="s">
        <v>3497</v>
      </c>
      <c r="C1581" s="315" t="s">
        <v>3496</v>
      </c>
      <c r="D1581" s="315"/>
      <c r="E1581" s="316"/>
      <c r="F1581" s="317"/>
      <c r="G1581" s="318"/>
      <c r="H1581" s="319"/>
      <c r="I1581" s="319"/>
    </row>
    <row r="1582" spans="1:9" ht="30" customHeight="1">
      <c r="A1582" s="313" t="s">
        <v>3498</v>
      </c>
      <c r="B1582" s="314" t="s">
        <v>3499</v>
      </c>
      <c r="C1582" s="315" t="s">
        <v>3498</v>
      </c>
      <c r="D1582" s="315"/>
      <c r="E1582" s="316"/>
      <c r="F1582" s="317"/>
      <c r="G1582" s="318"/>
      <c r="H1582" s="319"/>
      <c r="I1582" s="319"/>
    </row>
    <row r="1583" spans="1:9" ht="30" customHeight="1">
      <c r="A1583" s="313" t="s">
        <v>3500</v>
      </c>
      <c r="B1583" s="314" t="s">
        <v>3501</v>
      </c>
      <c r="C1583" s="315" t="s">
        <v>3500</v>
      </c>
      <c r="D1583" s="315"/>
      <c r="E1583" s="316"/>
      <c r="F1583" s="317"/>
      <c r="G1583" s="318"/>
      <c r="H1583" s="319"/>
      <c r="I1583" s="319"/>
    </row>
    <row r="1584" spans="1:9" ht="30" customHeight="1">
      <c r="A1584" s="313" t="s">
        <v>3502</v>
      </c>
      <c r="B1584" s="314" t="s">
        <v>3503</v>
      </c>
      <c r="C1584" s="315" t="s">
        <v>3502</v>
      </c>
      <c r="D1584" s="315"/>
      <c r="E1584" s="316"/>
      <c r="F1584" s="317"/>
      <c r="G1584" s="318"/>
      <c r="H1584" s="319"/>
      <c r="I1584" s="319"/>
    </row>
    <row r="1585" spans="1:9" ht="30" customHeight="1">
      <c r="A1585" s="313" t="s">
        <v>3504</v>
      </c>
      <c r="B1585" s="314" t="s">
        <v>3505</v>
      </c>
      <c r="C1585" s="315" t="s">
        <v>3504</v>
      </c>
      <c r="D1585" s="315"/>
      <c r="E1585" s="316"/>
      <c r="F1585" s="317"/>
      <c r="G1585" s="318"/>
      <c r="H1585" s="319"/>
      <c r="I1585" s="319"/>
    </row>
    <row r="1586" spans="1:9" ht="30" customHeight="1">
      <c r="A1586" s="313" t="s">
        <v>3506</v>
      </c>
      <c r="B1586" s="314" t="s">
        <v>3507</v>
      </c>
      <c r="C1586" s="315" t="s">
        <v>3506</v>
      </c>
      <c r="D1586" s="315"/>
      <c r="E1586" s="316"/>
      <c r="F1586" s="317"/>
      <c r="G1586" s="318"/>
      <c r="H1586" s="319"/>
      <c r="I1586" s="319"/>
    </row>
    <row r="1587" spans="1:9" ht="30" customHeight="1">
      <c r="A1587" s="313" t="s">
        <v>3508</v>
      </c>
      <c r="B1587" s="314" t="s">
        <v>3509</v>
      </c>
      <c r="C1587" s="315" t="s">
        <v>3508</v>
      </c>
      <c r="D1587" s="315"/>
      <c r="E1587" s="316"/>
      <c r="F1587" s="317"/>
      <c r="G1587" s="318"/>
      <c r="H1587" s="319"/>
      <c r="I1587" s="319"/>
    </row>
    <row r="1588" spans="1:9" ht="30" customHeight="1">
      <c r="A1588" s="313" t="s">
        <v>3510</v>
      </c>
      <c r="B1588" s="314" t="s">
        <v>3511</v>
      </c>
      <c r="C1588" s="315" t="s">
        <v>3510</v>
      </c>
      <c r="D1588" s="315"/>
      <c r="E1588" s="316"/>
      <c r="F1588" s="317"/>
      <c r="G1588" s="318"/>
      <c r="H1588" s="319"/>
      <c r="I1588" s="319"/>
    </row>
    <row r="1589" spans="1:9" ht="30" customHeight="1">
      <c r="A1589" s="313" t="s">
        <v>3512</v>
      </c>
      <c r="B1589" s="314" t="s">
        <v>3513</v>
      </c>
      <c r="C1589" s="315" t="s">
        <v>3512</v>
      </c>
      <c r="D1589" s="315"/>
      <c r="E1589" s="316"/>
      <c r="F1589" s="317"/>
      <c r="G1589" s="318"/>
      <c r="H1589" s="319"/>
      <c r="I1589" s="319"/>
    </row>
    <row r="1590" spans="1:9" ht="30" customHeight="1">
      <c r="A1590" s="313" t="s">
        <v>3514</v>
      </c>
      <c r="B1590" s="314" t="s">
        <v>3515</v>
      </c>
      <c r="C1590" s="315" t="s">
        <v>3514</v>
      </c>
      <c r="D1590" s="315"/>
      <c r="E1590" s="316"/>
      <c r="F1590" s="317"/>
      <c r="G1590" s="318"/>
      <c r="H1590" s="319"/>
      <c r="I1590" s="319"/>
    </row>
    <row r="1591" spans="1:9" ht="30" customHeight="1">
      <c r="A1591" s="313" t="s">
        <v>3516</v>
      </c>
      <c r="B1591" s="314" t="s">
        <v>3517</v>
      </c>
      <c r="C1591" s="315" t="s">
        <v>3516</v>
      </c>
      <c r="D1591" s="315"/>
      <c r="E1591" s="316"/>
      <c r="F1591" s="317"/>
      <c r="G1591" s="318"/>
      <c r="H1591" s="319"/>
      <c r="I1591" s="319"/>
    </row>
    <row r="1592" spans="1:9" ht="30" customHeight="1">
      <c r="A1592" s="313" t="s">
        <v>3518</v>
      </c>
      <c r="B1592" s="314" t="s">
        <v>3519</v>
      </c>
      <c r="C1592" s="315" t="s">
        <v>3518</v>
      </c>
      <c r="D1592" s="315"/>
      <c r="E1592" s="316"/>
      <c r="F1592" s="317"/>
      <c r="G1592" s="318"/>
      <c r="H1592" s="319"/>
      <c r="I1592" s="319"/>
    </row>
    <row r="1593" spans="1:9" ht="30" customHeight="1">
      <c r="A1593" s="313" t="s">
        <v>3520</v>
      </c>
      <c r="B1593" s="314" t="s">
        <v>3521</v>
      </c>
      <c r="C1593" s="315" t="s">
        <v>3520</v>
      </c>
      <c r="D1593" s="315"/>
      <c r="E1593" s="316"/>
      <c r="F1593" s="317"/>
      <c r="G1593" s="318"/>
      <c r="H1593" s="319"/>
      <c r="I1593" s="319"/>
    </row>
    <row r="1594" spans="1:9" ht="30" customHeight="1">
      <c r="A1594" s="313" t="s">
        <v>3522</v>
      </c>
      <c r="B1594" s="314" t="s">
        <v>3523</v>
      </c>
      <c r="C1594" s="315" t="s">
        <v>3522</v>
      </c>
      <c r="D1594" s="315"/>
      <c r="E1594" s="316"/>
      <c r="F1594" s="317"/>
      <c r="G1594" s="318"/>
      <c r="H1594" s="319"/>
      <c r="I1594" s="319"/>
    </row>
    <row r="1595" spans="1:9" ht="30" customHeight="1">
      <c r="A1595" s="313" t="s">
        <v>3524</v>
      </c>
      <c r="B1595" s="314" t="s">
        <v>3525</v>
      </c>
      <c r="C1595" s="315" t="s">
        <v>3524</v>
      </c>
      <c r="D1595" s="315"/>
      <c r="E1595" s="316"/>
      <c r="F1595" s="317"/>
      <c r="G1595" s="318"/>
      <c r="H1595" s="319"/>
      <c r="I1595" s="319"/>
    </row>
    <row r="1596" spans="1:9" ht="30" customHeight="1">
      <c r="A1596" s="313" t="s">
        <v>3526</v>
      </c>
      <c r="B1596" s="314" t="s">
        <v>3527</v>
      </c>
      <c r="C1596" s="315" t="s">
        <v>3526</v>
      </c>
      <c r="D1596" s="315"/>
      <c r="E1596" s="316"/>
      <c r="F1596" s="317"/>
      <c r="G1596" s="318"/>
      <c r="H1596" s="319"/>
      <c r="I1596" s="319"/>
    </row>
    <row r="1597" spans="1:9" ht="30" customHeight="1">
      <c r="A1597" s="313" t="s">
        <v>3528</v>
      </c>
      <c r="B1597" s="314" t="s">
        <v>3529</v>
      </c>
      <c r="C1597" s="315" t="s">
        <v>3528</v>
      </c>
      <c r="D1597" s="315"/>
      <c r="E1597" s="316"/>
      <c r="F1597" s="317"/>
      <c r="G1597" s="318"/>
      <c r="H1597" s="319"/>
      <c r="I1597" s="319"/>
    </row>
    <row r="1598" spans="1:9" ht="30" customHeight="1">
      <c r="A1598" s="313" t="s">
        <v>343</v>
      </c>
      <c r="B1598" s="314" t="s">
        <v>3530</v>
      </c>
      <c r="C1598" s="315" t="s">
        <v>343</v>
      </c>
      <c r="D1598" s="315"/>
      <c r="E1598" s="316"/>
      <c r="F1598" s="317"/>
      <c r="G1598" s="318"/>
      <c r="H1598" s="319"/>
      <c r="I1598" s="319"/>
    </row>
    <row r="1599" spans="1:9" ht="30" customHeight="1">
      <c r="A1599" s="313" t="s">
        <v>3531</v>
      </c>
      <c r="B1599" s="314" t="s">
        <v>3532</v>
      </c>
      <c r="C1599" s="315" t="s">
        <v>3531</v>
      </c>
      <c r="D1599" s="315"/>
      <c r="E1599" s="316"/>
      <c r="F1599" s="317"/>
      <c r="G1599" s="318"/>
      <c r="H1599" s="319"/>
      <c r="I1599" s="319"/>
    </row>
    <row r="1600" spans="1:9" ht="30" customHeight="1">
      <c r="A1600" s="313" t="s">
        <v>3533</v>
      </c>
      <c r="B1600" s="314" t="s">
        <v>3534</v>
      </c>
      <c r="C1600" s="315" t="s">
        <v>3533</v>
      </c>
      <c r="D1600" s="315"/>
      <c r="E1600" s="316"/>
      <c r="F1600" s="317"/>
      <c r="G1600" s="318"/>
      <c r="H1600" s="319"/>
      <c r="I1600" s="319"/>
    </row>
    <row r="1601" spans="1:9" ht="30" customHeight="1">
      <c r="A1601" s="313" t="s">
        <v>3535</v>
      </c>
      <c r="B1601" s="314" t="s">
        <v>3536</v>
      </c>
      <c r="C1601" s="315" t="s">
        <v>3535</v>
      </c>
      <c r="D1601" s="315"/>
      <c r="E1601" s="316"/>
      <c r="F1601" s="317"/>
      <c r="G1601" s="318"/>
      <c r="H1601" s="319"/>
      <c r="I1601" s="319"/>
    </row>
    <row r="1602" spans="1:9" ht="30" customHeight="1">
      <c r="A1602" s="313" t="s">
        <v>3537</v>
      </c>
      <c r="B1602" s="314" t="s">
        <v>3538</v>
      </c>
      <c r="C1602" s="315" t="s">
        <v>3537</v>
      </c>
      <c r="D1602" s="315"/>
      <c r="E1602" s="316"/>
      <c r="F1602" s="317"/>
      <c r="G1602" s="318"/>
      <c r="H1602" s="319"/>
      <c r="I1602" s="319"/>
    </row>
    <row r="1603" spans="1:9" ht="30" customHeight="1">
      <c r="A1603" s="313" t="s">
        <v>3539</v>
      </c>
      <c r="B1603" s="314" t="s">
        <v>3540</v>
      </c>
      <c r="C1603" s="315" t="s">
        <v>3539</v>
      </c>
      <c r="D1603" s="315"/>
      <c r="E1603" s="316"/>
      <c r="F1603" s="317"/>
      <c r="G1603" s="318"/>
      <c r="H1603" s="319"/>
      <c r="I1603" s="319"/>
    </row>
    <row r="1604" spans="1:9" ht="30" customHeight="1">
      <c r="A1604" s="313" t="s">
        <v>3541</v>
      </c>
      <c r="B1604" s="314" t="s">
        <v>3542</v>
      </c>
      <c r="C1604" s="315" t="s">
        <v>3541</v>
      </c>
      <c r="D1604" s="315"/>
      <c r="E1604" s="316"/>
      <c r="F1604" s="317"/>
      <c r="G1604" s="318"/>
      <c r="H1604" s="319"/>
      <c r="I1604" s="319"/>
    </row>
    <row r="1605" spans="1:9" ht="30" customHeight="1">
      <c r="A1605" s="313" t="s">
        <v>3543</v>
      </c>
      <c r="B1605" s="314" t="s">
        <v>3544</v>
      </c>
      <c r="C1605" s="315" t="s">
        <v>3543</v>
      </c>
      <c r="D1605" s="315"/>
      <c r="E1605" s="316"/>
      <c r="F1605" s="317"/>
      <c r="G1605" s="318"/>
      <c r="H1605" s="319"/>
      <c r="I1605" s="319"/>
    </row>
    <row r="1606" spans="1:9" ht="30" customHeight="1">
      <c r="A1606" s="313" t="s">
        <v>3545</v>
      </c>
      <c r="B1606" s="314" t="s">
        <v>3546</v>
      </c>
      <c r="C1606" s="315" t="s">
        <v>3545</v>
      </c>
      <c r="D1606" s="315"/>
      <c r="E1606" s="316"/>
      <c r="F1606" s="317"/>
      <c r="G1606" s="318"/>
      <c r="H1606" s="319"/>
      <c r="I1606" s="319"/>
    </row>
    <row r="1607" spans="1:9" ht="30" customHeight="1">
      <c r="A1607" s="313" t="s">
        <v>3547</v>
      </c>
      <c r="B1607" s="314" t="s">
        <v>3548</v>
      </c>
      <c r="C1607" s="315" t="s">
        <v>3547</v>
      </c>
      <c r="D1607" s="315"/>
      <c r="E1607" s="316"/>
      <c r="F1607" s="317"/>
      <c r="G1607" s="318"/>
      <c r="H1607" s="319"/>
      <c r="I1607" s="319"/>
    </row>
    <row r="1608" spans="1:9" ht="30" customHeight="1">
      <c r="A1608" s="313" t="s">
        <v>3549</v>
      </c>
      <c r="B1608" s="314" t="s">
        <v>3550</v>
      </c>
      <c r="C1608" s="315" t="s">
        <v>3549</v>
      </c>
      <c r="D1608" s="315"/>
      <c r="E1608" s="316"/>
      <c r="F1608" s="317"/>
      <c r="G1608" s="318"/>
      <c r="H1608" s="319"/>
      <c r="I1608" s="319"/>
    </row>
    <row r="1609" spans="1:9" ht="30" customHeight="1">
      <c r="A1609" s="313" t="s">
        <v>3551</v>
      </c>
      <c r="B1609" s="314" t="s">
        <v>3552</v>
      </c>
      <c r="C1609" s="315" t="s">
        <v>3551</v>
      </c>
      <c r="D1609" s="315"/>
      <c r="E1609" s="316"/>
      <c r="F1609" s="317"/>
      <c r="G1609" s="318"/>
      <c r="H1609" s="319"/>
      <c r="I1609" s="319"/>
    </row>
    <row r="1610" spans="1:9" ht="30" customHeight="1">
      <c r="A1610" s="313" t="s">
        <v>3553</v>
      </c>
      <c r="B1610" s="314" t="s">
        <v>3554</v>
      </c>
      <c r="C1610" s="315" t="s">
        <v>3553</v>
      </c>
      <c r="D1610" s="315"/>
      <c r="E1610" s="316"/>
      <c r="F1610" s="317"/>
      <c r="G1610" s="318"/>
      <c r="H1610" s="319"/>
      <c r="I1610" s="319"/>
    </row>
    <row r="1611" spans="1:9" ht="30" customHeight="1">
      <c r="A1611" s="313" t="s">
        <v>3555</v>
      </c>
      <c r="B1611" s="314" t="s">
        <v>3556</v>
      </c>
      <c r="C1611" s="315" t="s">
        <v>3555</v>
      </c>
      <c r="D1611" s="315"/>
      <c r="E1611" s="316"/>
      <c r="F1611" s="317"/>
      <c r="G1611" s="318"/>
      <c r="H1611" s="319"/>
      <c r="I1611" s="319"/>
    </row>
    <row r="1612" spans="1:9" ht="30" customHeight="1">
      <c r="A1612" s="313" t="s">
        <v>3557</v>
      </c>
      <c r="B1612" s="314" t="s">
        <v>3558</v>
      </c>
      <c r="C1612" s="315" t="s">
        <v>3557</v>
      </c>
      <c r="D1612" s="315"/>
      <c r="E1612" s="316"/>
      <c r="F1612" s="317"/>
      <c r="G1612" s="318"/>
      <c r="H1612" s="319"/>
      <c r="I1612" s="319"/>
    </row>
    <row r="1613" spans="1:9" ht="30" customHeight="1">
      <c r="A1613" s="313" t="s">
        <v>3559</v>
      </c>
      <c r="B1613" s="314" t="s">
        <v>3560</v>
      </c>
      <c r="C1613" s="315" t="s">
        <v>3559</v>
      </c>
      <c r="D1613" s="315"/>
      <c r="E1613" s="316"/>
      <c r="F1613" s="317"/>
      <c r="G1613" s="318"/>
      <c r="H1613" s="319"/>
      <c r="I1613" s="319"/>
    </row>
    <row r="1614" spans="1:9" ht="30" customHeight="1">
      <c r="A1614" s="313" t="s">
        <v>3561</v>
      </c>
      <c r="B1614" s="314" t="s">
        <v>3562</v>
      </c>
      <c r="C1614" s="315" t="s">
        <v>3561</v>
      </c>
      <c r="D1614" s="315"/>
      <c r="E1614" s="316"/>
      <c r="F1614" s="317"/>
      <c r="G1614" s="318"/>
      <c r="H1614" s="319"/>
      <c r="I1614" s="319"/>
    </row>
    <row r="1615" spans="1:9" ht="30" customHeight="1">
      <c r="A1615" s="313" t="s">
        <v>3563</v>
      </c>
      <c r="B1615" s="314" t="s">
        <v>3564</v>
      </c>
      <c r="C1615" s="315" t="s">
        <v>3563</v>
      </c>
      <c r="D1615" s="315"/>
      <c r="E1615" s="316"/>
      <c r="F1615" s="317"/>
      <c r="G1615" s="318"/>
      <c r="H1615" s="319"/>
      <c r="I1615" s="319"/>
    </row>
    <row r="1616" spans="1:9" ht="30" customHeight="1">
      <c r="A1616" s="313" t="s">
        <v>3565</v>
      </c>
      <c r="B1616" s="314" t="s">
        <v>3566</v>
      </c>
      <c r="C1616" s="315" t="s">
        <v>3565</v>
      </c>
      <c r="D1616" s="315"/>
      <c r="E1616" s="316"/>
      <c r="F1616" s="317"/>
      <c r="G1616" s="318"/>
      <c r="H1616" s="319"/>
      <c r="I1616" s="319"/>
    </row>
    <row r="1617" spans="1:9" ht="30" customHeight="1">
      <c r="A1617" s="313" t="s">
        <v>3567</v>
      </c>
      <c r="B1617" s="314" t="s">
        <v>3568</v>
      </c>
      <c r="C1617" s="315" t="s">
        <v>3567</v>
      </c>
      <c r="D1617" s="315"/>
      <c r="E1617" s="316"/>
      <c r="F1617" s="317"/>
      <c r="G1617" s="318"/>
      <c r="H1617" s="319"/>
      <c r="I1617" s="319"/>
    </row>
    <row r="1618" spans="1:9" ht="30" customHeight="1">
      <c r="A1618" s="313" t="s">
        <v>3569</v>
      </c>
      <c r="B1618" s="314" t="s">
        <v>3570</v>
      </c>
      <c r="C1618" s="315" t="s">
        <v>3569</v>
      </c>
      <c r="D1618" s="315"/>
      <c r="E1618" s="316"/>
      <c r="F1618" s="317"/>
      <c r="G1618" s="318"/>
      <c r="H1618" s="319"/>
      <c r="I1618" s="319"/>
    </row>
    <row r="1619" spans="1:9" ht="30" customHeight="1">
      <c r="A1619" s="313" t="s">
        <v>3571</v>
      </c>
      <c r="B1619" s="314" t="s">
        <v>3572</v>
      </c>
      <c r="C1619" s="315" t="s">
        <v>3571</v>
      </c>
      <c r="D1619" s="315"/>
      <c r="E1619" s="316"/>
      <c r="F1619" s="317"/>
      <c r="G1619" s="318"/>
      <c r="H1619" s="319"/>
      <c r="I1619" s="319"/>
    </row>
    <row r="1620" spans="1:9" ht="30" customHeight="1">
      <c r="A1620" s="313" t="s">
        <v>3573</v>
      </c>
      <c r="B1620" s="314" t="s">
        <v>3574</v>
      </c>
      <c r="C1620" s="315" t="s">
        <v>3573</v>
      </c>
      <c r="D1620" s="315"/>
      <c r="E1620" s="316"/>
      <c r="F1620" s="317"/>
      <c r="G1620" s="318"/>
      <c r="H1620" s="319"/>
      <c r="I1620" s="319"/>
    </row>
    <row r="1621" spans="1:9" ht="30" customHeight="1">
      <c r="A1621" s="313" t="s">
        <v>3575</v>
      </c>
      <c r="B1621" s="314" t="s">
        <v>3576</v>
      </c>
      <c r="C1621" s="315" t="s">
        <v>3575</v>
      </c>
      <c r="D1621" s="315"/>
      <c r="E1621" s="316"/>
      <c r="F1621" s="317"/>
      <c r="G1621" s="318"/>
      <c r="H1621" s="319"/>
      <c r="I1621" s="319"/>
    </row>
    <row r="1622" spans="1:9" ht="30" customHeight="1">
      <c r="A1622" s="313" t="s">
        <v>3577</v>
      </c>
      <c r="B1622" s="314" t="s">
        <v>3578</v>
      </c>
      <c r="C1622" s="315" t="s">
        <v>3577</v>
      </c>
      <c r="D1622" s="315"/>
      <c r="E1622" s="316"/>
      <c r="F1622" s="317"/>
      <c r="G1622" s="318"/>
      <c r="H1622" s="319"/>
      <c r="I1622" s="319"/>
    </row>
    <row r="1623" spans="1:9" ht="30" customHeight="1">
      <c r="A1623" s="313" t="s">
        <v>3579</v>
      </c>
      <c r="B1623" s="314" t="s">
        <v>3580</v>
      </c>
      <c r="C1623" s="315" t="s">
        <v>3579</v>
      </c>
      <c r="D1623" s="315"/>
      <c r="E1623" s="316"/>
      <c r="F1623" s="317"/>
      <c r="G1623" s="318"/>
      <c r="H1623" s="319"/>
      <c r="I1623" s="319"/>
    </row>
    <row r="1624" spans="1:9" ht="30" customHeight="1">
      <c r="A1624" s="313" t="s">
        <v>3581</v>
      </c>
      <c r="B1624" s="314" t="s">
        <v>3582</v>
      </c>
      <c r="C1624" s="315" t="s">
        <v>3581</v>
      </c>
      <c r="D1624" s="315"/>
      <c r="E1624" s="316"/>
      <c r="F1624" s="317"/>
      <c r="G1624" s="318"/>
      <c r="H1624" s="319"/>
      <c r="I1624" s="319"/>
    </row>
    <row r="1625" spans="1:9" ht="30" customHeight="1">
      <c r="A1625" s="313" t="s">
        <v>3583</v>
      </c>
      <c r="B1625" s="314" t="s">
        <v>3584</v>
      </c>
      <c r="C1625" s="315" t="s">
        <v>3583</v>
      </c>
      <c r="D1625" s="315"/>
      <c r="E1625" s="316"/>
      <c r="F1625" s="317"/>
      <c r="G1625" s="318"/>
      <c r="H1625" s="319"/>
      <c r="I1625" s="319"/>
    </row>
    <row r="1626" spans="1:9" ht="30" customHeight="1">
      <c r="A1626" s="313" t="s">
        <v>3585</v>
      </c>
      <c r="B1626" s="314" t="s">
        <v>3586</v>
      </c>
      <c r="C1626" s="315" t="s">
        <v>3585</v>
      </c>
      <c r="D1626" s="315"/>
      <c r="E1626" s="316"/>
      <c r="F1626" s="317"/>
      <c r="G1626" s="318"/>
      <c r="H1626" s="319"/>
      <c r="I1626" s="319"/>
    </row>
    <row r="1627" spans="1:9" ht="30" customHeight="1">
      <c r="A1627" s="313" t="s">
        <v>3587</v>
      </c>
      <c r="B1627" s="314" t="s">
        <v>3588</v>
      </c>
      <c r="C1627" s="315" t="s">
        <v>3587</v>
      </c>
      <c r="D1627" s="315"/>
      <c r="E1627" s="316"/>
      <c r="F1627" s="317"/>
      <c r="G1627" s="318"/>
      <c r="H1627" s="319"/>
      <c r="I1627" s="319"/>
    </row>
    <row r="1628" spans="1:9" ht="30" customHeight="1">
      <c r="A1628" s="313" t="s">
        <v>3589</v>
      </c>
      <c r="B1628" s="314" t="s">
        <v>3590</v>
      </c>
      <c r="C1628" s="315" t="s">
        <v>3589</v>
      </c>
      <c r="D1628" s="315"/>
      <c r="E1628" s="316"/>
      <c r="F1628" s="317"/>
      <c r="G1628" s="318"/>
      <c r="H1628" s="319"/>
      <c r="I1628" s="319"/>
    </row>
    <row r="1629" spans="1:9" ht="30" customHeight="1">
      <c r="A1629" s="313" t="s">
        <v>3591</v>
      </c>
      <c r="B1629" s="314" t="s">
        <v>3592</v>
      </c>
      <c r="C1629" s="315" t="s">
        <v>3591</v>
      </c>
      <c r="D1629" s="315"/>
      <c r="E1629" s="316"/>
      <c r="F1629" s="317"/>
      <c r="G1629" s="318"/>
      <c r="H1629" s="319"/>
      <c r="I1629" s="319"/>
    </row>
    <row r="1630" spans="1:9" ht="30" customHeight="1">
      <c r="A1630" s="313" t="s">
        <v>3593</v>
      </c>
      <c r="B1630" s="314" t="s">
        <v>3594</v>
      </c>
      <c r="C1630" s="315" t="s">
        <v>3593</v>
      </c>
      <c r="D1630" s="315"/>
      <c r="E1630" s="316"/>
      <c r="F1630" s="317"/>
      <c r="G1630" s="318"/>
      <c r="H1630" s="319"/>
      <c r="I1630" s="319"/>
    </row>
    <row r="1631" spans="1:9" ht="30" customHeight="1">
      <c r="A1631" s="313" t="s">
        <v>3595</v>
      </c>
      <c r="B1631" s="314" t="s">
        <v>3596</v>
      </c>
      <c r="C1631" s="315" t="s">
        <v>3595</v>
      </c>
      <c r="D1631" s="315"/>
      <c r="E1631" s="316"/>
      <c r="F1631" s="317"/>
      <c r="G1631" s="318"/>
      <c r="H1631" s="319"/>
      <c r="I1631" s="319"/>
    </row>
    <row r="1632" spans="1:9" ht="30" customHeight="1">
      <c r="A1632" s="313" t="s">
        <v>3597</v>
      </c>
      <c r="B1632" s="314" t="s">
        <v>3598</v>
      </c>
      <c r="C1632" s="315" t="s">
        <v>3597</v>
      </c>
      <c r="D1632" s="315"/>
      <c r="E1632" s="316"/>
      <c r="F1632" s="317"/>
      <c r="G1632" s="318"/>
      <c r="H1632" s="319"/>
      <c r="I1632" s="319"/>
    </row>
    <row r="1633" spans="1:9" ht="30" customHeight="1">
      <c r="A1633" s="313" t="s">
        <v>3599</v>
      </c>
      <c r="B1633" s="314" t="s">
        <v>3600</v>
      </c>
      <c r="C1633" s="315" t="s">
        <v>3599</v>
      </c>
      <c r="D1633" s="315"/>
      <c r="E1633" s="316"/>
      <c r="F1633" s="317"/>
      <c r="G1633" s="318"/>
      <c r="H1633" s="319"/>
      <c r="I1633" s="319"/>
    </row>
    <row r="1634" spans="1:9" ht="30" customHeight="1">
      <c r="A1634" s="313" t="s">
        <v>3601</v>
      </c>
      <c r="B1634" s="314" t="s">
        <v>3602</v>
      </c>
      <c r="C1634" s="315" t="s">
        <v>3601</v>
      </c>
      <c r="D1634" s="315"/>
      <c r="E1634" s="316"/>
      <c r="F1634" s="317"/>
      <c r="G1634" s="318"/>
      <c r="H1634" s="319"/>
      <c r="I1634" s="319"/>
    </row>
    <row r="1635" spans="1:9" ht="30" customHeight="1">
      <c r="A1635" s="313" t="s">
        <v>3603</v>
      </c>
      <c r="B1635" s="314" t="s">
        <v>3604</v>
      </c>
      <c r="C1635" s="315" t="s">
        <v>3603</v>
      </c>
      <c r="D1635" s="315"/>
      <c r="E1635" s="316"/>
      <c r="F1635" s="317"/>
      <c r="G1635" s="318"/>
      <c r="H1635" s="319"/>
      <c r="I1635" s="319"/>
    </row>
    <row r="1636" spans="1:9" ht="30" customHeight="1">
      <c r="A1636" s="313" t="s">
        <v>3605</v>
      </c>
      <c r="B1636" s="314" t="s">
        <v>3606</v>
      </c>
      <c r="C1636" s="315" t="s">
        <v>3605</v>
      </c>
      <c r="D1636" s="315"/>
      <c r="E1636" s="316"/>
      <c r="F1636" s="317"/>
      <c r="G1636" s="318"/>
      <c r="H1636" s="319"/>
      <c r="I1636" s="319"/>
    </row>
    <row r="1637" spans="1:9" ht="30" customHeight="1">
      <c r="A1637" s="313" t="s">
        <v>3607</v>
      </c>
      <c r="B1637" s="314" t="s">
        <v>3608</v>
      </c>
      <c r="C1637" s="315" t="s">
        <v>3607</v>
      </c>
      <c r="D1637" s="315"/>
      <c r="E1637" s="316"/>
      <c r="F1637" s="317"/>
      <c r="G1637" s="318"/>
      <c r="H1637" s="319"/>
      <c r="I1637" s="319"/>
    </row>
    <row r="1638" spans="1:9" ht="30" customHeight="1">
      <c r="A1638" s="313" t="s">
        <v>3609</v>
      </c>
      <c r="B1638" s="314" t="s">
        <v>3610</v>
      </c>
      <c r="C1638" s="315" t="s">
        <v>3609</v>
      </c>
      <c r="D1638" s="315"/>
      <c r="E1638" s="316"/>
      <c r="F1638" s="317"/>
      <c r="G1638" s="318"/>
      <c r="H1638" s="319"/>
      <c r="I1638" s="319"/>
    </row>
    <row r="1639" spans="1:9" ht="30" customHeight="1">
      <c r="A1639" s="313" t="s">
        <v>3611</v>
      </c>
      <c r="B1639" s="314" t="s">
        <v>3612</v>
      </c>
      <c r="C1639" s="315" t="s">
        <v>3611</v>
      </c>
      <c r="D1639" s="315"/>
      <c r="E1639" s="316"/>
      <c r="F1639" s="317"/>
      <c r="G1639" s="318"/>
      <c r="H1639" s="319"/>
      <c r="I1639" s="319"/>
    </row>
    <row r="1640" spans="1:9" ht="30" customHeight="1">
      <c r="A1640" s="313" t="s">
        <v>3613</v>
      </c>
      <c r="B1640" s="314" t="s">
        <v>3614</v>
      </c>
      <c r="C1640" s="315" t="s">
        <v>3613</v>
      </c>
      <c r="D1640" s="315"/>
      <c r="E1640" s="316"/>
      <c r="F1640" s="317"/>
      <c r="G1640" s="318"/>
      <c r="H1640" s="319"/>
      <c r="I1640" s="319"/>
    </row>
    <row r="1641" spans="1:9" ht="30" customHeight="1">
      <c r="A1641" s="313" t="s">
        <v>3615</v>
      </c>
      <c r="B1641" s="314" t="s">
        <v>3616</v>
      </c>
      <c r="C1641" s="315" t="s">
        <v>3615</v>
      </c>
      <c r="D1641" s="315"/>
      <c r="E1641" s="316"/>
      <c r="F1641" s="317"/>
      <c r="G1641" s="318"/>
      <c r="H1641" s="319"/>
      <c r="I1641" s="319"/>
    </row>
    <row r="1642" spans="1:9" ht="30" customHeight="1">
      <c r="A1642" s="313" t="s">
        <v>3617</v>
      </c>
      <c r="B1642" s="314" t="s">
        <v>3618</v>
      </c>
      <c r="C1642" s="315" t="s">
        <v>3617</v>
      </c>
      <c r="D1642" s="315"/>
      <c r="E1642" s="316"/>
      <c r="F1642" s="317"/>
      <c r="G1642" s="318"/>
      <c r="H1642" s="319"/>
      <c r="I1642" s="319"/>
    </row>
    <row r="1643" spans="1:9" ht="30" customHeight="1">
      <c r="A1643" s="313" t="s">
        <v>3619</v>
      </c>
      <c r="B1643" s="314" t="s">
        <v>3620</v>
      </c>
      <c r="C1643" s="315" t="s">
        <v>3619</v>
      </c>
      <c r="D1643" s="315"/>
      <c r="E1643" s="316"/>
      <c r="F1643" s="317"/>
      <c r="G1643" s="318"/>
      <c r="H1643" s="319"/>
      <c r="I1643" s="319"/>
    </row>
    <row r="1644" spans="1:9" ht="30" customHeight="1">
      <c r="A1644" s="313" t="s">
        <v>3621</v>
      </c>
      <c r="B1644" s="314" t="s">
        <v>3622</v>
      </c>
      <c r="C1644" s="315" t="s">
        <v>3621</v>
      </c>
      <c r="D1644" s="315"/>
      <c r="E1644" s="316"/>
      <c r="F1644" s="317"/>
      <c r="G1644" s="318"/>
      <c r="H1644" s="319"/>
      <c r="I1644" s="319"/>
    </row>
    <row r="1645" spans="1:9" ht="30" customHeight="1">
      <c r="A1645" s="313" t="s">
        <v>3623</v>
      </c>
      <c r="B1645" s="314" t="s">
        <v>3624</v>
      </c>
      <c r="C1645" s="315" t="s">
        <v>3623</v>
      </c>
      <c r="D1645" s="315"/>
      <c r="E1645" s="316"/>
      <c r="F1645" s="317"/>
      <c r="G1645" s="318"/>
      <c r="H1645" s="319"/>
      <c r="I1645" s="319"/>
    </row>
    <row r="1646" spans="1:9" ht="30" customHeight="1">
      <c r="A1646" s="313" t="s">
        <v>3625</v>
      </c>
      <c r="B1646" s="314" t="s">
        <v>3626</v>
      </c>
      <c r="C1646" s="315" t="s">
        <v>3625</v>
      </c>
      <c r="D1646" s="315"/>
      <c r="E1646" s="316"/>
      <c r="F1646" s="317"/>
      <c r="G1646" s="318"/>
      <c r="H1646" s="319"/>
      <c r="I1646" s="319"/>
    </row>
    <row r="1647" spans="1:9" ht="30" customHeight="1">
      <c r="A1647" s="313" t="s">
        <v>3627</v>
      </c>
      <c r="B1647" s="314" t="s">
        <v>3628</v>
      </c>
      <c r="C1647" s="315" t="s">
        <v>3627</v>
      </c>
      <c r="D1647" s="315"/>
      <c r="E1647" s="316"/>
      <c r="F1647" s="317"/>
      <c r="G1647" s="318"/>
      <c r="H1647" s="319"/>
      <c r="I1647" s="319"/>
    </row>
    <row r="1648" spans="1:9" ht="30" customHeight="1">
      <c r="A1648" s="313" t="s">
        <v>3629</v>
      </c>
      <c r="B1648" s="314" t="s">
        <v>3630</v>
      </c>
      <c r="C1648" s="315" t="s">
        <v>3629</v>
      </c>
      <c r="D1648" s="315"/>
      <c r="E1648" s="316"/>
      <c r="F1648" s="317"/>
      <c r="G1648" s="318"/>
      <c r="H1648" s="319"/>
      <c r="I1648" s="319"/>
    </row>
    <row r="1649" spans="1:9" ht="30" customHeight="1">
      <c r="A1649" s="313" t="s">
        <v>3631</v>
      </c>
      <c r="B1649" s="314" t="s">
        <v>3632</v>
      </c>
      <c r="C1649" s="315" t="s">
        <v>3631</v>
      </c>
      <c r="D1649" s="315"/>
      <c r="E1649" s="316"/>
      <c r="F1649" s="317"/>
      <c r="G1649" s="318"/>
      <c r="H1649" s="319"/>
      <c r="I1649" s="319"/>
    </row>
    <row r="1650" spans="1:9" ht="30" customHeight="1">
      <c r="A1650" s="313" t="s">
        <v>3633</v>
      </c>
      <c r="B1650" s="314" t="s">
        <v>3634</v>
      </c>
      <c r="C1650" s="315" t="s">
        <v>3633</v>
      </c>
      <c r="D1650" s="315"/>
      <c r="E1650" s="316"/>
      <c r="F1650" s="317"/>
      <c r="G1650" s="318"/>
      <c r="H1650" s="319"/>
      <c r="I1650" s="319"/>
    </row>
    <row r="1651" spans="1:9" ht="30" customHeight="1">
      <c r="A1651" s="313" t="s">
        <v>3635</v>
      </c>
      <c r="B1651" s="314" t="s">
        <v>3636</v>
      </c>
      <c r="C1651" s="315" t="s">
        <v>3635</v>
      </c>
      <c r="D1651" s="315"/>
      <c r="E1651" s="316"/>
      <c r="F1651" s="317"/>
      <c r="G1651" s="318"/>
      <c r="H1651" s="319"/>
      <c r="I1651" s="319"/>
    </row>
    <row r="1652" spans="1:9" ht="30" customHeight="1">
      <c r="A1652" s="313" t="s">
        <v>3637</v>
      </c>
      <c r="B1652" s="314" t="s">
        <v>3638</v>
      </c>
      <c r="C1652" s="315" t="s">
        <v>3637</v>
      </c>
      <c r="D1652" s="315"/>
      <c r="E1652" s="316"/>
      <c r="F1652" s="317"/>
      <c r="G1652" s="318"/>
      <c r="H1652" s="319"/>
      <c r="I1652" s="319"/>
    </row>
    <row r="1653" spans="1:9" ht="30" customHeight="1">
      <c r="A1653" s="313" t="s">
        <v>3639</v>
      </c>
      <c r="B1653" s="314" t="s">
        <v>3640</v>
      </c>
      <c r="C1653" s="315" t="s">
        <v>3639</v>
      </c>
      <c r="D1653" s="315"/>
      <c r="E1653" s="316"/>
      <c r="F1653" s="317"/>
      <c r="G1653" s="318"/>
      <c r="H1653" s="319"/>
      <c r="I1653" s="319"/>
    </row>
    <row r="1654" spans="1:9" ht="30" customHeight="1">
      <c r="A1654" s="313" t="s">
        <v>3641</v>
      </c>
      <c r="B1654" s="314" t="s">
        <v>3642</v>
      </c>
      <c r="C1654" s="315" t="s">
        <v>3641</v>
      </c>
      <c r="D1654" s="315"/>
      <c r="E1654" s="316"/>
      <c r="F1654" s="317"/>
      <c r="G1654" s="318"/>
      <c r="H1654" s="319"/>
      <c r="I1654" s="319"/>
    </row>
    <row r="1655" spans="1:9" ht="30" customHeight="1">
      <c r="A1655" s="313" t="s">
        <v>3643</v>
      </c>
      <c r="B1655" s="314" t="s">
        <v>3644</v>
      </c>
      <c r="C1655" s="315" t="s">
        <v>3643</v>
      </c>
      <c r="D1655" s="315"/>
      <c r="E1655" s="316"/>
      <c r="F1655" s="317"/>
      <c r="G1655" s="318"/>
      <c r="H1655" s="319"/>
      <c r="I1655" s="319"/>
    </row>
    <row r="1656" spans="1:9" ht="30" customHeight="1">
      <c r="A1656" s="313" t="s">
        <v>3645</v>
      </c>
      <c r="B1656" s="314" t="s">
        <v>3646</v>
      </c>
      <c r="C1656" s="315" t="s">
        <v>3645</v>
      </c>
      <c r="D1656" s="315"/>
      <c r="E1656" s="316"/>
      <c r="F1656" s="317"/>
      <c r="G1656" s="318"/>
      <c r="H1656" s="319"/>
      <c r="I1656" s="319"/>
    </row>
    <row r="1657" spans="1:9" ht="30" customHeight="1">
      <c r="A1657" s="313" t="s">
        <v>3647</v>
      </c>
      <c r="B1657" s="314" t="s">
        <v>3648</v>
      </c>
      <c r="C1657" s="315" t="s">
        <v>3647</v>
      </c>
      <c r="D1657" s="315"/>
      <c r="E1657" s="316"/>
      <c r="F1657" s="317"/>
      <c r="G1657" s="318"/>
      <c r="H1657" s="319"/>
      <c r="I1657" s="319"/>
    </row>
    <row r="1658" spans="1:9" ht="30" customHeight="1">
      <c r="A1658" s="313" t="s">
        <v>3649</v>
      </c>
      <c r="B1658" s="314" t="s">
        <v>3650</v>
      </c>
      <c r="C1658" s="315" t="s">
        <v>3649</v>
      </c>
      <c r="D1658" s="315"/>
      <c r="E1658" s="316"/>
      <c r="F1658" s="317"/>
      <c r="G1658" s="318"/>
      <c r="H1658" s="319"/>
      <c r="I1658" s="319"/>
    </row>
    <row r="1659" spans="1:9" ht="30" customHeight="1">
      <c r="A1659" s="313" t="s">
        <v>3651</v>
      </c>
      <c r="B1659" s="314" t="s">
        <v>3652</v>
      </c>
      <c r="C1659" s="315" t="s">
        <v>3651</v>
      </c>
      <c r="D1659" s="315"/>
      <c r="E1659" s="316"/>
      <c r="F1659" s="317"/>
      <c r="G1659" s="318"/>
      <c r="H1659" s="319"/>
      <c r="I1659" s="319"/>
    </row>
    <row r="1660" spans="1:9" ht="30" customHeight="1">
      <c r="A1660" s="313" t="s">
        <v>3653</v>
      </c>
      <c r="B1660" s="314" t="s">
        <v>3654</v>
      </c>
      <c r="C1660" s="315" t="s">
        <v>3653</v>
      </c>
      <c r="D1660" s="315"/>
      <c r="E1660" s="316"/>
      <c r="F1660" s="317"/>
      <c r="G1660" s="318"/>
      <c r="H1660" s="319"/>
      <c r="I1660" s="319"/>
    </row>
    <row r="1661" spans="1:9" ht="30" customHeight="1">
      <c r="A1661" s="313" t="s">
        <v>3655</v>
      </c>
      <c r="B1661" s="314" t="s">
        <v>3656</v>
      </c>
      <c r="C1661" s="315" t="s">
        <v>3655</v>
      </c>
      <c r="D1661" s="315"/>
      <c r="E1661" s="316"/>
      <c r="F1661" s="317"/>
      <c r="G1661" s="318"/>
      <c r="H1661" s="319"/>
      <c r="I1661" s="319"/>
    </row>
    <row r="1662" spans="1:9" ht="30" customHeight="1">
      <c r="A1662" s="313" t="s">
        <v>3657</v>
      </c>
      <c r="B1662" s="314" t="s">
        <v>3658</v>
      </c>
      <c r="C1662" s="315" t="s">
        <v>3657</v>
      </c>
      <c r="D1662" s="315"/>
      <c r="E1662" s="316"/>
      <c r="F1662" s="317"/>
      <c r="G1662" s="318"/>
      <c r="H1662" s="319"/>
      <c r="I1662" s="319"/>
    </row>
    <row r="1663" spans="1:9" ht="30" customHeight="1">
      <c r="A1663" s="313" t="s">
        <v>3659</v>
      </c>
      <c r="B1663" s="314" t="s">
        <v>3660</v>
      </c>
      <c r="C1663" s="315" t="s">
        <v>3659</v>
      </c>
      <c r="D1663" s="315"/>
      <c r="E1663" s="316"/>
      <c r="F1663" s="317"/>
      <c r="G1663" s="318"/>
      <c r="H1663" s="319"/>
      <c r="I1663" s="319"/>
    </row>
    <row r="1664" spans="1:9" ht="30" customHeight="1">
      <c r="A1664" s="313" t="s">
        <v>3661</v>
      </c>
      <c r="B1664" s="314" t="s">
        <v>3662</v>
      </c>
      <c r="C1664" s="315" t="s">
        <v>3661</v>
      </c>
      <c r="D1664" s="315"/>
      <c r="E1664" s="316"/>
      <c r="F1664" s="317"/>
      <c r="G1664" s="318"/>
      <c r="H1664" s="319"/>
      <c r="I1664" s="319"/>
    </row>
    <row r="1665" spans="1:9" ht="30" customHeight="1">
      <c r="A1665" s="313" t="s">
        <v>3663</v>
      </c>
      <c r="B1665" s="314" t="s">
        <v>3664</v>
      </c>
      <c r="C1665" s="315" t="s">
        <v>3663</v>
      </c>
      <c r="D1665" s="315"/>
      <c r="E1665" s="316"/>
      <c r="F1665" s="317"/>
      <c r="G1665" s="318"/>
      <c r="H1665" s="319"/>
      <c r="I1665" s="319"/>
    </row>
    <row r="1666" spans="1:9" ht="30" customHeight="1">
      <c r="A1666" s="313" t="s">
        <v>3665</v>
      </c>
      <c r="B1666" s="314" t="s">
        <v>3666</v>
      </c>
      <c r="C1666" s="315" t="s">
        <v>3665</v>
      </c>
      <c r="D1666" s="315"/>
      <c r="E1666" s="316"/>
      <c r="F1666" s="317"/>
      <c r="G1666" s="318"/>
      <c r="H1666" s="319"/>
      <c r="I1666" s="319"/>
    </row>
    <row r="1667" spans="1:9" ht="30" customHeight="1">
      <c r="A1667" s="313" t="s">
        <v>3667</v>
      </c>
      <c r="B1667" s="314" t="s">
        <v>3668</v>
      </c>
      <c r="C1667" s="315" t="s">
        <v>3667</v>
      </c>
      <c r="D1667" s="315"/>
      <c r="E1667" s="316"/>
      <c r="F1667" s="317"/>
      <c r="G1667" s="318"/>
      <c r="H1667" s="319"/>
      <c r="I1667" s="319"/>
    </row>
    <row r="1668" spans="1:9" ht="30" customHeight="1">
      <c r="A1668" s="313" t="s">
        <v>3669</v>
      </c>
      <c r="B1668" s="314" t="s">
        <v>3670</v>
      </c>
      <c r="C1668" s="315" t="s">
        <v>3669</v>
      </c>
      <c r="D1668" s="315"/>
      <c r="E1668" s="316"/>
      <c r="F1668" s="317"/>
      <c r="G1668" s="318"/>
      <c r="H1668" s="319"/>
      <c r="I1668" s="319"/>
    </row>
    <row r="1669" spans="1:9" ht="30" customHeight="1">
      <c r="A1669" s="313" t="s">
        <v>3671</v>
      </c>
      <c r="B1669" s="314" t="s">
        <v>3672</v>
      </c>
      <c r="C1669" s="315" t="s">
        <v>3671</v>
      </c>
      <c r="D1669" s="315"/>
      <c r="E1669" s="316"/>
      <c r="F1669" s="317"/>
      <c r="G1669" s="318"/>
      <c r="H1669" s="319"/>
      <c r="I1669" s="319"/>
    </row>
    <row r="1670" spans="1:9" ht="30" customHeight="1">
      <c r="A1670" s="313" t="s">
        <v>3673</v>
      </c>
      <c r="B1670" s="314" t="s">
        <v>3674</v>
      </c>
      <c r="C1670" s="315" t="s">
        <v>3673</v>
      </c>
      <c r="D1670" s="315"/>
      <c r="E1670" s="316"/>
      <c r="F1670" s="317"/>
      <c r="G1670" s="318"/>
      <c r="H1670" s="319"/>
      <c r="I1670" s="319"/>
    </row>
    <row r="1671" spans="1:9" ht="30" customHeight="1">
      <c r="A1671" s="313" t="s">
        <v>3675</v>
      </c>
      <c r="B1671" s="314" t="s">
        <v>3676</v>
      </c>
      <c r="C1671" s="315" t="s">
        <v>3675</v>
      </c>
      <c r="D1671" s="315"/>
      <c r="E1671" s="316"/>
      <c r="F1671" s="317"/>
      <c r="G1671" s="318"/>
      <c r="H1671" s="319"/>
      <c r="I1671" s="319"/>
    </row>
    <row r="1672" spans="1:9" ht="30" customHeight="1">
      <c r="A1672" s="313" t="s">
        <v>3677</v>
      </c>
      <c r="B1672" s="314" t="s">
        <v>3678</v>
      </c>
      <c r="C1672" s="315" t="s">
        <v>3677</v>
      </c>
      <c r="D1672" s="315"/>
      <c r="E1672" s="316"/>
      <c r="F1672" s="317"/>
      <c r="G1672" s="318"/>
      <c r="H1672" s="319"/>
      <c r="I1672" s="319"/>
    </row>
    <row r="1673" spans="1:9" ht="30" customHeight="1">
      <c r="A1673" s="313" t="s">
        <v>3679</v>
      </c>
      <c r="B1673" s="314" t="s">
        <v>3680</v>
      </c>
      <c r="C1673" s="315" t="s">
        <v>3679</v>
      </c>
      <c r="D1673" s="315"/>
      <c r="E1673" s="316"/>
      <c r="F1673" s="317"/>
      <c r="G1673" s="318"/>
      <c r="H1673" s="319"/>
      <c r="I1673" s="319"/>
    </row>
    <row r="1674" spans="1:9" ht="30" customHeight="1">
      <c r="A1674" s="313" t="s">
        <v>3681</v>
      </c>
      <c r="B1674" s="314" t="s">
        <v>3682</v>
      </c>
      <c r="C1674" s="315" t="s">
        <v>3681</v>
      </c>
      <c r="D1674" s="315"/>
      <c r="E1674" s="316"/>
      <c r="F1674" s="317"/>
      <c r="G1674" s="318"/>
      <c r="H1674" s="319"/>
      <c r="I1674" s="319"/>
    </row>
    <row r="1675" spans="1:9" ht="30" customHeight="1">
      <c r="A1675" s="313" t="s">
        <v>3683</v>
      </c>
      <c r="B1675" s="314" t="s">
        <v>3684</v>
      </c>
      <c r="C1675" s="315" t="s">
        <v>3683</v>
      </c>
      <c r="D1675" s="315"/>
      <c r="E1675" s="316"/>
      <c r="F1675" s="317"/>
      <c r="G1675" s="318"/>
      <c r="H1675" s="319"/>
      <c r="I1675" s="319"/>
    </row>
    <row r="1676" spans="1:9" ht="30" customHeight="1">
      <c r="A1676" s="313" t="s">
        <v>3685</v>
      </c>
      <c r="B1676" s="314" t="s">
        <v>3686</v>
      </c>
      <c r="C1676" s="315" t="s">
        <v>3685</v>
      </c>
      <c r="D1676" s="315"/>
      <c r="E1676" s="316"/>
      <c r="F1676" s="317"/>
      <c r="G1676" s="318"/>
      <c r="H1676" s="319"/>
      <c r="I1676" s="319"/>
    </row>
    <row r="1677" spans="1:9" ht="30" customHeight="1">
      <c r="A1677" s="313" t="s">
        <v>3687</v>
      </c>
      <c r="B1677" s="314" t="s">
        <v>3688</v>
      </c>
      <c r="C1677" s="315" t="s">
        <v>3687</v>
      </c>
      <c r="D1677" s="315"/>
      <c r="E1677" s="316"/>
      <c r="F1677" s="317"/>
      <c r="G1677" s="318"/>
      <c r="H1677" s="319"/>
      <c r="I1677" s="319"/>
    </row>
    <row r="1678" spans="1:9" ht="30" customHeight="1">
      <c r="A1678" s="313" t="s">
        <v>3689</v>
      </c>
      <c r="B1678" s="314" t="s">
        <v>3690</v>
      </c>
      <c r="C1678" s="315" t="s">
        <v>3689</v>
      </c>
      <c r="D1678" s="315"/>
      <c r="E1678" s="316"/>
      <c r="F1678" s="317"/>
      <c r="G1678" s="318"/>
      <c r="H1678" s="319"/>
      <c r="I1678" s="319"/>
    </row>
    <row r="1679" spans="1:9" ht="30" customHeight="1">
      <c r="A1679" s="313" t="s">
        <v>3691</v>
      </c>
      <c r="B1679" s="314" t="s">
        <v>3692</v>
      </c>
      <c r="C1679" s="315" t="s">
        <v>3691</v>
      </c>
      <c r="D1679" s="315"/>
      <c r="E1679" s="316"/>
      <c r="F1679" s="317"/>
      <c r="G1679" s="318"/>
      <c r="H1679" s="319"/>
      <c r="I1679" s="319"/>
    </row>
    <row r="1680" spans="1:9" ht="30" customHeight="1">
      <c r="A1680" s="313" t="s">
        <v>3693</v>
      </c>
      <c r="B1680" s="314" t="s">
        <v>3694</v>
      </c>
      <c r="C1680" s="315" t="s">
        <v>3693</v>
      </c>
      <c r="D1680" s="315"/>
      <c r="E1680" s="316"/>
      <c r="F1680" s="317"/>
      <c r="G1680" s="318"/>
      <c r="H1680" s="319"/>
      <c r="I1680" s="319"/>
    </row>
    <row r="1681" spans="1:9" ht="30" customHeight="1">
      <c r="A1681" s="313" t="s">
        <v>3695</v>
      </c>
      <c r="B1681" s="314" t="s">
        <v>3696</v>
      </c>
      <c r="C1681" s="315" t="s">
        <v>3695</v>
      </c>
      <c r="D1681" s="315"/>
      <c r="E1681" s="316"/>
      <c r="F1681" s="317"/>
      <c r="G1681" s="318"/>
      <c r="H1681" s="319"/>
      <c r="I1681" s="319"/>
    </row>
    <row r="1682" spans="1:9" ht="30" customHeight="1">
      <c r="A1682" s="313" t="s">
        <v>3697</v>
      </c>
      <c r="B1682" s="314" t="s">
        <v>3698</v>
      </c>
      <c r="C1682" s="315" t="s">
        <v>3697</v>
      </c>
      <c r="D1682" s="315"/>
      <c r="E1682" s="316"/>
      <c r="F1682" s="317"/>
      <c r="G1682" s="318"/>
      <c r="H1682" s="319"/>
      <c r="I1682" s="319"/>
    </row>
    <row r="1683" spans="1:9" ht="30" customHeight="1">
      <c r="A1683" s="313" t="s">
        <v>3699</v>
      </c>
      <c r="B1683" s="314" t="s">
        <v>3700</v>
      </c>
      <c r="C1683" s="315" t="s">
        <v>3699</v>
      </c>
      <c r="D1683" s="315"/>
      <c r="E1683" s="316"/>
      <c r="F1683" s="317"/>
      <c r="G1683" s="318"/>
      <c r="H1683" s="319"/>
      <c r="I1683" s="319"/>
    </row>
    <row r="1684" spans="1:9" ht="30" customHeight="1">
      <c r="A1684" s="313" t="s">
        <v>3701</v>
      </c>
      <c r="B1684" s="314" t="s">
        <v>3702</v>
      </c>
      <c r="C1684" s="315" t="s">
        <v>3701</v>
      </c>
      <c r="D1684" s="315"/>
      <c r="E1684" s="316"/>
      <c r="F1684" s="317"/>
      <c r="G1684" s="318"/>
      <c r="H1684" s="319"/>
      <c r="I1684" s="319"/>
    </row>
    <row r="1685" spans="1:9" ht="30" customHeight="1">
      <c r="A1685" s="313" t="s">
        <v>3703</v>
      </c>
      <c r="B1685" s="314" t="s">
        <v>3704</v>
      </c>
      <c r="C1685" s="315" t="s">
        <v>3703</v>
      </c>
      <c r="D1685" s="315"/>
      <c r="E1685" s="316"/>
      <c r="F1685" s="317"/>
      <c r="G1685" s="318"/>
      <c r="H1685" s="319"/>
      <c r="I1685" s="319"/>
    </row>
    <row r="1686" spans="1:9" ht="30" customHeight="1">
      <c r="A1686" s="313" t="s">
        <v>3705</v>
      </c>
      <c r="B1686" s="314" t="s">
        <v>3706</v>
      </c>
      <c r="C1686" s="315" t="s">
        <v>3705</v>
      </c>
      <c r="D1686" s="315"/>
      <c r="E1686" s="316"/>
      <c r="F1686" s="317"/>
      <c r="G1686" s="318"/>
      <c r="H1686" s="319"/>
      <c r="I1686" s="319"/>
    </row>
    <row r="1687" spans="1:9" ht="30" customHeight="1">
      <c r="A1687" s="313" t="s">
        <v>3707</v>
      </c>
      <c r="B1687" s="314" t="s">
        <v>3708</v>
      </c>
      <c r="C1687" s="315" t="s">
        <v>3707</v>
      </c>
      <c r="D1687" s="315"/>
      <c r="E1687" s="316"/>
      <c r="F1687" s="317"/>
      <c r="G1687" s="318"/>
      <c r="H1687" s="319"/>
      <c r="I1687" s="319"/>
    </row>
    <row r="1688" spans="1:9" ht="30" customHeight="1">
      <c r="A1688" s="313" t="s">
        <v>3709</v>
      </c>
      <c r="B1688" s="314" t="s">
        <v>3710</v>
      </c>
      <c r="C1688" s="315" t="s">
        <v>3709</v>
      </c>
      <c r="D1688" s="315"/>
      <c r="E1688" s="316"/>
      <c r="F1688" s="317"/>
      <c r="G1688" s="318"/>
      <c r="H1688" s="319"/>
      <c r="I1688" s="319"/>
    </row>
    <row r="1689" spans="1:9" ht="30" customHeight="1">
      <c r="A1689" s="313" t="s">
        <v>3711</v>
      </c>
      <c r="B1689" s="314" t="s">
        <v>3712</v>
      </c>
      <c r="C1689" s="315" t="s">
        <v>3711</v>
      </c>
      <c r="D1689" s="315"/>
      <c r="E1689" s="316"/>
      <c r="F1689" s="317"/>
      <c r="G1689" s="318"/>
      <c r="H1689" s="319"/>
      <c r="I1689" s="319"/>
    </row>
    <row r="1690" spans="1:9" ht="30" customHeight="1">
      <c r="A1690" s="313" t="s">
        <v>3713</v>
      </c>
      <c r="B1690" s="314" t="s">
        <v>3714</v>
      </c>
      <c r="C1690" s="315" t="s">
        <v>3713</v>
      </c>
      <c r="D1690" s="315"/>
      <c r="E1690" s="316"/>
      <c r="F1690" s="317"/>
      <c r="G1690" s="318"/>
      <c r="H1690" s="319"/>
      <c r="I1690" s="319"/>
    </row>
    <row r="1691" spans="1:9" ht="30" customHeight="1">
      <c r="A1691" s="313" t="s">
        <v>3715</v>
      </c>
      <c r="B1691" s="314" t="s">
        <v>3716</v>
      </c>
      <c r="C1691" s="315" t="s">
        <v>3715</v>
      </c>
      <c r="D1691" s="315"/>
      <c r="E1691" s="316"/>
      <c r="F1691" s="317"/>
      <c r="G1691" s="318"/>
      <c r="H1691" s="319"/>
      <c r="I1691" s="319"/>
    </row>
    <row r="1692" spans="1:9" ht="30" customHeight="1">
      <c r="A1692" s="313" t="s">
        <v>3717</v>
      </c>
      <c r="B1692" s="314" t="s">
        <v>3718</v>
      </c>
      <c r="C1692" s="315" t="s">
        <v>3717</v>
      </c>
      <c r="D1692" s="315"/>
      <c r="E1692" s="316"/>
      <c r="F1692" s="317"/>
      <c r="G1692" s="318"/>
      <c r="H1692" s="319"/>
      <c r="I1692" s="319"/>
    </row>
    <row r="1693" spans="1:9" ht="30" customHeight="1">
      <c r="A1693" s="313" t="s">
        <v>3719</v>
      </c>
      <c r="B1693" s="314" t="s">
        <v>3720</v>
      </c>
      <c r="C1693" s="315" t="s">
        <v>3719</v>
      </c>
      <c r="D1693" s="315"/>
      <c r="E1693" s="316"/>
      <c r="F1693" s="317"/>
      <c r="G1693" s="318"/>
      <c r="H1693" s="319"/>
      <c r="I1693" s="319"/>
    </row>
    <row r="1694" spans="1:9" ht="30" customHeight="1">
      <c r="A1694" s="313" t="s">
        <v>3721</v>
      </c>
      <c r="B1694" s="314" t="s">
        <v>3722</v>
      </c>
      <c r="C1694" s="315" t="s">
        <v>3721</v>
      </c>
      <c r="D1694" s="315"/>
      <c r="E1694" s="316"/>
      <c r="F1694" s="317"/>
      <c r="G1694" s="318"/>
      <c r="H1694" s="319"/>
      <c r="I1694" s="319"/>
    </row>
    <row r="1695" spans="1:9" ht="30" customHeight="1">
      <c r="A1695" s="313" t="s">
        <v>3723</v>
      </c>
      <c r="B1695" s="314" t="s">
        <v>3724</v>
      </c>
      <c r="C1695" s="315" t="s">
        <v>3723</v>
      </c>
      <c r="D1695" s="315"/>
      <c r="E1695" s="316"/>
      <c r="F1695" s="317"/>
      <c r="G1695" s="318"/>
      <c r="H1695" s="319"/>
      <c r="I1695" s="319"/>
    </row>
    <row r="1696" spans="1:9" ht="30" customHeight="1">
      <c r="A1696" s="313" t="s">
        <v>3725</v>
      </c>
      <c r="B1696" s="314" t="s">
        <v>3726</v>
      </c>
      <c r="C1696" s="315" t="s">
        <v>3725</v>
      </c>
      <c r="D1696" s="315"/>
      <c r="E1696" s="316"/>
      <c r="F1696" s="317"/>
      <c r="G1696" s="318"/>
      <c r="H1696" s="319"/>
      <c r="I1696" s="319"/>
    </row>
    <row r="1697" spans="1:9" ht="30" customHeight="1">
      <c r="A1697" s="313" t="s">
        <v>3727</v>
      </c>
      <c r="B1697" s="314" t="s">
        <v>3728</v>
      </c>
      <c r="C1697" s="315" t="s">
        <v>3727</v>
      </c>
      <c r="D1697" s="315"/>
      <c r="E1697" s="316"/>
      <c r="F1697" s="317"/>
      <c r="G1697" s="318"/>
      <c r="H1697" s="319"/>
      <c r="I1697" s="319"/>
    </row>
    <row r="1698" spans="1:9" ht="30" customHeight="1">
      <c r="A1698" s="313" t="s">
        <v>3729</v>
      </c>
      <c r="B1698" s="314" t="s">
        <v>3730</v>
      </c>
      <c r="C1698" s="315" t="s">
        <v>3729</v>
      </c>
      <c r="D1698" s="315"/>
      <c r="E1698" s="316"/>
      <c r="F1698" s="317"/>
      <c r="G1698" s="318"/>
      <c r="H1698" s="319"/>
      <c r="I1698" s="319"/>
    </row>
    <row r="1699" spans="1:9" ht="30" customHeight="1">
      <c r="A1699" s="313" t="s">
        <v>3731</v>
      </c>
      <c r="B1699" s="314" t="s">
        <v>3732</v>
      </c>
      <c r="C1699" s="315" t="s">
        <v>3731</v>
      </c>
      <c r="D1699" s="315"/>
      <c r="E1699" s="316"/>
      <c r="F1699" s="317"/>
      <c r="G1699" s="318"/>
      <c r="H1699" s="319"/>
      <c r="I1699" s="319"/>
    </row>
    <row r="1700" spans="1:9" ht="30" customHeight="1">
      <c r="A1700" s="313" t="s">
        <v>3733</v>
      </c>
      <c r="B1700" s="314" t="s">
        <v>3734</v>
      </c>
      <c r="C1700" s="315" t="s">
        <v>3733</v>
      </c>
      <c r="D1700" s="315"/>
      <c r="E1700" s="316"/>
      <c r="F1700" s="317"/>
      <c r="G1700" s="318"/>
      <c r="H1700" s="319"/>
      <c r="I1700" s="319"/>
    </row>
    <row r="1701" spans="1:9" ht="30" customHeight="1">
      <c r="A1701" s="313" t="s">
        <v>3735</v>
      </c>
      <c r="B1701" s="314" t="s">
        <v>3736</v>
      </c>
      <c r="C1701" s="315" t="s">
        <v>3735</v>
      </c>
      <c r="D1701" s="315"/>
      <c r="E1701" s="316"/>
      <c r="F1701" s="317"/>
      <c r="G1701" s="318"/>
      <c r="H1701" s="319"/>
      <c r="I1701" s="319"/>
    </row>
    <row r="1702" spans="1:9" ht="30" customHeight="1">
      <c r="A1702" s="313" t="s">
        <v>3737</v>
      </c>
      <c r="B1702" s="314" t="s">
        <v>3738</v>
      </c>
      <c r="C1702" s="315" t="s">
        <v>3737</v>
      </c>
      <c r="D1702" s="315"/>
      <c r="E1702" s="316"/>
      <c r="F1702" s="317"/>
      <c r="G1702" s="318"/>
      <c r="H1702" s="319"/>
      <c r="I1702" s="319"/>
    </row>
    <row r="1703" spans="1:9" ht="30" customHeight="1">
      <c r="A1703" s="313" t="s">
        <v>3739</v>
      </c>
      <c r="B1703" s="314" t="s">
        <v>3740</v>
      </c>
      <c r="C1703" s="315" t="s">
        <v>3739</v>
      </c>
      <c r="D1703" s="315"/>
      <c r="E1703" s="316"/>
      <c r="F1703" s="317"/>
      <c r="G1703" s="318"/>
      <c r="H1703" s="319"/>
      <c r="I1703" s="319"/>
    </row>
    <row r="1704" spans="1:9" ht="30" customHeight="1">
      <c r="A1704" s="313" t="s">
        <v>3741</v>
      </c>
      <c r="B1704" s="314" t="s">
        <v>3742</v>
      </c>
      <c r="C1704" s="315" t="s">
        <v>3741</v>
      </c>
      <c r="D1704" s="315"/>
      <c r="E1704" s="316"/>
      <c r="F1704" s="317"/>
      <c r="G1704" s="318"/>
      <c r="H1704" s="319"/>
      <c r="I1704" s="319"/>
    </row>
    <row r="1705" spans="1:9" ht="30" customHeight="1">
      <c r="A1705" s="313" t="s">
        <v>3743</v>
      </c>
      <c r="B1705" s="314" t="s">
        <v>3744</v>
      </c>
      <c r="C1705" s="315" t="s">
        <v>3743</v>
      </c>
      <c r="D1705" s="315"/>
      <c r="E1705" s="316"/>
      <c r="F1705" s="317"/>
      <c r="G1705" s="318"/>
      <c r="H1705" s="319"/>
      <c r="I1705" s="319"/>
    </row>
    <row r="1706" spans="1:9" ht="30" customHeight="1">
      <c r="A1706" s="313" t="s">
        <v>3745</v>
      </c>
      <c r="B1706" s="314" t="s">
        <v>3746</v>
      </c>
      <c r="C1706" s="315" t="s">
        <v>3745</v>
      </c>
      <c r="D1706" s="315"/>
      <c r="E1706" s="316"/>
      <c r="F1706" s="317"/>
      <c r="G1706" s="318"/>
      <c r="H1706" s="319"/>
      <c r="I1706" s="319"/>
    </row>
    <row r="1707" spans="1:9" ht="30" customHeight="1">
      <c r="A1707" s="313" t="s">
        <v>3747</v>
      </c>
      <c r="B1707" s="314" t="s">
        <v>3748</v>
      </c>
      <c r="C1707" s="315" t="s">
        <v>3747</v>
      </c>
      <c r="D1707" s="315"/>
      <c r="E1707" s="316"/>
      <c r="F1707" s="317"/>
      <c r="G1707" s="318"/>
      <c r="H1707" s="319"/>
      <c r="I1707" s="319"/>
    </row>
    <row r="1708" spans="1:9" ht="30" customHeight="1">
      <c r="A1708" s="313" t="s">
        <v>3749</v>
      </c>
      <c r="B1708" s="314" t="s">
        <v>3750</v>
      </c>
      <c r="C1708" s="315" t="s">
        <v>3749</v>
      </c>
      <c r="D1708" s="315"/>
      <c r="E1708" s="316"/>
      <c r="F1708" s="317"/>
      <c r="G1708" s="318"/>
      <c r="H1708" s="319"/>
      <c r="I1708" s="319"/>
    </row>
    <row r="1709" spans="1:9" ht="30" customHeight="1">
      <c r="A1709" s="313" t="s">
        <v>3751</v>
      </c>
      <c r="B1709" s="314" t="s">
        <v>3752</v>
      </c>
      <c r="C1709" s="315" t="s">
        <v>3751</v>
      </c>
      <c r="D1709" s="315"/>
      <c r="E1709" s="316"/>
      <c r="F1709" s="317"/>
      <c r="G1709" s="318"/>
      <c r="H1709" s="319"/>
      <c r="I1709" s="319"/>
    </row>
    <row r="1710" spans="1:9" ht="30" customHeight="1">
      <c r="A1710" s="313" t="s">
        <v>3753</v>
      </c>
      <c r="B1710" s="314" t="s">
        <v>3754</v>
      </c>
      <c r="C1710" s="315" t="s">
        <v>3753</v>
      </c>
      <c r="D1710" s="315"/>
      <c r="E1710" s="316"/>
      <c r="F1710" s="317"/>
      <c r="G1710" s="318"/>
      <c r="H1710" s="319"/>
      <c r="I1710" s="319"/>
    </row>
    <row r="1711" spans="1:9" ht="30" customHeight="1">
      <c r="A1711" s="313" t="s">
        <v>3755</v>
      </c>
      <c r="B1711" s="314" t="s">
        <v>3756</v>
      </c>
      <c r="C1711" s="315" t="s">
        <v>3755</v>
      </c>
      <c r="D1711" s="315"/>
      <c r="E1711" s="316"/>
      <c r="F1711" s="317"/>
      <c r="G1711" s="318"/>
      <c r="H1711" s="319"/>
      <c r="I1711" s="319"/>
    </row>
    <row r="1712" spans="1:9" ht="30" customHeight="1">
      <c r="A1712" s="313" t="s">
        <v>3757</v>
      </c>
      <c r="B1712" s="314" t="s">
        <v>3758</v>
      </c>
      <c r="C1712" s="315" t="s">
        <v>3757</v>
      </c>
      <c r="D1712" s="315"/>
      <c r="E1712" s="316"/>
      <c r="F1712" s="317"/>
      <c r="G1712" s="318"/>
      <c r="H1712" s="319"/>
      <c r="I1712" s="319"/>
    </row>
    <row r="1713" spans="1:9" ht="30" customHeight="1">
      <c r="A1713" s="313" t="s">
        <v>3759</v>
      </c>
      <c r="B1713" s="314" t="s">
        <v>3760</v>
      </c>
      <c r="C1713" s="315" t="s">
        <v>3759</v>
      </c>
      <c r="D1713" s="315"/>
      <c r="E1713" s="316"/>
      <c r="F1713" s="317"/>
      <c r="G1713" s="318"/>
      <c r="H1713" s="319"/>
      <c r="I1713" s="319"/>
    </row>
    <row r="1714" spans="1:9" ht="30" customHeight="1">
      <c r="A1714" s="313" t="s">
        <v>3761</v>
      </c>
      <c r="B1714" s="314" t="s">
        <v>3762</v>
      </c>
      <c r="C1714" s="315" t="s">
        <v>3761</v>
      </c>
      <c r="D1714" s="315"/>
      <c r="E1714" s="316"/>
      <c r="F1714" s="317"/>
      <c r="G1714" s="318"/>
      <c r="H1714" s="319"/>
      <c r="I1714" s="319"/>
    </row>
    <row r="1715" spans="1:9" ht="30" customHeight="1">
      <c r="A1715" s="313" t="s">
        <v>3763</v>
      </c>
      <c r="B1715" s="314" t="s">
        <v>3764</v>
      </c>
      <c r="C1715" s="315" t="s">
        <v>3763</v>
      </c>
      <c r="D1715" s="315"/>
      <c r="E1715" s="316"/>
      <c r="F1715" s="317"/>
      <c r="G1715" s="318"/>
      <c r="H1715" s="319"/>
      <c r="I1715" s="319"/>
    </row>
    <row r="1716" spans="1:9" ht="30" customHeight="1">
      <c r="A1716" s="313" t="s">
        <v>3765</v>
      </c>
      <c r="B1716" s="314" t="s">
        <v>3766</v>
      </c>
      <c r="C1716" s="315" t="s">
        <v>3765</v>
      </c>
      <c r="D1716" s="315"/>
      <c r="E1716" s="316"/>
      <c r="F1716" s="317"/>
      <c r="G1716" s="318"/>
      <c r="H1716" s="319"/>
      <c r="I1716" s="319"/>
    </row>
    <row r="1717" spans="1:9" ht="30" customHeight="1">
      <c r="A1717" s="313" t="s">
        <v>3767</v>
      </c>
      <c r="B1717" s="314" t="s">
        <v>3768</v>
      </c>
      <c r="C1717" s="315" t="s">
        <v>3767</v>
      </c>
      <c r="D1717" s="315"/>
      <c r="E1717" s="316"/>
      <c r="F1717" s="317"/>
      <c r="G1717" s="318"/>
      <c r="H1717" s="319"/>
      <c r="I1717" s="319"/>
    </row>
    <row r="1718" spans="1:9" ht="30" customHeight="1">
      <c r="A1718" s="313" t="s">
        <v>3769</v>
      </c>
      <c r="B1718" s="314" t="s">
        <v>3770</v>
      </c>
      <c r="C1718" s="315" t="s">
        <v>3769</v>
      </c>
      <c r="D1718" s="315"/>
      <c r="E1718" s="316"/>
      <c r="F1718" s="317"/>
      <c r="G1718" s="318"/>
      <c r="H1718" s="319"/>
      <c r="I1718" s="319"/>
    </row>
    <row r="1719" spans="1:9" ht="30" customHeight="1">
      <c r="A1719" s="313" t="s">
        <v>3771</v>
      </c>
      <c r="B1719" s="314" t="s">
        <v>3772</v>
      </c>
      <c r="C1719" s="315" t="s">
        <v>3771</v>
      </c>
      <c r="D1719" s="315"/>
      <c r="E1719" s="316"/>
      <c r="F1719" s="317"/>
      <c r="G1719" s="318"/>
      <c r="H1719" s="319"/>
      <c r="I1719" s="319"/>
    </row>
    <row r="1720" spans="1:9" ht="30" customHeight="1">
      <c r="A1720" s="313" t="s">
        <v>3773</v>
      </c>
      <c r="B1720" s="314" t="s">
        <v>3774</v>
      </c>
      <c r="C1720" s="315" t="s">
        <v>3773</v>
      </c>
      <c r="D1720" s="315"/>
      <c r="E1720" s="316"/>
      <c r="F1720" s="317"/>
      <c r="G1720" s="318"/>
      <c r="H1720" s="319"/>
      <c r="I1720" s="319"/>
    </row>
    <row r="1721" spans="1:9" ht="30" customHeight="1">
      <c r="A1721" s="313" t="s">
        <v>3775</v>
      </c>
      <c r="B1721" s="314" t="s">
        <v>3776</v>
      </c>
      <c r="C1721" s="315" t="s">
        <v>3775</v>
      </c>
      <c r="D1721" s="315"/>
      <c r="E1721" s="316"/>
      <c r="F1721" s="317"/>
      <c r="G1721" s="318"/>
      <c r="H1721" s="319"/>
      <c r="I1721" s="319"/>
    </row>
    <row r="1722" spans="1:9" ht="30" customHeight="1">
      <c r="A1722" s="313" t="s">
        <v>3777</v>
      </c>
      <c r="B1722" s="314" t="s">
        <v>3778</v>
      </c>
      <c r="C1722" s="315" t="s">
        <v>3777</v>
      </c>
      <c r="D1722" s="315"/>
      <c r="E1722" s="316"/>
      <c r="F1722" s="317"/>
      <c r="G1722" s="318"/>
      <c r="H1722" s="319"/>
      <c r="I1722" s="319"/>
    </row>
    <row r="1723" spans="1:9" ht="30" customHeight="1">
      <c r="A1723" s="313" t="s">
        <v>3779</v>
      </c>
      <c r="B1723" s="314" t="s">
        <v>3780</v>
      </c>
      <c r="C1723" s="315" t="s">
        <v>3779</v>
      </c>
      <c r="D1723" s="315"/>
      <c r="E1723" s="316"/>
      <c r="F1723" s="317"/>
      <c r="G1723" s="318"/>
      <c r="H1723" s="319"/>
      <c r="I1723" s="319"/>
    </row>
    <row r="1724" spans="1:9" ht="30" customHeight="1">
      <c r="A1724" s="313" t="s">
        <v>3781</v>
      </c>
      <c r="B1724" s="314" t="s">
        <v>3782</v>
      </c>
      <c r="C1724" s="315" t="s">
        <v>3781</v>
      </c>
      <c r="D1724" s="315"/>
      <c r="E1724" s="316"/>
      <c r="F1724" s="317"/>
      <c r="G1724" s="318"/>
      <c r="H1724" s="319"/>
      <c r="I1724" s="319"/>
    </row>
    <row r="1725" spans="1:9" ht="30" customHeight="1">
      <c r="A1725" s="313" t="s">
        <v>3783</v>
      </c>
      <c r="B1725" s="314" t="s">
        <v>3784</v>
      </c>
      <c r="C1725" s="315" t="s">
        <v>3783</v>
      </c>
      <c r="D1725" s="315"/>
      <c r="E1725" s="316"/>
      <c r="F1725" s="317"/>
      <c r="G1725" s="318"/>
      <c r="H1725" s="319"/>
      <c r="I1725" s="319"/>
    </row>
    <row r="1726" spans="1:9" ht="30" customHeight="1">
      <c r="A1726" s="313" t="s">
        <v>3785</v>
      </c>
      <c r="B1726" s="314" t="s">
        <v>3786</v>
      </c>
      <c r="C1726" s="315" t="s">
        <v>3785</v>
      </c>
      <c r="D1726" s="315"/>
      <c r="E1726" s="316"/>
      <c r="F1726" s="317"/>
      <c r="G1726" s="318"/>
      <c r="H1726" s="319"/>
      <c r="I1726" s="319"/>
    </row>
    <row r="1727" spans="1:9" ht="30" customHeight="1">
      <c r="A1727" s="313" t="s">
        <v>3787</v>
      </c>
      <c r="B1727" s="314" t="s">
        <v>3788</v>
      </c>
      <c r="C1727" s="315" t="s">
        <v>3787</v>
      </c>
      <c r="D1727" s="315"/>
      <c r="E1727" s="316"/>
      <c r="F1727" s="317"/>
      <c r="G1727" s="318"/>
      <c r="H1727" s="319"/>
      <c r="I1727" s="319"/>
    </row>
    <row r="1728" spans="1:9" ht="30" customHeight="1">
      <c r="A1728" s="313" t="s">
        <v>3789</v>
      </c>
      <c r="B1728" s="314" t="s">
        <v>3790</v>
      </c>
      <c r="C1728" s="315" t="s">
        <v>3789</v>
      </c>
      <c r="D1728" s="315"/>
      <c r="E1728" s="316"/>
      <c r="F1728" s="317"/>
      <c r="G1728" s="318"/>
      <c r="H1728" s="319"/>
      <c r="I1728" s="319"/>
    </row>
    <row r="1729" spans="1:9" ht="30" customHeight="1">
      <c r="A1729" s="313" t="s">
        <v>3791</v>
      </c>
      <c r="B1729" s="314" t="s">
        <v>3792</v>
      </c>
      <c r="C1729" s="315" t="s">
        <v>3791</v>
      </c>
      <c r="D1729" s="315"/>
      <c r="E1729" s="316"/>
      <c r="F1729" s="317"/>
      <c r="G1729" s="318"/>
      <c r="H1729" s="319"/>
      <c r="I1729" s="319"/>
    </row>
    <row r="1730" spans="1:9" ht="30" customHeight="1">
      <c r="A1730" s="313" t="s">
        <v>3793</v>
      </c>
      <c r="B1730" s="314" t="s">
        <v>3794</v>
      </c>
      <c r="C1730" s="315" t="s">
        <v>3793</v>
      </c>
      <c r="D1730" s="315"/>
      <c r="E1730" s="316"/>
      <c r="F1730" s="317"/>
      <c r="G1730" s="318"/>
      <c r="H1730" s="319"/>
      <c r="I1730" s="319"/>
    </row>
    <row r="1731" spans="1:9" ht="30" customHeight="1">
      <c r="A1731" s="313" t="s">
        <v>3795</v>
      </c>
      <c r="B1731" s="314" t="s">
        <v>3796</v>
      </c>
      <c r="C1731" s="315" t="s">
        <v>3795</v>
      </c>
      <c r="D1731" s="315"/>
      <c r="E1731" s="316"/>
      <c r="F1731" s="317"/>
      <c r="G1731" s="318"/>
      <c r="H1731" s="319"/>
      <c r="I1731" s="319"/>
    </row>
    <row r="1732" spans="1:9" ht="30" customHeight="1">
      <c r="A1732" s="313" t="s">
        <v>3797</v>
      </c>
      <c r="B1732" s="314" t="s">
        <v>3798</v>
      </c>
      <c r="C1732" s="315" t="s">
        <v>3797</v>
      </c>
      <c r="D1732" s="315"/>
      <c r="E1732" s="316"/>
      <c r="F1732" s="317"/>
      <c r="G1732" s="318"/>
      <c r="H1732" s="319"/>
      <c r="I1732" s="319"/>
    </row>
    <row r="1733" spans="1:9" ht="30" customHeight="1">
      <c r="A1733" s="313" t="s">
        <v>3799</v>
      </c>
      <c r="B1733" s="314" t="s">
        <v>3800</v>
      </c>
      <c r="C1733" s="315" t="s">
        <v>3799</v>
      </c>
      <c r="D1733" s="315"/>
      <c r="E1733" s="316"/>
      <c r="F1733" s="317"/>
      <c r="G1733" s="318"/>
      <c r="H1733" s="319"/>
      <c r="I1733" s="319"/>
    </row>
    <row r="1734" spans="1:9" ht="30" customHeight="1">
      <c r="A1734" s="313" t="s">
        <v>3801</v>
      </c>
      <c r="B1734" s="314" t="s">
        <v>3802</v>
      </c>
      <c r="C1734" s="315" t="s">
        <v>3801</v>
      </c>
      <c r="D1734" s="315"/>
      <c r="E1734" s="316"/>
      <c r="F1734" s="317"/>
      <c r="G1734" s="318"/>
      <c r="H1734" s="319"/>
      <c r="I1734" s="319"/>
    </row>
    <row r="1735" spans="1:9" ht="30" customHeight="1">
      <c r="A1735" s="313" t="s">
        <v>3803</v>
      </c>
      <c r="B1735" s="314" t="s">
        <v>3804</v>
      </c>
      <c r="C1735" s="315" t="s">
        <v>3803</v>
      </c>
      <c r="D1735" s="315"/>
      <c r="E1735" s="316"/>
      <c r="F1735" s="317"/>
      <c r="G1735" s="318"/>
      <c r="H1735" s="319"/>
      <c r="I1735" s="319"/>
    </row>
    <row r="1736" spans="1:9" ht="30" customHeight="1">
      <c r="A1736" s="313" t="s">
        <v>3805</v>
      </c>
      <c r="B1736" s="314" t="s">
        <v>3806</v>
      </c>
      <c r="C1736" s="315" t="s">
        <v>3805</v>
      </c>
      <c r="D1736" s="315"/>
      <c r="E1736" s="316"/>
      <c r="F1736" s="317"/>
      <c r="G1736" s="318"/>
      <c r="H1736" s="319"/>
      <c r="I1736" s="319"/>
    </row>
    <row r="1737" spans="1:9" ht="30" customHeight="1">
      <c r="A1737" s="313" t="s">
        <v>3807</v>
      </c>
      <c r="B1737" s="314" t="s">
        <v>3808</v>
      </c>
      <c r="C1737" s="315" t="s">
        <v>3807</v>
      </c>
      <c r="D1737" s="315"/>
      <c r="E1737" s="316"/>
      <c r="F1737" s="317"/>
      <c r="G1737" s="318"/>
      <c r="H1737" s="319"/>
      <c r="I1737" s="319"/>
    </row>
    <row r="1738" spans="1:9" ht="30" customHeight="1">
      <c r="A1738" s="313" t="s">
        <v>3809</v>
      </c>
      <c r="B1738" s="314" t="s">
        <v>3810</v>
      </c>
      <c r="C1738" s="315" t="s">
        <v>3809</v>
      </c>
      <c r="D1738" s="315"/>
      <c r="E1738" s="316"/>
      <c r="F1738" s="317"/>
      <c r="G1738" s="318"/>
      <c r="H1738" s="319"/>
      <c r="I1738" s="319"/>
    </row>
    <row r="1739" spans="1:9" ht="30" customHeight="1">
      <c r="A1739" s="313" t="s">
        <v>3811</v>
      </c>
      <c r="B1739" s="314" t="s">
        <v>3812</v>
      </c>
      <c r="C1739" s="315" t="s">
        <v>3811</v>
      </c>
      <c r="D1739" s="315"/>
      <c r="E1739" s="316"/>
      <c r="F1739" s="317"/>
      <c r="G1739" s="318"/>
      <c r="H1739" s="319"/>
      <c r="I1739" s="319"/>
    </row>
    <row r="1740" spans="1:9" ht="30" customHeight="1">
      <c r="A1740" s="313" t="s">
        <v>3813</v>
      </c>
      <c r="B1740" s="314" t="s">
        <v>3814</v>
      </c>
      <c r="C1740" s="315" t="s">
        <v>3813</v>
      </c>
      <c r="D1740" s="315"/>
      <c r="E1740" s="316"/>
      <c r="F1740" s="317"/>
      <c r="G1740" s="318"/>
      <c r="H1740" s="319"/>
      <c r="I1740" s="319"/>
    </row>
    <row r="1741" spans="1:9" ht="30" customHeight="1">
      <c r="A1741" s="313" t="s">
        <v>3815</v>
      </c>
      <c r="B1741" s="314" t="s">
        <v>3816</v>
      </c>
      <c r="C1741" s="315" t="s">
        <v>3815</v>
      </c>
      <c r="D1741" s="315"/>
      <c r="E1741" s="316"/>
      <c r="F1741" s="317"/>
      <c r="G1741" s="318"/>
      <c r="H1741" s="319"/>
      <c r="I1741" s="319"/>
    </row>
    <row r="1742" spans="1:9" ht="30" customHeight="1">
      <c r="A1742" s="313" t="s">
        <v>3817</v>
      </c>
      <c r="B1742" s="314" t="s">
        <v>3818</v>
      </c>
      <c r="C1742" s="315" t="s">
        <v>3817</v>
      </c>
      <c r="D1742" s="315"/>
      <c r="E1742" s="316"/>
      <c r="F1742" s="317"/>
      <c r="G1742" s="318"/>
      <c r="H1742" s="319"/>
      <c r="I1742" s="319"/>
    </row>
    <row r="1743" spans="1:9" ht="30" customHeight="1">
      <c r="A1743" s="313" t="s">
        <v>3819</v>
      </c>
      <c r="B1743" s="314" t="s">
        <v>3820</v>
      </c>
      <c r="C1743" s="315" t="s">
        <v>3819</v>
      </c>
      <c r="D1743" s="315"/>
      <c r="E1743" s="316"/>
      <c r="F1743" s="317"/>
      <c r="G1743" s="318"/>
      <c r="H1743" s="319"/>
      <c r="I1743" s="319"/>
    </row>
    <row r="1744" spans="1:9" ht="30" customHeight="1">
      <c r="A1744" s="313" t="s">
        <v>3821</v>
      </c>
      <c r="B1744" s="314" t="s">
        <v>3822</v>
      </c>
      <c r="C1744" s="315" t="s">
        <v>3821</v>
      </c>
      <c r="D1744" s="315"/>
      <c r="E1744" s="316"/>
      <c r="F1744" s="317"/>
      <c r="G1744" s="318"/>
      <c r="H1744" s="319"/>
      <c r="I1744" s="319"/>
    </row>
    <row r="1745" spans="1:9" ht="30" customHeight="1">
      <c r="A1745" s="313" t="s">
        <v>3823</v>
      </c>
      <c r="B1745" s="314" t="s">
        <v>3824</v>
      </c>
      <c r="C1745" s="315" t="s">
        <v>3823</v>
      </c>
      <c r="D1745" s="315"/>
      <c r="E1745" s="316"/>
      <c r="F1745" s="317"/>
      <c r="G1745" s="318"/>
      <c r="H1745" s="319"/>
      <c r="I1745" s="319"/>
    </row>
    <row r="1746" spans="1:9" ht="30" customHeight="1">
      <c r="A1746" s="313" t="s">
        <v>3825</v>
      </c>
      <c r="B1746" s="314" t="s">
        <v>3826</v>
      </c>
      <c r="C1746" s="315" t="s">
        <v>3825</v>
      </c>
      <c r="D1746" s="315"/>
      <c r="E1746" s="316"/>
      <c r="F1746" s="317"/>
      <c r="G1746" s="318"/>
      <c r="H1746" s="319"/>
      <c r="I1746" s="319"/>
    </row>
    <row r="1747" spans="1:9" ht="30" customHeight="1">
      <c r="A1747" s="313" t="s">
        <v>3827</v>
      </c>
      <c r="B1747" s="314" t="s">
        <v>3828</v>
      </c>
      <c r="C1747" s="315" t="s">
        <v>3827</v>
      </c>
      <c r="D1747" s="315"/>
      <c r="E1747" s="316"/>
      <c r="F1747" s="317"/>
      <c r="G1747" s="318"/>
      <c r="H1747" s="319"/>
      <c r="I1747" s="319"/>
    </row>
    <row r="1748" spans="1:9" ht="30" customHeight="1">
      <c r="A1748" s="313" t="s">
        <v>3829</v>
      </c>
      <c r="B1748" s="314" t="s">
        <v>3830</v>
      </c>
      <c r="C1748" s="315" t="s">
        <v>3829</v>
      </c>
      <c r="D1748" s="315"/>
      <c r="E1748" s="316"/>
      <c r="F1748" s="317"/>
      <c r="G1748" s="318"/>
      <c r="H1748" s="319"/>
      <c r="I1748" s="319"/>
    </row>
    <row r="1749" spans="1:9" ht="30" customHeight="1">
      <c r="A1749" s="313" t="s">
        <v>3831</v>
      </c>
      <c r="B1749" s="314" t="s">
        <v>3832</v>
      </c>
      <c r="C1749" s="315" t="s">
        <v>3831</v>
      </c>
      <c r="D1749" s="315"/>
      <c r="E1749" s="316"/>
      <c r="F1749" s="317"/>
      <c r="G1749" s="318"/>
      <c r="H1749" s="319"/>
      <c r="I1749" s="319"/>
    </row>
    <row r="1750" spans="1:9" ht="30" customHeight="1">
      <c r="A1750" s="313" t="s">
        <v>3833</v>
      </c>
      <c r="B1750" s="314" t="s">
        <v>3834</v>
      </c>
      <c r="C1750" s="315" t="s">
        <v>3833</v>
      </c>
      <c r="D1750" s="315"/>
      <c r="E1750" s="316"/>
      <c r="F1750" s="317"/>
      <c r="G1750" s="318"/>
      <c r="H1750" s="319"/>
      <c r="I1750" s="319"/>
    </row>
    <row r="1751" spans="1:9" ht="30" customHeight="1">
      <c r="A1751" s="313" t="s">
        <v>3835</v>
      </c>
      <c r="B1751" s="314" t="s">
        <v>3836</v>
      </c>
      <c r="C1751" s="315" t="s">
        <v>3835</v>
      </c>
      <c r="D1751" s="315"/>
      <c r="E1751" s="316"/>
      <c r="F1751" s="317"/>
      <c r="G1751" s="318"/>
      <c r="H1751" s="319"/>
      <c r="I1751" s="319"/>
    </row>
    <row r="1752" spans="1:9" ht="30" customHeight="1">
      <c r="A1752" s="313" t="s">
        <v>3837</v>
      </c>
      <c r="B1752" s="314" t="s">
        <v>3838</v>
      </c>
      <c r="C1752" s="315" t="s">
        <v>3837</v>
      </c>
      <c r="D1752" s="315"/>
      <c r="E1752" s="316"/>
      <c r="F1752" s="317"/>
      <c r="G1752" s="318"/>
      <c r="H1752" s="319"/>
      <c r="I1752" s="319"/>
    </row>
    <row r="1753" spans="1:9" ht="30" customHeight="1">
      <c r="A1753" s="313" t="s">
        <v>3839</v>
      </c>
      <c r="B1753" s="314" t="s">
        <v>3840</v>
      </c>
      <c r="C1753" s="315" t="s">
        <v>3839</v>
      </c>
      <c r="D1753" s="315"/>
      <c r="E1753" s="316"/>
      <c r="F1753" s="317"/>
      <c r="G1753" s="318"/>
      <c r="H1753" s="319"/>
      <c r="I1753" s="319"/>
    </row>
    <row r="1754" spans="1:9" ht="30" customHeight="1">
      <c r="A1754" s="313" t="s">
        <v>3841</v>
      </c>
      <c r="B1754" s="314" t="s">
        <v>3842</v>
      </c>
      <c r="C1754" s="315" t="s">
        <v>3841</v>
      </c>
      <c r="D1754" s="315"/>
      <c r="E1754" s="316"/>
      <c r="F1754" s="317"/>
      <c r="G1754" s="318"/>
      <c r="H1754" s="319"/>
      <c r="I1754" s="319"/>
    </row>
    <row r="1755" spans="1:9" ht="30" customHeight="1">
      <c r="A1755" s="313" t="s">
        <v>3843</v>
      </c>
      <c r="B1755" s="314" t="s">
        <v>3844</v>
      </c>
      <c r="C1755" s="315" t="s">
        <v>3843</v>
      </c>
      <c r="D1755" s="315"/>
      <c r="E1755" s="316"/>
      <c r="F1755" s="317"/>
      <c r="G1755" s="318"/>
      <c r="H1755" s="319"/>
      <c r="I1755" s="319"/>
    </row>
    <row r="1756" spans="1:9" ht="30" customHeight="1">
      <c r="A1756" s="313" t="s">
        <v>3845</v>
      </c>
      <c r="B1756" s="314" t="s">
        <v>3846</v>
      </c>
      <c r="C1756" s="315" t="s">
        <v>3845</v>
      </c>
      <c r="D1756" s="315"/>
      <c r="E1756" s="316"/>
      <c r="F1756" s="317"/>
      <c r="G1756" s="318"/>
      <c r="H1756" s="319"/>
      <c r="I1756" s="319"/>
    </row>
    <row r="1757" spans="1:9" ht="30" customHeight="1">
      <c r="A1757" s="313" t="s">
        <v>3847</v>
      </c>
      <c r="B1757" s="314" t="s">
        <v>3848</v>
      </c>
      <c r="C1757" s="315" t="s">
        <v>3847</v>
      </c>
      <c r="D1757" s="315"/>
      <c r="E1757" s="316"/>
      <c r="F1757" s="317"/>
      <c r="G1757" s="318"/>
      <c r="H1757" s="319"/>
      <c r="I1757" s="319"/>
    </row>
    <row r="1758" spans="1:9" ht="30" customHeight="1">
      <c r="A1758" s="313" t="s">
        <v>3849</v>
      </c>
      <c r="B1758" s="314" t="s">
        <v>3850</v>
      </c>
      <c r="C1758" s="315" t="s">
        <v>3849</v>
      </c>
      <c r="D1758" s="315"/>
      <c r="E1758" s="316"/>
      <c r="F1758" s="317"/>
      <c r="G1758" s="318"/>
      <c r="H1758" s="319"/>
      <c r="I1758" s="319"/>
    </row>
    <row r="1759" spans="1:9" ht="30" customHeight="1">
      <c r="A1759" s="313" t="s">
        <v>3851</v>
      </c>
      <c r="B1759" s="314" t="s">
        <v>3852</v>
      </c>
      <c r="C1759" s="315" t="s">
        <v>3851</v>
      </c>
      <c r="D1759" s="315"/>
      <c r="E1759" s="316"/>
      <c r="F1759" s="317"/>
      <c r="G1759" s="318"/>
      <c r="H1759" s="319"/>
      <c r="I1759" s="319"/>
    </row>
    <row r="1760" spans="1:9" ht="30" customHeight="1">
      <c r="A1760" s="313" t="s">
        <v>3853</v>
      </c>
      <c r="B1760" s="314" t="s">
        <v>3854</v>
      </c>
      <c r="C1760" s="315" t="s">
        <v>3853</v>
      </c>
      <c r="D1760" s="315"/>
      <c r="E1760" s="316"/>
      <c r="F1760" s="317"/>
      <c r="G1760" s="318"/>
      <c r="H1760" s="319"/>
      <c r="I1760" s="319"/>
    </row>
    <row r="1761" spans="1:9" ht="30" customHeight="1">
      <c r="A1761" s="313" t="s">
        <v>3855</v>
      </c>
      <c r="B1761" s="314" t="s">
        <v>3856</v>
      </c>
      <c r="C1761" s="315" t="s">
        <v>3855</v>
      </c>
      <c r="D1761" s="315"/>
      <c r="E1761" s="316"/>
      <c r="F1761" s="317"/>
      <c r="G1761" s="318"/>
      <c r="H1761" s="319"/>
      <c r="I1761" s="319"/>
    </row>
    <row r="1762" spans="1:9" ht="30" customHeight="1">
      <c r="A1762" s="313" t="s">
        <v>3857</v>
      </c>
      <c r="B1762" s="314" t="s">
        <v>3858</v>
      </c>
      <c r="C1762" s="315" t="s">
        <v>3857</v>
      </c>
      <c r="D1762" s="315"/>
      <c r="E1762" s="316"/>
      <c r="F1762" s="317"/>
      <c r="G1762" s="318"/>
      <c r="H1762" s="319"/>
      <c r="I1762" s="319"/>
    </row>
    <row r="1763" spans="1:9" ht="30" customHeight="1">
      <c r="A1763" s="313" t="s">
        <v>3859</v>
      </c>
      <c r="B1763" s="314" t="s">
        <v>3860</v>
      </c>
      <c r="C1763" s="315" t="s">
        <v>3859</v>
      </c>
      <c r="D1763" s="315"/>
      <c r="E1763" s="316"/>
      <c r="F1763" s="317"/>
      <c r="G1763" s="318"/>
      <c r="H1763" s="319"/>
      <c r="I1763" s="319"/>
    </row>
    <row r="1764" spans="1:9" ht="30" customHeight="1">
      <c r="A1764" s="313" t="s">
        <v>3861</v>
      </c>
      <c r="B1764" s="314" t="s">
        <v>3862</v>
      </c>
      <c r="C1764" s="315" t="s">
        <v>3861</v>
      </c>
      <c r="D1764" s="315"/>
      <c r="E1764" s="316"/>
      <c r="F1764" s="317"/>
      <c r="G1764" s="318"/>
      <c r="H1764" s="319"/>
      <c r="I1764" s="319"/>
    </row>
    <row r="1765" spans="1:9" ht="30" customHeight="1">
      <c r="A1765" s="313" t="s">
        <v>3863</v>
      </c>
      <c r="B1765" s="314" t="s">
        <v>3864</v>
      </c>
      <c r="C1765" s="315" t="s">
        <v>3863</v>
      </c>
      <c r="D1765" s="315"/>
      <c r="E1765" s="316"/>
      <c r="F1765" s="317"/>
      <c r="G1765" s="318"/>
      <c r="H1765" s="319"/>
      <c r="I1765" s="319"/>
    </row>
    <row r="1766" spans="1:9" ht="30" customHeight="1">
      <c r="A1766" s="313" t="s">
        <v>3865</v>
      </c>
      <c r="B1766" s="314" t="s">
        <v>3866</v>
      </c>
      <c r="C1766" s="315" t="s">
        <v>3865</v>
      </c>
      <c r="D1766" s="315"/>
      <c r="E1766" s="316"/>
      <c r="F1766" s="317"/>
      <c r="G1766" s="318"/>
      <c r="H1766" s="319"/>
      <c r="I1766" s="319"/>
    </row>
    <row r="1767" spans="1:9" ht="30" customHeight="1">
      <c r="A1767" s="313" t="s">
        <v>3867</v>
      </c>
      <c r="B1767" s="314" t="s">
        <v>3868</v>
      </c>
      <c r="C1767" s="315" t="s">
        <v>3867</v>
      </c>
      <c r="D1767" s="315"/>
      <c r="E1767" s="316"/>
      <c r="F1767" s="317"/>
      <c r="G1767" s="318"/>
      <c r="H1767" s="319"/>
      <c r="I1767" s="319"/>
    </row>
    <row r="1768" spans="1:9" ht="30" customHeight="1">
      <c r="A1768" s="313" t="s">
        <v>3869</v>
      </c>
      <c r="B1768" s="314" t="s">
        <v>3870</v>
      </c>
      <c r="C1768" s="315" t="s">
        <v>3869</v>
      </c>
      <c r="D1768" s="315"/>
      <c r="E1768" s="316"/>
      <c r="F1768" s="317"/>
      <c r="G1768" s="318"/>
      <c r="H1768" s="319"/>
      <c r="I1768" s="319"/>
    </row>
    <row r="1769" spans="1:9" ht="30" customHeight="1">
      <c r="A1769" s="313" t="s">
        <v>3871</v>
      </c>
      <c r="B1769" s="314" t="s">
        <v>3872</v>
      </c>
      <c r="C1769" s="315" t="s">
        <v>3871</v>
      </c>
      <c r="D1769" s="315"/>
      <c r="E1769" s="316"/>
      <c r="F1769" s="317"/>
      <c r="G1769" s="318"/>
      <c r="H1769" s="319"/>
      <c r="I1769" s="319"/>
    </row>
    <row r="1770" spans="1:9" ht="30" customHeight="1">
      <c r="A1770" s="313" t="s">
        <v>3873</v>
      </c>
      <c r="B1770" s="314" t="s">
        <v>3874</v>
      </c>
      <c r="C1770" s="315" t="s">
        <v>3873</v>
      </c>
      <c r="D1770" s="315"/>
      <c r="E1770" s="316"/>
      <c r="F1770" s="317"/>
      <c r="G1770" s="318"/>
      <c r="H1770" s="319"/>
      <c r="I1770" s="319"/>
    </row>
    <row r="1771" spans="1:9" ht="30" customHeight="1">
      <c r="A1771" s="313" t="s">
        <v>3875</v>
      </c>
      <c r="B1771" s="314" t="s">
        <v>3876</v>
      </c>
      <c r="C1771" s="315" t="s">
        <v>3875</v>
      </c>
      <c r="D1771" s="315"/>
      <c r="E1771" s="316"/>
      <c r="F1771" s="317"/>
      <c r="G1771" s="318"/>
      <c r="H1771" s="319"/>
      <c r="I1771" s="319"/>
    </row>
    <row r="1772" spans="1:9" ht="30" customHeight="1">
      <c r="A1772" s="313" t="s">
        <v>3877</v>
      </c>
      <c r="B1772" s="314" t="s">
        <v>3878</v>
      </c>
      <c r="C1772" s="315" t="s">
        <v>3877</v>
      </c>
      <c r="D1772" s="315"/>
      <c r="E1772" s="316"/>
      <c r="F1772" s="317"/>
      <c r="G1772" s="318"/>
      <c r="H1772" s="319"/>
      <c r="I1772" s="319"/>
    </row>
    <row r="1773" spans="1:9" ht="30" customHeight="1">
      <c r="A1773" s="313" t="s">
        <v>3879</v>
      </c>
      <c r="B1773" s="314" t="s">
        <v>3880</v>
      </c>
      <c r="C1773" s="315" t="s">
        <v>3879</v>
      </c>
      <c r="D1773" s="315"/>
      <c r="E1773" s="316"/>
      <c r="F1773" s="317"/>
      <c r="G1773" s="318"/>
      <c r="H1773" s="319"/>
      <c r="I1773" s="319"/>
    </row>
    <row r="1774" spans="1:9" ht="30" customHeight="1">
      <c r="A1774" s="313" t="s">
        <v>3881</v>
      </c>
      <c r="B1774" s="314" t="s">
        <v>3882</v>
      </c>
      <c r="C1774" s="315" t="s">
        <v>3881</v>
      </c>
      <c r="D1774" s="315"/>
      <c r="E1774" s="316"/>
      <c r="F1774" s="317"/>
      <c r="G1774" s="318"/>
      <c r="H1774" s="319"/>
      <c r="I1774" s="319"/>
    </row>
    <row r="1775" spans="1:9" ht="30" customHeight="1">
      <c r="A1775" s="313" t="s">
        <v>3883</v>
      </c>
      <c r="B1775" s="314" t="s">
        <v>3884</v>
      </c>
      <c r="C1775" s="315" t="s">
        <v>3883</v>
      </c>
      <c r="D1775" s="315"/>
      <c r="E1775" s="316"/>
      <c r="F1775" s="317"/>
      <c r="G1775" s="318"/>
      <c r="H1775" s="319"/>
      <c r="I1775" s="319"/>
    </row>
    <row r="1776" spans="1:9" ht="30" customHeight="1">
      <c r="A1776" s="313" t="s">
        <v>3885</v>
      </c>
      <c r="B1776" s="314" t="s">
        <v>3886</v>
      </c>
      <c r="C1776" s="315" t="s">
        <v>3885</v>
      </c>
      <c r="D1776" s="315"/>
      <c r="E1776" s="316"/>
      <c r="F1776" s="317"/>
      <c r="G1776" s="318"/>
      <c r="H1776" s="319"/>
      <c r="I1776" s="319"/>
    </row>
    <row r="1777" spans="1:9" ht="30" customHeight="1">
      <c r="A1777" s="313" t="s">
        <v>3887</v>
      </c>
      <c r="B1777" s="314" t="s">
        <v>3888</v>
      </c>
      <c r="C1777" s="315" t="s">
        <v>3887</v>
      </c>
      <c r="D1777" s="315"/>
      <c r="E1777" s="316"/>
      <c r="F1777" s="317"/>
      <c r="G1777" s="318"/>
      <c r="H1777" s="319"/>
      <c r="I1777" s="319"/>
    </row>
    <row r="1778" spans="1:9" ht="30" customHeight="1">
      <c r="A1778" s="313" t="s">
        <v>3889</v>
      </c>
      <c r="B1778" s="314" t="s">
        <v>3890</v>
      </c>
      <c r="C1778" s="315" t="s">
        <v>3889</v>
      </c>
      <c r="D1778" s="315"/>
      <c r="E1778" s="316"/>
      <c r="F1778" s="317"/>
      <c r="G1778" s="318"/>
      <c r="H1778" s="319"/>
      <c r="I1778" s="319"/>
    </row>
    <row r="1779" spans="1:9" ht="30" customHeight="1">
      <c r="A1779" s="313" t="s">
        <v>3891</v>
      </c>
      <c r="B1779" s="314" t="s">
        <v>3892</v>
      </c>
      <c r="C1779" s="315" t="s">
        <v>3891</v>
      </c>
      <c r="D1779" s="315"/>
      <c r="E1779" s="316"/>
      <c r="F1779" s="317"/>
      <c r="G1779" s="318"/>
      <c r="H1779" s="319"/>
      <c r="I1779" s="319"/>
    </row>
    <row r="1780" spans="1:9" ht="30" customHeight="1">
      <c r="A1780" s="313" t="s">
        <v>3893</v>
      </c>
      <c r="B1780" s="314" t="s">
        <v>3894</v>
      </c>
      <c r="C1780" s="315" t="s">
        <v>3893</v>
      </c>
      <c r="D1780" s="315"/>
      <c r="E1780" s="316"/>
      <c r="F1780" s="317"/>
      <c r="G1780" s="318"/>
      <c r="H1780" s="319"/>
      <c r="I1780" s="319"/>
    </row>
    <row r="1781" spans="1:9" ht="30" customHeight="1">
      <c r="A1781" s="313" t="s">
        <v>3895</v>
      </c>
      <c r="B1781" s="314" t="s">
        <v>3896</v>
      </c>
      <c r="C1781" s="315" t="s">
        <v>3895</v>
      </c>
      <c r="D1781" s="315"/>
      <c r="E1781" s="316"/>
      <c r="F1781" s="317"/>
      <c r="G1781" s="318"/>
      <c r="H1781" s="319"/>
      <c r="I1781" s="319"/>
    </row>
    <row r="1782" spans="1:9" ht="30" customHeight="1">
      <c r="A1782" s="313" t="s">
        <v>3897</v>
      </c>
      <c r="B1782" s="314" t="s">
        <v>3898</v>
      </c>
      <c r="C1782" s="315" t="s">
        <v>3897</v>
      </c>
      <c r="D1782" s="315"/>
      <c r="E1782" s="316"/>
      <c r="F1782" s="317"/>
      <c r="G1782" s="318"/>
      <c r="H1782" s="319"/>
      <c r="I1782" s="319"/>
    </row>
    <row r="1783" spans="1:9" ht="30" customHeight="1">
      <c r="A1783" s="313" t="s">
        <v>3899</v>
      </c>
      <c r="B1783" s="314" t="s">
        <v>3900</v>
      </c>
      <c r="C1783" s="315" t="s">
        <v>3899</v>
      </c>
      <c r="D1783" s="315"/>
      <c r="E1783" s="316"/>
      <c r="F1783" s="317"/>
      <c r="G1783" s="318"/>
      <c r="H1783" s="319"/>
      <c r="I1783" s="319"/>
    </row>
    <row r="1784" spans="1:9" ht="30" customHeight="1">
      <c r="A1784" s="313" t="s">
        <v>3901</v>
      </c>
      <c r="B1784" s="314" t="s">
        <v>3902</v>
      </c>
      <c r="C1784" s="315" t="s">
        <v>3901</v>
      </c>
      <c r="D1784" s="315"/>
      <c r="E1784" s="316"/>
      <c r="F1784" s="317"/>
      <c r="G1784" s="318"/>
      <c r="H1784" s="319"/>
      <c r="I1784" s="319"/>
    </row>
    <row r="1785" spans="1:9" ht="30" customHeight="1">
      <c r="A1785" s="313" t="s">
        <v>3903</v>
      </c>
      <c r="B1785" s="314" t="s">
        <v>3904</v>
      </c>
      <c r="C1785" s="315" t="s">
        <v>3903</v>
      </c>
      <c r="D1785" s="315"/>
      <c r="E1785" s="316"/>
      <c r="F1785" s="317"/>
      <c r="G1785" s="318"/>
      <c r="H1785" s="319"/>
      <c r="I1785" s="319"/>
    </row>
    <row r="1786" spans="1:9" ht="30" customHeight="1">
      <c r="A1786" s="313" t="s">
        <v>3905</v>
      </c>
      <c r="B1786" s="314" t="s">
        <v>3906</v>
      </c>
      <c r="C1786" s="315" t="s">
        <v>3905</v>
      </c>
      <c r="D1786" s="315"/>
      <c r="E1786" s="316"/>
      <c r="F1786" s="317"/>
      <c r="G1786" s="318"/>
      <c r="H1786" s="319"/>
      <c r="I1786" s="319"/>
    </row>
    <row r="1787" spans="1:9" ht="30" customHeight="1">
      <c r="A1787" s="313" t="s">
        <v>3907</v>
      </c>
      <c r="B1787" s="314" t="s">
        <v>3908</v>
      </c>
      <c r="C1787" s="315" t="s">
        <v>3907</v>
      </c>
      <c r="D1787" s="315"/>
      <c r="E1787" s="316"/>
      <c r="F1787" s="317"/>
      <c r="G1787" s="318"/>
      <c r="H1787" s="319"/>
      <c r="I1787" s="319"/>
    </row>
    <row r="1788" spans="1:9" ht="30" customHeight="1">
      <c r="A1788" s="313" t="s">
        <v>3909</v>
      </c>
      <c r="B1788" s="314" t="s">
        <v>3910</v>
      </c>
      <c r="C1788" s="315" t="s">
        <v>3909</v>
      </c>
      <c r="D1788" s="315"/>
      <c r="E1788" s="316"/>
      <c r="F1788" s="317"/>
      <c r="G1788" s="318"/>
      <c r="H1788" s="319"/>
      <c r="I1788" s="319"/>
    </row>
    <row r="1789" spans="1:9" ht="30" customHeight="1">
      <c r="A1789" s="313" t="s">
        <v>3911</v>
      </c>
      <c r="B1789" s="314" t="s">
        <v>3912</v>
      </c>
      <c r="C1789" s="315" t="s">
        <v>3911</v>
      </c>
      <c r="D1789" s="315"/>
      <c r="E1789" s="316"/>
      <c r="F1789" s="317"/>
      <c r="G1789" s="318"/>
      <c r="H1789" s="319"/>
      <c r="I1789" s="319"/>
    </row>
    <row r="1790" spans="1:9" ht="30" customHeight="1">
      <c r="A1790" s="313" t="s">
        <v>3913</v>
      </c>
      <c r="B1790" s="314" t="s">
        <v>3914</v>
      </c>
      <c r="C1790" s="315" t="s">
        <v>3913</v>
      </c>
      <c r="D1790" s="315"/>
      <c r="E1790" s="316"/>
      <c r="F1790" s="317"/>
      <c r="G1790" s="318"/>
      <c r="H1790" s="319"/>
      <c r="I1790" s="319"/>
    </row>
    <row r="1791" spans="1:9" ht="30" customHeight="1">
      <c r="A1791" s="313" t="s">
        <v>3915</v>
      </c>
      <c r="B1791" s="314" t="s">
        <v>3916</v>
      </c>
      <c r="C1791" s="315" t="s">
        <v>3915</v>
      </c>
      <c r="D1791" s="315"/>
      <c r="E1791" s="316"/>
      <c r="F1791" s="317"/>
      <c r="G1791" s="318"/>
      <c r="H1791" s="319"/>
      <c r="I1791" s="319"/>
    </row>
    <row r="1792" spans="1:9" ht="30" customHeight="1">
      <c r="A1792" s="313" t="s">
        <v>3917</v>
      </c>
      <c r="B1792" s="314" t="s">
        <v>3918</v>
      </c>
      <c r="C1792" s="315" t="s">
        <v>3917</v>
      </c>
      <c r="D1792" s="315"/>
      <c r="E1792" s="316"/>
      <c r="F1792" s="317"/>
      <c r="G1792" s="318"/>
      <c r="H1792" s="319"/>
      <c r="I1792" s="319"/>
    </row>
    <row r="1793" spans="1:9" ht="30" customHeight="1">
      <c r="A1793" s="313" t="s">
        <v>3919</v>
      </c>
      <c r="B1793" s="314" t="s">
        <v>3920</v>
      </c>
      <c r="C1793" s="315" t="s">
        <v>3919</v>
      </c>
      <c r="D1793" s="315"/>
      <c r="E1793" s="316"/>
      <c r="F1793" s="317"/>
      <c r="G1793" s="318"/>
      <c r="H1793" s="319"/>
      <c r="I1793" s="319"/>
    </row>
    <row r="1794" spans="1:9" ht="30" customHeight="1">
      <c r="A1794" s="313" t="s">
        <v>3921</v>
      </c>
      <c r="B1794" s="314" t="s">
        <v>3922</v>
      </c>
      <c r="C1794" s="315" t="s">
        <v>3921</v>
      </c>
      <c r="D1794" s="315"/>
      <c r="E1794" s="316"/>
      <c r="F1794" s="317"/>
      <c r="G1794" s="318"/>
      <c r="H1794" s="319"/>
      <c r="I1794" s="319"/>
    </row>
    <row r="1795" spans="1:9" ht="30" customHeight="1">
      <c r="A1795" s="313" t="s">
        <v>3923</v>
      </c>
      <c r="B1795" s="314" t="s">
        <v>3924</v>
      </c>
      <c r="C1795" s="315" t="s">
        <v>3923</v>
      </c>
      <c r="D1795" s="315"/>
      <c r="E1795" s="316"/>
      <c r="F1795" s="317"/>
      <c r="G1795" s="318"/>
      <c r="H1795" s="319"/>
      <c r="I1795" s="319"/>
    </row>
    <row r="1796" spans="1:9" ht="30" customHeight="1">
      <c r="A1796" s="313" t="s">
        <v>3925</v>
      </c>
      <c r="B1796" s="314" t="s">
        <v>3926</v>
      </c>
      <c r="C1796" s="315" t="s">
        <v>3925</v>
      </c>
      <c r="D1796" s="315"/>
      <c r="E1796" s="316"/>
      <c r="F1796" s="317"/>
      <c r="G1796" s="318"/>
      <c r="H1796" s="319"/>
      <c r="I1796" s="319"/>
    </row>
    <row r="1797" spans="1:9" ht="30" customHeight="1">
      <c r="A1797" s="313" t="s">
        <v>3927</v>
      </c>
      <c r="B1797" s="314" t="s">
        <v>3928</v>
      </c>
      <c r="C1797" s="315" t="s">
        <v>3927</v>
      </c>
      <c r="D1797" s="315"/>
      <c r="E1797" s="316"/>
      <c r="F1797" s="317"/>
      <c r="G1797" s="318"/>
      <c r="H1797" s="319"/>
      <c r="I1797" s="319"/>
    </row>
    <row r="1798" spans="1:9" ht="30" customHeight="1">
      <c r="A1798" s="313" t="s">
        <v>3929</v>
      </c>
      <c r="B1798" s="314" t="s">
        <v>3930</v>
      </c>
      <c r="C1798" s="315" t="s">
        <v>3929</v>
      </c>
      <c r="D1798" s="315"/>
      <c r="E1798" s="316"/>
      <c r="F1798" s="317"/>
      <c r="G1798" s="318"/>
      <c r="H1798" s="319"/>
      <c r="I1798" s="319"/>
    </row>
    <row r="1799" spans="1:9" ht="30" customHeight="1">
      <c r="A1799" s="313" t="s">
        <v>3931</v>
      </c>
      <c r="B1799" s="314" t="s">
        <v>3932</v>
      </c>
      <c r="C1799" s="315" t="s">
        <v>3931</v>
      </c>
      <c r="D1799" s="315"/>
      <c r="E1799" s="316"/>
      <c r="F1799" s="317"/>
      <c r="G1799" s="318"/>
      <c r="H1799" s="319"/>
      <c r="I1799" s="319"/>
    </row>
    <row r="1800" spans="1:9" ht="30" customHeight="1">
      <c r="A1800" s="313" t="s">
        <v>3933</v>
      </c>
      <c r="B1800" s="314" t="s">
        <v>3934</v>
      </c>
      <c r="C1800" s="315" t="s">
        <v>3933</v>
      </c>
      <c r="D1800" s="315"/>
      <c r="E1800" s="316"/>
      <c r="F1800" s="317"/>
      <c r="G1800" s="318"/>
      <c r="H1800" s="319"/>
      <c r="I1800" s="319"/>
    </row>
    <row r="1801" spans="1:9" ht="30" customHeight="1">
      <c r="A1801" s="313" t="s">
        <v>3935</v>
      </c>
      <c r="B1801" s="314" t="s">
        <v>3936</v>
      </c>
      <c r="C1801" s="315" t="s">
        <v>3935</v>
      </c>
      <c r="D1801" s="315"/>
      <c r="E1801" s="316"/>
      <c r="F1801" s="317"/>
      <c r="G1801" s="318"/>
      <c r="H1801" s="319"/>
      <c r="I1801" s="319"/>
    </row>
    <row r="1802" spans="1:9" ht="30" customHeight="1">
      <c r="A1802" s="313" t="s">
        <v>3937</v>
      </c>
      <c r="B1802" s="314" t="s">
        <v>3938</v>
      </c>
      <c r="C1802" s="315" t="s">
        <v>3937</v>
      </c>
      <c r="D1802" s="315"/>
      <c r="E1802" s="316"/>
      <c r="F1802" s="317"/>
      <c r="G1802" s="318"/>
      <c r="H1802" s="319"/>
      <c r="I1802" s="319"/>
    </row>
    <row r="1803" spans="1:9" ht="30" customHeight="1">
      <c r="A1803" s="313" t="s">
        <v>3939</v>
      </c>
      <c r="B1803" s="314" t="s">
        <v>3940</v>
      </c>
      <c r="C1803" s="315" t="s">
        <v>3939</v>
      </c>
      <c r="D1803" s="315"/>
      <c r="E1803" s="316"/>
      <c r="F1803" s="317"/>
      <c r="G1803" s="318"/>
      <c r="H1803" s="319"/>
      <c r="I1803" s="319"/>
    </row>
    <row r="1804" spans="1:9" ht="30" customHeight="1">
      <c r="A1804" s="313" t="s">
        <v>3941</v>
      </c>
      <c r="B1804" s="314" t="s">
        <v>3942</v>
      </c>
      <c r="C1804" s="315" t="s">
        <v>3941</v>
      </c>
      <c r="D1804" s="315"/>
      <c r="E1804" s="316"/>
      <c r="F1804" s="317"/>
      <c r="G1804" s="318"/>
      <c r="H1804" s="319"/>
      <c r="I1804" s="319"/>
    </row>
    <row r="1805" spans="1:9" ht="30" customHeight="1">
      <c r="A1805" s="313" t="s">
        <v>3943</v>
      </c>
      <c r="B1805" s="314" t="s">
        <v>3944</v>
      </c>
      <c r="C1805" s="315" t="s">
        <v>3943</v>
      </c>
      <c r="D1805" s="315"/>
      <c r="E1805" s="316"/>
      <c r="F1805" s="317"/>
      <c r="G1805" s="318"/>
      <c r="H1805" s="319"/>
      <c r="I1805" s="319"/>
    </row>
    <row r="1806" spans="1:9" ht="30" customHeight="1">
      <c r="A1806" s="313" t="s">
        <v>3945</v>
      </c>
      <c r="B1806" s="314" t="s">
        <v>3946</v>
      </c>
      <c r="C1806" s="315" t="s">
        <v>3945</v>
      </c>
      <c r="D1806" s="315"/>
      <c r="E1806" s="316"/>
      <c r="F1806" s="317"/>
      <c r="G1806" s="318"/>
      <c r="H1806" s="319"/>
      <c r="I1806" s="319"/>
    </row>
    <row r="1807" spans="1:9" ht="30" customHeight="1">
      <c r="A1807" s="313" t="s">
        <v>3947</v>
      </c>
      <c r="B1807" s="314" t="s">
        <v>3948</v>
      </c>
      <c r="C1807" s="315" t="s">
        <v>3947</v>
      </c>
      <c r="D1807" s="315"/>
      <c r="E1807" s="316"/>
      <c r="F1807" s="317"/>
      <c r="G1807" s="318"/>
      <c r="H1807" s="319"/>
      <c r="I1807" s="319"/>
    </row>
    <row r="1808" spans="1:9" ht="30" customHeight="1">
      <c r="A1808" s="313" t="s">
        <v>3949</v>
      </c>
      <c r="B1808" s="314" t="s">
        <v>3950</v>
      </c>
      <c r="C1808" s="315" t="s">
        <v>3949</v>
      </c>
      <c r="D1808" s="315"/>
      <c r="E1808" s="316"/>
      <c r="F1808" s="317"/>
      <c r="G1808" s="318"/>
      <c r="H1808" s="319"/>
      <c r="I1808" s="319"/>
    </row>
    <row r="1809" spans="1:9" ht="30" customHeight="1">
      <c r="A1809" s="313" t="s">
        <v>3951</v>
      </c>
      <c r="B1809" s="314" t="s">
        <v>3952</v>
      </c>
      <c r="C1809" s="315" t="s">
        <v>3951</v>
      </c>
      <c r="D1809" s="315"/>
      <c r="E1809" s="316"/>
      <c r="F1809" s="317"/>
      <c r="G1809" s="318"/>
      <c r="H1809" s="319"/>
      <c r="I1809" s="319"/>
    </row>
    <row r="1810" spans="1:9" ht="30" customHeight="1">
      <c r="A1810" s="313" t="s">
        <v>3953</v>
      </c>
      <c r="B1810" s="314" t="s">
        <v>3954</v>
      </c>
      <c r="C1810" s="315" t="s">
        <v>3953</v>
      </c>
      <c r="D1810" s="315"/>
      <c r="E1810" s="316"/>
      <c r="F1810" s="317"/>
      <c r="G1810" s="318"/>
      <c r="H1810" s="319"/>
      <c r="I1810" s="319"/>
    </row>
    <row r="1811" spans="1:9" ht="30" customHeight="1">
      <c r="A1811" s="313" t="s">
        <v>3955</v>
      </c>
      <c r="B1811" s="314" t="s">
        <v>3956</v>
      </c>
      <c r="C1811" s="315" t="s">
        <v>3955</v>
      </c>
      <c r="D1811" s="315"/>
      <c r="E1811" s="316"/>
      <c r="F1811" s="317"/>
      <c r="G1811" s="318"/>
      <c r="H1811" s="319"/>
      <c r="I1811" s="319"/>
    </row>
    <row r="1812" spans="1:9" ht="30" customHeight="1">
      <c r="A1812" s="313" t="s">
        <v>3957</v>
      </c>
      <c r="B1812" s="314" t="s">
        <v>3958</v>
      </c>
      <c r="C1812" s="315" t="s">
        <v>3957</v>
      </c>
      <c r="D1812" s="315"/>
      <c r="E1812" s="316"/>
      <c r="F1812" s="317"/>
      <c r="G1812" s="318"/>
      <c r="H1812" s="319"/>
      <c r="I1812" s="319"/>
    </row>
    <row r="1813" spans="1:9" ht="30" customHeight="1">
      <c r="A1813" s="313" t="s">
        <v>3959</v>
      </c>
      <c r="B1813" s="314" t="s">
        <v>3960</v>
      </c>
      <c r="C1813" s="315" t="s">
        <v>3959</v>
      </c>
      <c r="D1813" s="315"/>
      <c r="E1813" s="316"/>
      <c r="F1813" s="317"/>
      <c r="G1813" s="318"/>
      <c r="H1813" s="319"/>
      <c r="I1813" s="319"/>
    </row>
    <row r="1814" spans="1:9" ht="30" customHeight="1">
      <c r="A1814" s="313" t="s">
        <v>3961</v>
      </c>
      <c r="B1814" s="314" t="s">
        <v>3962</v>
      </c>
      <c r="C1814" s="315" t="s">
        <v>3961</v>
      </c>
      <c r="D1814" s="315"/>
      <c r="E1814" s="316"/>
      <c r="F1814" s="317"/>
      <c r="G1814" s="318"/>
      <c r="H1814" s="319"/>
      <c r="I1814" s="319"/>
    </row>
    <row r="1815" spans="1:9" ht="30" customHeight="1">
      <c r="A1815" s="313" t="s">
        <v>3963</v>
      </c>
      <c r="B1815" s="314" t="s">
        <v>3964</v>
      </c>
      <c r="C1815" s="315" t="s">
        <v>3963</v>
      </c>
      <c r="D1815" s="315"/>
      <c r="E1815" s="316"/>
      <c r="F1815" s="317"/>
      <c r="G1815" s="318"/>
      <c r="H1815" s="319"/>
      <c r="I1815" s="319"/>
    </row>
    <row r="1816" spans="1:9" ht="30" customHeight="1">
      <c r="A1816" s="313" t="s">
        <v>3965</v>
      </c>
      <c r="B1816" s="314" t="s">
        <v>3966</v>
      </c>
      <c r="C1816" s="315" t="s">
        <v>3965</v>
      </c>
      <c r="D1816" s="315"/>
      <c r="E1816" s="316"/>
      <c r="F1816" s="317"/>
      <c r="G1816" s="318"/>
      <c r="H1816" s="319"/>
      <c r="I1816" s="319"/>
    </row>
    <row r="1817" spans="1:9" ht="30" customHeight="1">
      <c r="A1817" s="313" t="s">
        <v>3967</v>
      </c>
      <c r="B1817" s="314" t="s">
        <v>3968</v>
      </c>
      <c r="C1817" s="315" t="s">
        <v>3967</v>
      </c>
      <c r="D1817" s="315"/>
      <c r="E1817" s="316"/>
      <c r="F1817" s="317"/>
      <c r="G1817" s="318"/>
      <c r="H1817" s="319"/>
      <c r="I1817" s="319"/>
    </row>
    <row r="1818" spans="1:9" ht="30" customHeight="1">
      <c r="A1818" s="313" t="s">
        <v>3969</v>
      </c>
      <c r="B1818" s="314" t="s">
        <v>3970</v>
      </c>
      <c r="C1818" s="315" t="s">
        <v>3969</v>
      </c>
      <c r="D1818" s="315"/>
      <c r="E1818" s="316"/>
      <c r="F1818" s="317"/>
      <c r="G1818" s="318"/>
      <c r="H1818" s="319"/>
      <c r="I1818" s="319"/>
    </row>
    <row r="1819" spans="1:9" ht="30" customHeight="1">
      <c r="A1819" s="313" t="s">
        <v>3971</v>
      </c>
      <c r="B1819" s="314" t="s">
        <v>3972</v>
      </c>
      <c r="C1819" s="315" t="s">
        <v>3971</v>
      </c>
      <c r="D1819" s="315"/>
      <c r="E1819" s="316"/>
      <c r="F1819" s="317"/>
      <c r="G1819" s="318"/>
      <c r="H1819" s="319"/>
      <c r="I1819" s="319"/>
    </row>
    <row r="1820" spans="1:9" ht="30" customHeight="1">
      <c r="A1820" s="313" t="s">
        <v>3973</v>
      </c>
      <c r="B1820" s="314" t="s">
        <v>3974</v>
      </c>
      <c r="C1820" s="315" t="s">
        <v>3973</v>
      </c>
      <c r="D1820" s="315"/>
      <c r="E1820" s="316"/>
      <c r="F1820" s="317"/>
      <c r="G1820" s="318"/>
      <c r="H1820" s="319"/>
      <c r="I1820" s="319"/>
    </row>
    <row r="1821" spans="1:9" ht="30" customHeight="1">
      <c r="A1821" s="313" t="s">
        <v>3975</v>
      </c>
      <c r="B1821" s="314" t="s">
        <v>3976</v>
      </c>
      <c r="C1821" s="315" t="s">
        <v>3975</v>
      </c>
      <c r="D1821" s="315"/>
      <c r="E1821" s="316"/>
      <c r="F1821" s="317"/>
      <c r="G1821" s="318"/>
      <c r="H1821" s="319"/>
      <c r="I1821" s="319"/>
    </row>
    <row r="1822" spans="1:9" ht="30" customHeight="1">
      <c r="A1822" s="313" t="s">
        <v>3977</v>
      </c>
      <c r="B1822" s="314" t="s">
        <v>3978</v>
      </c>
      <c r="C1822" s="315" t="s">
        <v>3977</v>
      </c>
      <c r="D1822" s="315"/>
      <c r="E1822" s="316"/>
      <c r="F1822" s="317"/>
      <c r="G1822" s="318"/>
      <c r="H1822" s="319"/>
      <c r="I1822" s="319"/>
    </row>
    <row r="1823" spans="1:9" ht="30" customHeight="1">
      <c r="A1823" s="313" t="s">
        <v>3979</v>
      </c>
      <c r="B1823" s="314" t="s">
        <v>3980</v>
      </c>
      <c r="C1823" s="315" t="s">
        <v>3979</v>
      </c>
      <c r="D1823" s="315"/>
      <c r="E1823" s="316"/>
      <c r="F1823" s="317"/>
      <c r="G1823" s="318"/>
      <c r="H1823" s="319"/>
      <c r="I1823" s="319"/>
    </row>
    <row r="1824" spans="1:9" ht="30" customHeight="1">
      <c r="A1824" s="313" t="s">
        <v>3981</v>
      </c>
      <c r="B1824" s="314" t="s">
        <v>3982</v>
      </c>
      <c r="C1824" s="315" t="s">
        <v>3981</v>
      </c>
      <c r="D1824" s="315"/>
      <c r="E1824" s="316"/>
      <c r="F1824" s="317"/>
      <c r="G1824" s="318"/>
      <c r="H1824" s="319"/>
      <c r="I1824" s="319"/>
    </row>
    <row r="1825" spans="1:9" ht="30" customHeight="1">
      <c r="A1825" s="313" t="s">
        <v>3983</v>
      </c>
      <c r="B1825" s="314" t="s">
        <v>3984</v>
      </c>
      <c r="C1825" s="315" t="s">
        <v>3983</v>
      </c>
      <c r="D1825" s="315"/>
      <c r="E1825" s="316"/>
      <c r="F1825" s="317"/>
      <c r="G1825" s="318"/>
      <c r="H1825" s="319"/>
      <c r="I1825" s="319"/>
    </row>
    <row r="1826" spans="1:9" ht="30" customHeight="1">
      <c r="A1826" s="313" t="s">
        <v>3985</v>
      </c>
      <c r="B1826" s="314" t="s">
        <v>3986</v>
      </c>
      <c r="C1826" s="315" t="s">
        <v>3985</v>
      </c>
      <c r="D1826" s="315"/>
      <c r="E1826" s="316"/>
      <c r="F1826" s="317"/>
      <c r="G1826" s="318"/>
      <c r="H1826" s="319"/>
      <c r="I1826" s="319"/>
    </row>
    <row r="1827" spans="1:9" ht="30" customHeight="1">
      <c r="A1827" s="313" t="s">
        <v>3987</v>
      </c>
      <c r="B1827" s="314" t="s">
        <v>3988</v>
      </c>
      <c r="C1827" s="315" t="s">
        <v>3987</v>
      </c>
      <c r="D1827" s="315"/>
      <c r="E1827" s="316"/>
      <c r="F1827" s="317"/>
      <c r="G1827" s="318"/>
      <c r="H1827" s="319"/>
      <c r="I1827" s="319"/>
    </row>
    <row r="1828" spans="1:9" ht="30" customHeight="1">
      <c r="A1828" s="313" t="s">
        <v>3989</v>
      </c>
      <c r="B1828" s="314" t="s">
        <v>3990</v>
      </c>
      <c r="C1828" s="315" t="s">
        <v>3989</v>
      </c>
      <c r="D1828" s="315"/>
      <c r="E1828" s="316"/>
      <c r="F1828" s="317"/>
      <c r="G1828" s="318"/>
      <c r="H1828" s="319"/>
      <c r="I1828" s="319"/>
    </row>
    <row r="1829" spans="1:9" ht="30" customHeight="1">
      <c r="A1829" s="313" t="s">
        <v>3991</v>
      </c>
      <c r="B1829" s="314" t="s">
        <v>3992</v>
      </c>
      <c r="C1829" s="315" t="s">
        <v>3991</v>
      </c>
      <c r="D1829" s="315"/>
      <c r="E1829" s="316"/>
      <c r="F1829" s="317"/>
      <c r="G1829" s="318"/>
      <c r="H1829" s="319"/>
      <c r="I1829" s="319"/>
    </row>
    <row r="1830" spans="1:9" ht="30" customHeight="1">
      <c r="A1830" s="313" t="s">
        <v>3993</v>
      </c>
      <c r="B1830" s="314" t="s">
        <v>3994</v>
      </c>
      <c r="C1830" s="315" t="s">
        <v>3993</v>
      </c>
      <c r="D1830" s="315"/>
      <c r="E1830" s="316"/>
      <c r="F1830" s="317"/>
      <c r="G1830" s="318"/>
      <c r="H1830" s="319"/>
      <c r="I1830" s="319"/>
    </row>
    <row r="1831" spans="1:9" ht="30" customHeight="1">
      <c r="A1831" s="313" t="s">
        <v>3995</v>
      </c>
      <c r="B1831" s="314" t="s">
        <v>3996</v>
      </c>
      <c r="C1831" s="315" t="s">
        <v>3995</v>
      </c>
      <c r="D1831" s="315"/>
      <c r="E1831" s="316"/>
      <c r="F1831" s="317"/>
      <c r="G1831" s="318"/>
      <c r="H1831" s="319"/>
      <c r="I1831" s="319"/>
    </row>
    <row r="1832" spans="1:9" ht="30" customHeight="1">
      <c r="A1832" s="313" t="s">
        <v>3997</v>
      </c>
      <c r="B1832" s="314" t="s">
        <v>3998</v>
      </c>
      <c r="C1832" s="315" t="s">
        <v>3997</v>
      </c>
      <c r="D1832" s="315"/>
      <c r="E1832" s="316"/>
      <c r="F1832" s="317"/>
      <c r="G1832" s="318"/>
      <c r="H1832" s="319"/>
      <c r="I1832" s="319"/>
    </row>
    <row r="1833" spans="1:9" ht="30" customHeight="1">
      <c r="A1833" s="313" t="s">
        <v>3999</v>
      </c>
      <c r="B1833" s="314" t="s">
        <v>4000</v>
      </c>
      <c r="C1833" s="315" t="s">
        <v>3999</v>
      </c>
      <c r="D1833" s="315"/>
      <c r="E1833" s="316"/>
      <c r="F1833" s="317"/>
      <c r="G1833" s="318"/>
      <c r="H1833" s="319"/>
      <c r="I1833" s="319"/>
    </row>
    <row r="1834" spans="1:9" ht="30" customHeight="1">
      <c r="A1834" s="313" t="s">
        <v>4001</v>
      </c>
      <c r="B1834" s="314" t="s">
        <v>4002</v>
      </c>
      <c r="C1834" s="315" t="s">
        <v>4001</v>
      </c>
      <c r="D1834" s="315"/>
      <c r="E1834" s="316"/>
      <c r="F1834" s="317"/>
      <c r="G1834" s="318"/>
      <c r="H1834" s="319"/>
      <c r="I1834" s="319"/>
    </row>
    <row r="1835" spans="1:9" ht="30" customHeight="1">
      <c r="A1835" s="313" t="s">
        <v>4003</v>
      </c>
      <c r="B1835" s="314" t="s">
        <v>4004</v>
      </c>
      <c r="C1835" s="315" t="s">
        <v>4003</v>
      </c>
      <c r="D1835" s="315"/>
      <c r="E1835" s="316"/>
      <c r="F1835" s="317"/>
      <c r="G1835" s="318"/>
      <c r="H1835" s="319"/>
      <c r="I1835" s="319"/>
    </row>
    <row r="1836" spans="1:9" ht="30" customHeight="1">
      <c r="A1836" s="313" t="s">
        <v>4005</v>
      </c>
      <c r="B1836" s="314" t="s">
        <v>4006</v>
      </c>
      <c r="C1836" s="315" t="s">
        <v>4005</v>
      </c>
      <c r="D1836" s="315"/>
      <c r="E1836" s="316"/>
      <c r="F1836" s="317"/>
      <c r="G1836" s="318"/>
      <c r="H1836" s="319"/>
      <c r="I1836" s="319"/>
    </row>
    <row r="1837" spans="1:9" ht="30" customHeight="1">
      <c r="A1837" s="313" t="s">
        <v>4007</v>
      </c>
      <c r="B1837" s="314" t="s">
        <v>4008</v>
      </c>
      <c r="C1837" s="315" t="s">
        <v>4007</v>
      </c>
      <c r="D1837" s="315"/>
      <c r="E1837" s="316"/>
      <c r="F1837" s="317"/>
      <c r="G1837" s="318"/>
      <c r="H1837" s="319"/>
      <c r="I1837" s="319"/>
    </row>
    <row r="1838" spans="1:9" ht="30" customHeight="1">
      <c r="A1838" s="313" t="s">
        <v>4009</v>
      </c>
      <c r="B1838" s="314" t="s">
        <v>4010</v>
      </c>
      <c r="C1838" s="315" t="s">
        <v>4009</v>
      </c>
      <c r="D1838" s="315"/>
      <c r="E1838" s="316"/>
      <c r="F1838" s="317"/>
      <c r="G1838" s="318"/>
      <c r="H1838" s="319"/>
      <c r="I1838" s="319"/>
    </row>
    <row r="1839" spans="1:9" ht="30" customHeight="1">
      <c r="A1839" s="313" t="s">
        <v>4011</v>
      </c>
      <c r="B1839" s="314" t="s">
        <v>4012</v>
      </c>
      <c r="C1839" s="315" t="s">
        <v>4011</v>
      </c>
      <c r="D1839" s="315"/>
      <c r="E1839" s="316"/>
      <c r="F1839" s="317"/>
      <c r="G1839" s="318"/>
      <c r="H1839" s="319"/>
      <c r="I1839" s="319"/>
    </row>
    <row r="1840" spans="1:9" ht="30" customHeight="1">
      <c r="A1840" s="313" t="s">
        <v>4013</v>
      </c>
      <c r="B1840" s="314" t="s">
        <v>4014</v>
      </c>
      <c r="C1840" s="315" t="s">
        <v>4013</v>
      </c>
      <c r="D1840" s="315"/>
      <c r="E1840" s="316"/>
      <c r="F1840" s="317"/>
      <c r="G1840" s="318"/>
      <c r="H1840" s="319"/>
      <c r="I1840" s="319"/>
    </row>
    <row r="1841" spans="1:9" ht="30" customHeight="1">
      <c r="A1841" s="313" t="s">
        <v>4015</v>
      </c>
      <c r="B1841" s="314" t="s">
        <v>4016</v>
      </c>
      <c r="C1841" s="315" t="s">
        <v>4015</v>
      </c>
      <c r="D1841" s="315"/>
      <c r="E1841" s="316"/>
      <c r="F1841" s="317"/>
      <c r="G1841" s="318"/>
      <c r="H1841" s="319"/>
      <c r="I1841" s="319"/>
    </row>
    <row r="1842" spans="1:9" ht="30" customHeight="1">
      <c r="A1842" s="313" t="s">
        <v>4017</v>
      </c>
      <c r="B1842" s="314" t="s">
        <v>4018</v>
      </c>
      <c r="C1842" s="315" t="s">
        <v>4017</v>
      </c>
      <c r="D1842" s="315"/>
      <c r="E1842" s="316"/>
      <c r="F1842" s="317"/>
      <c r="G1842" s="318"/>
      <c r="H1842" s="319"/>
      <c r="I1842" s="319"/>
    </row>
    <row r="1843" spans="1:9" ht="30" customHeight="1">
      <c r="A1843" s="313" t="s">
        <v>344</v>
      </c>
      <c r="B1843" s="314" t="s">
        <v>4019</v>
      </c>
      <c r="C1843" s="315" t="s">
        <v>344</v>
      </c>
      <c r="D1843" s="315"/>
      <c r="E1843" s="316"/>
      <c r="F1843" s="317"/>
      <c r="G1843" s="318"/>
      <c r="H1843" s="319"/>
      <c r="I1843" s="319"/>
    </row>
    <row r="1844" spans="1:9" ht="30" customHeight="1">
      <c r="A1844" s="313" t="s">
        <v>4020</v>
      </c>
      <c r="B1844" s="314" t="s">
        <v>4021</v>
      </c>
      <c r="C1844" s="315" t="s">
        <v>4020</v>
      </c>
      <c r="D1844" s="315"/>
      <c r="E1844" s="316"/>
      <c r="F1844" s="317"/>
      <c r="G1844" s="318"/>
      <c r="H1844" s="319"/>
      <c r="I1844" s="319"/>
    </row>
    <row r="1845" spans="1:9" ht="30" customHeight="1">
      <c r="A1845" s="313" t="s">
        <v>4022</v>
      </c>
      <c r="B1845" s="314" t="s">
        <v>4023</v>
      </c>
      <c r="C1845" s="315" t="s">
        <v>4022</v>
      </c>
      <c r="D1845" s="315"/>
      <c r="E1845" s="316"/>
      <c r="F1845" s="317"/>
      <c r="G1845" s="318"/>
      <c r="H1845" s="319"/>
      <c r="I1845" s="319"/>
    </row>
    <row r="1846" spans="1:9" ht="30" customHeight="1">
      <c r="A1846" s="313" t="s">
        <v>4024</v>
      </c>
      <c r="B1846" s="314" t="s">
        <v>4025</v>
      </c>
      <c r="C1846" s="315" t="s">
        <v>4024</v>
      </c>
      <c r="D1846" s="315"/>
      <c r="E1846" s="316"/>
      <c r="F1846" s="317"/>
      <c r="G1846" s="318"/>
      <c r="H1846" s="319"/>
      <c r="I1846" s="319"/>
    </row>
    <row r="1847" spans="1:9" ht="30" customHeight="1">
      <c r="A1847" s="313" t="s">
        <v>4026</v>
      </c>
      <c r="B1847" s="314" t="s">
        <v>4027</v>
      </c>
      <c r="C1847" s="315" t="s">
        <v>4026</v>
      </c>
      <c r="D1847" s="315"/>
      <c r="E1847" s="316"/>
      <c r="F1847" s="317"/>
      <c r="G1847" s="318"/>
      <c r="H1847" s="319"/>
      <c r="I1847" s="319"/>
    </row>
    <row r="1848" spans="1:9" ht="30" customHeight="1">
      <c r="A1848" s="313" t="s">
        <v>4028</v>
      </c>
      <c r="B1848" s="314" t="s">
        <v>4029</v>
      </c>
      <c r="C1848" s="315" t="s">
        <v>4028</v>
      </c>
      <c r="D1848" s="315"/>
      <c r="E1848" s="316"/>
      <c r="F1848" s="317"/>
      <c r="G1848" s="318"/>
      <c r="H1848" s="319"/>
      <c r="I1848" s="319"/>
    </row>
    <row r="1849" spans="1:9" ht="30" customHeight="1">
      <c r="A1849" s="313" t="s">
        <v>4030</v>
      </c>
      <c r="B1849" s="314" t="s">
        <v>4031</v>
      </c>
      <c r="C1849" s="315" t="s">
        <v>4030</v>
      </c>
      <c r="D1849" s="315"/>
      <c r="E1849" s="316"/>
      <c r="F1849" s="317"/>
      <c r="G1849" s="318"/>
      <c r="H1849" s="319"/>
      <c r="I1849" s="319"/>
    </row>
    <row r="1850" spans="1:9" ht="30" customHeight="1">
      <c r="A1850" s="313" t="s">
        <v>4032</v>
      </c>
      <c r="B1850" s="314" t="s">
        <v>4033</v>
      </c>
      <c r="C1850" s="315" t="s">
        <v>4032</v>
      </c>
      <c r="D1850" s="315"/>
      <c r="E1850" s="316"/>
      <c r="F1850" s="317"/>
      <c r="G1850" s="318"/>
      <c r="H1850" s="319"/>
      <c r="I1850" s="319"/>
    </row>
    <row r="1851" spans="1:9" ht="30" customHeight="1">
      <c r="A1851" s="313" t="s">
        <v>4034</v>
      </c>
      <c r="B1851" s="314" t="s">
        <v>4035</v>
      </c>
      <c r="C1851" s="315" t="s">
        <v>4034</v>
      </c>
      <c r="D1851" s="315"/>
      <c r="E1851" s="316"/>
      <c r="F1851" s="317"/>
      <c r="G1851" s="318"/>
      <c r="H1851" s="319"/>
      <c r="I1851" s="319"/>
    </row>
    <row r="1852" spans="1:9" ht="30" customHeight="1">
      <c r="A1852" s="313" t="s">
        <v>4036</v>
      </c>
      <c r="B1852" s="314" t="s">
        <v>4037</v>
      </c>
      <c r="C1852" s="315" t="s">
        <v>4036</v>
      </c>
      <c r="D1852" s="315"/>
      <c r="E1852" s="316"/>
      <c r="F1852" s="317"/>
      <c r="G1852" s="318"/>
      <c r="H1852" s="319"/>
      <c r="I1852" s="319"/>
    </row>
    <row r="1853" spans="1:9" ht="30" customHeight="1">
      <c r="A1853" s="313" t="s">
        <v>4038</v>
      </c>
      <c r="B1853" s="314" t="s">
        <v>4039</v>
      </c>
      <c r="C1853" s="315" t="s">
        <v>4038</v>
      </c>
      <c r="D1853" s="315"/>
      <c r="E1853" s="316"/>
      <c r="F1853" s="317"/>
      <c r="G1853" s="318"/>
      <c r="H1853" s="319"/>
      <c r="I1853" s="319"/>
    </row>
    <row r="1854" spans="1:9" ht="30" customHeight="1">
      <c r="A1854" s="313" t="s">
        <v>4040</v>
      </c>
      <c r="B1854" s="314" t="s">
        <v>4041</v>
      </c>
      <c r="C1854" s="315" t="s">
        <v>4040</v>
      </c>
      <c r="D1854" s="315"/>
      <c r="E1854" s="316"/>
      <c r="F1854" s="317"/>
      <c r="G1854" s="318"/>
      <c r="H1854" s="319"/>
      <c r="I1854" s="319"/>
    </row>
    <row r="1855" spans="1:9" ht="30" customHeight="1">
      <c r="A1855" s="313" t="s">
        <v>4042</v>
      </c>
      <c r="B1855" s="314" t="s">
        <v>4043</v>
      </c>
      <c r="C1855" s="315" t="s">
        <v>4042</v>
      </c>
      <c r="D1855" s="315"/>
      <c r="E1855" s="316"/>
      <c r="F1855" s="317"/>
      <c r="G1855" s="318"/>
      <c r="H1855" s="319"/>
      <c r="I1855" s="319"/>
    </row>
    <row r="1856" spans="1:9" ht="30" customHeight="1">
      <c r="A1856" s="313" t="s">
        <v>4044</v>
      </c>
      <c r="B1856" s="314" t="s">
        <v>4045</v>
      </c>
      <c r="C1856" s="315" t="s">
        <v>4044</v>
      </c>
      <c r="D1856" s="315"/>
      <c r="E1856" s="316"/>
      <c r="F1856" s="317"/>
      <c r="G1856" s="318"/>
      <c r="H1856" s="319"/>
      <c r="I1856" s="319"/>
    </row>
    <row r="1857" spans="1:9" ht="30" customHeight="1">
      <c r="A1857" s="313" t="s">
        <v>4046</v>
      </c>
      <c r="B1857" s="314" t="s">
        <v>4047</v>
      </c>
      <c r="C1857" s="315" t="s">
        <v>4046</v>
      </c>
      <c r="D1857" s="315"/>
      <c r="E1857" s="316"/>
      <c r="F1857" s="317"/>
      <c r="G1857" s="318"/>
      <c r="H1857" s="319"/>
      <c r="I1857" s="319"/>
    </row>
    <row r="1858" spans="1:9" ht="30" customHeight="1">
      <c r="A1858" s="313" t="s">
        <v>4048</v>
      </c>
      <c r="B1858" s="314" t="s">
        <v>4049</v>
      </c>
      <c r="C1858" s="315" t="s">
        <v>4048</v>
      </c>
      <c r="D1858" s="315"/>
      <c r="E1858" s="316"/>
      <c r="F1858" s="317"/>
      <c r="G1858" s="318"/>
      <c r="H1858" s="319"/>
      <c r="I1858" s="319"/>
    </row>
    <row r="1859" spans="1:9" ht="30" customHeight="1">
      <c r="A1859" s="313" t="s">
        <v>4050</v>
      </c>
      <c r="B1859" s="314" t="s">
        <v>4051</v>
      </c>
      <c r="C1859" s="315" t="s">
        <v>4050</v>
      </c>
      <c r="D1859" s="315"/>
      <c r="E1859" s="316"/>
      <c r="F1859" s="317"/>
      <c r="G1859" s="318"/>
      <c r="H1859" s="319"/>
      <c r="I1859" s="319"/>
    </row>
    <row r="1860" spans="1:9" ht="30" customHeight="1">
      <c r="A1860" s="313" t="s">
        <v>4052</v>
      </c>
      <c r="B1860" s="314" t="s">
        <v>4053</v>
      </c>
      <c r="C1860" s="315" t="s">
        <v>4052</v>
      </c>
      <c r="D1860" s="315"/>
      <c r="E1860" s="316"/>
      <c r="F1860" s="317"/>
      <c r="G1860" s="318"/>
      <c r="H1860" s="319"/>
      <c r="I1860" s="319"/>
    </row>
    <row r="1861" spans="1:9" ht="30" customHeight="1">
      <c r="A1861" s="313" t="s">
        <v>4054</v>
      </c>
      <c r="B1861" s="314" t="s">
        <v>4055</v>
      </c>
      <c r="C1861" s="315" t="s">
        <v>4054</v>
      </c>
      <c r="D1861" s="315"/>
      <c r="E1861" s="316"/>
      <c r="F1861" s="317"/>
      <c r="G1861" s="318"/>
      <c r="H1861" s="319"/>
      <c r="I1861" s="319"/>
    </row>
    <row r="1862" spans="1:9" ht="30" customHeight="1">
      <c r="A1862" s="313" t="s">
        <v>4056</v>
      </c>
      <c r="B1862" s="314" t="s">
        <v>4057</v>
      </c>
      <c r="C1862" s="315" t="s">
        <v>4056</v>
      </c>
      <c r="D1862" s="315"/>
      <c r="E1862" s="316"/>
      <c r="F1862" s="317"/>
      <c r="G1862" s="318"/>
      <c r="H1862" s="319"/>
      <c r="I1862" s="319"/>
    </row>
    <row r="1863" spans="1:9" ht="30" customHeight="1">
      <c r="A1863" s="313" t="s">
        <v>4058</v>
      </c>
      <c r="B1863" s="314" t="s">
        <v>4059</v>
      </c>
      <c r="C1863" s="315" t="s">
        <v>4058</v>
      </c>
      <c r="D1863" s="315"/>
      <c r="E1863" s="316"/>
      <c r="F1863" s="317"/>
      <c r="G1863" s="318"/>
      <c r="H1863" s="319"/>
      <c r="I1863" s="319"/>
    </row>
    <row r="1864" spans="1:9" ht="30" customHeight="1">
      <c r="A1864" s="313" t="s">
        <v>4060</v>
      </c>
      <c r="B1864" s="314" t="s">
        <v>4061</v>
      </c>
      <c r="C1864" s="315" t="s">
        <v>4060</v>
      </c>
      <c r="D1864" s="315"/>
      <c r="E1864" s="316"/>
      <c r="F1864" s="317"/>
      <c r="G1864" s="318"/>
      <c r="H1864" s="319"/>
      <c r="I1864" s="319"/>
    </row>
    <row r="1865" spans="1:9" ht="30" customHeight="1">
      <c r="A1865" s="313" t="s">
        <v>4062</v>
      </c>
      <c r="B1865" s="314" t="s">
        <v>4063</v>
      </c>
      <c r="C1865" s="315" t="s">
        <v>4062</v>
      </c>
      <c r="D1865" s="315"/>
      <c r="E1865" s="316"/>
      <c r="F1865" s="317"/>
      <c r="G1865" s="318"/>
      <c r="H1865" s="319"/>
      <c r="I1865" s="319"/>
    </row>
    <row r="1866" spans="1:9" ht="30" customHeight="1">
      <c r="A1866" s="313" t="s">
        <v>4064</v>
      </c>
      <c r="B1866" s="314" t="s">
        <v>4065</v>
      </c>
      <c r="C1866" s="315" t="s">
        <v>4064</v>
      </c>
      <c r="D1866" s="315"/>
      <c r="E1866" s="316"/>
      <c r="F1866" s="317"/>
      <c r="G1866" s="318"/>
      <c r="H1866" s="319"/>
      <c r="I1866" s="319"/>
    </row>
    <row r="1867" spans="1:9" ht="30" customHeight="1">
      <c r="A1867" s="313" t="s">
        <v>4066</v>
      </c>
      <c r="B1867" s="314" t="s">
        <v>4067</v>
      </c>
      <c r="C1867" s="315" t="s">
        <v>4066</v>
      </c>
      <c r="D1867" s="315"/>
      <c r="E1867" s="316"/>
      <c r="F1867" s="317"/>
      <c r="G1867" s="318"/>
      <c r="H1867" s="319"/>
      <c r="I1867" s="319"/>
    </row>
    <row r="1868" spans="1:9" ht="30" customHeight="1">
      <c r="A1868" s="313" t="s">
        <v>4068</v>
      </c>
      <c r="B1868" s="314" t="s">
        <v>4069</v>
      </c>
      <c r="C1868" s="315" t="s">
        <v>4068</v>
      </c>
      <c r="D1868" s="315"/>
      <c r="E1868" s="316"/>
      <c r="F1868" s="317"/>
      <c r="G1868" s="318"/>
      <c r="H1868" s="319"/>
      <c r="I1868" s="319"/>
    </row>
    <row r="1869" spans="1:9" ht="30" customHeight="1">
      <c r="A1869" s="313" t="s">
        <v>4070</v>
      </c>
      <c r="B1869" s="314" t="s">
        <v>4071</v>
      </c>
      <c r="C1869" s="315" t="s">
        <v>4070</v>
      </c>
      <c r="D1869" s="315"/>
      <c r="E1869" s="316"/>
      <c r="F1869" s="317"/>
      <c r="G1869" s="318"/>
      <c r="H1869" s="319"/>
      <c r="I1869" s="319"/>
    </row>
    <row r="1870" spans="1:9" ht="30" customHeight="1">
      <c r="A1870" s="313" t="s">
        <v>4072</v>
      </c>
      <c r="B1870" s="314" t="s">
        <v>4073</v>
      </c>
      <c r="C1870" s="315" t="s">
        <v>4072</v>
      </c>
      <c r="D1870" s="315"/>
      <c r="E1870" s="316"/>
      <c r="F1870" s="317"/>
      <c r="G1870" s="318"/>
      <c r="H1870" s="319"/>
      <c r="I1870" s="319"/>
    </row>
    <row r="1871" spans="1:9" ht="30" customHeight="1">
      <c r="A1871" s="313" t="s">
        <v>4074</v>
      </c>
      <c r="B1871" s="314" t="s">
        <v>4075</v>
      </c>
      <c r="C1871" s="315" t="s">
        <v>4074</v>
      </c>
      <c r="D1871" s="315"/>
      <c r="E1871" s="316"/>
      <c r="F1871" s="317"/>
      <c r="G1871" s="318"/>
      <c r="H1871" s="319"/>
      <c r="I1871" s="319"/>
    </row>
    <row r="1872" spans="1:9" ht="30" customHeight="1">
      <c r="A1872" s="313" t="s">
        <v>4076</v>
      </c>
      <c r="B1872" s="314" t="s">
        <v>4077</v>
      </c>
      <c r="C1872" s="315" t="s">
        <v>4076</v>
      </c>
      <c r="D1872" s="315"/>
      <c r="E1872" s="316"/>
      <c r="F1872" s="317"/>
      <c r="G1872" s="318"/>
      <c r="H1872" s="319"/>
      <c r="I1872" s="319"/>
    </row>
    <row r="1873" spans="1:9" ht="30" customHeight="1">
      <c r="A1873" s="313" t="s">
        <v>4078</v>
      </c>
      <c r="B1873" s="314" t="s">
        <v>4079</v>
      </c>
      <c r="C1873" s="315" t="s">
        <v>4078</v>
      </c>
      <c r="D1873" s="315"/>
      <c r="E1873" s="316"/>
      <c r="F1873" s="317"/>
      <c r="G1873" s="318"/>
      <c r="H1873" s="319"/>
      <c r="I1873" s="319"/>
    </row>
    <row r="1874" spans="1:9" ht="30" customHeight="1">
      <c r="A1874" s="313" t="s">
        <v>4080</v>
      </c>
      <c r="B1874" s="314" t="s">
        <v>4081</v>
      </c>
      <c r="C1874" s="315" t="s">
        <v>4080</v>
      </c>
      <c r="D1874" s="315"/>
      <c r="E1874" s="316"/>
      <c r="F1874" s="317"/>
      <c r="G1874" s="318"/>
      <c r="H1874" s="319"/>
      <c r="I1874" s="319"/>
    </row>
    <row r="1875" spans="1:9" ht="30" customHeight="1">
      <c r="A1875" s="313" t="s">
        <v>4082</v>
      </c>
      <c r="B1875" s="314" t="s">
        <v>4083</v>
      </c>
      <c r="C1875" s="315" t="s">
        <v>4082</v>
      </c>
      <c r="D1875" s="315"/>
      <c r="E1875" s="316"/>
      <c r="F1875" s="317"/>
      <c r="G1875" s="318"/>
      <c r="H1875" s="319"/>
      <c r="I1875" s="319"/>
    </row>
    <row r="1876" spans="1:9" ht="30" customHeight="1">
      <c r="A1876" s="313" t="s">
        <v>4084</v>
      </c>
      <c r="B1876" s="314" t="s">
        <v>4085</v>
      </c>
      <c r="C1876" s="315" t="s">
        <v>4084</v>
      </c>
      <c r="D1876" s="315"/>
      <c r="E1876" s="316"/>
      <c r="F1876" s="317"/>
      <c r="G1876" s="318"/>
      <c r="H1876" s="319"/>
      <c r="I1876" s="319"/>
    </row>
    <row r="1877" spans="1:9" ht="30" customHeight="1">
      <c r="A1877" s="313" t="s">
        <v>4086</v>
      </c>
      <c r="B1877" s="314" t="s">
        <v>4087</v>
      </c>
      <c r="C1877" s="315" t="s">
        <v>4086</v>
      </c>
      <c r="D1877" s="315"/>
      <c r="E1877" s="316"/>
      <c r="F1877" s="317"/>
      <c r="G1877" s="318"/>
      <c r="H1877" s="319"/>
      <c r="I1877" s="319"/>
    </row>
    <row r="1878" spans="1:9" ht="30" customHeight="1">
      <c r="A1878" s="313" t="s">
        <v>4088</v>
      </c>
      <c r="B1878" s="314" t="s">
        <v>4089</v>
      </c>
      <c r="C1878" s="315" t="s">
        <v>4088</v>
      </c>
      <c r="D1878" s="315"/>
      <c r="E1878" s="316"/>
      <c r="F1878" s="317"/>
      <c r="G1878" s="318"/>
      <c r="H1878" s="319"/>
      <c r="I1878" s="319"/>
    </row>
    <row r="1879" spans="1:9" ht="30" customHeight="1">
      <c r="A1879" s="313" t="s">
        <v>4090</v>
      </c>
      <c r="B1879" s="314" t="s">
        <v>4091</v>
      </c>
      <c r="C1879" s="315" t="s">
        <v>4090</v>
      </c>
      <c r="D1879" s="315"/>
      <c r="E1879" s="316"/>
      <c r="F1879" s="317"/>
      <c r="G1879" s="318"/>
      <c r="H1879" s="319"/>
      <c r="I1879" s="319"/>
    </row>
    <row r="1880" spans="1:9" ht="30" customHeight="1">
      <c r="A1880" s="313" t="s">
        <v>4092</v>
      </c>
      <c r="B1880" s="314" t="s">
        <v>4093</v>
      </c>
      <c r="C1880" s="315" t="s">
        <v>4092</v>
      </c>
      <c r="D1880" s="315"/>
      <c r="E1880" s="316"/>
      <c r="F1880" s="317"/>
      <c r="G1880" s="318"/>
      <c r="H1880" s="319"/>
      <c r="I1880" s="319"/>
    </row>
    <row r="1881" spans="1:9" ht="30" customHeight="1">
      <c r="A1881" s="313" t="s">
        <v>4094</v>
      </c>
      <c r="B1881" s="314" t="s">
        <v>4095</v>
      </c>
      <c r="C1881" s="315" t="s">
        <v>4094</v>
      </c>
      <c r="D1881" s="315"/>
      <c r="E1881" s="316"/>
      <c r="F1881" s="317"/>
      <c r="G1881" s="318"/>
      <c r="H1881" s="319"/>
      <c r="I1881" s="319"/>
    </row>
    <row r="1882" spans="1:9" ht="30" customHeight="1">
      <c r="A1882" s="313" t="s">
        <v>4096</v>
      </c>
      <c r="B1882" s="314" t="s">
        <v>4097</v>
      </c>
      <c r="C1882" s="315" t="s">
        <v>4096</v>
      </c>
      <c r="D1882" s="315"/>
      <c r="E1882" s="316"/>
      <c r="F1882" s="317"/>
      <c r="G1882" s="318"/>
      <c r="H1882" s="319"/>
      <c r="I1882" s="319"/>
    </row>
    <row r="1883" spans="1:9" ht="30" customHeight="1">
      <c r="A1883" s="313" t="s">
        <v>4098</v>
      </c>
      <c r="B1883" s="314" t="s">
        <v>39</v>
      </c>
      <c r="C1883" s="315" t="s">
        <v>4098</v>
      </c>
      <c r="D1883" s="315"/>
      <c r="E1883" s="316"/>
      <c r="F1883" s="317"/>
      <c r="G1883" s="318"/>
      <c r="H1883" s="319"/>
      <c r="I1883" s="319"/>
    </row>
    <row r="1884" spans="1:9" ht="30" customHeight="1">
      <c r="A1884" s="313" t="s">
        <v>4099</v>
      </c>
      <c r="B1884" s="314" t="s">
        <v>4100</v>
      </c>
      <c r="C1884" s="315" t="s">
        <v>4099</v>
      </c>
      <c r="D1884" s="315"/>
      <c r="E1884" s="316"/>
      <c r="F1884" s="317"/>
      <c r="G1884" s="318"/>
      <c r="H1884" s="319"/>
      <c r="I1884" s="319"/>
    </row>
    <row r="1885" spans="1:9" ht="30" customHeight="1">
      <c r="A1885" s="313" t="s">
        <v>4101</v>
      </c>
      <c r="B1885" s="314" t="s">
        <v>4102</v>
      </c>
      <c r="C1885" s="315" t="s">
        <v>4101</v>
      </c>
      <c r="D1885" s="315"/>
      <c r="E1885" s="316"/>
      <c r="F1885" s="317"/>
      <c r="G1885" s="318"/>
      <c r="H1885" s="319"/>
      <c r="I1885" s="319"/>
    </row>
    <row r="1886" spans="1:9" ht="30" customHeight="1">
      <c r="A1886" s="313" t="s">
        <v>4103</v>
      </c>
      <c r="B1886" s="314" t="s">
        <v>4104</v>
      </c>
      <c r="C1886" s="315" t="s">
        <v>4103</v>
      </c>
      <c r="D1886" s="315"/>
      <c r="E1886" s="316"/>
      <c r="F1886" s="317"/>
      <c r="G1886" s="318"/>
      <c r="H1886" s="319"/>
      <c r="I1886" s="319"/>
    </row>
    <row r="1887" spans="1:9" ht="30" customHeight="1">
      <c r="A1887" s="313" t="s">
        <v>4105</v>
      </c>
      <c r="B1887" s="314" t="s">
        <v>4106</v>
      </c>
      <c r="C1887" s="315" t="s">
        <v>4105</v>
      </c>
      <c r="D1887" s="315"/>
      <c r="E1887" s="316"/>
      <c r="F1887" s="317"/>
      <c r="G1887" s="318"/>
      <c r="H1887" s="319"/>
      <c r="I1887" s="319"/>
    </row>
    <row r="1888" spans="1:9" ht="30" customHeight="1">
      <c r="A1888" s="313" t="s">
        <v>4107</v>
      </c>
      <c r="B1888" s="314" t="s">
        <v>4108</v>
      </c>
      <c r="C1888" s="315" t="s">
        <v>4107</v>
      </c>
      <c r="D1888" s="315"/>
      <c r="E1888" s="316"/>
      <c r="F1888" s="317"/>
      <c r="G1888" s="318"/>
      <c r="H1888" s="319"/>
      <c r="I1888" s="319"/>
    </row>
    <row r="1889" spans="1:9" ht="30" customHeight="1">
      <c r="A1889" s="313" t="s">
        <v>4109</v>
      </c>
      <c r="B1889" s="314" t="s">
        <v>4110</v>
      </c>
      <c r="C1889" s="315" t="s">
        <v>4109</v>
      </c>
      <c r="D1889" s="315"/>
      <c r="E1889" s="316"/>
      <c r="F1889" s="317"/>
      <c r="G1889" s="318"/>
      <c r="H1889" s="319"/>
      <c r="I1889" s="319"/>
    </row>
    <row r="1890" spans="1:9" ht="30" customHeight="1">
      <c r="A1890" s="313" t="s">
        <v>4111</v>
      </c>
      <c r="B1890" s="314" t="s">
        <v>4112</v>
      </c>
      <c r="C1890" s="315" t="s">
        <v>4111</v>
      </c>
      <c r="D1890" s="315"/>
      <c r="E1890" s="316"/>
      <c r="F1890" s="317"/>
      <c r="G1890" s="318"/>
      <c r="H1890" s="319"/>
      <c r="I1890" s="319"/>
    </row>
    <row r="1891" spans="1:9" ht="30" customHeight="1">
      <c r="A1891" s="313" t="s">
        <v>4113</v>
      </c>
      <c r="B1891" s="314" t="s">
        <v>4114</v>
      </c>
      <c r="C1891" s="315" t="s">
        <v>4113</v>
      </c>
      <c r="D1891" s="315"/>
      <c r="E1891" s="316"/>
      <c r="F1891" s="317"/>
      <c r="G1891" s="318"/>
      <c r="H1891" s="319"/>
      <c r="I1891" s="319"/>
    </row>
    <row r="1892" spans="1:9" ht="30" customHeight="1">
      <c r="A1892" s="313" t="s">
        <v>4115</v>
      </c>
      <c r="B1892" s="314" t="s">
        <v>4116</v>
      </c>
      <c r="C1892" s="315" t="s">
        <v>4115</v>
      </c>
      <c r="D1892" s="315"/>
      <c r="E1892" s="316"/>
      <c r="F1892" s="317"/>
      <c r="G1892" s="318"/>
      <c r="H1892" s="319"/>
      <c r="I1892" s="319"/>
    </row>
    <row r="1893" spans="1:9" ht="30" customHeight="1">
      <c r="A1893" s="313" t="s">
        <v>4117</v>
      </c>
      <c r="B1893" s="314" t="s">
        <v>4118</v>
      </c>
      <c r="C1893" s="315" t="s">
        <v>4117</v>
      </c>
      <c r="D1893" s="315"/>
      <c r="E1893" s="316"/>
      <c r="F1893" s="317"/>
      <c r="G1893" s="318"/>
      <c r="H1893" s="319"/>
      <c r="I1893" s="319"/>
    </row>
    <row r="1894" spans="1:9" ht="30" customHeight="1">
      <c r="A1894" s="313" t="s">
        <v>4119</v>
      </c>
      <c r="B1894" s="314" t="s">
        <v>4120</v>
      </c>
      <c r="C1894" s="315" t="s">
        <v>4119</v>
      </c>
      <c r="D1894" s="315"/>
      <c r="E1894" s="316"/>
      <c r="F1894" s="317"/>
      <c r="G1894" s="318"/>
      <c r="H1894" s="319"/>
      <c r="I1894" s="319"/>
    </row>
    <row r="1895" spans="1:9" ht="30" customHeight="1">
      <c r="A1895" s="313" t="s">
        <v>4121</v>
      </c>
      <c r="B1895" s="314" t="s">
        <v>4122</v>
      </c>
      <c r="C1895" s="315" t="s">
        <v>4121</v>
      </c>
      <c r="D1895" s="315"/>
      <c r="E1895" s="316"/>
      <c r="F1895" s="317"/>
      <c r="G1895" s="318"/>
      <c r="H1895" s="319"/>
      <c r="I1895" s="319"/>
    </row>
    <row r="1896" spans="1:9" ht="30" customHeight="1">
      <c r="A1896" s="313" t="s">
        <v>4123</v>
      </c>
      <c r="B1896" s="314" t="s">
        <v>4124</v>
      </c>
      <c r="C1896" s="315" t="s">
        <v>4123</v>
      </c>
      <c r="D1896" s="315"/>
      <c r="E1896" s="316"/>
      <c r="F1896" s="317"/>
      <c r="G1896" s="318"/>
      <c r="H1896" s="319"/>
      <c r="I1896" s="319"/>
    </row>
    <row r="1897" spans="1:9" ht="30" customHeight="1">
      <c r="A1897" s="313" t="s">
        <v>4125</v>
      </c>
      <c r="B1897" s="314" t="s">
        <v>4126</v>
      </c>
      <c r="C1897" s="315" t="s">
        <v>4125</v>
      </c>
      <c r="D1897" s="315"/>
      <c r="E1897" s="316"/>
      <c r="F1897" s="317"/>
      <c r="G1897" s="318"/>
      <c r="H1897" s="319"/>
      <c r="I1897" s="319"/>
    </row>
    <row r="1898" spans="1:9" ht="30" customHeight="1">
      <c r="A1898" s="313" t="s">
        <v>4127</v>
      </c>
      <c r="B1898" s="314" t="s">
        <v>4128</v>
      </c>
      <c r="C1898" s="315" t="s">
        <v>4127</v>
      </c>
      <c r="D1898" s="315"/>
      <c r="E1898" s="316"/>
      <c r="F1898" s="317"/>
      <c r="G1898" s="318"/>
      <c r="H1898" s="319"/>
      <c r="I1898" s="319"/>
    </row>
    <row r="1899" spans="1:9" ht="30" customHeight="1">
      <c r="A1899" s="313" t="s">
        <v>4129</v>
      </c>
      <c r="B1899" s="314" t="s">
        <v>4130</v>
      </c>
      <c r="C1899" s="315" t="s">
        <v>4129</v>
      </c>
      <c r="D1899" s="315"/>
      <c r="E1899" s="316"/>
      <c r="F1899" s="317"/>
      <c r="G1899" s="318"/>
      <c r="H1899" s="319"/>
      <c r="I1899" s="319"/>
    </row>
    <row r="1900" spans="1:9" ht="30" customHeight="1">
      <c r="A1900" s="313" t="s">
        <v>4131</v>
      </c>
      <c r="B1900" s="314" t="s">
        <v>4132</v>
      </c>
      <c r="C1900" s="315" t="s">
        <v>4131</v>
      </c>
      <c r="D1900" s="315"/>
      <c r="E1900" s="316"/>
      <c r="F1900" s="317"/>
      <c r="G1900" s="318"/>
      <c r="H1900" s="319"/>
      <c r="I1900" s="319"/>
    </row>
    <row r="1901" spans="1:9" ht="30" customHeight="1">
      <c r="A1901" s="313" t="s">
        <v>4133</v>
      </c>
      <c r="B1901" s="314" t="s">
        <v>4134</v>
      </c>
      <c r="C1901" s="315" t="s">
        <v>4133</v>
      </c>
      <c r="D1901" s="315"/>
      <c r="E1901" s="316"/>
      <c r="F1901" s="317"/>
      <c r="G1901" s="318"/>
      <c r="H1901" s="319"/>
      <c r="I1901" s="319"/>
    </row>
    <row r="1902" spans="1:9" ht="30" customHeight="1">
      <c r="A1902" s="313" t="s">
        <v>4135</v>
      </c>
      <c r="B1902" s="314" t="s">
        <v>4136</v>
      </c>
      <c r="C1902" s="315" t="s">
        <v>4135</v>
      </c>
      <c r="D1902" s="315"/>
      <c r="E1902" s="316"/>
      <c r="F1902" s="317"/>
      <c r="G1902" s="318"/>
      <c r="H1902" s="319"/>
      <c r="I1902" s="319"/>
    </row>
    <row r="1903" spans="1:9" ht="30" customHeight="1">
      <c r="A1903" s="313" t="s">
        <v>4137</v>
      </c>
      <c r="B1903" s="314" t="s">
        <v>4138</v>
      </c>
      <c r="C1903" s="315" t="s">
        <v>4137</v>
      </c>
      <c r="D1903" s="315"/>
      <c r="E1903" s="316"/>
      <c r="F1903" s="317"/>
      <c r="G1903" s="318"/>
      <c r="H1903" s="319"/>
      <c r="I1903" s="319"/>
    </row>
    <row r="1904" spans="1:9" ht="30" customHeight="1">
      <c r="A1904" s="313" t="s">
        <v>4139</v>
      </c>
      <c r="B1904" s="314" t="s">
        <v>4140</v>
      </c>
      <c r="C1904" s="315" t="s">
        <v>4139</v>
      </c>
      <c r="D1904" s="315"/>
      <c r="E1904" s="316"/>
      <c r="F1904" s="317"/>
      <c r="G1904" s="318"/>
      <c r="H1904" s="319"/>
      <c r="I1904" s="319"/>
    </row>
    <row r="1905" spans="1:9" ht="30" customHeight="1">
      <c r="A1905" s="313" t="s">
        <v>4141</v>
      </c>
      <c r="B1905" s="314" t="s">
        <v>4142</v>
      </c>
      <c r="C1905" s="315" t="s">
        <v>4141</v>
      </c>
      <c r="D1905" s="315"/>
      <c r="E1905" s="316"/>
      <c r="F1905" s="317"/>
      <c r="G1905" s="318"/>
      <c r="H1905" s="319"/>
      <c r="I1905" s="319"/>
    </row>
    <row r="1906" spans="1:9" ht="30" customHeight="1">
      <c r="A1906" s="313" t="s">
        <v>4143</v>
      </c>
      <c r="B1906" s="314" t="s">
        <v>4144</v>
      </c>
      <c r="C1906" s="315" t="s">
        <v>4143</v>
      </c>
      <c r="D1906" s="315"/>
      <c r="E1906" s="316"/>
      <c r="F1906" s="317"/>
      <c r="G1906" s="318"/>
      <c r="H1906" s="319"/>
      <c r="I1906" s="319"/>
    </row>
    <row r="1907" spans="1:9" ht="30" customHeight="1">
      <c r="A1907" s="313" t="s">
        <v>4145</v>
      </c>
      <c r="B1907" s="314" t="s">
        <v>4146</v>
      </c>
      <c r="C1907" s="315" t="s">
        <v>4145</v>
      </c>
      <c r="D1907" s="315"/>
      <c r="E1907" s="316"/>
      <c r="F1907" s="317"/>
      <c r="G1907" s="318"/>
      <c r="H1907" s="319"/>
      <c r="I1907" s="319"/>
    </row>
    <row r="1908" spans="1:9" ht="30" customHeight="1">
      <c r="A1908" s="313" t="s">
        <v>4147</v>
      </c>
      <c r="B1908" s="314" t="s">
        <v>4148</v>
      </c>
      <c r="C1908" s="315" t="s">
        <v>4147</v>
      </c>
      <c r="D1908" s="315"/>
      <c r="E1908" s="316"/>
      <c r="F1908" s="317"/>
      <c r="G1908" s="318"/>
      <c r="H1908" s="319"/>
      <c r="I1908" s="319"/>
    </row>
    <row r="1909" spans="1:9" ht="30" customHeight="1">
      <c r="A1909" s="313" t="s">
        <v>4149</v>
      </c>
      <c r="B1909" s="314" t="s">
        <v>4150</v>
      </c>
      <c r="C1909" s="315" t="s">
        <v>4149</v>
      </c>
      <c r="D1909" s="315"/>
      <c r="E1909" s="316"/>
      <c r="F1909" s="317"/>
      <c r="G1909" s="318"/>
      <c r="H1909" s="319"/>
      <c r="I1909" s="319"/>
    </row>
    <row r="1910" spans="1:9" ht="30" customHeight="1">
      <c r="A1910" s="313" t="s">
        <v>4151</v>
      </c>
      <c r="B1910" s="314" t="s">
        <v>4152</v>
      </c>
      <c r="C1910" s="315" t="s">
        <v>4151</v>
      </c>
      <c r="D1910" s="315"/>
      <c r="E1910" s="316"/>
      <c r="F1910" s="317"/>
      <c r="G1910" s="318"/>
      <c r="H1910" s="319"/>
      <c r="I1910" s="319"/>
    </row>
    <row r="1911" spans="1:9" ht="30" customHeight="1">
      <c r="A1911" s="313" t="s">
        <v>4153</v>
      </c>
      <c r="B1911" s="314" t="s">
        <v>4154</v>
      </c>
      <c r="C1911" s="315" t="s">
        <v>4153</v>
      </c>
      <c r="D1911" s="315"/>
      <c r="E1911" s="316"/>
      <c r="F1911" s="317"/>
      <c r="G1911" s="318"/>
      <c r="H1911" s="319"/>
      <c r="I1911" s="319"/>
    </row>
    <row r="1912" spans="1:9" ht="30" customHeight="1">
      <c r="A1912" s="313" t="s">
        <v>4155</v>
      </c>
      <c r="B1912" s="314" t="s">
        <v>4156</v>
      </c>
      <c r="C1912" s="315" t="s">
        <v>4155</v>
      </c>
      <c r="D1912" s="315"/>
      <c r="E1912" s="316"/>
      <c r="F1912" s="317"/>
      <c r="G1912" s="318"/>
      <c r="H1912" s="319"/>
      <c r="I1912" s="319"/>
    </row>
    <row r="1913" spans="1:9" ht="30" customHeight="1">
      <c r="A1913" s="313" t="s">
        <v>4157</v>
      </c>
      <c r="B1913" s="314" t="s">
        <v>4158</v>
      </c>
      <c r="C1913" s="315" t="s">
        <v>4157</v>
      </c>
      <c r="D1913" s="315"/>
      <c r="E1913" s="316"/>
      <c r="F1913" s="317"/>
      <c r="G1913" s="318"/>
      <c r="H1913" s="319"/>
      <c r="I1913" s="319"/>
    </row>
    <row r="1914" spans="1:9" ht="30" customHeight="1">
      <c r="A1914" s="313" t="s">
        <v>4159</v>
      </c>
      <c r="B1914" s="314" t="s">
        <v>4160</v>
      </c>
      <c r="C1914" s="315" t="s">
        <v>4159</v>
      </c>
      <c r="D1914" s="315"/>
      <c r="E1914" s="316"/>
      <c r="F1914" s="317"/>
      <c r="G1914" s="318"/>
      <c r="H1914" s="319"/>
      <c r="I1914" s="319"/>
    </row>
    <row r="1915" spans="1:9" ht="30" customHeight="1">
      <c r="A1915" s="313" t="s">
        <v>4161</v>
      </c>
      <c r="B1915" s="314" t="s">
        <v>4162</v>
      </c>
      <c r="C1915" s="315" t="s">
        <v>4161</v>
      </c>
      <c r="D1915" s="315"/>
      <c r="E1915" s="316"/>
      <c r="F1915" s="317"/>
      <c r="G1915" s="318"/>
      <c r="H1915" s="319"/>
      <c r="I1915" s="319"/>
    </row>
    <row r="1916" spans="1:9" ht="30" customHeight="1">
      <c r="A1916" s="313" t="s">
        <v>4163</v>
      </c>
      <c r="B1916" s="314" t="s">
        <v>4164</v>
      </c>
      <c r="C1916" s="315" t="s">
        <v>4163</v>
      </c>
      <c r="D1916" s="315"/>
      <c r="E1916" s="316"/>
      <c r="F1916" s="317"/>
      <c r="G1916" s="318"/>
      <c r="H1916" s="319"/>
      <c r="I1916" s="319"/>
    </row>
    <row r="1917" spans="1:9" ht="30" customHeight="1">
      <c r="A1917" s="313" t="s">
        <v>4165</v>
      </c>
      <c r="B1917" s="314" t="s">
        <v>4166</v>
      </c>
      <c r="C1917" s="315" t="s">
        <v>4165</v>
      </c>
      <c r="D1917" s="315"/>
      <c r="E1917" s="316"/>
      <c r="F1917" s="317"/>
      <c r="G1917" s="318"/>
      <c r="H1917" s="319"/>
      <c r="I1917" s="319"/>
    </row>
    <row r="1918" spans="1:9" ht="30" customHeight="1">
      <c r="A1918" s="313" t="s">
        <v>4167</v>
      </c>
      <c r="B1918" s="314" t="s">
        <v>4168</v>
      </c>
      <c r="C1918" s="315" t="s">
        <v>4167</v>
      </c>
      <c r="D1918" s="315"/>
      <c r="E1918" s="316"/>
      <c r="F1918" s="317"/>
      <c r="G1918" s="318"/>
      <c r="H1918" s="319"/>
      <c r="I1918" s="319"/>
    </row>
    <row r="1919" spans="1:9" ht="30" customHeight="1">
      <c r="A1919" s="313" t="s">
        <v>4169</v>
      </c>
      <c r="B1919" s="314" t="s">
        <v>4170</v>
      </c>
      <c r="C1919" s="315" t="s">
        <v>4169</v>
      </c>
      <c r="D1919" s="315"/>
      <c r="E1919" s="316"/>
      <c r="F1919" s="317"/>
      <c r="G1919" s="318"/>
      <c r="H1919" s="319"/>
      <c r="I1919" s="319"/>
    </row>
    <row r="1920" spans="1:9" ht="30" customHeight="1">
      <c r="A1920" s="313" t="s">
        <v>4171</v>
      </c>
      <c r="B1920" s="314" t="s">
        <v>4172</v>
      </c>
      <c r="C1920" s="315" t="s">
        <v>4171</v>
      </c>
      <c r="D1920" s="315"/>
      <c r="E1920" s="316"/>
      <c r="F1920" s="317"/>
      <c r="G1920" s="318"/>
      <c r="H1920" s="319"/>
      <c r="I1920" s="319"/>
    </row>
    <row r="1921" spans="1:9" ht="30" customHeight="1">
      <c r="A1921" s="313" t="s">
        <v>4173</v>
      </c>
      <c r="B1921" s="314" t="s">
        <v>4174</v>
      </c>
      <c r="C1921" s="315" t="s">
        <v>4173</v>
      </c>
      <c r="D1921" s="315"/>
      <c r="E1921" s="316"/>
      <c r="F1921" s="317"/>
      <c r="G1921" s="318"/>
      <c r="H1921" s="319"/>
      <c r="I1921" s="319"/>
    </row>
    <row r="1922" spans="1:9" ht="30" customHeight="1">
      <c r="A1922" s="313" t="s">
        <v>4175</v>
      </c>
      <c r="B1922" s="314" t="s">
        <v>4176</v>
      </c>
      <c r="C1922" s="315" t="s">
        <v>4175</v>
      </c>
      <c r="D1922" s="315"/>
      <c r="E1922" s="316"/>
      <c r="F1922" s="317"/>
      <c r="G1922" s="318"/>
      <c r="H1922" s="319"/>
      <c r="I1922" s="319"/>
    </row>
    <row r="1923" spans="1:9" ht="30" customHeight="1">
      <c r="A1923" s="313" t="s">
        <v>4177</v>
      </c>
      <c r="B1923" s="314" t="s">
        <v>4178</v>
      </c>
      <c r="C1923" s="315" t="s">
        <v>4177</v>
      </c>
      <c r="D1923" s="315"/>
      <c r="E1923" s="316"/>
      <c r="F1923" s="317"/>
      <c r="G1923" s="318"/>
      <c r="H1923" s="319"/>
      <c r="I1923" s="319"/>
    </row>
    <row r="1924" spans="1:9" ht="30" customHeight="1">
      <c r="A1924" s="313" t="s">
        <v>4179</v>
      </c>
      <c r="B1924" s="314" t="s">
        <v>4180</v>
      </c>
      <c r="C1924" s="315" t="s">
        <v>4179</v>
      </c>
      <c r="D1924" s="315"/>
      <c r="E1924" s="316"/>
      <c r="F1924" s="317"/>
      <c r="G1924" s="318"/>
      <c r="H1924" s="319"/>
      <c r="I1924" s="319"/>
    </row>
    <row r="1925" spans="1:9" ht="30" customHeight="1">
      <c r="A1925" s="313" t="s">
        <v>4181</v>
      </c>
      <c r="B1925" s="314" t="s">
        <v>4182</v>
      </c>
      <c r="C1925" s="315" t="s">
        <v>4181</v>
      </c>
      <c r="D1925" s="315"/>
      <c r="E1925" s="316"/>
      <c r="F1925" s="317"/>
      <c r="G1925" s="318"/>
      <c r="H1925" s="319"/>
      <c r="I1925" s="319"/>
    </row>
    <row r="1926" spans="1:9" ht="30" customHeight="1">
      <c r="A1926" s="313" t="s">
        <v>4183</v>
      </c>
      <c r="B1926" s="314" t="s">
        <v>4184</v>
      </c>
      <c r="C1926" s="315" t="s">
        <v>4183</v>
      </c>
      <c r="D1926" s="315"/>
      <c r="E1926" s="316"/>
      <c r="F1926" s="317"/>
      <c r="G1926" s="318"/>
      <c r="H1926" s="319"/>
      <c r="I1926" s="319"/>
    </row>
    <row r="1927" spans="1:9" ht="30" customHeight="1">
      <c r="A1927" s="313" t="s">
        <v>4185</v>
      </c>
      <c r="B1927" s="314" t="s">
        <v>4186</v>
      </c>
      <c r="C1927" s="315" t="s">
        <v>4185</v>
      </c>
      <c r="D1927" s="315"/>
      <c r="E1927" s="316"/>
      <c r="F1927" s="317"/>
      <c r="G1927" s="318"/>
      <c r="H1927" s="319"/>
      <c r="I1927" s="319"/>
    </row>
    <row r="1928" spans="1:9" ht="30" customHeight="1">
      <c r="A1928" s="313" t="s">
        <v>4187</v>
      </c>
      <c r="B1928" s="314" t="s">
        <v>4188</v>
      </c>
      <c r="C1928" s="315" t="s">
        <v>4187</v>
      </c>
      <c r="D1928" s="315"/>
      <c r="E1928" s="316"/>
      <c r="F1928" s="317"/>
      <c r="G1928" s="318"/>
      <c r="H1928" s="319"/>
      <c r="I1928" s="319"/>
    </row>
    <row r="1929" spans="1:9" ht="30" customHeight="1">
      <c r="A1929" s="313" t="s">
        <v>4189</v>
      </c>
      <c r="B1929" s="314" t="s">
        <v>4190</v>
      </c>
      <c r="C1929" s="315" t="s">
        <v>4189</v>
      </c>
      <c r="D1929" s="315"/>
      <c r="E1929" s="316"/>
      <c r="F1929" s="317"/>
      <c r="G1929" s="318"/>
      <c r="H1929" s="319"/>
      <c r="I1929" s="319"/>
    </row>
    <row r="1930" spans="1:9" ht="30" customHeight="1">
      <c r="A1930" s="313" t="s">
        <v>4191</v>
      </c>
      <c r="B1930" s="314" t="s">
        <v>4192</v>
      </c>
      <c r="C1930" s="315" t="s">
        <v>4191</v>
      </c>
      <c r="D1930" s="315"/>
      <c r="E1930" s="316"/>
      <c r="F1930" s="317"/>
      <c r="G1930" s="318"/>
      <c r="H1930" s="319"/>
      <c r="I1930" s="319"/>
    </row>
    <row r="1931" spans="1:9" ht="30" customHeight="1">
      <c r="A1931" s="313" t="s">
        <v>4193</v>
      </c>
      <c r="B1931" s="314" t="s">
        <v>4194</v>
      </c>
      <c r="C1931" s="315" t="s">
        <v>4193</v>
      </c>
      <c r="D1931" s="315"/>
      <c r="E1931" s="316"/>
      <c r="F1931" s="317"/>
      <c r="G1931" s="318"/>
      <c r="H1931" s="319"/>
      <c r="I1931" s="319"/>
    </row>
    <row r="1932" spans="1:9" ht="30" customHeight="1">
      <c r="A1932" s="313" t="s">
        <v>4195</v>
      </c>
      <c r="B1932" s="314" t="s">
        <v>4196</v>
      </c>
      <c r="C1932" s="315" t="s">
        <v>4195</v>
      </c>
      <c r="D1932" s="315"/>
      <c r="E1932" s="316"/>
      <c r="F1932" s="317"/>
      <c r="G1932" s="318"/>
      <c r="H1932" s="319"/>
      <c r="I1932" s="319"/>
    </row>
    <row r="1933" spans="1:9" ht="30" customHeight="1">
      <c r="A1933" s="313" t="s">
        <v>4197</v>
      </c>
      <c r="B1933" s="314" t="s">
        <v>4198</v>
      </c>
      <c r="C1933" s="315" t="s">
        <v>4197</v>
      </c>
      <c r="D1933" s="315"/>
      <c r="E1933" s="316"/>
      <c r="F1933" s="317"/>
      <c r="G1933" s="318"/>
      <c r="H1933" s="319"/>
      <c r="I1933" s="319"/>
    </row>
    <row r="1934" spans="1:9" ht="30" customHeight="1">
      <c r="A1934" s="313" t="s">
        <v>4199</v>
      </c>
      <c r="B1934" s="314" t="s">
        <v>4200</v>
      </c>
      <c r="C1934" s="315" t="s">
        <v>4199</v>
      </c>
      <c r="D1934" s="315"/>
      <c r="E1934" s="316"/>
      <c r="F1934" s="317"/>
      <c r="G1934" s="318"/>
      <c r="H1934" s="319"/>
      <c r="I1934" s="319"/>
    </row>
    <row r="1935" spans="1:9" ht="30" customHeight="1">
      <c r="A1935" s="313" t="s">
        <v>4201</v>
      </c>
      <c r="B1935" s="314" t="s">
        <v>4202</v>
      </c>
      <c r="C1935" s="315" t="s">
        <v>4201</v>
      </c>
      <c r="D1935" s="315"/>
      <c r="E1935" s="316"/>
      <c r="F1935" s="317"/>
      <c r="G1935" s="318"/>
      <c r="H1935" s="319"/>
      <c r="I1935" s="319"/>
    </row>
    <row r="1936" spans="1:9" ht="30" customHeight="1">
      <c r="A1936" s="313" t="s">
        <v>4203</v>
      </c>
      <c r="B1936" s="314" t="s">
        <v>4204</v>
      </c>
      <c r="C1936" s="315" t="s">
        <v>4203</v>
      </c>
      <c r="D1936" s="315"/>
      <c r="E1936" s="316"/>
      <c r="F1936" s="317"/>
      <c r="G1936" s="318"/>
      <c r="H1936" s="319"/>
      <c r="I1936" s="319"/>
    </row>
    <row r="1937" spans="1:9" ht="30" customHeight="1">
      <c r="A1937" s="313" t="s">
        <v>4205</v>
      </c>
      <c r="B1937" s="314" t="s">
        <v>4206</v>
      </c>
      <c r="C1937" s="315" t="s">
        <v>4205</v>
      </c>
      <c r="D1937" s="315"/>
      <c r="E1937" s="316"/>
      <c r="F1937" s="317"/>
      <c r="G1937" s="318"/>
      <c r="H1937" s="319"/>
      <c r="I1937" s="319"/>
    </row>
    <row r="1938" spans="1:9" ht="30" customHeight="1">
      <c r="A1938" s="313" t="s">
        <v>4207</v>
      </c>
      <c r="B1938" s="314" t="s">
        <v>4208</v>
      </c>
      <c r="C1938" s="315" t="s">
        <v>4207</v>
      </c>
      <c r="D1938" s="315"/>
      <c r="E1938" s="316"/>
      <c r="F1938" s="317"/>
      <c r="G1938" s="318"/>
      <c r="H1938" s="319"/>
      <c r="I1938" s="319"/>
    </row>
    <row r="1939" spans="1:9" ht="30" customHeight="1">
      <c r="A1939" s="313" t="s">
        <v>4209</v>
      </c>
      <c r="B1939" s="314" t="s">
        <v>4210</v>
      </c>
      <c r="C1939" s="315" t="s">
        <v>4209</v>
      </c>
      <c r="D1939" s="315"/>
      <c r="E1939" s="316"/>
      <c r="F1939" s="317"/>
      <c r="G1939" s="318"/>
      <c r="H1939" s="319"/>
      <c r="I1939" s="319"/>
    </row>
    <row r="1940" spans="1:9" ht="30" customHeight="1">
      <c r="A1940" s="313" t="s">
        <v>4211</v>
      </c>
      <c r="B1940" s="314" t="s">
        <v>4212</v>
      </c>
      <c r="C1940" s="315" t="s">
        <v>4211</v>
      </c>
      <c r="D1940" s="315"/>
      <c r="E1940" s="316"/>
      <c r="F1940" s="317"/>
      <c r="G1940" s="318"/>
      <c r="H1940" s="319"/>
      <c r="I1940" s="319"/>
    </row>
    <row r="1941" spans="1:9" ht="30" customHeight="1">
      <c r="A1941" s="313" t="s">
        <v>4213</v>
      </c>
      <c r="B1941" s="314" t="s">
        <v>4214</v>
      </c>
      <c r="C1941" s="315" t="s">
        <v>4213</v>
      </c>
      <c r="D1941" s="315"/>
      <c r="E1941" s="316"/>
      <c r="F1941" s="317"/>
      <c r="G1941" s="318"/>
      <c r="H1941" s="319"/>
      <c r="I1941" s="319"/>
    </row>
    <row r="1942" spans="1:9" ht="30" customHeight="1">
      <c r="A1942" s="313" t="s">
        <v>4215</v>
      </c>
      <c r="B1942" s="314" t="s">
        <v>4216</v>
      </c>
      <c r="C1942" s="315" t="s">
        <v>4215</v>
      </c>
      <c r="D1942" s="315"/>
      <c r="E1942" s="316"/>
      <c r="F1942" s="317"/>
      <c r="G1942" s="318"/>
      <c r="H1942" s="319"/>
      <c r="I1942" s="319"/>
    </row>
    <row r="1943" spans="1:9" ht="30" customHeight="1">
      <c r="A1943" s="313" t="s">
        <v>4217</v>
      </c>
      <c r="B1943" s="314" t="s">
        <v>4218</v>
      </c>
      <c r="C1943" s="315" t="s">
        <v>4217</v>
      </c>
      <c r="D1943" s="315"/>
      <c r="E1943" s="316"/>
      <c r="F1943" s="317"/>
      <c r="G1943" s="318"/>
      <c r="H1943" s="319"/>
      <c r="I1943" s="319"/>
    </row>
    <row r="1944" spans="1:9" ht="30" customHeight="1">
      <c r="A1944" s="313" t="s">
        <v>4219</v>
      </c>
      <c r="B1944" s="314" t="s">
        <v>4220</v>
      </c>
      <c r="C1944" s="315" t="s">
        <v>4219</v>
      </c>
      <c r="D1944" s="315"/>
      <c r="E1944" s="316"/>
      <c r="F1944" s="317"/>
      <c r="G1944" s="318"/>
      <c r="H1944" s="319"/>
      <c r="I1944" s="319"/>
    </row>
    <row r="1945" spans="1:9" ht="30" customHeight="1">
      <c r="A1945" s="313" t="s">
        <v>4221</v>
      </c>
      <c r="B1945" s="314" t="s">
        <v>4222</v>
      </c>
      <c r="C1945" s="315" t="s">
        <v>4221</v>
      </c>
      <c r="D1945" s="315"/>
      <c r="E1945" s="316"/>
      <c r="F1945" s="317"/>
      <c r="G1945" s="318"/>
      <c r="H1945" s="319"/>
      <c r="I1945" s="319"/>
    </row>
    <row r="1946" spans="1:9" ht="30" customHeight="1">
      <c r="A1946" s="313" t="s">
        <v>4223</v>
      </c>
      <c r="B1946" s="314" t="s">
        <v>4224</v>
      </c>
      <c r="C1946" s="315" t="s">
        <v>4223</v>
      </c>
      <c r="D1946" s="315"/>
      <c r="E1946" s="316"/>
      <c r="F1946" s="317"/>
      <c r="G1946" s="318"/>
      <c r="H1946" s="319"/>
      <c r="I1946" s="319"/>
    </row>
    <row r="1947" spans="1:9" ht="30" customHeight="1">
      <c r="A1947" s="313" t="s">
        <v>4225</v>
      </c>
      <c r="B1947" s="314" t="s">
        <v>4226</v>
      </c>
      <c r="C1947" s="315" t="s">
        <v>4225</v>
      </c>
      <c r="D1947" s="315"/>
      <c r="E1947" s="316"/>
      <c r="F1947" s="317"/>
      <c r="G1947" s="318"/>
      <c r="H1947" s="319"/>
      <c r="I1947" s="319"/>
    </row>
    <row r="1948" spans="1:9" ht="30" customHeight="1">
      <c r="A1948" s="313" t="s">
        <v>4227</v>
      </c>
      <c r="B1948" s="314" t="s">
        <v>4228</v>
      </c>
      <c r="C1948" s="315" t="s">
        <v>4227</v>
      </c>
      <c r="D1948" s="315"/>
      <c r="E1948" s="316"/>
      <c r="F1948" s="317"/>
      <c r="G1948" s="318"/>
      <c r="H1948" s="319"/>
      <c r="I1948" s="319"/>
    </row>
    <row r="1949" spans="1:9" ht="30" customHeight="1">
      <c r="A1949" s="313" t="s">
        <v>4229</v>
      </c>
      <c r="B1949" s="314" t="s">
        <v>4230</v>
      </c>
      <c r="C1949" s="315" t="s">
        <v>4229</v>
      </c>
      <c r="D1949" s="315"/>
      <c r="E1949" s="316"/>
      <c r="F1949" s="317"/>
      <c r="G1949" s="318"/>
      <c r="H1949" s="319"/>
      <c r="I1949" s="319"/>
    </row>
    <row r="1950" spans="1:9" ht="30" customHeight="1">
      <c r="A1950" s="313" t="s">
        <v>4231</v>
      </c>
      <c r="B1950" s="314" t="s">
        <v>4232</v>
      </c>
      <c r="C1950" s="315" t="s">
        <v>4231</v>
      </c>
      <c r="D1950" s="315"/>
      <c r="E1950" s="316"/>
      <c r="F1950" s="317"/>
      <c r="G1950" s="318"/>
      <c r="H1950" s="319"/>
      <c r="I1950" s="319"/>
    </row>
    <row r="1951" spans="1:9" ht="30" customHeight="1">
      <c r="A1951" s="313" t="s">
        <v>4233</v>
      </c>
      <c r="B1951" s="314" t="s">
        <v>4234</v>
      </c>
      <c r="C1951" s="315" t="s">
        <v>4233</v>
      </c>
      <c r="D1951" s="315"/>
      <c r="E1951" s="316"/>
      <c r="F1951" s="317"/>
      <c r="G1951" s="318"/>
      <c r="H1951" s="319"/>
      <c r="I1951" s="319"/>
    </row>
    <row r="1952" spans="1:9" ht="30" customHeight="1">
      <c r="A1952" s="313" t="s">
        <v>4235</v>
      </c>
      <c r="B1952" s="314" t="s">
        <v>4236</v>
      </c>
      <c r="C1952" s="315" t="s">
        <v>4235</v>
      </c>
      <c r="D1952" s="315"/>
      <c r="E1952" s="316"/>
      <c r="F1952" s="317"/>
      <c r="G1952" s="318"/>
      <c r="H1952" s="319"/>
      <c r="I1952" s="319"/>
    </row>
    <row r="1953" spans="1:9" ht="30" customHeight="1">
      <c r="A1953" s="313" t="s">
        <v>4237</v>
      </c>
      <c r="B1953" s="314" t="s">
        <v>4238</v>
      </c>
      <c r="C1953" s="315" t="s">
        <v>4237</v>
      </c>
      <c r="D1953" s="315"/>
      <c r="E1953" s="316"/>
      <c r="F1953" s="317"/>
      <c r="G1953" s="318"/>
      <c r="H1953" s="319"/>
      <c r="I1953" s="319"/>
    </row>
    <row r="1954" spans="1:9" ht="30" customHeight="1">
      <c r="A1954" s="313" t="s">
        <v>4239</v>
      </c>
      <c r="B1954" s="314" t="s">
        <v>4240</v>
      </c>
      <c r="C1954" s="315" t="s">
        <v>4239</v>
      </c>
      <c r="D1954" s="315"/>
      <c r="E1954" s="316"/>
      <c r="F1954" s="317"/>
      <c r="G1954" s="318"/>
      <c r="H1954" s="319"/>
      <c r="I1954" s="319"/>
    </row>
    <row r="1955" spans="1:9" ht="30" customHeight="1">
      <c r="A1955" s="313" t="s">
        <v>4241</v>
      </c>
      <c r="B1955" s="314" t="s">
        <v>4242</v>
      </c>
      <c r="C1955" s="315" t="s">
        <v>4241</v>
      </c>
      <c r="D1955" s="315"/>
      <c r="E1955" s="316"/>
      <c r="F1955" s="317"/>
      <c r="G1955" s="318"/>
      <c r="H1955" s="319"/>
      <c r="I1955" s="319"/>
    </row>
    <row r="1956" spans="1:9" ht="30" customHeight="1">
      <c r="A1956" s="313" t="s">
        <v>4243</v>
      </c>
      <c r="B1956" s="314" t="s">
        <v>4244</v>
      </c>
      <c r="C1956" s="315" t="s">
        <v>4243</v>
      </c>
      <c r="D1956" s="315"/>
      <c r="E1956" s="316"/>
      <c r="F1956" s="317"/>
      <c r="G1956" s="318"/>
      <c r="H1956" s="319"/>
      <c r="I1956" s="319"/>
    </row>
    <row r="1957" spans="1:9" ht="30" customHeight="1">
      <c r="A1957" s="313" t="s">
        <v>4245</v>
      </c>
      <c r="B1957" s="314" t="s">
        <v>4246</v>
      </c>
      <c r="C1957" s="315" t="s">
        <v>4245</v>
      </c>
      <c r="D1957" s="315"/>
      <c r="E1957" s="316"/>
      <c r="F1957" s="317"/>
      <c r="G1957" s="318"/>
      <c r="H1957" s="319"/>
      <c r="I1957" s="319"/>
    </row>
    <row r="1958" spans="1:9" ht="30" customHeight="1">
      <c r="A1958" s="313" t="s">
        <v>4247</v>
      </c>
      <c r="B1958" s="314" t="s">
        <v>4248</v>
      </c>
      <c r="C1958" s="315" t="s">
        <v>4247</v>
      </c>
      <c r="D1958" s="315"/>
      <c r="E1958" s="316"/>
      <c r="F1958" s="317"/>
      <c r="G1958" s="318"/>
      <c r="H1958" s="319"/>
      <c r="I1958" s="319"/>
    </row>
    <row r="1959" spans="1:9" ht="30" customHeight="1">
      <c r="A1959" s="313" t="s">
        <v>4249</v>
      </c>
      <c r="B1959" s="314" t="s">
        <v>4250</v>
      </c>
      <c r="C1959" s="315" t="s">
        <v>4249</v>
      </c>
      <c r="D1959" s="315"/>
      <c r="E1959" s="316"/>
      <c r="F1959" s="317"/>
      <c r="G1959" s="318"/>
      <c r="H1959" s="319"/>
      <c r="I1959" s="319"/>
    </row>
    <row r="1960" spans="1:9" ht="30" customHeight="1">
      <c r="A1960" s="313" t="s">
        <v>4251</v>
      </c>
      <c r="B1960" s="314" t="s">
        <v>4252</v>
      </c>
      <c r="C1960" s="315" t="s">
        <v>4251</v>
      </c>
      <c r="D1960" s="315"/>
      <c r="E1960" s="316"/>
      <c r="F1960" s="317"/>
      <c r="G1960" s="318"/>
      <c r="H1960" s="319"/>
      <c r="I1960" s="319"/>
    </row>
    <row r="1961" spans="1:9" ht="30" customHeight="1">
      <c r="A1961" s="313" t="s">
        <v>4253</v>
      </c>
      <c r="B1961" s="314" t="s">
        <v>4254</v>
      </c>
      <c r="C1961" s="315" t="s">
        <v>4253</v>
      </c>
      <c r="D1961" s="315"/>
      <c r="E1961" s="316"/>
      <c r="F1961" s="317"/>
      <c r="G1961" s="318"/>
      <c r="H1961" s="319"/>
      <c r="I1961" s="319"/>
    </row>
    <row r="1962" spans="1:9" ht="30" customHeight="1">
      <c r="A1962" s="313" t="s">
        <v>4255</v>
      </c>
      <c r="B1962" s="314" t="s">
        <v>4256</v>
      </c>
      <c r="C1962" s="315" t="s">
        <v>4255</v>
      </c>
      <c r="D1962" s="315"/>
      <c r="E1962" s="316"/>
      <c r="F1962" s="317"/>
      <c r="G1962" s="318"/>
      <c r="H1962" s="319"/>
      <c r="I1962" s="319"/>
    </row>
    <row r="1963" spans="1:9" ht="30" customHeight="1">
      <c r="A1963" s="313" t="s">
        <v>4257</v>
      </c>
      <c r="B1963" s="314" t="s">
        <v>4258</v>
      </c>
      <c r="C1963" s="315" t="s">
        <v>4257</v>
      </c>
      <c r="D1963" s="315"/>
      <c r="E1963" s="316"/>
      <c r="F1963" s="317"/>
      <c r="G1963" s="318"/>
      <c r="H1963" s="319"/>
      <c r="I1963" s="319"/>
    </row>
    <row r="1964" spans="1:9">
      <c r="F1964" s="310"/>
      <c r="G1964" s="31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92D050"/>
  </sheetPr>
  <dimension ref="A1:F9"/>
  <sheetViews>
    <sheetView zoomScale="70" zoomScaleNormal="70" workbookViewId="0">
      <selection activeCell="C3" sqref="C3"/>
    </sheetView>
  </sheetViews>
  <sheetFormatPr defaultColWidth="49.7109375" defaultRowHeight="15"/>
  <cols>
    <col min="1" max="1" width="14.5703125" style="4" customWidth="1"/>
    <col min="2" max="2" width="138.7109375" customWidth="1"/>
    <col min="3" max="3" width="93.5703125" customWidth="1"/>
    <col min="4" max="6" width="12.7109375" style="97" customWidth="1"/>
  </cols>
  <sheetData>
    <row r="1" spans="1:6" s="1" customFormat="1" ht="36.75" customHeight="1">
      <c r="A1" s="40"/>
      <c r="B1" s="9" t="str">
        <f ca="1">RIGHT(CELL("filename",G4),LEN(CELL("filename",G4))-SEARCH("]",CELL("filename",G4)))</f>
        <v>1.Business Rules</v>
      </c>
      <c r="C1" s="8"/>
      <c r="D1" s="88">
        <f>COUNTIF(D3:D500,D2)</f>
        <v>0</v>
      </c>
      <c r="E1" s="88">
        <f t="shared" ref="E1:F1" si="0">COUNTIF(E3:E500,E2)</f>
        <v>1</v>
      </c>
      <c r="F1" s="88">
        <f t="shared" si="0"/>
        <v>0</v>
      </c>
    </row>
    <row r="2" spans="1:6" s="1" customFormat="1" ht="47.25" customHeight="1">
      <c r="A2" s="45" t="s">
        <v>5535</v>
      </c>
      <c r="B2" s="43"/>
      <c r="C2" s="44" t="s">
        <v>262</v>
      </c>
      <c r="D2" s="90" t="s">
        <v>228</v>
      </c>
      <c r="E2" s="91" t="s">
        <v>229</v>
      </c>
      <c r="F2" s="92" t="s">
        <v>274</v>
      </c>
    </row>
    <row r="3" spans="1:6" s="1" customFormat="1" ht="30" customHeight="1">
      <c r="A3" s="38" t="s">
        <v>5777</v>
      </c>
      <c r="B3" s="168" t="s">
        <v>5934</v>
      </c>
      <c r="C3" s="169"/>
      <c r="D3" s="94"/>
      <c r="E3" s="95" t="s">
        <v>229</v>
      </c>
      <c r="F3" s="96"/>
    </row>
    <row r="4" spans="1:6" ht="30" customHeight="1">
      <c r="A4" s="162"/>
      <c r="B4" s="168"/>
      <c r="C4" s="169"/>
      <c r="D4" s="158"/>
      <c r="E4" s="95"/>
      <c r="F4" s="161"/>
    </row>
    <row r="5" spans="1:6" ht="30" customHeight="1">
      <c r="A5" s="162"/>
      <c r="B5" s="168"/>
      <c r="C5" s="169"/>
      <c r="D5" s="158"/>
      <c r="E5" s="95"/>
      <c r="F5" s="161"/>
    </row>
    <row r="6" spans="1:6" ht="30" customHeight="1">
      <c r="A6" s="162"/>
      <c r="B6" s="168"/>
      <c r="C6" s="169"/>
      <c r="D6" s="158"/>
      <c r="E6" s="95"/>
      <c r="F6" s="161"/>
    </row>
    <row r="7" spans="1:6" ht="30" customHeight="1">
      <c r="A7" s="162"/>
      <c r="B7" s="168"/>
      <c r="C7" s="169"/>
      <c r="D7" s="158"/>
      <c r="E7" s="95"/>
      <c r="F7" s="161"/>
    </row>
    <row r="8" spans="1:6" ht="30" customHeight="1">
      <c r="A8" s="162"/>
      <c r="B8" s="168"/>
      <c r="C8" s="169"/>
      <c r="D8" s="158"/>
      <c r="E8" s="95"/>
      <c r="F8" s="161"/>
    </row>
    <row r="9" spans="1:6" ht="30" customHeight="1">
      <c r="A9" s="162"/>
      <c r="B9" s="168"/>
      <c r="C9" s="169"/>
      <c r="D9" s="158"/>
      <c r="E9" s="95"/>
      <c r="F9" s="161"/>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I1964"/>
  <sheetViews>
    <sheetView zoomScale="75" zoomScaleNormal="75" workbookViewId="0"/>
  </sheetViews>
  <sheetFormatPr defaultColWidth="8.85546875" defaultRowHeight="15"/>
  <cols>
    <col min="1" max="1" width="13.42578125" style="309" customWidth="1"/>
    <col min="2" max="2" width="62.85546875" style="307" customWidth="1"/>
    <col min="3" max="3" width="62.85546875" style="308" customWidth="1"/>
    <col min="4" max="4" width="14.7109375" style="308" customWidth="1"/>
    <col min="5" max="5" width="13.42578125" style="308" customWidth="1"/>
    <col min="6" max="6" width="62.85546875" style="308" customWidth="1"/>
    <col min="7" max="9" width="12.140625" style="308" customWidth="1"/>
    <col min="10" max="16384" width="8.85546875" style="308"/>
  </cols>
  <sheetData>
    <row r="1" spans="1:9" s="267" customFormat="1" ht="36.75" customHeight="1">
      <c r="A1" s="276"/>
      <c r="B1" s="270" t="str">
        <f ca="1">RIGHT(CELL("filename",N3),LEN(CELL("filename",N3))-SEARCH("]",CELL("filename",N3)))</f>
        <v>business codes</v>
      </c>
      <c r="C1" s="234"/>
      <c r="D1" s="234"/>
      <c r="E1" s="234"/>
      <c r="F1" s="248"/>
      <c r="G1" s="171">
        <f>COUNTIF(G3:G109,G2)</f>
        <v>0</v>
      </c>
      <c r="H1" s="171">
        <f>COUNTIF(H3:H109,H2)</f>
        <v>0</v>
      </c>
      <c r="I1" s="171">
        <f>COUNTIF(I3:I109,I2)</f>
        <v>0</v>
      </c>
    </row>
    <row r="2" spans="1:9" s="267" customFormat="1" ht="47.25" customHeight="1">
      <c r="A2" s="273" t="s">
        <v>5778</v>
      </c>
      <c r="B2" s="259" t="s">
        <v>5779</v>
      </c>
      <c r="C2" s="259" t="s">
        <v>354</v>
      </c>
      <c r="D2" s="259" t="s">
        <v>5782</v>
      </c>
      <c r="E2" s="259" t="s">
        <v>5780</v>
      </c>
      <c r="F2" s="259" t="s">
        <v>5781</v>
      </c>
      <c r="G2" s="176" t="s">
        <v>228</v>
      </c>
      <c r="H2" s="311" t="s">
        <v>229</v>
      </c>
      <c r="I2" s="177" t="s">
        <v>274</v>
      </c>
    </row>
    <row r="3" spans="1:9" ht="30" customHeight="1">
      <c r="A3" s="32" t="s">
        <v>2322</v>
      </c>
      <c r="B3" s="33" t="s">
        <v>4260</v>
      </c>
      <c r="C3" s="315" t="s">
        <v>2322</v>
      </c>
      <c r="D3" s="315"/>
      <c r="E3" s="316"/>
      <c r="F3" s="317"/>
      <c r="G3" s="318"/>
      <c r="H3" s="319"/>
      <c r="I3" s="319"/>
    </row>
    <row r="4" spans="1:9" ht="30" customHeight="1">
      <c r="A4" s="34" t="s">
        <v>355</v>
      </c>
      <c r="B4" s="35" t="s">
        <v>4261</v>
      </c>
      <c r="C4" s="315" t="s">
        <v>355</v>
      </c>
      <c r="D4" s="315"/>
      <c r="E4" s="316"/>
      <c r="F4" s="317"/>
      <c r="G4" s="318"/>
      <c r="H4" s="319"/>
      <c r="I4" s="319"/>
    </row>
    <row r="5" spans="1:9" ht="30" customHeight="1">
      <c r="A5" s="34">
        <v>189</v>
      </c>
      <c r="B5" s="35" t="s">
        <v>382</v>
      </c>
      <c r="C5" s="315" t="s">
        <v>2346</v>
      </c>
      <c r="D5" s="315"/>
      <c r="E5" s="316"/>
      <c r="F5" s="317"/>
      <c r="G5" s="318"/>
      <c r="H5" s="319"/>
      <c r="I5" s="319"/>
    </row>
    <row r="6" spans="1:9" ht="30" customHeight="1">
      <c r="A6" s="34">
        <v>190</v>
      </c>
      <c r="B6" s="35" t="s">
        <v>4262</v>
      </c>
      <c r="C6" s="315" t="s">
        <v>2348</v>
      </c>
      <c r="D6" s="315"/>
      <c r="E6" s="316"/>
      <c r="F6" s="317"/>
      <c r="G6" s="318"/>
      <c r="H6" s="319"/>
      <c r="I6" s="319"/>
    </row>
    <row r="7" spans="1:9" ht="30" customHeight="1">
      <c r="A7" s="34">
        <v>191</v>
      </c>
      <c r="B7" s="35" t="s">
        <v>4263</v>
      </c>
      <c r="C7" s="315" t="s">
        <v>2350</v>
      </c>
      <c r="D7" s="315"/>
      <c r="E7" s="316"/>
      <c r="F7" s="317"/>
      <c r="G7" s="318"/>
      <c r="H7" s="319"/>
      <c r="I7" s="319"/>
    </row>
    <row r="8" spans="1:9" ht="30" customHeight="1">
      <c r="A8" s="34">
        <v>881</v>
      </c>
      <c r="B8" s="35" t="s">
        <v>4264</v>
      </c>
      <c r="C8" s="315" t="s">
        <v>2738</v>
      </c>
      <c r="D8" s="315"/>
      <c r="E8" s="316"/>
      <c r="F8" s="317"/>
      <c r="G8" s="318"/>
      <c r="H8" s="319"/>
      <c r="I8" s="319"/>
    </row>
    <row r="9" spans="1:9" ht="30" customHeight="1">
      <c r="A9" s="34">
        <v>192</v>
      </c>
      <c r="B9" s="35" t="s">
        <v>4265</v>
      </c>
      <c r="C9" s="315" t="s">
        <v>2352</v>
      </c>
      <c r="D9" s="315"/>
      <c r="E9" s="316"/>
      <c r="F9" s="317"/>
      <c r="G9" s="318"/>
      <c r="H9" s="319"/>
      <c r="I9" s="319"/>
    </row>
    <row r="10" spans="1:9" ht="30" customHeight="1">
      <c r="A10" s="34" t="s">
        <v>373</v>
      </c>
      <c r="B10" s="35" t="s">
        <v>4266</v>
      </c>
      <c r="C10" s="315" t="s">
        <v>373</v>
      </c>
      <c r="D10" s="315"/>
      <c r="E10" s="316"/>
      <c r="F10" s="317"/>
      <c r="G10" s="318"/>
      <c r="H10" s="319"/>
      <c r="I10" s="319"/>
    </row>
    <row r="11" spans="1:9" ht="30" customHeight="1">
      <c r="A11" s="34">
        <v>193</v>
      </c>
      <c r="B11" s="35" t="s">
        <v>428</v>
      </c>
      <c r="C11" s="315" t="s">
        <v>2374</v>
      </c>
      <c r="D11" s="315"/>
      <c r="E11" s="316"/>
      <c r="F11" s="317"/>
      <c r="G11" s="318"/>
      <c r="H11" s="319"/>
      <c r="I11" s="319"/>
    </row>
    <row r="12" spans="1:9" ht="30" customHeight="1">
      <c r="A12" s="34">
        <v>194</v>
      </c>
      <c r="B12" s="35" t="s">
        <v>4267</v>
      </c>
      <c r="C12" s="315" t="s">
        <v>2406</v>
      </c>
      <c r="D12" s="315"/>
      <c r="E12" s="316"/>
      <c r="F12" s="317"/>
      <c r="G12" s="318"/>
      <c r="H12" s="319"/>
      <c r="I12" s="319"/>
    </row>
    <row r="13" spans="1:9" ht="30" customHeight="1">
      <c r="A13" s="34">
        <v>195</v>
      </c>
      <c r="B13" s="35" t="s">
        <v>4268</v>
      </c>
      <c r="C13" s="315" t="s">
        <v>2408</v>
      </c>
      <c r="D13" s="315"/>
      <c r="E13" s="316"/>
      <c r="F13" s="317"/>
      <c r="G13" s="318"/>
      <c r="H13" s="319"/>
      <c r="I13" s="319"/>
    </row>
    <row r="14" spans="1:9" ht="30" customHeight="1">
      <c r="A14" s="34">
        <v>196</v>
      </c>
      <c r="B14" s="35" t="s">
        <v>4269</v>
      </c>
      <c r="C14" s="315" t="s">
        <v>2434</v>
      </c>
      <c r="D14" s="315"/>
      <c r="E14" s="316"/>
      <c r="F14" s="317"/>
      <c r="G14" s="318"/>
      <c r="H14" s="319"/>
      <c r="I14" s="319"/>
    </row>
    <row r="15" spans="1:9" ht="30" customHeight="1">
      <c r="A15" s="34">
        <v>197</v>
      </c>
      <c r="B15" s="35" t="s">
        <v>4270</v>
      </c>
      <c r="C15" s="315" t="s">
        <v>2448</v>
      </c>
      <c r="D15" s="315"/>
      <c r="E15" s="316"/>
      <c r="F15" s="317"/>
      <c r="G15" s="318"/>
      <c r="H15" s="319"/>
      <c r="I15" s="319"/>
    </row>
    <row r="16" spans="1:9" ht="30" customHeight="1">
      <c r="A16" s="34">
        <v>798</v>
      </c>
      <c r="B16" s="35" t="s">
        <v>4271</v>
      </c>
      <c r="C16" s="315" t="s">
        <v>2231</v>
      </c>
      <c r="D16" s="315"/>
      <c r="E16" s="316"/>
      <c r="F16" s="317"/>
      <c r="G16" s="318"/>
      <c r="H16" s="319"/>
      <c r="I16" s="319"/>
    </row>
    <row r="17" spans="1:9" ht="30" customHeight="1">
      <c r="A17" s="34">
        <v>198</v>
      </c>
      <c r="B17" s="35" t="s">
        <v>440</v>
      </c>
      <c r="C17" s="315" t="s">
        <v>2456</v>
      </c>
      <c r="D17" s="315"/>
      <c r="E17" s="316"/>
      <c r="F17" s="317"/>
      <c r="G17" s="318"/>
      <c r="H17" s="319"/>
      <c r="I17" s="319"/>
    </row>
    <row r="18" spans="1:9" ht="30" customHeight="1">
      <c r="A18" s="34">
        <v>882</v>
      </c>
      <c r="B18" s="35" t="s">
        <v>4272</v>
      </c>
      <c r="C18" s="315" t="s">
        <v>2740</v>
      </c>
      <c r="D18" s="315"/>
      <c r="E18" s="316"/>
      <c r="F18" s="317"/>
      <c r="G18" s="318"/>
      <c r="H18" s="319"/>
      <c r="I18" s="319"/>
    </row>
    <row r="19" spans="1:9" ht="30" customHeight="1">
      <c r="A19" s="34">
        <v>199</v>
      </c>
      <c r="B19" s="35" t="s">
        <v>4273</v>
      </c>
      <c r="C19" s="315" t="s">
        <v>2458</v>
      </c>
      <c r="D19" s="315"/>
      <c r="E19" s="316"/>
      <c r="F19" s="317"/>
      <c r="G19" s="318"/>
      <c r="H19" s="319"/>
      <c r="I19" s="319"/>
    </row>
    <row r="20" spans="1:9" ht="30" customHeight="1">
      <c r="A20" s="34">
        <v>936</v>
      </c>
      <c r="B20" s="35" t="s">
        <v>4274</v>
      </c>
      <c r="C20" s="315" t="s">
        <v>3023</v>
      </c>
      <c r="D20" s="315"/>
      <c r="E20" s="316"/>
      <c r="F20" s="317"/>
      <c r="G20" s="318"/>
      <c r="H20" s="319"/>
      <c r="I20" s="319"/>
    </row>
    <row r="21" spans="1:9" ht="30" customHeight="1">
      <c r="A21" s="34">
        <v>200</v>
      </c>
      <c r="B21" s="35" t="s">
        <v>4275</v>
      </c>
      <c r="C21" s="315" t="s">
        <v>341</v>
      </c>
      <c r="D21" s="315"/>
      <c r="E21" s="316"/>
      <c r="F21" s="317"/>
      <c r="G21" s="318"/>
      <c r="H21" s="319"/>
      <c r="I21" s="319"/>
    </row>
    <row r="22" spans="1:9" ht="30" customHeight="1">
      <c r="A22" s="34">
        <v>201</v>
      </c>
      <c r="B22" s="35" t="s">
        <v>4276</v>
      </c>
      <c r="C22" s="315" t="s">
        <v>2465</v>
      </c>
      <c r="D22" s="315"/>
      <c r="E22" s="316"/>
      <c r="F22" s="317"/>
      <c r="G22" s="318"/>
      <c r="H22" s="319"/>
      <c r="I22" s="319"/>
    </row>
    <row r="23" spans="1:9" ht="30" customHeight="1">
      <c r="A23" s="34">
        <v>202</v>
      </c>
      <c r="B23" s="35" t="s">
        <v>4277</v>
      </c>
      <c r="C23" s="315" t="s">
        <v>2537</v>
      </c>
      <c r="D23" s="315"/>
      <c r="E23" s="316"/>
      <c r="F23" s="317"/>
      <c r="G23" s="318"/>
      <c r="H23" s="319"/>
      <c r="I23" s="319"/>
    </row>
    <row r="24" spans="1:9" ht="30" customHeight="1">
      <c r="A24" s="34">
        <v>203</v>
      </c>
      <c r="B24" s="35" t="s">
        <v>4278</v>
      </c>
      <c r="C24" s="315" t="s">
        <v>2541</v>
      </c>
      <c r="D24" s="315"/>
      <c r="E24" s="316"/>
      <c r="F24" s="317"/>
      <c r="G24" s="318"/>
      <c r="H24" s="319"/>
      <c r="I24" s="319"/>
    </row>
    <row r="25" spans="1:9" ht="30" customHeight="1">
      <c r="A25" s="34">
        <v>906</v>
      </c>
      <c r="B25" s="35" t="s">
        <v>4279</v>
      </c>
      <c r="C25" s="315" t="s">
        <v>2875</v>
      </c>
      <c r="D25" s="315"/>
      <c r="E25" s="316"/>
      <c r="F25" s="317"/>
      <c r="G25" s="318"/>
      <c r="H25" s="319"/>
      <c r="I25" s="319"/>
    </row>
    <row r="26" spans="1:9" ht="30" customHeight="1">
      <c r="A26" s="34">
        <v>204</v>
      </c>
      <c r="B26" s="35" t="s">
        <v>4280</v>
      </c>
      <c r="C26" s="315" t="s">
        <v>2555</v>
      </c>
      <c r="D26" s="315"/>
      <c r="E26" s="316"/>
      <c r="F26" s="317"/>
      <c r="G26" s="318"/>
      <c r="H26" s="319"/>
      <c r="I26" s="319"/>
    </row>
    <row r="27" spans="1:9" ht="30" customHeight="1">
      <c r="A27" s="34" t="s">
        <v>387</v>
      </c>
      <c r="B27" s="35" t="s">
        <v>4281</v>
      </c>
      <c r="C27" s="315" t="s">
        <v>387</v>
      </c>
      <c r="D27" s="315"/>
      <c r="E27" s="316"/>
      <c r="F27" s="317"/>
      <c r="G27" s="318"/>
      <c r="H27" s="319"/>
      <c r="I27" s="319"/>
    </row>
    <row r="28" spans="1:9" ht="30" customHeight="1">
      <c r="A28" s="34" t="s">
        <v>391</v>
      </c>
      <c r="B28" s="35" t="s">
        <v>4282</v>
      </c>
      <c r="C28" s="315" t="s">
        <v>391</v>
      </c>
      <c r="D28" s="315"/>
      <c r="E28" s="316"/>
      <c r="F28" s="317"/>
      <c r="G28" s="318"/>
      <c r="H28" s="319"/>
      <c r="I28" s="319"/>
    </row>
    <row r="29" spans="1:9" ht="30" customHeight="1">
      <c r="A29" s="34">
        <v>205</v>
      </c>
      <c r="B29" s="35" t="s">
        <v>4283</v>
      </c>
      <c r="C29" s="315" t="s">
        <v>2565</v>
      </c>
      <c r="D29" s="315"/>
      <c r="E29" s="316"/>
      <c r="F29" s="317"/>
      <c r="G29" s="318"/>
      <c r="H29" s="319"/>
      <c r="I29" s="319"/>
    </row>
    <row r="30" spans="1:9" ht="30" customHeight="1">
      <c r="A30" s="34">
        <v>206</v>
      </c>
      <c r="B30" s="35" t="s">
        <v>4284</v>
      </c>
      <c r="C30" s="315" t="s">
        <v>2569</v>
      </c>
      <c r="D30" s="315"/>
      <c r="E30" s="316"/>
      <c r="F30" s="317"/>
      <c r="G30" s="318"/>
      <c r="H30" s="319"/>
      <c r="I30" s="319"/>
    </row>
    <row r="31" spans="1:9" ht="30" customHeight="1">
      <c r="A31" s="34">
        <v>799</v>
      </c>
      <c r="B31" s="35" t="s">
        <v>4285</v>
      </c>
      <c r="C31" s="315" t="s">
        <v>2249</v>
      </c>
      <c r="D31" s="315"/>
      <c r="E31" s="316"/>
      <c r="F31" s="317"/>
      <c r="G31" s="318"/>
      <c r="H31" s="319"/>
      <c r="I31" s="319"/>
    </row>
    <row r="32" spans="1:9" ht="30" customHeight="1">
      <c r="A32" s="34">
        <v>838</v>
      </c>
      <c r="B32" s="35" t="s">
        <v>4286</v>
      </c>
      <c r="C32" s="315" t="s">
        <v>2420</v>
      </c>
      <c r="D32" s="315"/>
      <c r="E32" s="316"/>
      <c r="F32" s="317"/>
      <c r="G32" s="318"/>
      <c r="H32" s="319"/>
      <c r="I32" s="319"/>
    </row>
    <row r="33" spans="1:9" ht="30" customHeight="1">
      <c r="A33" s="34">
        <v>907</v>
      </c>
      <c r="B33" s="35" t="s">
        <v>4287</v>
      </c>
      <c r="C33" s="315" t="s">
        <v>2877</v>
      </c>
      <c r="D33" s="315"/>
      <c r="E33" s="316"/>
      <c r="F33" s="317"/>
      <c r="G33" s="318"/>
      <c r="H33" s="319"/>
      <c r="I33" s="319"/>
    </row>
    <row r="34" spans="1:9" ht="30" customHeight="1">
      <c r="A34" s="34">
        <v>898</v>
      </c>
      <c r="B34" s="35" t="s">
        <v>4288</v>
      </c>
      <c r="C34" s="315" t="s">
        <v>2810</v>
      </c>
      <c r="D34" s="315"/>
      <c r="E34" s="316"/>
      <c r="F34" s="317"/>
      <c r="G34" s="318"/>
      <c r="H34" s="319"/>
      <c r="I34" s="319"/>
    </row>
    <row r="35" spans="1:9" ht="30" customHeight="1">
      <c r="A35" s="34">
        <v>207</v>
      </c>
      <c r="B35" s="35" t="s">
        <v>4289</v>
      </c>
      <c r="C35" s="315" t="s">
        <v>2571</v>
      </c>
      <c r="D35" s="315"/>
      <c r="E35" s="316"/>
      <c r="F35" s="317"/>
      <c r="G35" s="318"/>
      <c r="H35" s="319"/>
      <c r="I35" s="319"/>
    </row>
    <row r="36" spans="1:9" ht="30" customHeight="1">
      <c r="A36" s="34" t="s">
        <v>395</v>
      </c>
      <c r="B36" s="35" t="s">
        <v>4290</v>
      </c>
      <c r="C36" s="315" t="s">
        <v>395</v>
      </c>
      <c r="D36" s="315"/>
      <c r="E36" s="316"/>
      <c r="F36" s="317"/>
      <c r="G36" s="318"/>
      <c r="H36" s="319"/>
      <c r="I36" s="319"/>
    </row>
    <row r="37" spans="1:9" ht="30" customHeight="1">
      <c r="A37" s="34">
        <v>901</v>
      </c>
      <c r="B37" s="35" t="s">
        <v>4291</v>
      </c>
      <c r="C37" s="315" t="s">
        <v>2845</v>
      </c>
      <c r="D37" s="315"/>
      <c r="E37" s="316"/>
      <c r="F37" s="317"/>
      <c r="G37" s="318"/>
      <c r="H37" s="319"/>
      <c r="I37" s="319"/>
    </row>
    <row r="38" spans="1:9" ht="30" customHeight="1">
      <c r="A38" s="34">
        <v>208</v>
      </c>
      <c r="B38" s="35" t="s">
        <v>4292</v>
      </c>
      <c r="C38" s="315" t="s">
        <v>2579</v>
      </c>
      <c r="D38" s="315"/>
      <c r="E38" s="316"/>
      <c r="F38" s="317"/>
      <c r="G38" s="318"/>
      <c r="H38" s="319"/>
      <c r="I38" s="319"/>
    </row>
    <row r="39" spans="1:9" ht="30" customHeight="1">
      <c r="A39" s="34" t="s">
        <v>403</v>
      </c>
      <c r="B39" s="35" t="s">
        <v>4293</v>
      </c>
      <c r="C39" s="315" t="s">
        <v>403</v>
      </c>
      <c r="D39" s="315"/>
      <c r="E39" s="316"/>
      <c r="F39" s="317"/>
      <c r="G39" s="318"/>
      <c r="H39" s="319"/>
      <c r="I39" s="319"/>
    </row>
    <row r="40" spans="1:9" ht="30" customHeight="1">
      <c r="A40" s="34">
        <v>163</v>
      </c>
      <c r="B40" s="35" t="s">
        <v>4294</v>
      </c>
      <c r="C40" s="315" t="s">
        <v>2035</v>
      </c>
      <c r="D40" s="315"/>
      <c r="E40" s="316"/>
      <c r="F40" s="317"/>
      <c r="G40" s="318"/>
      <c r="H40" s="319"/>
      <c r="I40" s="319"/>
    </row>
    <row r="41" spans="1:9" ht="30" customHeight="1">
      <c r="A41" s="34">
        <v>162</v>
      </c>
      <c r="B41" s="35" t="s">
        <v>4295</v>
      </c>
      <c r="C41" s="315" t="s">
        <v>2029</v>
      </c>
      <c r="D41" s="315"/>
      <c r="E41" s="316"/>
      <c r="F41" s="317"/>
      <c r="G41" s="318"/>
      <c r="H41" s="319"/>
      <c r="I41" s="319"/>
    </row>
    <row r="42" spans="1:9" ht="30" customHeight="1">
      <c r="A42" s="34">
        <v>209</v>
      </c>
      <c r="B42" s="35" t="s">
        <v>4296</v>
      </c>
      <c r="C42" s="315" t="s">
        <v>2583</v>
      </c>
      <c r="D42" s="315"/>
      <c r="E42" s="316"/>
      <c r="F42" s="317"/>
      <c r="G42" s="318"/>
      <c r="H42" s="319"/>
      <c r="I42" s="319"/>
    </row>
    <row r="43" spans="1:9" ht="30" customHeight="1">
      <c r="A43" s="34">
        <v>210</v>
      </c>
      <c r="B43" s="35" t="s">
        <v>4297</v>
      </c>
      <c r="C43" s="315" t="s">
        <v>2601</v>
      </c>
      <c r="D43" s="315"/>
      <c r="E43" s="316"/>
      <c r="F43" s="317"/>
      <c r="G43" s="318"/>
      <c r="H43" s="319"/>
      <c r="I43" s="319"/>
    </row>
    <row r="44" spans="1:9" ht="30" customHeight="1">
      <c r="A44" s="34">
        <v>211</v>
      </c>
      <c r="B44" s="35" t="s">
        <v>4298</v>
      </c>
      <c r="C44" s="315" t="s">
        <v>2605</v>
      </c>
      <c r="D44" s="315"/>
      <c r="E44" s="316"/>
      <c r="F44" s="317"/>
      <c r="G44" s="318"/>
      <c r="H44" s="319"/>
      <c r="I44" s="319"/>
    </row>
    <row r="45" spans="1:9" ht="30" customHeight="1">
      <c r="A45" s="34">
        <v>212</v>
      </c>
      <c r="B45" s="35" t="s">
        <v>4299</v>
      </c>
      <c r="C45" s="315" t="s">
        <v>2624</v>
      </c>
      <c r="D45" s="315"/>
      <c r="E45" s="316"/>
      <c r="F45" s="317"/>
      <c r="G45" s="318"/>
      <c r="H45" s="319"/>
      <c r="I45" s="319"/>
    </row>
    <row r="46" spans="1:9" ht="30" customHeight="1">
      <c r="A46" s="34">
        <v>213</v>
      </c>
      <c r="B46" s="35" t="s">
        <v>4300</v>
      </c>
      <c r="C46" s="315" t="s">
        <v>2628</v>
      </c>
      <c r="D46" s="315"/>
      <c r="E46" s="316"/>
      <c r="F46" s="317"/>
      <c r="G46" s="318"/>
      <c r="H46" s="319"/>
      <c r="I46" s="319"/>
    </row>
    <row r="47" spans="1:9" ht="30" customHeight="1">
      <c r="A47" s="34">
        <v>214</v>
      </c>
      <c r="B47" s="35" t="s">
        <v>4301</v>
      </c>
      <c r="C47" s="315" t="s">
        <v>2632</v>
      </c>
      <c r="D47" s="315"/>
      <c r="E47" s="316"/>
      <c r="F47" s="317"/>
      <c r="G47" s="318"/>
      <c r="H47" s="319"/>
      <c r="I47" s="319"/>
    </row>
    <row r="48" spans="1:9" ht="30" customHeight="1">
      <c r="A48" s="34">
        <v>215</v>
      </c>
      <c r="B48" s="35" t="s">
        <v>576</v>
      </c>
      <c r="C48" s="315" t="s">
        <v>2636</v>
      </c>
      <c r="D48" s="315"/>
      <c r="E48" s="316"/>
      <c r="F48" s="317"/>
      <c r="G48" s="318"/>
      <c r="H48" s="319"/>
      <c r="I48" s="319"/>
    </row>
    <row r="49" spans="1:9" ht="30" customHeight="1">
      <c r="A49" s="34">
        <v>216</v>
      </c>
      <c r="B49" s="35" t="s">
        <v>4302</v>
      </c>
      <c r="C49" s="315" t="s">
        <v>2674</v>
      </c>
      <c r="D49" s="315"/>
      <c r="E49" s="316"/>
      <c r="F49" s="317"/>
      <c r="G49" s="318"/>
      <c r="H49" s="319"/>
      <c r="I49" s="319"/>
    </row>
    <row r="50" spans="1:9" ht="30" customHeight="1">
      <c r="A50" s="34">
        <v>217</v>
      </c>
      <c r="B50" s="35" t="s">
        <v>4303</v>
      </c>
      <c r="C50" s="315" t="s">
        <v>2678</v>
      </c>
      <c r="D50" s="315"/>
      <c r="E50" s="316"/>
      <c r="F50" s="317"/>
      <c r="G50" s="318"/>
      <c r="H50" s="319"/>
      <c r="I50" s="319"/>
    </row>
    <row r="51" spans="1:9" ht="30" customHeight="1">
      <c r="A51" s="34">
        <v>218</v>
      </c>
      <c r="B51" s="35" t="s">
        <v>4304</v>
      </c>
      <c r="C51" s="315" t="s">
        <v>2686</v>
      </c>
      <c r="D51" s="315"/>
      <c r="E51" s="316"/>
      <c r="F51" s="317"/>
      <c r="G51" s="318"/>
      <c r="H51" s="319"/>
      <c r="I51" s="319"/>
    </row>
    <row r="52" spans="1:9" ht="30" customHeight="1">
      <c r="A52" s="34" t="s">
        <v>429</v>
      </c>
      <c r="B52" s="35" t="s">
        <v>602</v>
      </c>
      <c r="C52" s="315" t="s">
        <v>429</v>
      </c>
      <c r="D52" s="315"/>
      <c r="E52" s="316"/>
      <c r="F52" s="317"/>
      <c r="G52" s="318"/>
      <c r="H52" s="319"/>
      <c r="I52" s="319"/>
    </row>
    <row r="53" spans="1:9" ht="30" customHeight="1">
      <c r="A53" s="34">
        <v>808</v>
      </c>
      <c r="B53" s="35" t="s">
        <v>4305</v>
      </c>
      <c r="C53" s="315" t="s">
        <v>2626</v>
      </c>
      <c r="D53" s="315"/>
      <c r="E53" s="316"/>
      <c r="F53" s="317"/>
      <c r="G53" s="318"/>
      <c r="H53" s="319"/>
      <c r="I53" s="319"/>
    </row>
    <row r="54" spans="1:9" ht="30" customHeight="1">
      <c r="A54" s="34">
        <v>952</v>
      </c>
      <c r="B54" s="35" t="s">
        <v>4306</v>
      </c>
      <c r="C54" s="315" t="s">
        <v>3186</v>
      </c>
      <c r="D54" s="315"/>
      <c r="E54" s="316"/>
      <c r="F54" s="317"/>
      <c r="G54" s="318"/>
      <c r="H54" s="319"/>
      <c r="I54" s="319"/>
    </row>
    <row r="55" spans="1:9" ht="30" customHeight="1">
      <c r="A55" s="34">
        <v>219</v>
      </c>
      <c r="B55" s="35" t="s">
        <v>4307</v>
      </c>
      <c r="C55" s="315" t="s">
        <v>2688</v>
      </c>
      <c r="D55" s="315"/>
      <c r="E55" s="316"/>
      <c r="F55" s="317"/>
      <c r="G55" s="318"/>
      <c r="H55" s="319"/>
      <c r="I55" s="319"/>
    </row>
    <row r="56" spans="1:9" ht="30" customHeight="1">
      <c r="A56" s="34">
        <v>220</v>
      </c>
      <c r="B56" s="35" t="s">
        <v>4308</v>
      </c>
      <c r="C56" s="315" t="s">
        <v>2696</v>
      </c>
      <c r="D56" s="315"/>
      <c r="E56" s="316"/>
      <c r="F56" s="317"/>
      <c r="G56" s="318"/>
      <c r="H56" s="319"/>
      <c r="I56" s="319"/>
    </row>
    <row r="57" spans="1:9" ht="30" customHeight="1">
      <c r="A57" s="34">
        <v>221</v>
      </c>
      <c r="B57" s="35" t="s">
        <v>4309</v>
      </c>
      <c r="C57" s="315" t="s">
        <v>2698</v>
      </c>
      <c r="D57" s="315"/>
      <c r="E57" s="316"/>
      <c r="F57" s="317"/>
      <c r="G57" s="318"/>
      <c r="H57" s="319"/>
      <c r="I57" s="319"/>
    </row>
    <row r="58" spans="1:9" ht="30" customHeight="1">
      <c r="A58" s="34">
        <v>222</v>
      </c>
      <c r="B58" s="35" t="s">
        <v>4310</v>
      </c>
      <c r="C58" s="315" t="s">
        <v>2700</v>
      </c>
      <c r="D58" s="315"/>
      <c r="E58" s="316"/>
      <c r="F58" s="317"/>
      <c r="G58" s="318"/>
      <c r="H58" s="319"/>
      <c r="I58" s="319"/>
    </row>
    <row r="59" spans="1:9" ht="30" customHeight="1">
      <c r="A59" s="34">
        <v>223</v>
      </c>
      <c r="B59" s="35" t="s">
        <v>4311</v>
      </c>
      <c r="C59" s="315" t="s">
        <v>2734</v>
      </c>
      <c r="D59" s="315"/>
      <c r="E59" s="316"/>
      <c r="F59" s="317"/>
      <c r="G59" s="318"/>
      <c r="H59" s="319"/>
      <c r="I59" s="319"/>
    </row>
    <row r="60" spans="1:9" ht="30" customHeight="1">
      <c r="A60" s="34">
        <v>224</v>
      </c>
      <c r="B60" s="35" t="s">
        <v>4312</v>
      </c>
      <c r="C60" s="315" t="s">
        <v>2736</v>
      </c>
      <c r="D60" s="315"/>
      <c r="E60" s="316"/>
      <c r="F60" s="317"/>
      <c r="G60" s="318"/>
      <c r="H60" s="319"/>
      <c r="I60" s="319"/>
    </row>
    <row r="61" spans="1:9" ht="30" customHeight="1">
      <c r="A61" s="34" t="s">
        <v>439</v>
      </c>
      <c r="B61" s="35" t="s">
        <v>4313</v>
      </c>
      <c r="C61" s="315" t="s">
        <v>439</v>
      </c>
      <c r="D61" s="315"/>
      <c r="E61" s="316"/>
      <c r="F61" s="317"/>
      <c r="G61" s="318"/>
      <c r="H61" s="319"/>
      <c r="I61" s="319"/>
    </row>
    <row r="62" spans="1:9" ht="30" customHeight="1">
      <c r="A62" s="34">
        <v>225</v>
      </c>
      <c r="B62" s="35" t="s">
        <v>4314</v>
      </c>
      <c r="C62" s="315" t="s">
        <v>2742</v>
      </c>
      <c r="D62" s="315"/>
      <c r="E62" s="316"/>
      <c r="F62" s="317"/>
      <c r="G62" s="318"/>
      <c r="H62" s="319"/>
      <c r="I62" s="319"/>
    </row>
    <row r="63" spans="1:9" ht="30" customHeight="1">
      <c r="A63" s="34">
        <v>226</v>
      </c>
      <c r="B63" s="35" t="s">
        <v>4315</v>
      </c>
      <c r="C63" s="315" t="s">
        <v>2754</v>
      </c>
      <c r="D63" s="315"/>
      <c r="E63" s="316"/>
      <c r="F63" s="317"/>
      <c r="G63" s="318"/>
      <c r="H63" s="319"/>
      <c r="I63" s="319"/>
    </row>
    <row r="64" spans="1:9" ht="30" customHeight="1">
      <c r="A64" s="34">
        <v>227</v>
      </c>
      <c r="B64" s="35" t="s">
        <v>4316</v>
      </c>
      <c r="C64" s="315" t="s">
        <v>2780</v>
      </c>
      <c r="D64" s="315"/>
      <c r="E64" s="316"/>
      <c r="F64" s="317"/>
      <c r="G64" s="318"/>
      <c r="H64" s="319"/>
      <c r="I64" s="319"/>
    </row>
    <row r="65" spans="1:9" ht="30" customHeight="1">
      <c r="A65" s="34">
        <v>171</v>
      </c>
      <c r="B65" s="35" t="s">
        <v>4317</v>
      </c>
      <c r="C65" s="315" t="s">
        <v>2187</v>
      </c>
      <c r="D65" s="315"/>
      <c r="E65" s="316"/>
      <c r="F65" s="317"/>
      <c r="G65" s="318"/>
      <c r="H65" s="319"/>
      <c r="I65" s="319"/>
    </row>
    <row r="66" spans="1:9" ht="30" customHeight="1">
      <c r="A66" s="34">
        <v>809</v>
      </c>
      <c r="B66" s="35" t="s">
        <v>4318</v>
      </c>
      <c r="C66" s="315" t="s">
        <v>2630</v>
      </c>
      <c r="D66" s="315"/>
      <c r="E66" s="316"/>
      <c r="F66" s="317"/>
      <c r="G66" s="318"/>
      <c r="H66" s="319"/>
      <c r="I66" s="319"/>
    </row>
    <row r="67" spans="1:9" ht="30" customHeight="1">
      <c r="A67" s="34">
        <v>944</v>
      </c>
      <c r="B67" s="35" t="s">
        <v>4319</v>
      </c>
      <c r="C67" s="315" t="s">
        <v>3119</v>
      </c>
      <c r="D67" s="315"/>
      <c r="E67" s="316"/>
      <c r="F67" s="317"/>
      <c r="G67" s="318"/>
      <c r="H67" s="319"/>
      <c r="I67" s="319"/>
    </row>
    <row r="68" spans="1:9" ht="30" customHeight="1">
      <c r="A68" s="34">
        <v>945</v>
      </c>
      <c r="B68" s="35" t="s">
        <v>4320</v>
      </c>
      <c r="C68" s="315" t="s">
        <v>3131</v>
      </c>
      <c r="D68" s="315"/>
      <c r="E68" s="316"/>
      <c r="F68" s="317"/>
      <c r="G68" s="318"/>
      <c r="H68" s="319"/>
      <c r="I68" s="319"/>
    </row>
    <row r="69" spans="1:9" ht="30" customHeight="1">
      <c r="A69" s="34">
        <v>228</v>
      </c>
      <c r="B69" s="35" t="s">
        <v>4321</v>
      </c>
      <c r="C69" s="315" t="s">
        <v>2792</v>
      </c>
      <c r="D69" s="315"/>
      <c r="E69" s="316"/>
      <c r="F69" s="317"/>
      <c r="G69" s="318"/>
      <c r="H69" s="319"/>
      <c r="I69" s="319"/>
    </row>
    <row r="70" spans="1:9" ht="30" customHeight="1">
      <c r="A70" s="34">
        <v>955</v>
      </c>
      <c r="B70" s="35" t="s">
        <v>4322</v>
      </c>
      <c r="C70" s="315" t="s">
        <v>3239</v>
      </c>
      <c r="D70" s="315"/>
      <c r="E70" s="316"/>
      <c r="F70" s="317"/>
      <c r="G70" s="318"/>
      <c r="H70" s="319"/>
      <c r="I70" s="319"/>
    </row>
    <row r="71" spans="1:9" ht="30" customHeight="1">
      <c r="A71" s="34">
        <v>839</v>
      </c>
      <c r="B71" s="35" t="s">
        <v>4323</v>
      </c>
      <c r="C71" s="315" t="s">
        <v>2422</v>
      </c>
      <c r="D71" s="315"/>
      <c r="E71" s="316"/>
      <c r="F71" s="317"/>
      <c r="G71" s="318"/>
      <c r="H71" s="319"/>
      <c r="I71" s="319"/>
    </row>
    <row r="72" spans="1:9" ht="30" customHeight="1">
      <c r="A72" s="34">
        <v>229</v>
      </c>
      <c r="B72" s="35" t="s">
        <v>694</v>
      </c>
      <c r="C72" s="315" t="s">
        <v>2820</v>
      </c>
      <c r="D72" s="315"/>
      <c r="E72" s="316"/>
      <c r="F72" s="317"/>
      <c r="G72" s="318"/>
      <c r="H72" s="319"/>
      <c r="I72" s="319"/>
    </row>
    <row r="73" spans="1:9" ht="30" customHeight="1">
      <c r="A73" s="34">
        <v>230</v>
      </c>
      <c r="B73" s="35" t="s">
        <v>4324</v>
      </c>
      <c r="C73" s="315" t="s">
        <v>2834</v>
      </c>
      <c r="D73" s="315"/>
      <c r="E73" s="316"/>
      <c r="F73" s="317"/>
      <c r="G73" s="318"/>
      <c r="H73" s="319"/>
      <c r="I73" s="319"/>
    </row>
    <row r="74" spans="1:9" ht="30" customHeight="1">
      <c r="A74" s="34">
        <v>231</v>
      </c>
      <c r="B74" s="35" t="s">
        <v>4325</v>
      </c>
      <c r="C74" s="315" t="s">
        <v>2839</v>
      </c>
      <c r="D74" s="315"/>
      <c r="E74" s="316"/>
      <c r="F74" s="317"/>
      <c r="G74" s="318"/>
      <c r="H74" s="319"/>
      <c r="I74" s="319"/>
    </row>
    <row r="75" spans="1:9" ht="30" customHeight="1">
      <c r="A75" s="34">
        <v>232</v>
      </c>
      <c r="B75" s="35" t="s">
        <v>4326</v>
      </c>
      <c r="C75" s="315" t="s">
        <v>2841</v>
      </c>
      <c r="D75" s="315"/>
      <c r="E75" s="316"/>
      <c r="F75" s="317"/>
      <c r="G75" s="318"/>
      <c r="H75" s="319"/>
      <c r="I75" s="319"/>
    </row>
    <row r="76" spans="1:9" ht="30" customHeight="1">
      <c r="A76" s="34">
        <v>233</v>
      </c>
      <c r="B76" s="35" t="s">
        <v>4327</v>
      </c>
      <c r="C76" s="315" t="s">
        <v>2843</v>
      </c>
      <c r="D76" s="315"/>
      <c r="E76" s="316"/>
      <c r="F76" s="317"/>
      <c r="G76" s="318"/>
      <c r="H76" s="319"/>
      <c r="I76" s="319"/>
    </row>
    <row r="77" spans="1:9" ht="30" customHeight="1">
      <c r="A77" s="34">
        <v>234</v>
      </c>
      <c r="B77" s="35" t="s">
        <v>702</v>
      </c>
      <c r="C77" s="315" t="s">
        <v>2903</v>
      </c>
      <c r="D77" s="315"/>
      <c r="E77" s="316"/>
      <c r="F77" s="317"/>
      <c r="G77" s="318"/>
      <c r="H77" s="319"/>
      <c r="I77" s="319"/>
    </row>
    <row r="78" spans="1:9" ht="30" customHeight="1">
      <c r="A78" s="34">
        <v>235</v>
      </c>
      <c r="B78" s="35" t="s">
        <v>4328</v>
      </c>
      <c r="C78" s="315" t="s">
        <v>2905</v>
      </c>
      <c r="D78" s="315"/>
      <c r="E78" s="316"/>
      <c r="F78" s="317"/>
      <c r="G78" s="318"/>
      <c r="H78" s="319"/>
      <c r="I78" s="319"/>
    </row>
    <row r="79" spans="1:9" ht="30" customHeight="1">
      <c r="A79" s="34">
        <v>236</v>
      </c>
      <c r="B79" s="35" t="s">
        <v>4329</v>
      </c>
      <c r="C79" s="315" t="s">
        <v>2909</v>
      </c>
      <c r="D79" s="315"/>
      <c r="E79" s="316"/>
      <c r="F79" s="317"/>
      <c r="G79" s="318"/>
      <c r="H79" s="319"/>
      <c r="I79" s="319"/>
    </row>
    <row r="80" spans="1:9" ht="30" customHeight="1">
      <c r="A80" s="34">
        <v>237</v>
      </c>
      <c r="B80" s="35" t="s">
        <v>4330</v>
      </c>
      <c r="C80" s="315" t="s">
        <v>2931</v>
      </c>
      <c r="D80" s="315"/>
      <c r="E80" s="316"/>
      <c r="F80" s="317"/>
      <c r="G80" s="318"/>
      <c r="H80" s="319"/>
      <c r="I80" s="319"/>
    </row>
    <row r="81" spans="1:9" ht="30" customHeight="1">
      <c r="A81" s="34">
        <v>238</v>
      </c>
      <c r="B81" s="35" t="s">
        <v>4331</v>
      </c>
      <c r="C81" s="315" t="s">
        <v>2957</v>
      </c>
      <c r="D81" s="315"/>
      <c r="E81" s="316"/>
      <c r="F81" s="317"/>
      <c r="G81" s="318"/>
      <c r="H81" s="319"/>
      <c r="I81" s="319"/>
    </row>
    <row r="82" spans="1:9" ht="30" customHeight="1">
      <c r="A82" s="34">
        <v>239</v>
      </c>
      <c r="B82" s="35" t="s">
        <v>4332</v>
      </c>
      <c r="C82" s="315" t="s">
        <v>2967</v>
      </c>
      <c r="D82" s="315"/>
      <c r="E82" s="316"/>
      <c r="F82" s="317"/>
      <c r="G82" s="318"/>
      <c r="H82" s="319"/>
      <c r="I82" s="319"/>
    </row>
    <row r="83" spans="1:9" ht="30" customHeight="1">
      <c r="A83" s="34">
        <v>240</v>
      </c>
      <c r="B83" s="35" t="s">
        <v>4333</v>
      </c>
      <c r="C83" s="315" t="s">
        <v>2971</v>
      </c>
      <c r="D83" s="315"/>
      <c r="E83" s="316"/>
      <c r="F83" s="317"/>
      <c r="G83" s="318"/>
      <c r="H83" s="319"/>
      <c r="I83" s="319"/>
    </row>
    <row r="84" spans="1:9" ht="30" customHeight="1">
      <c r="A84" s="34">
        <v>241</v>
      </c>
      <c r="B84" s="35" t="s">
        <v>4334</v>
      </c>
      <c r="C84" s="315" t="s">
        <v>2981</v>
      </c>
      <c r="D84" s="315"/>
      <c r="E84" s="316"/>
      <c r="F84" s="317"/>
      <c r="G84" s="318"/>
      <c r="H84" s="319"/>
      <c r="I84" s="319"/>
    </row>
    <row r="85" spans="1:9" ht="30" customHeight="1">
      <c r="A85" s="34">
        <v>242</v>
      </c>
      <c r="B85" s="35" t="s">
        <v>4335</v>
      </c>
      <c r="C85" s="315" t="s">
        <v>3049</v>
      </c>
      <c r="D85" s="315"/>
      <c r="E85" s="316"/>
      <c r="F85" s="317"/>
      <c r="G85" s="318"/>
      <c r="H85" s="319"/>
      <c r="I85" s="319"/>
    </row>
    <row r="86" spans="1:9" ht="30" customHeight="1">
      <c r="A86" s="34" t="s">
        <v>471</v>
      </c>
      <c r="B86" s="35" t="s">
        <v>4336</v>
      </c>
      <c r="C86" s="315" t="s">
        <v>471</v>
      </c>
      <c r="D86" s="315"/>
      <c r="E86" s="316"/>
      <c r="F86" s="317"/>
      <c r="G86" s="318"/>
      <c r="H86" s="319"/>
      <c r="I86" s="319"/>
    </row>
    <row r="87" spans="1:9" ht="30" customHeight="1">
      <c r="A87" s="34">
        <v>243</v>
      </c>
      <c r="B87" s="35" t="s">
        <v>4337</v>
      </c>
      <c r="C87" s="315" t="s">
        <v>5783</v>
      </c>
      <c r="D87" s="315"/>
      <c r="E87" s="316"/>
      <c r="F87" s="317"/>
      <c r="G87" s="318"/>
      <c r="H87" s="319"/>
      <c r="I87" s="319"/>
    </row>
    <row r="88" spans="1:9" ht="30" customHeight="1">
      <c r="A88" s="34">
        <v>244</v>
      </c>
      <c r="B88" s="35" t="s">
        <v>4338</v>
      </c>
      <c r="C88" s="315" t="s">
        <v>3065</v>
      </c>
      <c r="D88" s="315"/>
      <c r="E88" s="316"/>
      <c r="F88" s="317"/>
      <c r="G88" s="318"/>
      <c r="H88" s="319"/>
      <c r="I88" s="319"/>
    </row>
    <row r="89" spans="1:9" ht="30" customHeight="1">
      <c r="A89" s="34">
        <v>245</v>
      </c>
      <c r="B89" s="35" t="s">
        <v>4339</v>
      </c>
      <c r="C89" s="315" t="s">
        <v>3071</v>
      </c>
      <c r="D89" s="315"/>
      <c r="E89" s="316"/>
      <c r="F89" s="317"/>
      <c r="G89" s="318"/>
      <c r="H89" s="319"/>
      <c r="I89" s="319"/>
    </row>
    <row r="90" spans="1:9" ht="30" customHeight="1">
      <c r="A90" s="34">
        <v>933</v>
      </c>
      <c r="B90" s="35" t="s">
        <v>4340</v>
      </c>
      <c r="C90" s="315" t="s">
        <v>3009</v>
      </c>
      <c r="D90" s="315"/>
      <c r="E90" s="316"/>
      <c r="F90" s="317"/>
      <c r="G90" s="318"/>
      <c r="H90" s="319"/>
      <c r="I90" s="319"/>
    </row>
    <row r="91" spans="1:9" ht="30" customHeight="1">
      <c r="A91" s="34" t="s">
        <v>479</v>
      </c>
      <c r="B91" s="35" t="s">
        <v>4341</v>
      </c>
      <c r="C91" s="315" t="s">
        <v>479</v>
      </c>
      <c r="D91" s="315"/>
      <c r="E91" s="316"/>
      <c r="F91" s="317"/>
      <c r="G91" s="318"/>
      <c r="H91" s="319"/>
      <c r="I91" s="319"/>
    </row>
    <row r="92" spans="1:9" ht="30" customHeight="1">
      <c r="A92" s="34">
        <v>246</v>
      </c>
      <c r="B92" s="35" t="s">
        <v>759</v>
      </c>
      <c r="C92" s="315" t="s">
        <v>3075</v>
      </c>
      <c r="D92" s="315"/>
      <c r="E92" s="316"/>
      <c r="F92" s="317"/>
      <c r="G92" s="318"/>
      <c r="H92" s="319"/>
      <c r="I92" s="319"/>
    </row>
    <row r="93" spans="1:9" ht="30" customHeight="1">
      <c r="A93" s="34">
        <v>247</v>
      </c>
      <c r="B93" s="35" t="s">
        <v>763</v>
      </c>
      <c r="C93" s="315" t="s">
        <v>3109</v>
      </c>
      <c r="D93" s="315"/>
      <c r="E93" s="316"/>
      <c r="F93" s="317"/>
      <c r="G93" s="318"/>
      <c r="H93" s="319"/>
      <c r="I93" s="319"/>
    </row>
    <row r="94" spans="1:9" ht="30" customHeight="1">
      <c r="A94" s="34" t="s">
        <v>489</v>
      </c>
      <c r="B94" s="35" t="s">
        <v>4342</v>
      </c>
      <c r="C94" s="315" t="s">
        <v>489</v>
      </c>
      <c r="D94" s="315"/>
      <c r="E94" s="316"/>
      <c r="F94" s="317"/>
      <c r="G94" s="318"/>
      <c r="H94" s="319"/>
      <c r="I94" s="319"/>
    </row>
    <row r="95" spans="1:9" ht="30" customHeight="1">
      <c r="A95" s="34" t="s">
        <v>493</v>
      </c>
      <c r="B95" s="35" t="s">
        <v>4343</v>
      </c>
      <c r="C95" s="315" t="s">
        <v>493</v>
      </c>
      <c r="D95" s="315"/>
      <c r="E95" s="316"/>
      <c r="F95" s="317"/>
      <c r="G95" s="318"/>
      <c r="H95" s="319"/>
      <c r="I95" s="319"/>
    </row>
    <row r="96" spans="1:9" ht="30" customHeight="1">
      <c r="A96" s="34">
        <v>248</v>
      </c>
      <c r="B96" s="35" t="s">
        <v>4344</v>
      </c>
      <c r="C96" s="315" t="s">
        <v>3113</v>
      </c>
      <c r="D96" s="315"/>
      <c r="E96" s="316"/>
      <c r="F96" s="317"/>
      <c r="G96" s="318"/>
      <c r="H96" s="319"/>
      <c r="I96" s="319"/>
    </row>
    <row r="97" spans="1:9" ht="30" customHeight="1">
      <c r="A97" s="34">
        <v>822</v>
      </c>
      <c r="B97" s="35" t="s">
        <v>4345</v>
      </c>
      <c r="C97" s="315" t="s">
        <v>2332</v>
      </c>
      <c r="D97" s="315"/>
      <c r="E97" s="316"/>
      <c r="F97" s="317"/>
      <c r="G97" s="318"/>
      <c r="H97" s="319"/>
      <c r="I97" s="319"/>
    </row>
    <row r="98" spans="1:9" ht="30" customHeight="1">
      <c r="A98" s="34">
        <v>249</v>
      </c>
      <c r="B98" s="35" t="s">
        <v>4346</v>
      </c>
      <c r="C98" s="315" t="s">
        <v>5784</v>
      </c>
      <c r="D98" s="315"/>
      <c r="E98" s="316"/>
      <c r="F98" s="317"/>
      <c r="G98" s="318"/>
      <c r="H98" s="319"/>
      <c r="I98" s="319"/>
    </row>
    <row r="99" spans="1:9" ht="30" customHeight="1">
      <c r="A99" s="34">
        <v>250</v>
      </c>
      <c r="B99" s="35" t="s">
        <v>4347</v>
      </c>
      <c r="C99" s="315" t="s">
        <v>342</v>
      </c>
      <c r="D99" s="315"/>
      <c r="E99" s="316"/>
      <c r="F99" s="317"/>
      <c r="G99" s="318"/>
      <c r="H99" s="319"/>
      <c r="I99" s="319"/>
    </row>
    <row r="100" spans="1:9" ht="30" customHeight="1">
      <c r="A100" s="34">
        <v>251</v>
      </c>
      <c r="B100" s="35" t="s">
        <v>814</v>
      </c>
      <c r="C100" s="315" t="s">
        <v>3172</v>
      </c>
      <c r="D100" s="315"/>
      <c r="E100" s="316"/>
      <c r="F100" s="317"/>
      <c r="G100" s="318"/>
      <c r="H100" s="319"/>
      <c r="I100" s="319"/>
    </row>
    <row r="101" spans="1:9" ht="30" customHeight="1">
      <c r="A101" s="34">
        <v>252</v>
      </c>
      <c r="B101" s="35" t="s">
        <v>4348</v>
      </c>
      <c r="C101" s="315" t="s">
        <v>3176</v>
      </c>
      <c r="D101" s="315"/>
      <c r="E101" s="316"/>
      <c r="F101" s="317"/>
      <c r="G101" s="318"/>
      <c r="H101" s="319"/>
      <c r="I101" s="319"/>
    </row>
    <row r="102" spans="1:9" ht="30" customHeight="1">
      <c r="A102" s="34">
        <v>840</v>
      </c>
      <c r="B102" s="35" t="s">
        <v>4349</v>
      </c>
      <c r="C102" s="315" t="s">
        <v>2428</v>
      </c>
      <c r="D102" s="315"/>
      <c r="E102" s="316"/>
      <c r="F102" s="317"/>
      <c r="G102" s="318"/>
      <c r="H102" s="319"/>
      <c r="I102" s="319"/>
    </row>
    <row r="103" spans="1:9" ht="30" customHeight="1">
      <c r="A103" s="34">
        <v>253</v>
      </c>
      <c r="B103" s="35" t="s">
        <v>4350</v>
      </c>
      <c r="C103" s="315" t="s">
        <v>3180</v>
      </c>
      <c r="D103" s="315"/>
      <c r="E103" s="316"/>
      <c r="F103" s="317"/>
      <c r="G103" s="318"/>
      <c r="H103" s="319"/>
      <c r="I103" s="319"/>
    </row>
    <row r="104" spans="1:9" ht="30" customHeight="1">
      <c r="A104" s="34">
        <v>254</v>
      </c>
      <c r="B104" s="35" t="s">
        <v>4351</v>
      </c>
      <c r="C104" s="315" t="s">
        <v>3184</v>
      </c>
      <c r="D104" s="315"/>
      <c r="E104" s="316"/>
      <c r="F104" s="317"/>
      <c r="G104" s="318"/>
      <c r="H104" s="319"/>
      <c r="I104" s="319"/>
    </row>
    <row r="105" spans="1:9" ht="30" customHeight="1">
      <c r="A105" s="34">
        <v>255</v>
      </c>
      <c r="B105" s="35" t="s">
        <v>4352</v>
      </c>
      <c r="C105" s="315" t="s">
        <v>3202</v>
      </c>
      <c r="D105" s="315"/>
      <c r="E105" s="316"/>
      <c r="F105" s="317"/>
      <c r="G105" s="318"/>
      <c r="H105" s="319"/>
      <c r="I105" s="319"/>
    </row>
    <row r="106" spans="1:9" ht="30" customHeight="1">
      <c r="A106" s="34">
        <v>256</v>
      </c>
      <c r="B106" s="35" t="s">
        <v>4353</v>
      </c>
      <c r="C106" s="315" t="s">
        <v>3204</v>
      </c>
      <c r="D106" s="315"/>
      <c r="E106" s="316"/>
      <c r="F106" s="317"/>
      <c r="G106" s="318"/>
      <c r="H106" s="319"/>
      <c r="I106" s="319"/>
    </row>
    <row r="107" spans="1:9" ht="30" customHeight="1">
      <c r="A107" s="34">
        <v>257</v>
      </c>
      <c r="B107" s="35" t="s">
        <v>4354</v>
      </c>
      <c r="C107" s="315" t="s">
        <v>3208</v>
      </c>
      <c r="D107" s="315"/>
      <c r="E107" s="316"/>
      <c r="F107" s="317"/>
      <c r="G107" s="318"/>
      <c r="H107" s="319"/>
      <c r="I107" s="319"/>
    </row>
    <row r="108" spans="1:9" ht="30" customHeight="1">
      <c r="A108" s="34">
        <v>258</v>
      </c>
      <c r="B108" s="35" t="s">
        <v>4355</v>
      </c>
      <c r="C108" s="315" t="s">
        <v>3210</v>
      </c>
      <c r="D108" s="315"/>
      <c r="E108" s="316"/>
      <c r="F108" s="317"/>
      <c r="G108" s="318"/>
      <c r="H108" s="319"/>
      <c r="I108" s="319"/>
    </row>
    <row r="109" spans="1:9" ht="30" customHeight="1">
      <c r="A109" s="34">
        <v>259</v>
      </c>
      <c r="B109" s="35" t="s">
        <v>4356</v>
      </c>
      <c r="C109" s="315" t="s">
        <v>3212</v>
      </c>
      <c r="D109" s="315"/>
      <c r="E109" s="316"/>
      <c r="F109" s="317"/>
      <c r="G109" s="318"/>
      <c r="H109" s="319"/>
      <c r="I109" s="319"/>
    </row>
    <row r="110" spans="1:9" ht="30" customHeight="1">
      <c r="A110" s="34">
        <v>260</v>
      </c>
      <c r="B110" s="35" t="s">
        <v>4357</v>
      </c>
      <c r="C110" s="315" t="s">
        <v>3216</v>
      </c>
      <c r="D110" s="315"/>
      <c r="E110" s="316"/>
      <c r="F110" s="317"/>
      <c r="G110" s="318"/>
      <c r="H110" s="319"/>
      <c r="I110" s="319"/>
    </row>
    <row r="111" spans="1:9" ht="30" customHeight="1">
      <c r="A111" s="34">
        <v>261</v>
      </c>
      <c r="B111" s="35" t="s">
        <v>4358</v>
      </c>
      <c r="C111" s="315" t="s">
        <v>3222</v>
      </c>
      <c r="D111" s="315"/>
      <c r="E111" s="316"/>
      <c r="F111" s="317"/>
      <c r="G111" s="318"/>
      <c r="H111" s="319"/>
      <c r="I111" s="319"/>
    </row>
    <row r="112" spans="1:9" ht="30" customHeight="1">
      <c r="A112" s="34">
        <v>262</v>
      </c>
      <c r="B112" s="35" t="s">
        <v>4359</v>
      </c>
      <c r="C112" s="315" t="s">
        <v>3224</v>
      </c>
      <c r="D112" s="315"/>
      <c r="E112" s="316"/>
      <c r="F112" s="317"/>
      <c r="G112" s="318"/>
      <c r="H112" s="319"/>
      <c r="I112" s="319"/>
    </row>
    <row r="113" spans="1:9" ht="30" customHeight="1">
      <c r="A113" s="34">
        <v>970</v>
      </c>
      <c r="B113" s="35" t="s">
        <v>4360</v>
      </c>
      <c r="C113" s="315" t="s">
        <v>3378</v>
      </c>
      <c r="D113" s="315"/>
      <c r="E113" s="316"/>
      <c r="F113" s="317"/>
      <c r="G113" s="318"/>
      <c r="H113" s="319"/>
      <c r="I113" s="319"/>
    </row>
    <row r="114" spans="1:9" ht="30" customHeight="1">
      <c r="A114" s="34">
        <v>263</v>
      </c>
      <c r="B114" s="35" t="s">
        <v>4361</v>
      </c>
      <c r="C114" s="315" t="s">
        <v>3245</v>
      </c>
      <c r="D114" s="315"/>
      <c r="E114" s="316"/>
      <c r="F114" s="317"/>
      <c r="G114" s="318"/>
      <c r="H114" s="319"/>
      <c r="I114" s="319"/>
    </row>
    <row r="115" spans="1:9" ht="30" customHeight="1">
      <c r="A115" s="34">
        <v>264</v>
      </c>
      <c r="B115" s="35" t="s">
        <v>4362</v>
      </c>
      <c r="C115" s="315" t="s">
        <v>3259</v>
      </c>
      <c r="D115" s="315"/>
      <c r="E115" s="316"/>
      <c r="F115" s="317"/>
      <c r="G115" s="318"/>
      <c r="H115" s="319"/>
      <c r="I115" s="319"/>
    </row>
    <row r="116" spans="1:9" ht="30" customHeight="1">
      <c r="A116" s="34">
        <v>265</v>
      </c>
      <c r="B116" s="35" t="s">
        <v>4363</v>
      </c>
      <c r="C116" s="315" t="s">
        <v>3261</v>
      </c>
      <c r="D116" s="315"/>
      <c r="E116" s="316"/>
      <c r="F116" s="317"/>
      <c r="G116" s="318"/>
      <c r="H116" s="319"/>
      <c r="I116" s="319"/>
    </row>
    <row r="117" spans="1:9" ht="30" customHeight="1">
      <c r="A117" s="34">
        <v>266</v>
      </c>
      <c r="B117" s="35" t="s">
        <v>4364</v>
      </c>
      <c r="C117" s="315" t="s">
        <v>3263</v>
      </c>
      <c r="D117" s="315"/>
      <c r="E117" s="316"/>
      <c r="F117" s="317"/>
      <c r="G117" s="318"/>
      <c r="H117" s="319"/>
      <c r="I117" s="319"/>
    </row>
    <row r="118" spans="1:9" ht="30" customHeight="1">
      <c r="A118" s="34">
        <v>267</v>
      </c>
      <c r="B118" s="35" t="s">
        <v>4365</v>
      </c>
      <c r="C118" s="315" t="s">
        <v>3275</v>
      </c>
      <c r="D118" s="315"/>
      <c r="E118" s="316"/>
      <c r="F118" s="317"/>
      <c r="G118" s="318"/>
      <c r="H118" s="319"/>
      <c r="I118" s="319"/>
    </row>
    <row r="119" spans="1:9" ht="30" customHeight="1">
      <c r="A119" s="34">
        <v>268</v>
      </c>
      <c r="B119" s="35" t="s">
        <v>4366</v>
      </c>
      <c r="C119" s="315" t="s">
        <v>3285</v>
      </c>
      <c r="D119" s="315"/>
      <c r="E119" s="316"/>
      <c r="F119" s="317"/>
      <c r="G119" s="318"/>
      <c r="H119" s="319"/>
      <c r="I119" s="319"/>
    </row>
    <row r="120" spans="1:9" ht="30" customHeight="1">
      <c r="A120" s="34">
        <v>269</v>
      </c>
      <c r="B120" s="35" t="s">
        <v>4367</v>
      </c>
      <c r="C120" s="315" t="s">
        <v>3287</v>
      </c>
      <c r="D120" s="315"/>
      <c r="E120" s="316"/>
      <c r="F120" s="317"/>
      <c r="G120" s="318"/>
      <c r="H120" s="319"/>
      <c r="I120" s="319"/>
    </row>
    <row r="121" spans="1:9" ht="30" customHeight="1">
      <c r="A121" s="34" t="s">
        <v>527</v>
      </c>
      <c r="B121" s="35" t="s">
        <v>4368</v>
      </c>
      <c r="C121" s="315" t="s">
        <v>527</v>
      </c>
      <c r="D121" s="315"/>
      <c r="E121" s="316"/>
      <c r="F121" s="317"/>
      <c r="G121" s="318"/>
      <c r="H121" s="319"/>
      <c r="I121" s="319"/>
    </row>
    <row r="122" spans="1:9" ht="30" customHeight="1">
      <c r="A122" s="34">
        <v>270</v>
      </c>
      <c r="B122" s="35" t="s">
        <v>4369</v>
      </c>
      <c r="C122" s="315" t="s">
        <v>3315</v>
      </c>
      <c r="D122" s="315"/>
      <c r="E122" s="316"/>
      <c r="F122" s="317"/>
      <c r="G122" s="318"/>
      <c r="H122" s="319"/>
      <c r="I122" s="319"/>
    </row>
    <row r="123" spans="1:9" ht="30" customHeight="1">
      <c r="A123" s="34">
        <v>884</v>
      </c>
      <c r="B123" s="35" t="s">
        <v>4370</v>
      </c>
      <c r="C123" s="315" t="s">
        <v>2748</v>
      </c>
      <c r="D123" s="315"/>
      <c r="E123" s="316"/>
      <c r="F123" s="317"/>
      <c r="G123" s="318"/>
      <c r="H123" s="319"/>
      <c r="I123" s="319"/>
    </row>
    <row r="124" spans="1:9" ht="30" customHeight="1">
      <c r="A124" s="34">
        <v>883</v>
      </c>
      <c r="B124" s="35" t="s">
        <v>4371</v>
      </c>
      <c r="C124" s="315" t="s">
        <v>2744</v>
      </c>
      <c r="D124" s="315"/>
      <c r="E124" s="316"/>
      <c r="F124" s="317"/>
      <c r="G124" s="318"/>
      <c r="H124" s="319"/>
      <c r="I124" s="319"/>
    </row>
    <row r="125" spans="1:9" ht="30" customHeight="1">
      <c r="A125" s="34" t="s">
        <v>541</v>
      </c>
      <c r="B125" s="35" t="s">
        <v>4372</v>
      </c>
      <c r="C125" s="315" t="s">
        <v>541</v>
      </c>
      <c r="D125" s="315"/>
      <c r="E125" s="316"/>
      <c r="F125" s="317"/>
      <c r="G125" s="318"/>
      <c r="H125" s="319"/>
      <c r="I125" s="319"/>
    </row>
    <row r="126" spans="1:9" ht="30" customHeight="1">
      <c r="A126" s="34" t="s">
        <v>553</v>
      </c>
      <c r="B126" s="35" t="s">
        <v>4373</v>
      </c>
      <c r="C126" s="315" t="s">
        <v>553</v>
      </c>
      <c r="D126" s="315"/>
      <c r="E126" s="316"/>
      <c r="F126" s="317"/>
      <c r="G126" s="318"/>
      <c r="H126" s="319"/>
      <c r="I126" s="319"/>
    </row>
    <row r="127" spans="1:9" ht="30" customHeight="1">
      <c r="A127" s="34">
        <v>271</v>
      </c>
      <c r="B127" s="35" t="s">
        <v>4374</v>
      </c>
      <c r="C127" s="315" t="s">
        <v>3371</v>
      </c>
      <c r="D127" s="315"/>
      <c r="E127" s="316"/>
      <c r="F127" s="317"/>
      <c r="G127" s="318"/>
      <c r="H127" s="319"/>
      <c r="I127" s="319"/>
    </row>
    <row r="128" spans="1:9" ht="30" customHeight="1">
      <c r="A128" s="34">
        <v>913</v>
      </c>
      <c r="B128" s="35" t="s">
        <v>921</v>
      </c>
      <c r="C128" s="315" t="s">
        <v>2891</v>
      </c>
      <c r="D128" s="315"/>
      <c r="E128" s="316"/>
      <c r="F128" s="317"/>
      <c r="G128" s="318"/>
      <c r="H128" s="319"/>
      <c r="I128" s="319"/>
    </row>
    <row r="129" spans="1:9" ht="30" customHeight="1">
      <c r="A129" s="34">
        <v>272</v>
      </c>
      <c r="B129" s="35" t="s">
        <v>4375</v>
      </c>
      <c r="C129" s="315" t="s">
        <v>3373</v>
      </c>
      <c r="D129" s="315"/>
      <c r="E129" s="316"/>
      <c r="F129" s="317"/>
      <c r="G129" s="318"/>
      <c r="H129" s="319"/>
      <c r="I129" s="319"/>
    </row>
    <row r="130" spans="1:9" ht="30" customHeight="1">
      <c r="A130" s="34">
        <v>273</v>
      </c>
      <c r="B130" s="35" t="s">
        <v>4376</v>
      </c>
      <c r="C130" s="315" t="s">
        <v>3375</v>
      </c>
      <c r="D130" s="315"/>
      <c r="E130" s="316"/>
      <c r="F130" s="317"/>
      <c r="G130" s="318"/>
      <c r="H130" s="319"/>
      <c r="I130" s="319"/>
    </row>
    <row r="131" spans="1:9" ht="30" customHeight="1">
      <c r="A131" s="34" t="s">
        <v>571</v>
      </c>
      <c r="B131" s="35" t="s">
        <v>4377</v>
      </c>
      <c r="C131" s="315" t="s">
        <v>571</v>
      </c>
      <c r="D131" s="315"/>
      <c r="E131" s="316"/>
      <c r="F131" s="317"/>
      <c r="G131" s="318"/>
      <c r="H131" s="319"/>
      <c r="I131" s="319"/>
    </row>
    <row r="132" spans="1:9" ht="30" customHeight="1">
      <c r="A132" s="34">
        <v>274</v>
      </c>
      <c r="B132" s="35" t="s">
        <v>4378</v>
      </c>
      <c r="C132" s="315" t="s">
        <v>5785</v>
      </c>
      <c r="D132" s="315"/>
      <c r="E132" s="316"/>
      <c r="F132" s="317"/>
      <c r="G132" s="318"/>
      <c r="H132" s="319"/>
      <c r="I132" s="319"/>
    </row>
    <row r="133" spans="1:9" ht="30" customHeight="1">
      <c r="A133" s="34">
        <v>810</v>
      </c>
      <c r="B133" s="35" t="s">
        <v>4379</v>
      </c>
      <c r="C133" s="315" t="s">
        <v>2634</v>
      </c>
      <c r="D133" s="315"/>
      <c r="E133" s="316"/>
      <c r="F133" s="317"/>
      <c r="G133" s="318"/>
      <c r="H133" s="319"/>
      <c r="I133" s="319"/>
    </row>
    <row r="134" spans="1:9" ht="30" customHeight="1">
      <c r="A134" s="34">
        <v>817</v>
      </c>
      <c r="B134" s="35" t="s">
        <v>4380</v>
      </c>
      <c r="C134" s="315" t="s">
        <v>2286</v>
      </c>
      <c r="D134" s="315"/>
      <c r="E134" s="316"/>
      <c r="F134" s="317"/>
      <c r="G134" s="318"/>
      <c r="H134" s="319"/>
      <c r="I134" s="319"/>
    </row>
    <row r="135" spans="1:9" ht="30" customHeight="1">
      <c r="A135" s="34">
        <v>275</v>
      </c>
      <c r="B135" s="35" t="s">
        <v>4381</v>
      </c>
      <c r="C135" s="315" t="s">
        <v>3386</v>
      </c>
      <c r="D135" s="315"/>
      <c r="E135" s="316"/>
      <c r="F135" s="317"/>
      <c r="G135" s="318"/>
      <c r="H135" s="319"/>
      <c r="I135" s="319"/>
    </row>
    <row r="136" spans="1:9" ht="30" customHeight="1">
      <c r="A136" s="34">
        <v>854</v>
      </c>
      <c r="B136" s="35" t="s">
        <v>4382</v>
      </c>
      <c r="C136" s="315" t="s">
        <v>2481</v>
      </c>
      <c r="D136" s="315"/>
      <c r="E136" s="316"/>
      <c r="F136" s="317"/>
      <c r="G136" s="318"/>
      <c r="H136" s="319"/>
      <c r="I136" s="319"/>
    </row>
    <row r="137" spans="1:9" ht="30" customHeight="1">
      <c r="A137" s="34">
        <v>958</v>
      </c>
      <c r="B137" s="35" t="s">
        <v>4383</v>
      </c>
      <c r="C137" s="315" t="s">
        <v>3277</v>
      </c>
      <c r="D137" s="315"/>
      <c r="E137" s="316"/>
      <c r="F137" s="317"/>
      <c r="G137" s="318"/>
      <c r="H137" s="319"/>
      <c r="I137" s="319"/>
    </row>
    <row r="138" spans="1:9" ht="30" customHeight="1">
      <c r="A138" s="34">
        <v>276</v>
      </c>
      <c r="B138" s="35" t="s">
        <v>4384</v>
      </c>
      <c r="C138" s="315" t="s">
        <v>3390</v>
      </c>
      <c r="D138" s="315"/>
      <c r="E138" s="316"/>
      <c r="F138" s="317"/>
      <c r="G138" s="318"/>
      <c r="H138" s="319"/>
      <c r="I138" s="319"/>
    </row>
    <row r="139" spans="1:9" ht="30" customHeight="1">
      <c r="A139" s="34">
        <v>277</v>
      </c>
      <c r="B139" s="35" t="s">
        <v>4385</v>
      </c>
      <c r="C139" s="315" t="s">
        <v>3396</v>
      </c>
      <c r="D139" s="315"/>
      <c r="E139" s="316"/>
      <c r="F139" s="317"/>
      <c r="G139" s="318"/>
      <c r="H139" s="319"/>
      <c r="I139" s="319"/>
    </row>
    <row r="140" spans="1:9" ht="30" customHeight="1">
      <c r="A140" s="34">
        <v>278</v>
      </c>
      <c r="B140" s="35" t="s">
        <v>4386</v>
      </c>
      <c r="C140" s="315" t="s">
        <v>3404</v>
      </c>
      <c r="D140" s="315"/>
      <c r="E140" s="316"/>
      <c r="F140" s="317"/>
      <c r="G140" s="318"/>
      <c r="H140" s="319"/>
      <c r="I140" s="319"/>
    </row>
    <row r="141" spans="1:9" ht="30" customHeight="1">
      <c r="A141" s="34">
        <v>279</v>
      </c>
      <c r="B141" s="35" t="s">
        <v>4387</v>
      </c>
      <c r="C141" s="315" t="s">
        <v>3416</v>
      </c>
      <c r="D141" s="315"/>
      <c r="E141" s="316"/>
      <c r="F141" s="317"/>
      <c r="G141" s="318"/>
      <c r="H141" s="319"/>
      <c r="I141" s="319"/>
    </row>
    <row r="142" spans="1:9" ht="30" customHeight="1">
      <c r="A142" s="34">
        <v>960</v>
      </c>
      <c r="B142" s="35" t="s">
        <v>4388</v>
      </c>
      <c r="C142" s="315" t="s">
        <v>3299</v>
      </c>
      <c r="D142" s="315"/>
      <c r="E142" s="316"/>
      <c r="F142" s="317"/>
      <c r="G142" s="318"/>
      <c r="H142" s="319"/>
      <c r="I142" s="319"/>
    </row>
    <row r="143" spans="1:9" ht="30" customHeight="1">
      <c r="A143" s="34">
        <v>959</v>
      </c>
      <c r="B143" s="35" t="s">
        <v>4389</v>
      </c>
      <c r="C143" s="315" t="s">
        <v>3297</v>
      </c>
      <c r="D143" s="315"/>
      <c r="E143" s="316"/>
      <c r="F143" s="317"/>
      <c r="G143" s="318"/>
      <c r="H143" s="319"/>
      <c r="I143" s="319"/>
    </row>
    <row r="144" spans="1:9" ht="30" customHeight="1">
      <c r="A144" s="34" t="s">
        <v>591</v>
      </c>
      <c r="B144" s="35" t="s">
        <v>4390</v>
      </c>
      <c r="C144" s="315" t="s">
        <v>591</v>
      </c>
      <c r="D144" s="315"/>
      <c r="E144" s="316"/>
      <c r="F144" s="317"/>
      <c r="G144" s="318"/>
      <c r="H144" s="319"/>
      <c r="I144" s="319"/>
    </row>
    <row r="145" spans="1:9" ht="30" customHeight="1">
      <c r="A145" s="34" t="s">
        <v>593</v>
      </c>
      <c r="B145" s="35" t="s">
        <v>4391</v>
      </c>
      <c r="C145" s="315" t="s">
        <v>593</v>
      </c>
      <c r="D145" s="315"/>
      <c r="E145" s="316"/>
      <c r="F145" s="317"/>
      <c r="G145" s="318"/>
      <c r="H145" s="319"/>
      <c r="I145" s="319"/>
    </row>
    <row r="146" spans="1:9" ht="30" customHeight="1">
      <c r="A146" s="34">
        <v>893</v>
      </c>
      <c r="B146" s="35" t="s">
        <v>4392</v>
      </c>
      <c r="C146" s="315" t="s">
        <v>2800</v>
      </c>
      <c r="D146" s="315"/>
      <c r="E146" s="316"/>
      <c r="F146" s="317"/>
      <c r="G146" s="318"/>
      <c r="H146" s="319"/>
      <c r="I146" s="319"/>
    </row>
    <row r="147" spans="1:9" ht="30" customHeight="1">
      <c r="A147" s="34">
        <v>280</v>
      </c>
      <c r="B147" s="35" t="s">
        <v>4393</v>
      </c>
      <c r="C147" s="315" t="s">
        <v>3420</v>
      </c>
      <c r="D147" s="315"/>
      <c r="E147" s="316"/>
      <c r="F147" s="317"/>
      <c r="G147" s="318"/>
      <c r="H147" s="319"/>
      <c r="I147" s="319"/>
    </row>
    <row r="148" spans="1:9" ht="30" customHeight="1">
      <c r="A148" s="34">
        <v>281</v>
      </c>
      <c r="B148" s="35" t="s">
        <v>4394</v>
      </c>
      <c r="C148" s="315" t="s">
        <v>3430</v>
      </c>
      <c r="D148" s="315"/>
      <c r="E148" s="316"/>
      <c r="F148" s="317"/>
      <c r="G148" s="318"/>
      <c r="H148" s="319"/>
      <c r="I148" s="319"/>
    </row>
    <row r="149" spans="1:9" ht="30" customHeight="1">
      <c r="A149" s="34" t="s">
        <v>613</v>
      </c>
      <c r="B149" s="35" t="s">
        <v>4395</v>
      </c>
      <c r="C149" s="315" t="s">
        <v>613</v>
      </c>
      <c r="D149" s="315"/>
      <c r="E149" s="316"/>
      <c r="F149" s="317"/>
      <c r="G149" s="318"/>
      <c r="H149" s="319"/>
      <c r="I149" s="319"/>
    </row>
    <row r="150" spans="1:9" ht="30" customHeight="1">
      <c r="A150" s="34">
        <v>282</v>
      </c>
      <c r="B150" s="35" t="s">
        <v>4396</v>
      </c>
      <c r="C150" s="315" t="s">
        <v>3432</v>
      </c>
      <c r="D150" s="315"/>
      <c r="E150" s="316"/>
      <c r="F150" s="317"/>
      <c r="G150" s="318"/>
      <c r="H150" s="319"/>
      <c r="I150" s="319"/>
    </row>
    <row r="151" spans="1:9" ht="30" customHeight="1">
      <c r="A151" s="34">
        <v>885</v>
      </c>
      <c r="B151" s="35" t="s">
        <v>4397</v>
      </c>
      <c r="C151" s="315" t="s">
        <v>2750</v>
      </c>
      <c r="D151" s="315"/>
      <c r="E151" s="316"/>
      <c r="F151" s="317"/>
      <c r="G151" s="318"/>
      <c r="H151" s="319"/>
      <c r="I151" s="319"/>
    </row>
    <row r="152" spans="1:9" ht="30" customHeight="1">
      <c r="A152" s="34">
        <v>283</v>
      </c>
      <c r="B152" s="35" t="s">
        <v>4398</v>
      </c>
      <c r="C152" s="315" t="s">
        <v>3434</v>
      </c>
      <c r="D152" s="315"/>
      <c r="E152" s="316"/>
      <c r="F152" s="317"/>
      <c r="G152" s="318"/>
      <c r="H152" s="319"/>
      <c r="I152" s="319"/>
    </row>
    <row r="153" spans="1:9" ht="30" customHeight="1">
      <c r="A153" s="34">
        <v>284</v>
      </c>
      <c r="B153" s="35" t="s">
        <v>4399</v>
      </c>
      <c r="C153" s="315" t="s">
        <v>3440</v>
      </c>
      <c r="D153" s="315"/>
      <c r="E153" s="316"/>
      <c r="F153" s="317"/>
      <c r="G153" s="318"/>
      <c r="H153" s="319"/>
      <c r="I153" s="319"/>
    </row>
    <row r="154" spans="1:9" ht="30" customHeight="1">
      <c r="A154" s="34">
        <v>858</v>
      </c>
      <c r="B154" s="35" t="s">
        <v>4400</v>
      </c>
      <c r="C154" s="315" t="s">
        <v>2505</v>
      </c>
      <c r="D154" s="315"/>
      <c r="E154" s="316"/>
      <c r="F154" s="317"/>
      <c r="G154" s="318"/>
      <c r="H154" s="319"/>
      <c r="I154" s="319"/>
    </row>
    <row r="155" spans="1:9" ht="30" customHeight="1">
      <c r="A155" s="34" t="s">
        <v>617</v>
      </c>
      <c r="B155" s="35" t="s">
        <v>4401</v>
      </c>
      <c r="C155" s="315" t="s">
        <v>617</v>
      </c>
      <c r="D155" s="315"/>
      <c r="E155" s="316"/>
      <c r="F155" s="317"/>
      <c r="G155" s="318"/>
      <c r="H155" s="319"/>
      <c r="I155" s="319"/>
    </row>
    <row r="156" spans="1:9" ht="30" customHeight="1">
      <c r="A156" s="34" t="s">
        <v>637</v>
      </c>
      <c r="B156" s="35" t="s">
        <v>4402</v>
      </c>
      <c r="C156" s="315" t="s">
        <v>637</v>
      </c>
      <c r="D156" s="315"/>
      <c r="E156" s="316"/>
      <c r="F156" s="317"/>
      <c r="G156" s="318"/>
      <c r="H156" s="319"/>
      <c r="I156" s="319"/>
    </row>
    <row r="157" spans="1:9" ht="30" customHeight="1">
      <c r="A157" s="34">
        <v>285</v>
      </c>
      <c r="B157" s="35" t="s">
        <v>4403</v>
      </c>
      <c r="C157" s="315" t="s">
        <v>3448</v>
      </c>
      <c r="D157" s="315"/>
      <c r="E157" s="316"/>
      <c r="F157" s="317"/>
      <c r="G157" s="318"/>
      <c r="H157" s="319"/>
      <c r="I157" s="319"/>
    </row>
    <row r="158" spans="1:9" ht="30" customHeight="1">
      <c r="A158" s="34">
        <v>286</v>
      </c>
      <c r="B158" s="35" t="s">
        <v>4404</v>
      </c>
      <c r="C158" s="315" t="s">
        <v>3452</v>
      </c>
      <c r="D158" s="315"/>
      <c r="E158" s="316"/>
      <c r="F158" s="317"/>
      <c r="G158" s="318"/>
      <c r="H158" s="319"/>
      <c r="I158" s="319"/>
    </row>
    <row r="159" spans="1:9" ht="30" customHeight="1">
      <c r="A159" s="34" t="s">
        <v>639</v>
      </c>
      <c r="B159" s="35" t="s">
        <v>4405</v>
      </c>
      <c r="C159" s="315" t="s">
        <v>639</v>
      </c>
      <c r="D159" s="315"/>
      <c r="E159" s="316"/>
      <c r="F159" s="317"/>
      <c r="G159" s="318"/>
      <c r="H159" s="319"/>
      <c r="I159" s="319"/>
    </row>
    <row r="160" spans="1:9" ht="30" customHeight="1">
      <c r="A160" s="34">
        <v>287</v>
      </c>
      <c r="B160" s="35" t="s">
        <v>1061</v>
      </c>
      <c r="C160" s="315" t="s">
        <v>3474</v>
      </c>
      <c r="D160" s="315"/>
      <c r="E160" s="316"/>
      <c r="F160" s="317"/>
      <c r="G160" s="318"/>
      <c r="H160" s="319"/>
      <c r="I160" s="319"/>
    </row>
    <row r="161" spans="1:9" ht="30" customHeight="1">
      <c r="A161" s="34">
        <v>288</v>
      </c>
      <c r="B161" s="35" t="s">
        <v>4406</v>
      </c>
      <c r="C161" s="315" t="s">
        <v>3476</v>
      </c>
      <c r="D161" s="315"/>
      <c r="E161" s="316"/>
      <c r="F161" s="317"/>
      <c r="G161" s="318"/>
      <c r="H161" s="319"/>
      <c r="I161" s="319"/>
    </row>
    <row r="162" spans="1:9" ht="30" customHeight="1">
      <c r="A162" s="34">
        <v>289</v>
      </c>
      <c r="B162" s="35" t="s">
        <v>4407</v>
      </c>
      <c r="C162" s="315" t="s">
        <v>3478</v>
      </c>
      <c r="D162" s="315"/>
      <c r="E162" s="316"/>
      <c r="F162" s="317"/>
      <c r="G162" s="318"/>
      <c r="H162" s="319"/>
      <c r="I162" s="319"/>
    </row>
    <row r="163" spans="1:9" ht="30" customHeight="1">
      <c r="A163" s="34">
        <v>290</v>
      </c>
      <c r="B163" s="35" t="s">
        <v>4408</v>
      </c>
      <c r="C163" s="315" t="s">
        <v>3484</v>
      </c>
      <c r="D163" s="315"/>
      <c r="E163" s="316"/>
      <c r="F163" s="317"/>
      <c r="G163" s="318"/>
      <c r="H163" s="319"/>
      <c r="I163" s="319"/>
    </row>
    <row r="164" spans="1:9" ht="30" customHeight="1">
      <c r="A164" s="34">
        <v>291</v>
      </c>
      <c r="B164" s="35" t="s">
        <v>4409</v>
      </c>
      <c r="C164" s="315" t="s">
        <v>3486</v>
      </c>
      <c r="D164" s="315"/>
      <c r="E164" s="316"/>
      <c r="F164" s="317"/>
      <c r="G164" s="318"/>
      <c r="H164" s="319"/>
      <c r="I164" s="319"/>
    </row>
    <row r="165" spans="1:9" ht="30" customHeight="1">
      <c r="A165" s="34" t="s">
        <v>651</v>
      </c>
      <c r="B165" s="35" t="s">
        <v>4410</v>
      </c>
      <c r="C165" s="315" t="s">
        <v>651</v>
      </c>
      <c r="D165" s="315"/>
      <c r="E165" s="316"/>
      <c r="F165" s="317"/>
      <c r="G165" s="318"/>
      <c r="H165" s="319"/>
      <c r="I165" s="319"/>
    </row>
    <row r="166" spans="1:9" ht="30" customHeight="1">
      <c r="A166" s="34">
        <v>292</v>
      </c>
      <c r="B166" s="35" t="s">
        <v>4411</v>
      </c>
      <c r="C166" s="315" t="s">
        <v>3488</v>
      </c>
      <c r="D166" s="315"/>
      <c r="E166" s="316"/>
      <c r="F166" s="317"/>
      <c r="G166" s="318"/>
      <c r="H166" s="319"/>
      <c r="I166" s="319"/>
    </row>
    <row r="167" spans="1:9" ht="30" customHeight="1">
      <c r="A167" s="34">
        <v>293</v>
      </c>
      <c r="B167" s="35" t="s">
        <v>4412</v>
      </c>
      <c r="C167" s="315" t="s">
        <v>3502</v>
      </c>
      <c r="D167" s="315"/>
      <c r="E167" s="316"/>
      <c r="F167" s="317"/>
      <c r="G167" s="318"/>
      <c r="H167" s="319"/>
      <c r="I167" s="319"/>
    </row>
    <row r="168" spans="1:9" ht="30" customHeight="1">
      <c r="A168" s="34">
        <v>294</v>
      </c>
      <c r="B168" s="35" t="s">
        <v>4413</v>
      </c>
      <c r="C168" s="315" t="s">
        <v>3504</v>
      </c>
      <c r="D168" s="315"/>
      <c r="E168" s="316"/>
      <c r="F168" s="317"/>
      <c r="G168" s="318"/>
      <c r="H168" s="319"/>
      <c r="I168" s="319"/>
    </row>
    <row r="169" spans="1:9" ht="30" customHeight="1">
      <c r="A169" s="34">
        <v>818</v>
      </c>
      <c r="B169" s="35" t="s">
        <v>4414</v>
      </c>
      <c r="C169" s="315" t="s">
        <v>2300</v>
      </c>
      <c r="D169" s="315"/>
      <c r="E169" s="316"/>
      <c r="F169" s="317"/>
      <c r="G169" s="318"/>
      <c r="H169" s="319"/>
      <c r="I169" s="319"/>
    </row>
    <row r="170" spans="1:9" ht="30" customHeight="1">
      <c r="A170" s="34">
        <v>824</v>
      </c>
      <c r="B170" s="35" t="s">
        <v>4415</v>
      </c>
      <c r="C170" s="315" t="s">
        <v>2344</v>
      </c>
      <c r="D170" s="315"/>
      <c r="E170" s="316"/>
      <c r="F170" s="317"/>
      <c r="G170" s="318"/>
      <c r="H170" s="319"/>
      <c r="I170" s="319"/>
    </row>
    <row r="171" spans="1:9" ht="30" customHeight="1">
      <c r="A171" s="34">
        <v>812</v>
      </c>
      <c r="B171" s="35" t="s">
        <v>4416</v>
      </c>
      <c r="C171" s="315" t="s">
        <v>2646</v>
      </c>
      <c r="D171" s="315"/>
      <c r="E171" s="316"/>
      <c r="F171" s="317"/>
      <c r="G171" s="318"/>
      <c r="H171" s="319"/>
      <c r="I171" s="319"/>
    </row>
    <row r="172" spans="1:9" ht="30" customHeight="1">
      <c r="A172" s="34">
        <v>295</v>
      </c>
      <c r="B172" s="35" t="s">
        <v>4417</v>
      </c>
      <c r="C172" s="315" t="s">
        <v>3518</v>
      </c>
      <c r="D172" s="315"/>
      <c r="E172" s="316"/>
      <c r="F172" s="317"/>
      <c r="G172" s="318"/>
      <c r="H172" s="319"/>
      <c r="I172" s="319"/>
    </row>
    <row r="173" spans="1:9" ht="30" customHeight="1">
      <c r="A173" s="34">
        <v>886</v>
      </c>
      <c r="B173" s="35" t="s">
        <v>4418</v>
      </c>
      <c r="C173" s="315" t="s">
        <v>2762</v>
      </c>
      <c r="D173" s="315"/>
      <c r="E173" s="316"/>
      <c r="F173" s="317"/>
      <c r="G173" s="318"/>
      <c r="H173" s="319"/>
      <c r="I173" s="319"/>
    </row>
    <row r="174" spans="1:9" ht="30" customHeight="1">
      <c r="A174" s="34">
        <v>181</v>
      </c>
      <c r="B174" s="35" t="s">
        <v>4419</v>
      </c>
      <c r="C174" s="315" t="s">
        <v>2276</v>
      </c>
      <c r="D174" s="315"/>
      <c r="E174" s="316"/>
      <c r="F174" s="317"/>
      <c r="G174" s="318"/>
      <c r="H174" s="319"/>
      <c r="I174" s="319"/>
    </row>
    <row r="175" spans="1:9" ht="30" customHeight="1">
      <c r="A175" s="34" t="s">
        <v>655</v>
      </c>
      <c r="B175" s="35" t="s">
        <v>4420</v>
      </c>
      <c r="C175" s="315" t="s">
        <v>655</v>
      </c>
      <c r="D175" s="315"/>
      <c r="E175" s="316"/>
      <c r="F175" s="317"/>
      <c r="G175" s="318"/>
      <c r="H175" s="319"/>
      <c r="I175" s="319"/>
    </row>
    <row r="176" spans="1:9" ht="30" customHeight="1">
      <c r="A176" s="34" t="s">
        <v>657</v>
      </c>
      <c r="B176" s="35" t="s">
        <v>4421</v>
      </c>
      <c r="C176" s="315" t="s">
        <v>657</v>
      </c>
      <c r="D176" s="315"/>
      <c r="E176" s="316"/>
      <c r="F176" s="317"/>
      <c r="G176" s="318"/>
      <c r="H176" s="319"/>
      <c r="I176" s="319"/>
    </row>
    <row r="177" spans="1:9" ht="30" customHeight="1">
      <c r="A177" s="34">
        <v>296</v>
      </c>
      <c r="B177" s="35" t="s">
        <v>4422</v>
      </c>
      <c r="C177" s="315" t="s">
        <v>3520</v>
      </c>
      <c r="D177" s="315"/>
      <c r="E177" s="316"/>
      <c r="F177" s="317"/>
      <c r="G177" s="318"/>
      <c r="H177" s="319"/>
      <c r="I177" s="319"/>
    </row>
    <row r="178" spans="1:9" ht="30" customHeight="1">
      <c r="A178" s="34">
        <v>297</v>
      </c>
      <c r="B178" s="35" t="s">
        <v>4423</v>
      </c>
      <c r="C178" s="315" t="s">
        <v>3524</v>
      </c>
      <c r="D178" s="315"/>
      <c r="E178" s="316"/>
      <c r="F178" s="317"/>
      <c r="G178" s="318"/>
      <c r="H178" s="319"/>
      <c r="I178" s="319"/>
    </row>
    <row r="179" spans="1:9" ht="30" customHeight="1">
      <c r="A179" s="34">
        <v>160</v>
      </c>
      <c r="B179" s="35" t="s">
        <v>4424</v>
      </c>
      <c r="C179" s="315" t="s">
        <v>5786</v>
      </c>
      <c r="D179" s="315"/>
      <c r="E179" s="316"/>
      <c r="F179" s="317"/>
      <c r="G179" s="318"/>
      <c r="H179" s="319"/>
      <c r="I179" s="319"/>
    </row>
    <row r="180" spans="1:9" ht="30" customHeight="1">
      <c r="A180" s="34">
        <v>298</v>
      </c>
      <c r="B180" s="35" t="s">
        <v>4425</v>
      </c>
      <c r="C180" s="315" t="s">
        <v>3526</v>
      </c>
      <c r="D180" s="315"/>
      <c r="E180" s="316"/>
      <c r="F180" s="317"/>
      <c r="G180" s="318"/>
      <c r="H180" s="319"/>
      <c r="I180" s="319"/>
    </row>
    <row r="181" spans="1:9" ht="30" customHeight="1">
      <c r="A181" s="34">
        <v>299</v>
      </c>
      <c r="B181" s="35" t="s">
        <v>4426</v>
      </c>
      <c r="C181" s="315" t="s">
        <v>3528</v>
      </c>
      <c r="D181" s="315"/>
      <c r="E181" s="316"/>
      <c r="F181" s="317"/>
      <c r="G181" s="318"/>
      <c r="H181" s="319"/>
      <c r="I181" s="319"/>
    </row>
    <row r="182" spans="1:9" ht="30" customHeight="1">
      <c r="A182" s="34">
        <v>300</v>
      </c>
      <c r="B182" s="35" t="s">
        <v>4427</v>
      </c>
      <c r="C182" s="315" t="s">
        <v>343</v>
      </c>
      <c r="D182" s="315"/>
      <c r="E182" s="316"/>
      <c r="F182" s="317"/>
      <c r="G182" s="318"/>
      <c r="H182" s="319"/>
      <c r="I182" s="319"/>
    </row>
    <row r="183" spans="1:9" ht="30" customHeight="1">
      <c r="A183" s="34">
        <v>301</v>
      </c>
      <c r="B183" s="35" t="s">
        <v>4428</v>
      </c>
      <c r="C183" s="315" t="s">
        <v>3531</v>
      </c>
      <c r="D183" s="315"/>
      <c r="E183" s="316"/>
      <c r="F183" s="317"/>
      <c r="G183" s="318"/>
      <c r="H183" s="319"/>
      <c r="I183" s="319"/>
    </row>
    <row r="184" spans="1:9" ht="30" customHeight="1">
      <c r="A184" s="34">
        <v>825</v>
      </c>
      <c r="B184" s="35" t="s">
        <v>4429</v>
      </c>
      <c r="C184" s="315" t="s">
        <v>2354</v>
      </c>
      <c r="D184" s="315"/>
      <c r="E184" s="316"/>
      <c r="F184" s="317"/>
      <c r="G184" s="318"/>
      <c r="H184" s="319"/>
      <c r="I184" s="319"/>
    </row>
    <row r="185" spans="1:9" ht="30" customHeight="1">
      <c r="A185" s="34">
        <v>811</v>
      </c>
      <c r="B185" s="35" t="s">
        <v>4430</v>
      </c>
      <c r="C185" s="315" t="s">
        <v>2640</v>
      </c>
      <c r="D185" s="315"/>
      <c r="E185" s="316"/>
      <c r="F185" s="317"/>
      <c r="G185" s="318"/>
      <c r="H185" s="319"/>
      <c r="I185" s="319"/>
    </row>
    <row r="186" spans="1:9" ht="30" customHeight="1">
      <c r="A186" s="34">
        <v>302</v>
      </c>
      <c r="B186" s="35" t="s">
        <v>4431</v>
      </c>
      <c r="C186" s="315" t="s">
        <v>3537</v>
      </c>
      <c r="D186" s="315"/>
      <c r="E186" s="316"/>
      <c r="F186" s="317"/>
      <c r="G186" s="318"/>
      <c r="H186" s="319"/>
      <c r="I186" s="319"/>
    </row>
    <row r="187" spans="1:9" ht="30" customHeight="1">
      <c r="A187" s="34">
        <v>303</v>
      </c>
      <c r="B187" s="35" t="s">
        <v>4432</v>
      </c>
      <c r="C187" s="315" t="s">
        <v>3543</v>
      </c>
      <c r="D187" s="315"/>
      <c r="E187" s="316"/>
      <c r="F187" s="317"/>
      <c r="G187" s="318"/>
      <c r="H187" s="319"/>
      <c r="I187" s="319"/>
    </row>
    <row r="188" spans="1:9" ht="30" customHeight="1">
      <c r="A188" s="34">
        <v>953</v>
      </c>
      <c r="B188" s="35" t="s">
        <v>4433</v>
      </c>
      <c r="C188" s="315" t="s">
        <v>3220</v>
      </c>
      <c r="D188" s="315"/>
      <c r="E188" s="316"/>
      <c r="F188" s="317"/>
      <c r="G188" s="318"/>
      <c r="H188" s="319"/>
      <c r="I188" s="319"/>
    </row>
    <row r="189" spans="1:9" ht="30" customHeight="1">
      <c r="A189" s="34">
        <v>304</v>
      </c>
      <c r="B189" s="35" t="s">
        <v>4434</v>
      </c>
      <c r="C189" s="315" t="s">
        <v>3549</v>
      </c>
      <c r="D189" s="315"/>
      <c r="E189" s="316"/>
      <c r="F189" s="317"/>
      <c r="G189" s="318"/>
      <c r="H189" s="319"/>
      <c r="I189" s="319"/>
    </row>
    <row r="190" spans="1:9" ht="30" customHeight="1">
      <c r="A190" s="34">
        <v>305</v>
      </c>
      <c r="B190" s="35" t="s">
        <v>4435</v>
      </c>
      <c r="C190" s="315" t="s">
        <v>3557</v>
      </c>
      <c r="D190" s="315"/>
      <c r="E190" s="316"/>
      <c r="F190" s="317"/>
      <c r="G190" s="318"/>
      <c r="H190" s="319"/>
      <c r="I190" s="319"/>
    </row>
    <row r="191" spans="1:9" ht="30" customHeight="1">
      <c r="A191" s="34">
        <v>306</v>
      </c>
      <c r="B191" s="35" t="s">
        <v>4436</v>
      </c>
      <c r="C191" s="315" t="s">
        <v>3559</v>
      </c>
      <c r="D191" s="315"/>
      <c r="E191" s="316"/>
      <c r="F191" s="317"/>
      <c r="G191" s="318"/>
      <c r="H191" s="319"/>
      <c r="I191" s="319"/>
    </row>
    <row r="192" spans="1:9" ht="30" customHeight="1">
      <c r="A192" s="34">
        <v>149</v>
      </c>
      <c r="B192" s="35" t="s">
        <v>4437</v>
      </c>
      <c r="C192" s="315" t="s">
        <v>1887</v>
      </c>
      <c r="D192" s="315"/>
      <c r="E192" s="316"/>
      <c r="F192" s="317"/>
      <c r="G192" s="318"/>
      <c r="H192" s="319"/>
      <c r="I192" s="319"/>
    </row>
    <row r="193" spans="1:9" ht="30" customHeight="1">
      <c r="A193" s="34" t="s">
        <v>663</v>
      </c>
      <c r="B193" s="35" t="s">
        <v>4438</v>
      </c>
      <c r="C193" s="315" t="s">
        <v>663</v>
      </c>
      <c r="D193" s="315"/>
      <c r="E193" s="316"/>
      <c r="F193" s="317"/>
      <c r="G193" s="318"/>
      <c r="H193" s="319"/>
      <c r="I193" s="319"/>
    </row>
    <row r="194" spans="1:9" ht="30" customHeight="1">
      <c r="A194" s="34">
        <v>307</v>
      </c>
      <c r="B194" s="35" t="s">
        <v>4439</v>
      </c>
      <c r="C194" s="315" t="s">
        <v>3563</v>
      </c>
      <c r="D194" s="315"/>
      <c r="E194" s="316"/>
      <c r="F194" s="317"/>
      <c r="G194" s="318"/>
      <c r="H194" s="319"/>
      <c r="I194" s="319"/>
    </row>
    <row r="195" spans="1:9" ht="30" customHeight="1">
      <c r="A195" s="34">
        <v>308</v>
      </c>
      <c r="B195" s="35" t="s">
        <v>4440</v>
      </c>
      <c r="C195" s="315" t="s">
        <v>3569</v>
      </c>
      <c r="D195" s="315"/>
      <c r="E195" s="316"/>
      <c r="F195" s="317"/>
      <c r="G195" s="318"/>
      <c r="H195" s="319"/>
      <c r="I195" s="319"/>
    </row>
    <row r="196" spans="1:9" ht="30" customHeight="1">
      <c r="A196" s="34">
        <v>309</v>
      </c>
      <c r="B196" s="35" t="s">
        <v>4441</v>
      </c>
      <c r="C196" s="315" t="s">
        <v>3573</v>
      </c>
      <c r="D196" s="315"/>
      <c r="E196" s="316"/>
      <c r="F196" s="317"/>
      <c r="G196" s="318"/>
      <c r="H196" s="319"/>
      <c r="I196" s="319"/>
    </row>
    <row r="197" spans="1:9" ht="30" customHeight="1">
      <c r="A197" s="34" t="s">
        <v>677</v>
      </c>
      <c r="B197" s="35" t="s">
        <v>4442</v>
      </c>
      <c r="C197" s="315" t="s">
        <v>677</v>
      </c>
      <c r="D197" s="315"/>
      <c r="E197" s="316"/>
      <c r="F197" s="317"/>
      <c r="G197" s="318"/>
      <c r="H197" s="319"/>
      <c r="I197" s="319"/>
    </row>
    <row r="198" spans="1:9" ht="30" customHeight="1">
      <c r="A198" s="34">
        <v>900</v>
      </c>
      <c r="B198" s="35" t="s">
        <v>4443</v>
      </c>
      <c r="C198" s="315" t="s">
        <v>351</v>
      </c>
      <c r="D198" s="315"/>
      <c r="E198" s="316"/>
      <c r="F198" s="317"/>
      <c r="G198" s="318"/>
      <c r="H198" s="319"/>
      <c r="I198" s="319"/>
    </row>
    <row r="199" spans="1:9" ht="30" customHeight="1">
      <c r="A199" s="34">
        <v>954</v>
      </c>
      <c r="B199" s="35" t="s">
        <v>4444</v>
      </c>
      <c r="C199" s="315" t="s">
        <v>3237</v>
      </c>
      <c r="D199" s="315"/>
      <c r="E199" s="316"/>
      <c r="F199" s="317"/>
      <c r="G199" s="318"/>
      <c r="H199" s="319"/>
      <c r="I199" s="319"/>
    </row>
    <row r="200" spans="1:9" ht="30" customHeight="1">
      <c r="A200" s="34">
        <v>310</v>
      </c>
      <c r="B200" s="35" t="s">
        <v>4445</v>
      </c>
      <c r="C200" s="315" t="s">
        <v>3587</v>
      </c>
      <c r="D200" s="315"/>
      <c r="E200" s="316"/>
      <c r="F200" s="317"/>
      <c r="G200" s="318"/>
      <c r="H200" s="319"/>
      <c r="I200" s="319"/>
    </row>
    <row r="201" spans="1:9" ht="30" customHeight="1">
      <c r="A201" s="34">
        <v>311</v>
      </c>
      <c r="B201" s="35" t="s">
        <v>4446</v>
      </c>
      <c r="C201" s="315" t="s">
        <v>3589</v>
      </c>
      <c r="D201" s="315"/>
      <c r="E201" s="316"/>
      <c r="F201" s="317"/>
      <c r="G201" s="318"/>
      <c r="H201" s="319"/>
      <c r="I201" s="319"/>
    </row>
    <row r="202" spans="1:9" ht="30" customHeight="1">
      <c r="A202" s="34">
        <v>911</v>
      </c>
      <c r="B202" s="35" t="s">
        <v>4447</v>
      </c>
      <c r="C202" s="315" t="s">
        <v>2887</v>
      </c>
      <c r="D202" s="315"/>
      <c r="E202" s="316"/>
      <c r="F202" s="317"/>
      <c r="G202" s="318"/>
      <c r="H202" s="319"/>
      <c r="I202" s="319"/>
    </row>
    <row r="203" spans="1:9" ht="30" customHeight="1">
      <c r="A203" s="34">
        <v>962</v>
      </c>
      <c r="B203" s="35" t="s">
        <v>4448</v>
      </c>
      <c r="C203" s="315" t="s">
        <v>3311</v>
      </c>
      <c r="D203" s="315"/>
      <c r="E203" s="316"/>
      <c r="F203" s="317"/>
      <c r="G203" s="318"/>
      <c r="H203" s="319"/>
      <c r="I203" s="319"/>
    </row>
    <row r="204" spans="1:9" ht="30" customHeight="1">
      <c r="A204" s="34" t="s">
        <v>683</v>
      </c>
      <c r="B204" s="35" t="s">
        <v>4449</v>
      </c>
      <c r="C204" s="315" t="s">
        <v>683</v>
      </c>
      <c r="D204" s="315"/>
      <c r="E204" s="316"/>
      <c r="F204" s="317"/>
      <c r="G204" s="318"/>
      <c r="H204" s="319"/>
      <c r="I204" s="319"/>
    </row>
    <row r="205" spans="1:9" ht="30" customHeight="1">
      <c r="A205" s="34">
        <v>312</v>
      </c>
      <c r="B205" s="35" t="s">
        <v>4450</v>
      </c>
      <c r="C205" s="315" t="s">
        <v>3591</v>
      </c>
      <c r="D205" s="315"/>
      <c r="E205" s="316"/>
      <c r="F205" s="317"/>
      <c r="G205" s="318"/>
      <c r="H205" s="319"/>
      <c r="I205" s="319"/>
    </row>
    <row r="206" spans="1:9" ht="30" customHeight="1">
      <c r="A206" s="34">
        <v>866</v>
      </c>
      <c r="B206" s="35" t="s">
        <v>4451</v>
      </c>
      <c r="C206" s="315" t="s">
        <v>2567</v>
      </c>
      <c r="D206" s="315"/>
      <c r="E206" s="316"/>
      <c r="F206" s="317"/>
      <c r="G206" s="318"/>
      <c r="H206" s="319"/>
      <c r="I206" s="319"/>
    </row>
    <row r="207" spans="1:9" ht="30" customHeight="1">
      <c r="A207" s="34">
        <v>313</v>
      </c>
      <c r="B207" s="35" t="s">
        <v>4452</v>
      </c>
      <c r="C207" s="315" t="s">
        <v>3607</v>
      </c>
      <c r="D207" s="315"/>
      <c r="E207" s="316"/>
      <c r="F207" s="317"/>
      <c r="G207" s="318"/>
      <c r="H207" s="319"/>
      <c r="I207" s="319"/>
    </row>
    <row r="208" spans="1:9" ht="30" customHeight="1">
      <c r="A208" s="34" t="s">
        <v>685</v>
      </c>
      <c r="B208" s="35" t="s">
        <v>4453</v>
      </c>
      <c r="C208" s="315" t="s">
        <v>685</v>
      </c>
      <c r="D208" s="315"/>
      <c r="E208" s="316"/>
      <c r="F208" s="317"/>
      <c r="G208" s="318"/>
      <c r="H208" s="319"/>
      <c r="I208" s="319"/>
    </row>
    <row r="209" spans="1:9" ht="30" customHeight="1">
      <c r="A209" s="34" t="s">
        <v>699</v>
      </c>
      <c r="B209" s="35" t="s">
        <v>4454</v>
      </c>
      <c r="C209" s="315" t="s">
        <v>699</v>
      </c>
      <c r="D209" s="315"/>
      <c r="E209" s="316"/>
      <c r="F209" s="317"/>
      <c r="G209" s="318"/>
      <c r="H209" s="319"/>
      <c r="I209" s="319"/>
    </row>
    <row r="210" spans="1:9" ht="30" customHeight="1">
      <c r="A210" s="34">
        <v>314</v>
      </c>
      <c r="B210" s="35" t="s">
        <v>4455</v>
      </c>
      <c r="C210" s="315" t="s">
        <v>3611</v>
      </c>
      <c r="D210" s="315"/>
      <c r="E210" s="316"/>
      <c r="F210" s="317"/>
      <c r="G210" s="318"/>
      <c r="H210" s="319"/>
      <c r="I210" s="319"/>
    </row>
    <row r="211" spans="1:9" ht="30" customHeight="1">
      <c r="A211" s="34">
        <v>833</v>
      </c>
      <c r="B211" s="35" t="s">
        <v>4456</v>
      </c>
      <c r="C211" s="315" t="s">
        <v>2386</v>
      </c>
      <c r="D211" s="315"/>
      <c r="E211" s="316"/>
      <c r="F211" s="317"/>
      <c r="G211" s="318"/>
      <c r="H211" s="319"/>
      <c r="I211" s="319"/>
    </row>
    <row r="212" spans="1:9" ht="30" customHeight="1">
      <c r="A212" s="34">
        <v>887</v>
      </c>
      <c r="B212" s="35" t="s">
        <v>4457</v>
      </c>
      <c r="C212" s="315" t="s">
        <v>2774</v>
      </c>
      <c r="D212" s="315"/>
      <c r="E212" s="316"/>
      <c r="F212" s="317"/>
      <c r="G212" s="318"/>
      <c r="H212" s="319"/>
      <c r="I212" s="319"/>
    </row>
    <row r="213" spans="1:9" ht="30" customHeight="1">
      <c r="A213" s="34">
        <v>315</v>
      </c>
      <c r="B213" s="35" t="s">
        <v>4458</v>
      </c>
      <c r="C213" s="315" t="s">
        <v>3617</v>
      </c>
      <c r="D213" s="315"/>
      <c r="E213" s="316"/>
      <c r="F213" s="317"/>
      <c r="G213" s="318"/>
      <c r="H213" s="319"/>
      <c r="I213" s="319"/>
    </row>
    <row r="214" spans="1:9" ht="30" customHeight="1">
      <c r="A214" s="34" t="s">
        <v>715</v>
      </c>
      <c r="B214" s="35" t="s">
        <v>4459</v>
      </c>
      <c r="C214" s="315" t="s">
        <v>715</v>
      </c>
      <c r="D214" s="315"/>
      <c r="E214" s="316"/>
      <c r="F214" s="317"/>
      <c r="G214" s="318"/>
      <c r="H214" s="319"/>
      <c r="I214" s="319"/>
    </row>
    <row r="215" spans="1:9" ht="30" customHeight="1">
      <c r="A215" s="34">
        <v>316</v>
      </c>
      <c r="B215" s="35" t="s">
        <v>4460</v>
      </c>
      <c r="C215" s="315" t="s">
        <v>3627</v>
      </c>
      <c r="D215" s="315"/>
      <c r="E215" s="316"/>
      <c r="F215" s="317"/>
      <c r="G215" s="318"/>
      <c r="H215" s="319"/>
      <c r="I215" s="319"/>
    </row>
    <row r="216" spans="1:9" ht="30" customHeight="1">
      <c r="A216" s="34">
        <v>813</v>
      </c>
      <c r="B216" s="35" t="s">
        <v>4461</v>
      </c>
      <c r="C216" s="315" t="s">
        <v>2648</v>
      </c>
      <c r="D216" s="315"/>
      <c r="E216" s="316"/>
      <c r="F216" s="317"/>
      <c r="G216" s="318"/>
      <c r="H216" s="319"/>
      <c r="I216" s="319"/>
    </row>
    <row r="217" spans="1:9" ht="30" customHeight="1">
      <c r="A217" s="34">
        <v>317</v>
      </c>
      <c r="B217" s="35" t="s">
        <v>4462</v>
      </c>
      <c r="C217" s="315" t="s">
        <v>3633</v>
      </c>
      <c r="D217" s="315"/>
      <c r="E217" s="316"/>
      <c r="F217" s="317"/>
      <c r="G217" s="318"/>
      <c r="H217" s="319"/>
      <c r="I217" s="319"/>
    </row>
    <row r="218" spans="1:9" ht="30" customHeight="1">
      <c r="A218" s="34">
        <v>318</v>
      </c>
      <c r="B218" s="35" t="s">
        <v>4463</v>
      </c>
      <c r="C218" s="315" t="s">
        <v>3639</v>
      </c>
      <c r="D218" s="315"/>
      <c r="E218" s="316"/>
      <c r="F218" s="317"/>
      <c r="G218" s="318"/>
      <c r="H218" s="319"/>
      <c r="I218" s="319"/>
    </row>
    <row r="219" spans="1:9" ht="30" customHeight="1">
      <c r="A219" s="34">
        <v>157</v>
      </c>
      <c r="B219" s="35" t="s">
        <v>4464</v>
      </c>
      <c r="C219" s="315" t="s">
        <v>1979</v>
      </c>
      <c r="D219" s="315"/>
      <c r="E219" s="316"/>
      <c r="F219" s="317"/>
      <c r="G219" s="318"/>
      <c r="H219" s="319"/>
      <c r="I219" s="319"/>
    </row>
    <row r="220" spans="1:9" ht="30" customHeight="1">
      <c r="A220" s="34">
        <v>319</v>
      </c>
      <c r="B220" s="35" t="s">
        <v>4465</v>
      </c>
      <c r="C220" s="315" t="s">
        <v>3641</v>
      </c>
      <c r="D220" s="315"/>
      <c r="E220" s="316"/>
      <c r="F220" s="317"/>
      <c r="G220" s="318"/>
      <c r="H220" s="319"/>
      <c r="I220" s="319"/>
    </row>
    <row r="221" spans="1:9" ht="30" customHeight="1">
      <c r="A221" s="34">
        <v>172</v>
      </c>
      <c r="B221" s="35" t="s">
        <v>4466</v>
      </c>
      <c r="C221" s="315" t="s">
        <v>2189</v>
      </c>
      <c r="D221" s="315"/>
      <c r="E221" s="316"/>
      <c r="F221" s="317"/>
      <c r="G221" s="318"/>
      <c r="H221" s="319"/>
      <c r="I221" s="319"/>
    </row>
    <row r="222" spans="1:9" ht="30" customHeight="1">
      <c r="A222" s="34">
        <v>937</v>
      </c>
      <c r="B222" s="35" t="s">
        <v>4467</v>
      </c>
      <c r="C222" s="315" t="s">
        <v>3047</v>
      </c>
      <c r="D222" s="315"/>
      <c r="E222" s="316"/>
      <c r="F222" s="317"/>
      <c r="G222" s="318"/>
      <c r="H222" s="319"/>
      <c r="I222" s="319"/>
    </row>
    <row r="223" spans="1:9" ht="30" customHeight="1">
      <c r="A223" s="34" t="s">
        <v>717</v>
      </c>
      <c r="B223" s="35" t="s">
        <v>4468</v>
      </c>
      <c r="C223" s="315" t="s">
        <v>717</v>
      </c>
      <c r="D223" s="315"/>
      <c r="E223" s="316"/>
      <c r="F223" s="317"/>
      <c r="G223" s="318"/>
      <c r="H223" s="319"/>
      <c r="I223" s="319"/>
    </row>
    <row r="224" spans="1:9" ht="30" customHeight="1">
      <c r="A224" s="34">
        <v>320</v>
      </c>
      <c r="B224" s="35" t="s">
        <v>4469</v>
      </c>
      <c r="C224" s="315" t="s">
        <v>3649</v>
      </c>
      <c r="D224" s="315"/>
      <c r="E224" s="316"/>
      <c r="F224" s="317"/>
      <c r="G224" s="318"/>
      <c r="H224" s="319"/>
      <c r="I224" s="319"/>
    </row>
    <row r="225" spans="1:9" ht="30" customHeight="1">
      <c r="A225" s="34" t="s">
        <v>730</v>
      </c>
      <c r="B225" s="35" t="s">
        <v>4470</v>
      </c>
      <c r="C225" s="315" t="s">
        <v>730</v>
      </c>
      <c r="D225" s="315"/>
      <c r="E225" s="316"/>
      <c r="F225" s="317"/>
      <c r="G225" s="318"/>
      <c r="H225" s="319"/>
      <c r="I225" s="319"/>
    </row>
    <row r="226" spans="1:9" ht="30" customHeight="1">
      <c r="A226" s="34">
        <v>321</v>
      </c>
      <c r="B226" s="35" t="s">
        <v>4471</v>
      </c>
      <c r="C226" s="315" t="s">
        <v>5787</v>
      </c>
      <c r="D226" s="315"/>
      <c r="E226" s="316"/>
      <c r="F226" s="317"/>
      <c r="G226" s="318"/>
      <c r="H226" s="319"/>
      <c r="I226" s="319"/>
    </row>
    <row r="227" spans="1:9" ht="30" customHeight="1">
      <c r="A227" s="34">
        <v>800</v>
      </c>
      <c r="B227" s="35" t="s">
        <v>4472</v>
      </c>
      <c r="C227" s="315" t="s">
        <v>350</v>
      </c>
      <c r="D227" s="315"/>
      <c r="E227" s="316"/>
      <c r="F227" s="317"/>
      <c r="G227" s="318"/>
      <c r="H227" s="319"/>
      <c r="I227" s="319"/>
    </row>
    <row r="228" spans="1:9" ht="30" customHeight="1">
      <c r="A228" s="34">
        <v>938</v>
      </c>
      <c r="B228" s="35" t="s">
        <v>4473</v>
      </c>
      <c r="C228" s="315" t="s">
        <v>3057</v>
      </c>
      <c r="D228" s="315"/>
      <c r="E228" s="316"/>
      <c r="F228" s="317"/>
      <c r="G228" s="318"/>
      <c r="H228" s="319"/>
      <c r="I228" s="319"/>
    </row>
    <row r="229" spans="1:9" ht="30" customHeight="1">
      <c r="A229" s="34">
        <v>322</v>
      </c>
      <c r="B229" s="35" t="s">
        <v>4474</v>
      </c>
      <c r="C229" s="315" t="s">
        <v>3651</v>
      </c>
      <c r="D229" s="315"/>
      <c r="E229" s="316"/>
      <c r="F229" s="317"/>
      <c r="G229" s="318"/>
      <c r="H229" s="319"/>
      <c r="I229" s="319"/>
    </row>
    <row r="230" spans="1:9" ht="30" customHeight="1">
      <c r="A230" s="34">
        <v>897</v>
      </c>
      <c r="B230" s="35" t="s">
        <v>4475</v>
      </c>
      <c r="C230" s="315" t="s">
        <v>2808</v>
      </c>
      <c r="D230" s="315"/>
      <c r="E230" s="316"/>
      <c r="F230" s="317"/>
      <c r="G230" s="318"/>
      <c r="H230" s="319"/>
      <c r="I230" s="319"/>
    </row>
    <row r="231" spans="1:9" ht="30" customHeight="1">
      <c r="A231" s="34">
        <v>323</v>
      </c>
      <c r="B231" s="35" t="s">
        <v>4476</v>
      </c>
      <c r="C231" s="315" t="s">
        <v>3653</v>
      </c>
      <c r="D231" s="315"/>
      <c r="E231" s="316"/>
      <c r="F231" s="317"/>
      <c r="G231" s="318"/>
      <c r="H231" s="319"/>
      <c r="I231" s="319"/>
    </row>
    <row r="232" spans="1:9" ht="30" customHeight="1">
      <c r="A232" s="34" t="s">
        <v>740</v>
      </c>
      <c r="B232" s="35" t="s">
        <v>4477</v>
      </c>
      <c r="C232" s="315" t="s">
        <v>740</v>
      </c>
      <c r="D232" s="315"/>
      <c r="E232" s="316"/>
      <c r="F232" s="317"/>
      <c r="G232" s="318"/>
      <c r="H232" s="319"/>
      <c r="I232" s="319"/>
    </row>
    <row r="233" spans="1:9" ht="30" customHeight="1">
      <c r="A233" s="34">
        <v>138</v>
      </c>
      <c r="B233" s="35" t="s">
        <v>4478</v>
      </c>
      <c r="C233" s="315" t="s">
        <v>1721</v>
      </c>
      <c r="D233" s="315"/>
      <c r="E233" s="316"/>
      <c r="F233" s="317"/>
      <c r="G233" s="318"/>
      <c r="H233" s="319"/>
      <c r="I233" s="319"/>
    </row>
    <row r="234" spans="1:9" ht="30" customHeight="1">
      <c r="A234" s="34">
        <v>324</v>
      </c>
      <c r="B234" s="35" t="s">
        <v>4479</v>
      </c>
      <c r="C234" s="315" t="s">
        <v>3667</v>
      </c>
      <c r="D234" s="315"/>
      <c r="E234" s="316"/>
      <c r="F234" s="317"/>
      <c r="G234" s="318"/>
      <c r="H234" s="319"/>
      <c r="I234" s="319"/>
    </row>
    <row r="235" spans="1:9" ht="30" customHeight="1">
      <c r="A235" s="34">
        <v>325</v>
      </c>
      <c r="B235" s="35" t="s">
        <v>4480</v>
      </c>
      <c r="C235" s="315" t="s">
        <v>3677</v>
      </c>
      <c r="D235" s="315"/>
      <c r="E235" s="316"/>
      <c r="F235" s="317"/>
      <c r="G235" s="318"/>
      <c r="H235" s="319"/>
      <c r="I235" s="319"/>
    </row>
    <row r="236" spans="1:9" ht="30" customHeight="1">
      <c r="A236" s="34">
        <v>823</v>
      </c>
      <c r="B236" s="35" t="s">
        <v>4481</v>
      </c>
      <c r="C236" s="315" t="s">
        <v>2342</v>
      </c>
      <c r="D236" s="315"/>
      <c r="E236" s="316"/>
      <c r="F236" s="317"/>
      <c r="G236" s="318"/>
      <c r="H236" s="319"/>
      <c r="I236" s="319"/>
    </row>
    <row r="237" spans="1:9" ht="30" customHeight="1">
      <c r="A237" s="34">
        <v>326</v>
      </c>
      <c r="B237" s="35" t="s">
        <v>4482</v>
      </c>
      <c r="C237" s="315" t="s">
        <v>3679</v>
      </c>
      <c r="D237" s="315"/>
      <c r="E237" s="316"/>
      <c r="F237" s="317"/>
      <c r="G237" s="318"/>
      <c r="H237" s="319"/>
      <c r="I237" s="319"/>
    </row>
    <row r="238" spans="1:9" ht="30" customHeight="1">
      <c r="A238" s="34">
        <v>834</v>
      </c>
      <c r="B238" s="35" t="s">
        <v>4483</v>
      </c>
      <c r="C238" s="315" t="s">
        <v>2394</v>
      </c>
      <c r="D238" s="315"/>
      <c r="E238" s="316"/>
      <c r="F238" s="317"/>
      <c r="G238" s="318"/>
      <c r="H238" s="319"/>
      <c r="I238" s="319"/>
    </row>
    <row r="239" spans="1:9" ht="30" customHeight="1">
      <c r="A239" s="34" t="s">
        <v>752</v>
      </c>
      <c r="B239" s="35" t="s">
        <v>4484</v>
      </c>
      <c r="C239" s="315" t="s">
        <v>752</v>
      </c>
      <c r="D239" s="315"/>
      <c r="E239" s="316"/>
      <c r="F239" s="317"/>
      <c r="G239" s="318"/>
      <c r="H239" s="319"/>
      <c r="I239" s="319"/>
    </row>
    <row r="240" spans="1:9" ht="30" customHeight="1">
      <c r="A240" s="34" t="s">
        <v>760</v>
      </c>
      <c r="B240" s="35" t="s">
        <v>4485</v>
      </c>
      <c r="C240" s="315" t="s">
        <v>760</v>
      </c>
      <c r="D240" s="315"/>
      <c r="E240" s="316"/>
      <c r="F240" s="317"/>
      <c r="G240" s="318"/>
      <c r="H240" s="319"/>
      <c r="I240" s="319"/>
    </row>
    <row r="241" spans="1:9" ht="30" customHeight="1">
      <c r="A241" s="34">
        <v>327</v>
      </c>
      <c r="B241" s="35" t="s">
        <v>4486</v>
      </c>
      <c r="C241" s="315" t="s">
        <v>3689</v>
      </c>
      <c r="D241" s="315"/>
      <c r="E241" s="316"/>
      <c r="F241" s="317"/>
      <c r="G241" s="318"/>
      <c r="H241" s="319"/>
      <c r="I241" s="319"/>
    </row>
    <row r="242" spans="1:9" ht="30" customHeight="1">
      <c r="A242" s="34" t="s">
        <v>773</v>
      </c>
      <c r="B242" s="35" t="s">
        <v>4487</v>
      </c>
      <c r="C242" s="315" t="s">
        <v>773</v>
      </c>
      <c r="D242" s="315"/>
      <c r="E242" s="316"/>
      <c r="F242" s="317"/>
      <c r="G242" s="318"/>
      <c r="H242" s="319"/>
      <c r="I242" s="319"/>
    </row>
    <row r="243" spans="1:9" ht="30" customHeight="1">
      <c r="A243" s="34">
        <v>328</v>
      </c>
      <c r="B243" s="35" t="s">
        <v>4488</v>
      </c>
      <c r="C243" s="315" t="s">
        <v>3703</v>
      </c>
      <c r="D243" s="315"/>
      <c r="E243" s="316"/>
      <c r="F243" s="317"/>
      <c r="G243" s="318"/>
      <c r="H243" s="319"/>
      <c r="I243" s="319"/>
    </row>
    <row r="244" spans="1:9" ht="30" customHeight="1">
      <c r="A244" s="34">
        <v>939</v>
      </c>
      <c r="B244" s="35" t="s">
        <v>4489</v>
      </c>
      <c r="C244" s="315" t="s">
        <v>3059</v>
      </c>
      <c r="D244" s="315"/>
      <c r="E244" s="316"/>
      <c r="F244" s="317"/>
      <c r="G244" s="318"/>
      <c r="H244" s="319"/>
      <c r="I244" s="319"/>
    </row>
    <row r="245" spans="1:9" ht="30" customHeight="1">
      <c r="A245" s="34">
        <v>329</v>
      </c>
      <c r="B245" s="35" t="s">
        <v>4490</v>
      </c>
      <c r="C245" s="315" t="s">
        <v>3707</v>
      </c>
      <c r="D245" s="315"/>
      <c r="E245" s="316"/>
      <c r="F245" s="317"/>
      <c r="G245" s="318"/>
      <c r="H245" s="319"/>
      <c r="I245" s="319"/>
    </row>
    <row r="246" spans="1:9" ht="30" customHeight="1">
      <c r="A246" s="34">
        <v>956</v>
      </c>
      <c r="B246" s="35" t="s">
        <v>4491</v>
      </c>
      <c r="C246" s="315" t="s">
        <v>3243</v>
      </c>
      <c r="D246" s="315"/>
      <c r="E246" s="316"/>
      <c r="F246" s="317"/>
      <c r="G246" s="318"/>
      <c r="H246" s="319"/>
      <c r="I246" s="319"/>
    </row>
    <row r="247" spans="1:9" ht="30" customHeight="1">
      <c r="A247" s="34">
        <v>139</v>
      </c>
      <c r="B247" s="35" t="s">
        <v>4492</v>
      </c>
      <c r="C247" s="315" t="s">
        <v>1763</v>
      </c>
      <c r="D247" s="315"/>
      <c r="E247" s="316"/>
      <c r="F247" s="317"/>
      <c r="G247" s="318"/>
      <c r="H247" s="319"/>
      <c r="I247" s="319"/>
    </row>
    <row r="248" spans="1:9" ht="30" customHeight="1">
      <c r="A248" s="34">
        <v>330</v>
      </c>
      <c r="B248" s="35" t="s">
        <v>4493</v>
      </c>
      <c r="C248" s="315" t="s">
        <v>3713</v>
      </c>
      <c r="D248" s="315"/>
      <c r="E248" s="316"/>
      <c r="F248" s="317"/>
      <c r="G248" s="318"/>
      <c r="H248" s="319"/>
      <c r="I248" s="319"/>
    </row>
    <row r="249" spans="1:9" ht="30" customHeight="1">
      <c r="A249" s="34">
        <v>182</v>
      </c>
      <c r="B249" s="35" t="s">
        <v>4494</v>
      </c>
      <c r="C249" s="315" t="s">
        <v>2288</v>
      </c>
      <c r="D249" s="315"/>
      <c r="E249" s="316"/>
      <c r="F249" s="317"/>
      <c r="G249" s="318"/>
      <c r="H249" s="319"/>
      <c r="I249" s="319"/>
    </row>
    <row r="250" spans="1:9" ht="30" customHeight="1">
      <c r="A250" s="34" t="s">
        <v>795</v>
      </c>
      <c r="B250" s="35" t="s">
        <v>4495</v>
      </c>
      <c r="C250" s="315" t="s">
        <v>795</v>
      </c>
      <c r="D250" s="315"/>
      <c r="E250" s="316"/>
      <c r="F250" s="317"/>
      <c r="G250" s="318"/>
      <c r="H250" s="319"/>
      <c r="I250" s="319"/>
    </row>
    <row r="251" spans="1:9" ht="30" customHeight="1">
      <c r="A251" s="34">
        <v>869</v>
      </c>
      <c r="B251" s="35" t="s">
        <v>4496</v>
      </c>
      <c r="C251" s="315" t="s">
        <v>2608</v>
      </c>
      <c r="D251" s="315"/>
      <c r="E251" s="316"/>
      <c r="F251" s="317"/>
      <c r="G251" s="318"/>
      <c r="H251" s="319"/>
      <c r="I251" s="319"/>
    </row>
    <row r="252" spans="1:9" ht="30" customHeight="1">
      <c r="A252" s="34" t="s">
        <v>809</v>
      </c>
      <c r="B252" s="35" t="s">
        <v>4497</v>
      </c>
      <c r="C252" s="315" t="s">
        <v>809</v>
      </c>
      <c r="D252" s="315"/>
      <c r="E252" s="316"/>
      <c r="F252" s="317"/>
      <c r="G252" s="318"/>
      <c r="H252" s="319"/>
      <c r="I252" s="319"/>
    </row>
    <row r="253" spans="1:9" ht="30" customHeight="1">
      <c r="A253" s="34">
        <v>331</v>
      </c>
      <c r="B253" s="35" t="s">
        <v>4498</v>
      </c>
      <c r="C253" s="315" t="s">
        <v>5788</v>
      </c>
      <c r="D253" s="315"/>
      <c r="E253" s="316"/>
      <c r="F253" s="317"/>
      <c r="G253" s="318"/>
      <c r="H253" s="319"/>
      <c r="I253" s="319"/>
    </row>
    <row r="254" spans="1:9" ht="30" customHeight="1">
      <c r="A254" s="34">
        <v>332</v>
      </c>
      <c r="B254" s="35" t="s">
        <v>4499</v>
      </c>
      <c r="C254" s="315" t="s">
        <v>3753</v>
      </c>
      <c r="D254" s="315"/>
      <c r="E254" s="316"/>
      <c r="F254" s="317"/>
      <c r="G254" s="318"/>
      <c r="H254" s="319"/>
      <c r="I254" s="319"/>
    </row>
    <row r="255" spans="1:9" ht="30" customHeight="1">
      <c r="A255" s="34">
        <v>333</v>
      </c>
      <c r="B255" s="35" t="s">
        <v>4500</v>
      </c>
      <c r="C255" s="315" t="s">
        <v>3769</v>
      </c>
      <c r="D255" s="315"/>
      <c r="E255" s="316"/>
      <c r="F255" s="317"/>
      <c r="G255" s="318"/>
      <c r="H255" s="319"/>
      <c r="I255" s="319"/>
    </row>
    <row r="256" spans="1:9" ht="30" customHeight="1">
      <c r="A256" s="34">
        <v>334</v>
      </c>
      <c r="B256" s="35" t="s">
        <v>4501</v>
      </c>
      <c r="C256" s="315" t="s">
        <v>3789</v>
      </c>
      <c r="D256" s="315"/>
      <c r="E256" s="316"/>
      <c r="F256" s="317"/>
      <c r="G256" s="318"/>
      <c r="H256" s="319"/>
      <c r="I256" s="319"/>
    </row>
    <row r="257" spans="1:9" ht="30" customHeight="1">
      <c r="A257" s="34">
        <v>335</v>
      </c>
      <c r="B257" s="35" t="s">
        <v>4502</v>
      </c>
      <c r="C257" s="315" t="s">
        <v>3803</v>
      </c>
      <c r="D257" s="315"/>
      <c r="E257" s="316"/>
      <c r="F257" s="317"/>
      <c r="G257" s="318"/>
      <c r="H257" s="319"/>
      <c r="I257" s="319"/>
    </row>
    <row r="258" spans="1:9" ht="30" customHeight="1">
      <c r="A258" s="34">
        <v>336</v>
      </c>
      <c r="B258" s="35" t="s">
        <v>1606</v>
      </c>
      <c r="C258" s="315" t="s">
        <v>3805</v>
      </c>
      <c r="D258" s="315"/>
      <c r="E258" s="316"/>
      <c r="F258" s="317"/>
      <c r="G258" s="318"/>
      <c r="H258" s="319"/>
      <c r="I258" s="319"/>
    </row>
    <row r="259" spans="1:9" ht="30" customHeight="1">
      <c r="A259" s="34">
        <v>337</v>
      </c>
      <c r="B259" s="35" t="s">
        <v>4503</v>
      </c>
      <c r="C259" s="315" t="s">
        <v>3817</v>
      </c>
      <c r="D259" s="315"/>
      <c r="E259" s="316"/>
      <c r="F259" s="317"/>
      <c r="G259" s="318"/>
      <c r="H259" s="319"/>
      <c r="I259" s="319"/>
    </row>
    <row r="260" spans="1:9" ht="30" customHeight="1">
      <c r="A260" s="34">
        <v>867</v>
      </c>
      <c r="B260" s="35" t="s">
        <v>4504</v>
      </c>
      <c r="C260" s="315" t="s">
        <v>2585</v>
      </c>
      <c r="D260" s="315"/>
      <c r="E260" s="316"/>
      <c r="F260" s="317"/>
      <c r="G260" s="318"/>
      <c r="H260" s="319"/>
      <c r="I260" s="319"/>
    </row>
    <row r="261" spans="1:9" ht="30" customHeight="1">
      <c r="A261" s="34" t="s">
        <v>813</v>
      </c>
      <c r="B261" s="35" t="s">
        <v>4505</v>
      </c>
      <c r="C261" s="315" t="s">
        <v>813</v>
      </c>
      <c r="D261" s="315"/>
      <c r="E261" s="316"/>
      <c r="F261" s="317"/>
      <c r="G261" s="318"/>
      <c r="H261" s="319"/>
      <c r="I261" s="319"/>
    </row>
    <row r="262" spans="1:9" ht="30" customHeight="1">
      <c r="A262" s="34">
        <v>876</v>
      </c>
      <c r="B262" s="35" t="s">
        <v>4506</v>
      </c>
      <c r="C262" s="315" t="s">
        <v>679</v>
      </c>
      <c r="D262" s="315"/>
      <c r="E262" s="316"/>
      <c r="F262" s="317"/>
      <c r="G262" s="318"/>
      <c r="H262" s="319"/>
      <c r="I262" s="319"/>
    </row>
    <row r="263" spans="1:9" ht="30" customHeight="1">
      <c r="A263" s="34">
        <v>168</v>
      </c>
      <c r="B263" s="35" t="s">
        <v>4507</v>
      </c>
      <c r="C263" s="315" t="s">
        <v>2121</v>
      </c>
      <c r="D263" s="315"/>
      <c r="E263" s="316"/>
      <c r="F263" s="317"/>
      <c r="G263" s="318"/>
      <c r="H263" s="319"/>
      <c r="I263" s="319"/>
    </row>
    <row r="264" spans="1:9" ht="30" customHeight="1">
      <c r="A264" s="34">
        <v>338</v>
      </c>
      <c r="B264" s="35" t="s">
        <v>4508</v>
      </c>
      <c r="C264" s="315" t="s">
        <v>3845</v>
      </c>
      <c r="D264" s="315"/>
      <c r="E264" s="316"/>
      <c r="F264" s="317"/>
      <c r="G264" s="318"/>
      <c r="H264" s="319"/>
      <c r="I264" s="319"/>
    </row>
    <row r="265" spans="1:9" ht="30" customHeight="1">
      <c r="A265" s="34" t="s">
        <v>837</v>
      </c>
      <c r="B265" s="35" t="s">
        <v>4509</v>
      </c>
      <c r="C265" s="315" t="s">
        <v>837</v>
      </c>
      <c r="D265" s="315"/>
      <c r="E265" s="316"/>
      <c r="F265" s="317"/>
      <c r="G265" s="318"/>
      <c r="H265" s="319"/>
      <c r="I265" s="319"/>
    </row>
    <row r="266" spans="1:9" ht="30" customHeight="1">
      <c r="A266" s="34">
        <v>920</v>
      </c>
      <c r="B266" s="35" t="s">
        <v>4510</v>
      </c>
      <c r="C266" s="315" t="s">
        <v>2925</v>
      </c>
      <c r="D266" s="315"/>
      <c r="E266" s="316"/>
      <c r="F266" s="317"/>
      <c r="G266" s="318"/>
      <c r="H266" s="319"/>
      <c r="I266" s="319"/>
    </row>
    <row r="267" spans="1:9" ht="30" customHeight="1">
      <c r="A267" s="34" t="s">
        <v>849</v>
      </c>
      <c r="B267" s="35" t="s">
        <v>4511</v>
      </c>
      <c r="C267" s="315" t="s">
        <v>849</v>
      </c>
      <c r="D267" s="315"/>
      <c r="E267" s="316"/>
      <c r="F267" s="317"/>
      <c r="G267" s="318"/>
      <c r="H267" s="319"/>
      <c r="I267" s="319"/>
    </row>
    <row r="268" spans="1:9" ht="30" customHeight="1">
      <c r="A268" s="34">
        <v>339</v>
      </c>
      <c r="B268" s="35" t="s">
        <v>4512</v>
      </c>
      <c r="C268" s="315" t="s">
        <v>3853</v>
      </c>
      <c r="D268" s="315"/>
      <c r="E268" s="316"/>
      <c r="F268" s="317"/>
      <c r="G268" s="318"/>
      <c r="H268" s="319"/>
      <c r="I268" s="319"/>
    </row>
    <row r="269" spans="1:9" ht="30" customHeight="1">
      <c r="A269" s="34">
        <v>340</v>
      </c>
      <c r="B269" s="35" t="s">
        <v>4513</v>
      </c>
      <c r="C269" s="315" t="s">
        <v>3859</v>
      </c>
      <c r="D269" s="315"/>
      <c r="E269" s="316"/>
      <c r="F269" s="317"/>
      <c r="G269" s="318"/>
      <c r="H269" s="319"/>
      <c r="I269" s="319"/>
    </row>
    <row r="270" spans="1:9" ht="30" customHeight="1">
      <c r="A270" s="34">
        <v>841</v>
      </c>
      <c r="B270" s="35" t="s">
        <v>4514</v>
      </c>
      <c r="C270" s="315" t="s">
        <v>2432</v>
      </c>
      <c r="D270" s="315"/>
      <c r="E270" s="316"/>
      <c r="F270" s="317"/>
      <c r="G270" s="318"/>
      <c r="H270" s="319"/>
      <c r="I270" s="319"/>
    </row>
    <row r="271" spans="1:9" ht="30" customHeight="1">
      <c r="A271" s="34">
        <v>341</v>
      </c>
      <c r="B271" s="35" t="s">
        <v>4515</v>
      </c>
      <c r="C271" s="315" t="s">
        <v>3861</v>
      </c>
      <c r="D271" s="315"/>
      <c r="E271" s="316"/>
      <c r="F271" s="317"/>
      <c r="G271" s="318"/>
      <c r="H271" s="319"/>
      <c r="I271" s="319"/>
    </row>
    <row r="272" spans="1:9" ht="30" customHeight="1">
      <c r="A272" s="34">
        <v>342</v>
      </c>
      <c r="B272" s="35" t="s">
        <v>4516</v>
      </c>
      <c r="C272" s="315" t="s">
        <v>3863</v>
      </c>
      <c r="D272" s="315"/>
      <c r="E272" s="316"/>
      <c r="F272" s="317"/>
      <c r="G272" s="318"/>
      <c r="H272" s="319"/>
      <c r="I272" s="319"/>
    </row>
    <row r="273" spans="1:9" ht="30" customHeight="1">
      <c r="A273" s="34">
        <v>343</v>
      </c>
      <c r="B273" s="35" t="s">
        <v>4517</v>
      </c>
      <c r="C273" s="315" t="s">
        <v>3865</v>
      </c>
      <c r="D273" s="315"/>
      <c r="E273" s="316"/>
      <c r="F273" s="317"/>
      <c r="G273" s="318"/>
      <c r="H273" s="319"/>
      <c r="I273" s="319"/>
    </row>
    <row r="274" spans="1:9" ht="30" customHeight="1">
      <c r="A274" s="34">
        <v>344</v>
      </c>
      <c r="B274" s="35" t="s">
        <v>4518</v>
      </c>
      <c r="C274" s="315" t="s">
        <v>3889</v>
      </c>
      <c r="D274" s="315"/>
      <c r="E274" s="316"/>
      <c r="F274" s="317"/>
      <c r="G274" s="318"/>
      <c r="H274" s="319"/>
      <c r="I274" s="319"/>
    </row>
    <row r="275" spans="1:9" ht="30" customHeight="1">
      <c r="A275" s="34">
        <v>345</v>
      </c>
      <c r="B275" s="35" t="s">
        <v>4519</v>
      </c>
      <c r="C275" s="315" t="s">
        <v>3893</v>
      </c>
      <c r="D275" s="315"/>
      <c r="E275" s="316"/>
      <c r="F275" s="317"/>
      <c r="G275" s="318"/>
      <c r="H275" s="319"/>
      <c r="I275" s="319"/>
    </row>
    <row r="276" spans="1:9" ht="30" customHeight="1">
      <c r="A276" s="34">
        <v>346</v>
      </c>
      <c r="B276" s="35" t="s">
        <v>4520</v>
      </c>
      <c r="C276" s="315" t="s">
        <v>3897</v>
      </c>
      <c r="D276" s="315"/>
      <c r="E276" s="316"/>
      <c r="F276" s="317"/>
      <c r="G276" s="318"/>
      <c r="H276" s="319"/>
      <c r="I276" s="319"/>
    </row>
    <row r="277" spans="1:9" ht="30" customHeight="1">
      <c r="A277" s="34">
        <v>347</v>
      </c>
      <c r="B277" s="35" t="s">
        <v>4521</v>
      </c>
      <c r="C277" s="315" t="s">
        <v>3931</v>
      </c>
      <c r="D277" s="315"/>
      <c r="E277" s="316"/>
      <c r="F277" s="317"/>
      <c r="G277" s="318"/>
      <c r="H277" s="319"/>
      <c r="I277" s="319"/>
    </row>
    <row r="278" spans="1:9" ht="30" customHeight="1">
      <c r="A278" s="34">
        <v>348</v>
      </c>
      <c r="B278" s="35" t="s">
        <v>4522</v>
      </c>
      <c r="C278" s="315" t="s">
        <v>3951</v>
      </c>
      <c r="D278" s="315"/>
      <c r="E278" s="316"/>
      <c r="F278" s="317"/>
      <c r="G278" s="318"/>
      <c r="H278" s="319"/>
      <c r="I278" s="319"/>
    </row>
    <row r="279" spans="1:9" ht="30" customHeight="1">
      <c r="A279" s="34">
        <v>349</v>
      </c>
      <c r="B279" s="35" t="s">
        <v>4523</v>
      </c>
      <c r="C279" s="315" t="s">
        <v>4009</v>
      </c>
      <c r="D279" s="315"/>
      <c r="E279" s="316"/>
      <c r="F279" s="317"/>
      <c r="G279" s="318"/>
      <c r="H279" s="319"/>
      <c r="I279" s="319"/>
    </row>
    <row r="280" spans="1:9" ht="30" customHeight="1">
      <c r="A280" s="34">
        <v>350</v>
      </c>
      <c r="B280" s="35" t="s">
        <v>4524</v>
      </c>
      <c r="C280" s="315" t="s">
        <v>344</v>
      </c>
      <c r="D280" s="315"/>
      <c r="E280" s="316"/>
      <c r="F280" s="317"/>
      <c r="G280" s="318"/>
      <c r="H280" s="319"/>
      <c r="I280" s="319"/>
    </row>
    <row r="281" spans="1:9" ht="30" customHeight="1">
      <c r="A281" s="34" t="s">
        <v>857</v>
      </c>
      <c r="B281" s="35" t="s">
        <v>4525</v>
      </c>
      <c r="C281" s="315" t="s">
        <v>857</v>
      </c>
      <c r="D281" s="315"/>
      <c r="E281" s="316"/>
      <c r="F281" s="317"/>
      <c r="G281" s="318"/>
      <c r="H281" s="319"/>
      <c r="I281" s="319"/>
    </row>
    <row r="282" spans="1:9" ht="30" customHeight="1">
      <c r="A282" s="34">
        <v>351</v>
      </c>
      <c r="B282" s="35" t="s">
        <v>4526</v>
      </c>
      <c r="C282" s="315" t="s">
        <v>4020</v>
      </c>
      <c r="D282" s="315"/>
      <c r="E282" s="316"/>
      <c r="F282" s="317"/>
      <c r="G282" s="318"/>
      <c r="H282" s="319"/>
      <c r="I282" s="319"/>
    </row>
    <row r="283" spans="1:9" ht="30" customHeight="1">
      <c r="A283" s="34">
        <v>963</v>
      </c>
      <c r="B283" s="35" t="s">
        <v>4527</v>
      </c>
      <c r="C283" s="315" t="s">
        <v>3323</v>
      </c>
      <c r="D283" s="315"/>
      <c r="E283" s="316"/>
      <c r="F283" s="317"/>
      <c r="G283" s="318"/>
      <c r="H283" s="319"/>
      <c r="I283" s="319"/>
    </row>
    <row r="284" spans="1:9" ht="30" customHeight="1">
      <c r="A284" s="34">
        <v>352</v>
      </c>
      <c r="B284" s="35" t="s">
        <v>4528</v>
      </c>
      <c r="C284" s="315" t="s">
        <v>4034</v>
      </c>
      <c r="D284" s="315"/>
      <c r="E284" s="316"/>
      <c r="F284" s="317"/>
      <c r="G284" s="318"/>
      <c r="H284" s="319"/>
      <c r="I284" s="319"/>
    </row>
    <row r="285" spans="1:9" ht="30" customHeight="1">
      <c r="A285" s="34">
        <v>353</v>
      </c>
      <c r="B285" s="35" t="s">
        <v>4529</v>
      </c>
      <c r="C285" s="315" t="s">
        <v>4050</v>
      </c>
      <c r="D285" s="315"/>
      <c r="E285" s="316"/>
      <c r="F285" s="317"/>
      <c r="G285" s="318"/>
      <c r="H285" s="319"/>
      <c r="I285" s="319"/>
    </row>
    <row r="286" spans="1:9" ht="30" customHeight="1">
      <c r="A286" s="34">
        <v>354</v>
      </c>
      <c r="B286" s="35" t="s">
        <v>4530</v>
      </c>
      <c r="C286" s="315" t="s">
        <v>4056</v>
      </c>
      <c r="D286" s="315"/>
      <c r="E286" s="316"/>
      <c r="F286" s="317"/>
      <c r="G286" s="318"/>
      <c r="H286" s="319"/>
      <c r="I286" s="319"/>
    </row>
    <row r="287" spans="1:9" ht="30" customHeight="1">
      <c r="A287" s="34">
        <v>355</v>
      </c>
      <c r="B287" s="35" t="s">
        <v>4531</v>
      </c>
      <c r="C287" s="315" t="s">
        <v>4058</v>
      </c>
      <c r="D287" s="315"/>
      <c r="E287" s="316"/>
      <c r="F287" s="317"/>
      <c r="G287" s="318"/>
      <c r="H287" s="319"/>
      <c r="I287" s="319"/>
    </row>
    <row r="288" spans="1:9" ht="30" customHeight="1">
      <c r="A288" s="34">
        <v>150</v>
      </c>
      <c r="B288" s="35" t="s">
        <v>4532</v>
      </c>
      <c r="C288" s="315" t="s">
        <v>340</v>
      </c>
      <c r="D288" s="315"/>
      <c r="E288" s="316"/>
      <c r="F288" s="317"/>
      <c r="G288" s="318"/>
      <c r="H288" s="319"/>
      <c r="I288" s="319"/>
    </row>
    <row r="289" spans="1:9" ht="30" customHeight="1">
      <c r="A289" s="34">
        <v>943</v>
      </c>
      <c r="B289" s="35" t="s">
        <v>4533</v>
      </c>
      <c r="C289" s="315" t="s">
        <v>3107</v>
      </c>
      <c r="D289" s="315"/>
      <c r="E289" s="316"/>
      <c r="F289" s="317"/>
      <c r="G289" s="318"/>
      <c r="H289" s="319"/>
      <c r="I289" s="319"/>
    </row>
    <row r="290" spans="1:9" ht="30" customHeight="1">
      <c r="A290" s="34">
        <v>842</v>
      </c>
      <c r="B290" s="35" t="s">
        <v>4534</v>
      </c>
      <c r="C290" s="315" t="s">
        <v>5789</v>
      </c>
      <c r="D290" s="315"/>
      <c r="E290" s="316"/>
      <c r="F290" s="317"/>
      <c r="G290" s="318"/>
      <c r="H290" s="319"/>
      <c r="I290" s="319"/>
    </row>
    <row r="291" spans="1:9" ht="30" customHeight="1">
      <c r="A291" s="34">
        <v>926</v>
      </c>
      <c r="B291" s="35" t="s">
        <v>4535</v>
      </c>
      <c r="C291" s="315" t="s">
        <v>2975</v>
      </c>
      <c r="D291" s="315"/>
      <c r="E291" s="316"/>
      <c r="F291" s="317"/>
      <c r="G291" s="318"/>
      <c r="H291" s="319"/>
      <c r="I291" s="319"/>
    </row>
    <row r="292" spans="1:9" ht="30" customHeight="1">
      <c r="A292" s="34">
        <v>356</v>
      </c>
      <c r="B292" s="35" t="s">
        <v>1710</v>
      </c>
      <c r="C292" s="315" t="s">
        <v>4070</v>
      </c>
      <c r="D292" s="315"/>
      <c r="E292" s="316"/>
      <c r="F292" s="317"/>
      <c r="G292" s="318"/>
      <c r="H292" s="319"/>
      <c r="I292" s="319"/>
    </row>
    <row r="293" spans="1:9" ht="30" customHeight="1">
      <c r="A293" s="34">
        <v>914</v>
      </c>
      <c r="B293" s="35" t="s">
        <v>4536</v>
      </c>
      <c r="C293" s="315" t="s">
        <v>2895</v>
      </c>
      <c r="D293" s="315"/>
      <c r="E293" s="316"/>
      <c r="F293" s="317"/>
      <c r="G293" s="318"/>
      <c r="H293" s="319"/>
      <c r="I293" s="319"/>
    </row>
    <row r="294" spans="1:9" ht="30" customHeight="1">
      <c r="A294" s="34">
        <v>915</v>
      </c>
      <c r="B294" s="35" t="s">
        <v>4537</v>
      </c>
      <c r="C294" s="315" t="s">
        <v>2897</v>
      </c>
      <c r="D294" s="315"/>
      <c r="E294" s="316"/>
      <c r="F294" s="317"/>
      <c r="G294" s="318"/>
      <c r="H294" s="319"/>
      <c r="I294" s="319"/>
    </row>
    <row r="295" spans="1:9" ht="30" customHeight="1">
      <c r="A295" s="34">
        <v>916</v>
      </c>
      <c r="B295" s="35" t="s">
        <v>4538</v>
      </c>
      <c r="C295" s="315" t="s">
        <v>2911</v>
      </c>
      <c r="D295" s="315"/>
      <c r="E295" s="316"/>
      <c r="F295" s="317"/>
      <c r="G295" s="318"/>
      <c r="H295" s="319"/>
      <c r="I295" s="319"/>
    </row>
    <row r="296" spans="1:9" ht="30" customHeight="1">
      <c r="A296" s="34">
        <v>918</v>
      </c>
      <c r="B296" s="35" t="s">
        <v>4539</v>
      </c>
      <c r="C296" s="315" t="s">
        <v>2919</v>
      </c>
      <c r="D296" s="315"/>
      <c r="E296" s="316"/>
      <c r="F296" s="317"/>
      <c r="G296" s="318"/>
      <c r="H296" s="319"/>
      <c r="I296" s="319"/>
    </row>
    <row r="297" spans="1:9" ht="30" customHeight="1">
      <c r="A297" s="34">
        <v>917</v>
      </c>
      <c r="B297" s="35" t="s">
        <v>4540</v>
      </c>
      <c r="C297" s="315" t="s">
        <v>2917</v>
      </c>
      <c r="D297" s="315"/>
      <c r="E297" s="316"/>
      <c r="F297" s="317"/>
      <c r="G297" s="318"/>
      <c r="H297" s="319"/>
      <c r="I297" s="319"/>
    </row>
    <row r="298" spans="1:9" ht="30" customHeight="1">
      <c r="A298" s="34">
        <v>357</v>
      </c>
      <c r="B298" s="35" t="s">
        <v>4541</v>
      </c>
      <c r="C298" s="315" t="s">
        <v>4080</v>
      </c>
      <c r="D298" s="315"/>
      <c r="E298" s="316"/>
      <c r="F298" s="317"/>
      <c r="G298" s="318"/>
      <c r="H298" s="319"/>
      <c r="I298" s="319"/>
    </row>
    <row r="299" spans="1:9" ht="30" customHeight="1">
      <c r="A299" s="34">
        <v>358</v>
      </c>
      <c r="B299" s="35" t="s">
        <v>4542</v>
      </c>
      <c r="C299" s="315" t="s">
        <v>4119</v>
      </c>
      <c r="D299" s="315"/>
      <c r="E299" s="316"/>
      <c r="F299" s="317"/>
      <c r="G299" s="318"/>
      <c r="H299" s="319"/>
      <c r="I299" s="319"/>
    </row>
    <row r="300" spans="1:9" ht="30" customHeight="1">
      <c r="A300" s="34">
        <v>359</v>
      </c>
      <c r="B300" s="35" t="s">
        <v>4543</v>
      </c>
      <c r="C300" s="315" t="s">
        <v>4143</v>
      </c>
      <c r="D300" s="315"/>
      <c r="E300" s="316"/>
      <c r="F300" s="317"/>
      <c r="G300" s="318"/>
      <c r="H300" s="319"/>
      <c r="I300" s="319"/>
    </row>
    <row r="301" spans="1:9" ht="30" customHeight="1">
      <c r="A301" s="34">
        <v>360</v>
      </c>
      <c r="B301" s="35" t="s">
        <v>4544</v>
      </c>
      <c r="C301" s="315" t="s">
        <v>4161</v>
      </c>
      <c r="D301" s="315"/>
      <c r="E301" s="316"/>
      <c r="F301" s="317"/>
      <c r="G301" s="318"/>
      <c r="H301" s="319"/>
      <c r="I301" s="319"/>
    </row>
    <row r="302" spans="1:9" ht="30" customHeight="1">
      <c r="A302" s="34">
        <v>361</v>
      </c>
      <c r="B302" s="35" t="s">
        <v>4545</v>
      </c>
      <c r="C302" s="315" t="s">
        <v>4163</v>
      </c>
      <c r="D302" s="315"/>
      <c r="E302" s="316"/>
      <c r="F302" s="317"/>
      <c r="G302" s="318"/>
      <c r="H302" s="319"/>
      <c r="I302" s="319"/>
    </row>
    <row r="303" spans="1:9" ht="30" customHeight="1">
      <c r="A303" s="34">
        <v>814</v>
      </c>
      <c r="B303" s="35" t="s">
        <v>4546</v>
      </c>
      <c r="C303" s="315" t="s">
        <v>2650</v>
      </c>
      <c r="D303" s="315"/>
      <c r="E303" s="316"/>
      <c r="F303" s="317"/>
      <c r="G303" s="318"/>
      <c r="H303" s="319"/>
      <c r="I303" s="319"/>
    </row>
    <row r="304" spans="1:9" ht="30" customHeight="1">
      <c r="A304" s="34">
        <v>362</v>
      </c>
      <c r="B304" s="35" t="s">
        <v>4547</v>
      </c>
      <c r="C304" s="315" t="s">
        <v>4171</v>
      </c>
      <c r="D304" s="315"/>
      <c r="E304" s="316"/>
      <c r="F304" s="317"/>
      <c r="G304" s="318"/>
      <c r="H304" s="319"/>
      <c r="I304" s="319"/>
    </row>
    <row r="305" spans="1:9" ht="30" customHeight="1">
      <c r="A305" s="34">
        <v>363</v>
      </c>
      <c r="B305" s="35" t="s">
        <v>4548</v>
      </c>
      <c r="C305" s="315" t="s">
        <v>4173</v>
      </c>
      <c r="D305" s="315"/>
      <c r="E305" s="316"/>
      <c r="F305" s="317"/>
      <c r="G305" s="318"/>
      <c r="H305" s="319"/>
      <c r="I305" s="319"/>
    </row>
    <row r="306" spans="1:9" ht="30" customHeight="1">
      <c r="A306" s="34">
        <v>364</v>
      </c>
      <c r="B306" s="35" t="s">
        <v>4549</v>
      </c>
      <c r="C306" s="315" t="s">
        <v>4175</v>
      </c>
      <c r="D306" s="315"/>
      <c r="E306" s="316"/>
      <c r="F306" s="317"/>
      <c r="G306" s="318"/>
      <c r="H306" s="319"/>
      <c r="I306" s="319"/>
    </row>
    <row r="307" spans="1:9" ht="30" customHeight="1">
      <c r="A307" s="34">
        <v>843</v>
      </c>
      <c r="B307" s="35" t="s">
        <v>4550</v>
      </c>
      <c r="C307" s="315" t="s">
        <v>2440</v>
      </c>
      <c r="D307" s="315"/>
      <c r="E307" s="316"/>
      <c r="F307" s="317"/>
      <c r="G307" s="318"/>
      <c r="H307" s="319"/>
      <c r="I307" s="319"/>
    </row>
    <row r="308" spans="1:9" ht="30" customHeight="1">
      <c r="A308" s="34">
        <v>365</v>
      </c>
      <c r="B308" s="35" t="s">
        <v>4551</v>
      </c>
      <c r="C308" s="315" t="s">
        <v>4185</v>
      </c>
      <c r="D308" s="315"/>
      <c r="E308" s="316"/>
      <c r="F308" s="317"/>
      <c r="G308" s="318"/>
      <c r="H308" s="319"/>
      <c r="I308" s="319"/>
    </row>
    <row r="309" spans="1:9" ht="30" customHeight="1">
      <c r="A309" s="34">
        <v>366</v>
      </c>
      <c r="B309" s="35" t="s">
        <v>4552</v>
      </c>
      <c r="C309" s="315" t="s">
        <v>4201</v>
      </c>
      <c r="D309" s="315"/>
      <c r="E309" s="316"/>
      <c r="F309" s="317"/>
      <c r="G309" s="318"/>
      <c r="H309" s="319"/>
      <c r="I309" s="319"/>
    </row>
    <row r="310" spans="1:9" ht="30" customHeight="1">
      <c r="A310" s="34">
        <v>183</v>
      </c>
      <c r="B310" s="35" t="s">
        <v>4553</v>
      </c>
      <c r="C310" s="315" t="s">
        <v>2296</v>
      </c>
      <c r="D310" s="315"/>
      <c r="E310" s="316"/>
      <c r="F310" s="317"/>
      <c r="G310" s="318"/>
      <c r="H310" s="319"/>
      <c r="I310" s="319"/>
    </row>
    <row r="311" spans="1:9" ht="30" customHeight="1">
      <c r="A311" s="34">
        <v>367</v>
      </c>
      <c r="B311" s="35" t="s">
        <v>4554</v>
      </c>
      <c r="C311" s="315" t="s">
        <v>4205</v>
      </c>
      <c r="D311" s="315"/>
      <c r="E311" s="316"/>
      <c r="F311" s="317"/>
      <c r="G311" s="318"/>
      <c r="H311" s="319"/>
      <c r="I311" s="319"/>
    </row>
    <row r="312" spans="1:9" ht="30" customHeight="1">
      <c r="A312" s="34">
        <v>815</v>
      </c>
      <c r="B312" s="35" t="s">
        <v>4555</v>
      </c>
      <c r="C312" s="315" t="s">
        <v>2658</v>
      </c>
      <c r="D312" s="315"/>
      <c r="E312" s="316"/>
      <c r="F312" s="317"/>
      <c r="G312" s="318"/>
      <c r="H312" s="319"/>
      <c r="I312" s="319"/>
    </row>
    <row r="313" spans="1:9" ht="30" customHeight="1">
      <c r="A313" s="34">
        <v>870</v>
      </c>
      <c r="B313" s="35" t="s">
        <v>4556</v>
      </c>
      <c r="C313" s="315" t="s">
        <v>2149</v>
      </c>
      <c r="D313" s="315"/>
      <c r="E313" s="316"/>
      <c r="F313" s="317"/>
      <c r="G313" s="318"/>
      <c r="H313" s="319"/>
      <c r="I313" s="319"/>
    </row>
    <row r="314" spans="1:9" ht="30" customHeight="1">
      <c r="A314" s="34">
        <v>368</v>
      </c>
      <c r="B314" s="35" t="s">
        <v>4557</v>
      </c>
      <c r="C314" s="315" t="s">
        <v>4217</v>
      </c>
      <c r="D314" s="315"/>
      <c r="E314" s="316"/>
      <c r="F314" s="317"/>
      <c r="G314" s="318"/>
      <c r="H314" s="319"/>
      <c r="I314" s="319"/>
    </row>
    <row r="315" spans="1:9" ht="30" customHeight="1">
      <c r="A315" s="34">
        <v>871</v>
      </c>
      <c r="B315" s="35" t="s">
        <v>4558</v>
      </c>
      <c r="C315" s="315" t="s">
        <v>2151</v>
      </c>
      <c r="D315" s="315"/>
      <c r="E315" s="316"/>
      <c r="F315" s="317"/>
      <c r="G315" s="318"/>
      <c r="H315" s="319"/>
      <c r="I315" s="319"/>
    </row>
    <row r="316" spans="1:9" ht="30" customHeight="1">
      <c r="A316" s="34">
        <v>369</v>
      </c>
      <c r="B316" s="35" t="s">
        <v>4559</v>
      </c>
      <c r="C316" s="315" t="s">
        <v>4221</v>
      </c>
      <c r="D316" s="315"/>
      <c r="E316" s="316"/>
      <c r="F316" s="317"/>
      <c r="G316" s="318"/>
      <c r="H316" s="319"/>
      <c r="I316" s="319"/>
    </row>
    <row r="317" spans="1:9" ht="30" customHeight="1">
      <c r="A317" s="34">
        <v>370</v>
      </c>
      <c r="B317" s="35" t="s">
        <v>1774</v>
      </c>
      <c r="C317" s="315" t="s">
        <v>4223</v>
      </c>
      <c r="D317" s="315"/>
      <c r="E317" s="316"/>
      <c r="F317" s="317"/>
      <c r="G317" s="318"/>
      <c r="H317" s="319"/>
      <c r="I317" s="319"/>
    </row>
    <row r="318" spans="1:9" ht="30" customHeight="1">
      <c r="A318" s="34">
        <v>173</v>
      </c>
      <c r="B318" s="35" t="s">
        <v>1780</v>
      </c>
      <c r="C318" s="315" t="s">
        <v>2193</v>
      </c>
      <c r="D318" s="315"/>
      <c r="E318" s="316"/>
      <c r="F318" s="317"/>
      <c r="G318" s="318"/>
      <c r="H318" s="319"/>
      <c r="I318" s="319"/>
    </row>
    <row r="319" spans="1:9" ht="30" customHeight="1">
      <c r="A319" s="34">
        <v>964</v>
      </c>
      <c r="B319" s="35" t="s">
        <v>4560</v>
      </c>
      <c r="C319" s="315" t="s">
        <v>3333</v>
      </c>
      <c r="D319" s="315"/>
      <c r="E319" s="316"/>
      <c r="F319" s="317"/>
      <c r="G319" s="318"/>
      <c r="H319" s="319"/>
      <c r="I319" s="319"/>
    </row>
    <row r="320" spans="1:9" ht="30" customHeight="1">
      <c r="A320" s="34">
        <v>371</v>
      </c>
      <c r="B320" s="35" t="s">
        <v>4561</v>
      </c>
      <c r="C320" s="315" t="s">
        <v>4225</v>
      </c>
      <c r="D320" s="315"/>
      <c r="E320" s="316"/>
      <c r="F320" s="317"/>
      <c r="G320" s="318"/>
      <c r="H320" s="319"/>
      <c r="I320" s="319"/>
    </row>
    <row r="321" spans="1:9" ht="30" customHeight="1">
      <c r="A321" s="34">
        <v>925</v>
      </c>
      <c r="B321" s="35" t="s">
        <v>4562</v>
      </c>
      <c r="C321" s="315" t="s">
        <v>2969</v>
      </c>
      <c r="D321" s="315"/>
      <c r="E321" s="316"/>
      <c r="F321" s="317"/>
      <c r="G321" s="318"/>
      <c r="H321" s="319"/>
      <c r="I321" s="319"/>
    </row>
    <row r="322" spans="1:9" ht="30" customHeight="1">
      <c r="A322" s="34">
        <v>372</v>
      </c>
      <c r="B322" s="35" t="s">
        <v>4563</v>
      </c>
      <c r="C322" s="315" t="s">
        <v>4229</v>
      </c>
      <c r="D322" s="315"/>
      <c r="E322" s="316"/>
      <c r="F322" s="317"/>
      <c r="G322" s="318"/>
      <c r="H322" s="319"/>
      <c r="I322" s="319"/>
    </row>
    <row r="323" spans="1:9" ht="30" customHeight="1">
      <c r="A323" s="34">
        <v>373</v>
      </c>
      <c r="B323" s="35" t="s">
        <v>1790</v>
      </c>
      <c r="C323" s="315" t="s">
        <v>4249</v>
      </c>
      <c r="D323" s="315"/>
      <c r="E323" s="316"/>
      <c r="F323" s="317"/>
      <c r="G323" s="318"/>
      <c r="H323" s="319"/>
      <c r="I323" s="319"/>
    </row>
    <row r="324" spans="1:9" ht="30" customHeight="1">
      <c r="A324" s="34">
        <v>374</v>
      </c>
      <c r="B324" s="35" t="s">
        <v>4564</v>
      </c>
      <c r="C324" s="315" t="s">
        <v>4255</v>
      </c>
      <c r="D324" s="315"/>
      <c r="E324" s="316"/>
      <c r="F324" s="317"/>
      <c r="G324" s="318"/>
      <c r="H324" s="319"/>
      <c r="I324" s="319"/>
    </row>
    <row r="325" spans="1:9" ht="30" customHeight="1">
      <c r="A325" s="34">
        <v>375</v>
      </c>
      <c r="B325" s="35" t="s">
        <v>4565</v>
      </c>
      <c r="C325" s="315" t="s">
        <v>1194</v>
      </c>
      <c r="D325" s="315"/>
      <c r="E325" s="316"/>
      <c r="F325" s="317"/>
      <c r="G325" s="318"/>
      <c r="H325" s="319"/>
      <c r="I325" s="319"/>
    </row>
    <row r="326" spans="1:9" ht="30" customHeight="1">
      <c r="A326" s="34">
        <v>376</v>
      </c>
      <c r="B326" s="35" t="s">
        <v>4566</v>
      </c>
      <c r="C326" s="315" t="s">
        <v>1929</v>
      </c>
      <c r="D326" s="315"/>
      <c r="E326" s="316"/>
      <c r="F326" s="317"/>
      <c r="G326" s="318"/>
      <c r="H326" s="319"/>
      <c r="I326" s="319"/>
    </row>
    <row r="327" spans="1:9" ht="30" customHeight="1">
      <c r="A327" s="34">
        <v>377</v>
      </c>
      <c r="B327" s="35" t="s">
        <v>4567</v>
      </c>
      <c r="C327" s="315" t="s">
        <v>5790</v>
      </c>
      <c r="D327" s="315"/>
      <c r="E327" s="316"/>
      <c r="F327" s="317"/>
      <c r="G327" s="318"/>
      <c r="H327" s="319"/>
      <c r="I327" s="319"/>
    </row>
    <row r="328" spans="1:9" ht="30" customHeight="1">
      <c r="A328" s="34">
        <v>378</v>
      </c>
      <c r="B328" s="35" t="s">
        <v>4568</v>
      </c>
      <c r="C328" s="315" t="s">
        <v>2067</v>
      </c>
      <c r="D328" s="315"/>
      <c r="E328" s="316"/>
      <c r="F328" s="317"/>
      <c r="G328" s="318"/>
      <c r="H328" s="319"/>
      <c r="I328" s="319"/>
    </row>
    <row r="329" spans="1:9" ht="30" customHeight="1">
      <c r="A329" s="34" t="s">
        <v>875</v>
      </c>
      <c r="B329" s="35" t="s">
        <v>4569</v>
      </c>
      <c r="C329" s="315" t="s">
        <v>875</v>
      </c>
      <c r="D329" s="315"/>
      <c r="E329" s="316"/>
      <c r="F329" s="317"/>
      <c r="G329" s="318"/>
      <c r="H329" s="319"/>
      <c r="I329" s="319"/>
    </row>
    <row r="330" spans="1:9" ht="30" customHeight="1">
      <c r="A330" s="34">
        <v>379</v>
      </c>
      <c r="B330" s="35" t="s">
        <v>4570</v>
      </c>
      <c r="C330" s="315" t="s">
        <v>2223</v>
      </c>
      <c r="D330" s="315"/>
      <c r="E330" s="316"/>
      <c r="F330" s="317"/>
      <c r="G330" s="318"/>
      <c r="H330" s="319"/>
      <c r="I330" s="319"/>
    </row>
    <row r="331" spans="1:9" ht="30" customHeight="1">
      <c r="A331" s="34" t="s">
        <v>4571</v>
      </c>
      <c r="B331" s="35" t="s">
        <v>4572</v>
      </c>
      <c r="C331" s="315" t="s">
        <v>4571</v>
      </c>
      <c r="D331" s="315"/>
      <c r="E331" s="316"/>
      <c r="F331" s="317"/>
      <c r="G331" s="318"/>
      <c r="H331" s="319"/>
      <c r="I331" s="319"/>
    </row>
    <row r="332" spans="1:9" ht="30" customHeight="1">
      <c r="A332" s="34">
        <v>826</v>
      </c>
      <c r="B332" s="35" t="s">
        <v>4573</v>
      </c>
      <c r="C332" s="315" t="s">
        <v>2356</v>
      </c>
      <c r="D332" s="315"/>
      <c r="E332" s="316"/>
      <c r="F332" s="317"/>
      <c r="G332" s="318"/>
      <c r="H332" s="319"/>
      <c r="I332" s="319"/>
    </row>
    <row r="333" spans="1:9" ht="30" customHeight="1">
      <c r="A333" s="34">
        <v>380</v>
      </c>
      <c r="B333" s="35" t="s">
        <v>4574</v>
      </c>
      <c r="C333" s="315" t="s">
        <v>2764</v>
      </c>
      <c r="D333" s="315"/>
      <c r="E333" s="316"/>
      <c r="F333" s="317"/>
      <c r="G333" s="318"/>
      <c r="H333" s="319"/>
      <c r="I333" s="319"/>
    </row>
    <row r="334" spans="1:9" ht="30" customHeight="1">
      <c r="A334" s="34">
        <v>844</v>
      </c>
      <c r="B334" s="35" t="s">
        <v>4575</v>
      </c>
      <c r="C334" s="315" t="s">
        <v>2446</v>
      </c>
      <c r="D334" s="315"/>
      <c r="E334" s="316"/>
      <c r="F334" s="317"/>
      <c r="G334" s="318"/>
      <c r="H334" s="319"/>
      <c r="I334" s="319"/>
    </row>
    <row r="335" spans="1:9" ht="30" customHeight="1">
      <c r="A335" s="34">
        <v>381</v>
      </c>
      <c r="B335" s="35" t="s">
        <v>4576</v>
      </c>
      <c r="C335" s="315" t="s">
        <v>2832</v>
      </c>
      <c r="D335" s="315"/>
      <c r="E335" s="316"/>
      <c r="F335" s="317"/>
      <c r="G335" s="318"/>
      <c r="H335" s="319"/>
      <c r="I335" s="319"/>
    </row>
    <row r="336" spans="1:9" ht="30" customHeight="1">
      <c r="A336" s="34" t="s">
        <v>918</v>
      </c>
      <c r="B336" s="35" t="s">
        <v>4577</v>
      </c>
      <c r="C336" s="315" t="s">
        <v>918</v>
      </c>
      <c r="D336" s="315"/>
      <c r="E336" s="316"/>
      <c r="F336" s="317"/>
      <c r="G336" s="318"/>
      <c r="H336" s="319"/>
      <c r="I336" s="319"/>
    </row>
    <row r="337" spans="1:9" ht="30" customHeight="1">
      <c r="A337" s="34">
        <v>855</v>
      </c>
      <c r="B337" s="35" t="s">
        <v>4578</v>
      </c>
      <c r="C337" s="315" t="s">
        <v>2487</v>
      </c>
      <c r="D337" s="315"/>
      <c r="E337" s="316"/>
      <c r="F337" s="317"/>
      <c r="G337" s="318"/>
      <c r="H337" s="319"/>
      <c r="I337" s="319"/>
    </row>
    <row r="338" spans="1:9" ht="30" customHeight="1">
      <c r="A338" s="34" t="s">
        <v>934</v>
      </c>
      <c r="B338" s="35" t="s">
        <v>4579</v>
      </c>
      <c r="C338" s="315" t="s">
        <v>934</v>
      </c>
      <c r="D338" s="315"/>
      <c r="E338" s="316"/>
      <c r="F338" s="317"/>
      <c r="G338" s="318"/>
      <c r="H338" s="319"/>
      <c r="I338" s="319"/>
    </row>
    <row r="339" spans="1:9" ht="30" customHeight="1">
      <c r="A339" s="34">
        <v>382</v>
      </c>
      <c r="B339" s="35" t="s">
        <v>4580</v>
      </c>
      <c r="C339" s="315" t="s">
        <v>3927</v>
      </c>
      <c r="D339" s="315"/>
      <c r="E339" s="316"/>
      <c r="F339" s="317"/>
      <c r="G339" s="318"/>
      <c r="H339" s="319"/>
      <c r="I339" s="319"/>
    </row>
    <row r="340" spans="1:9" ht="30" customHeight="1">
      <c r="A340" s="34">
        <v>383</v>
      </c>
      <c r="B340" s="35" t="s">
        <v>4581</v>
      </c>
      <c r="C340" s="315" t="s">
        <v>2334</v>
      </c>
      <c r="D340" s="315"/>
      <c r="E340" s="316"/>
      <c r="F340" s="317"/>
      <c r="G340" s="318"/>
      <c r="H340" s="319"/>
      <c r="I340" s="319"/>
    </row>
    <row r="341" spans="1:9" ht="30" customHeight="1">
      <c r="A341" s="34">
        <v>384</v>
      </c>
      <c r="B341" s="35" t="s">
        <v>4582</v>
      </c>
      <c r="C341" s="315" t="s">
        <v>1198</v>
      </c>
      <c r="D341" s="315"/>
      <c r="E341" s="316"/>
      <c r="F341" s="317"/>
      <c r="G341" s="318"/>
      <c r="H341" s="319"/>
      <c r="I341" s="319"/>
    </row>
    <row r="342" spans="1:9" ht="30" customHeight="1">
      <c r="A342" s="34">
        <v>385</v>
      </c>
      <c r="B342" s="35" t="s">
        <v>4583</v>
      </c>
      <c r="C342" s="315" t="s">
        <v>1305</v>
      </c>
      <c r="D342" s="315"/>
      <c r="E342" s="316"/>
      <c r="F342" s="317"/>
      <c r="G342" s="318"/>
      <c r="H342" s="319"/>
      <c r="I342" s="319"/>
    </row>
    <row r="343" spans="1:9" ht="30" customHeight="1">
      <c r="A343" s="34">
        <v>386</v>
      </c>
      <c r="B343" s="35" t="s">
        <v>4584</v>
      </c>
      <c r="C343" s="315" t="s">
        <v>1631</v>
      </c>
      <c r="D343" s="315"/>
      <c r="E343" s="316"/>
      <c r="F343" s="317"/>
      <c r="G343" s="318"/>
      <c r="H343" s="319"/>
      <c r="I343" s="319"/>
    </row>
    <row r="344" spans="1:9" ht="30" customHeight="1">
      <c r="A344" s="34">
        <v>151</v>
      </c>
      <c r="B344" s="35" t="s">
        <v>4585</v>
      </c>
      <c r="C344" s="315" t="s">
        <v>1892</v>
      </c>
      <c r="D344" s="315"/>
      <c r="E344" s="316"/>
      <c r="F344" s="317"/>
      <c r="G344" s="318"/>
      <c r="H344" s="319"/>
      <c r="I344" s="319"/>
    </row>
    <row r="345" spans="1:9" ht="30" customHeight="1">
      <c r="A345" s="34">
        <v>152</v>
      </c>
      <c r="B345" s="35" t="s">
        <v>4586</v>
      </c>
      <c r="C345" s="315" t="s">
        <v>1894</v>
      </c>
      <c r="D345" s="315"/>
      <c r="E345" s="316"/>
      <c r="F345" s="317"/>
      <c r="G345" s="318"/>
      <c r="H345" s="319"/>
      <c r="I345" s="319"/>
    </row>
    <row r="346" spans="1:9" ht="30" customHeight="1">
      <c r="A346" s="34">
        <v>387</v>
      </c>
      <c r="B346" s="35" t="s">
        <v>4587</v>
      </c>
      <c r="C346" s="315" t="s">
        <v>1735</v>
      </c>
      <c r="D346" s="315"/>
      <c r="E346" s="316"/>
      <c r="F346" s="317"/>
      <c r="G346" s="318"/>
      <c r="H346" s="319"/>
      <c r="I346" s="319"/>
    </row>
    <row r="347" spans="1:9" ht="30" customHeight="1">
      <c r="A347" s="34">
        <v>388</v>
      </c>
      <c r="B347" s="35" t="s">
        <v>4588</v>
      </c>
      <c r="C347" s="315" t="s">
        <v>2959</v>
      </c>
      <c r="D347" s="315"/>
      <c r="E347" s="316"/>
      <c r="F347" s="317"/>
      <c r="G347" s="318"/>
      <c r="H347" s="319"/>
      <c r="I347" s="319"/>
    </row>
    <row r="348" spans="1:9" ht="30" customHeight="1">
      <c r="A348" s="34">
        <v>389</v>
      </c>
      <c r="B348" s="35" t="s">
        <v>4589</v>
      </c>
      <c r="C348" s="315" t="s">
        <v>3394</v>
      </c>
      <c r="D348" s="315"/>
      <c r="E348" s="316"/>
      <c r="F348" s="317"/>
      <c r="G348" s="318"/>
      <c r="H348" s="319"/>
      <c r="I348" s="319"/>
    </row>
    <row r="349" spans="1:9" ht="30" customHeight="1">
      <c r="A349" s="34">
        <v>390</v>
      </c>
      <c r="B349" s="35" t="s">
        <v>4590</v>
      </c>
      <c r="C349" s="315" t="s">
        <v>1284</v>
      </c>
      <c r="D349" s="315"/>
      <c r="E349" s="316"/>
      <c r="F349" s="317"/>
      <c r="G349" s="318"/>
      <c r="H349" s="319"/>
      <c r="I349" s="319"/>
    </row>
    <row r="350" spans="1:9" ht="30" customHeight="1">
      <c r="A350" s="34">
        <v>895</v>
      </c>
      <c r="B350" s="35" t="s">
        <v>4591</v>
      </c>
      <c r="C350" s="315" t="s">
        <v>2804</v>
      </c>
      <c r="D350" s="315"/>
      <c r="E350" s="316"/>
      <c r="F350" s="317"/>
      <c r="G350" s="318"/>
      <c r="H350" s="319"/>
      <c r="I350" s="319"/>
    </row>
    <row r="351" spans="1:9" ht="30" customHeight="1">
      <c r="A351" s="34">
        <v>879</v>
      </c>
      <c r="B351" s="35" t="s">
        <v>4592</v>
      </c>
      <c r="C351" s="315" t="s">
        <v>2712</v>
      </c>
      <c r="D351" s="315"/>
      <c r="E351" s="316"/>
      <c r="F351" s="317"/>
      <c r="G351" s="318"/>
      <c r="H351" s="319"/>
      <c r="I351" s="319"/>
    </row>
    <row r="352" spans="1:9" ht="30" customHeight="1">
      <c r="A352" s="34">
        <v>391</v>
      </c>
      <c r="B352" s="35" t="s">
        <v>1878</v>
      </c>
      <c r="C352" s="315" t="s">
        <v>361</v>
      </c>
      <c r="D352" s="315"/>
      <c r="E352" s="316"/>
      <c r="F352" s="317"/>
      <c r="G352" s="318"/>
      <c r="H352" s="319"/>
      <c r="I352" s="319"/>
    </row>
    <row r="353" spans="1:9" ht="30" customHeight="1">
      <c r="A353" s="34">
        <v>392</v>
      </c>
      <c r="B353" s="35" t="s">
        <v>4593</v>
      </c>
      <c r="C353" s="315" t="s">
        <v>451</v>
      </c>
      <c r="D353" s="315"/>
      <c r="E353" s="316"/>
      <c r="F353" s="317"/>
      <c r="G353" s="318"/>
      <c r="H353" s="319"/>
      <c r="I353" s="319"/>
    </row>
    <row r="354" spans="1:9" ht="30" customHeight="1">
      <c r="A354" s="34">
        <v>393</v>
      </c>
      <c r="B354" s="35" t="s">
        <v>4594</v>
      </c>
      <c r="C354" s="315" t="s">
        <v>507</v>
      </c>
      <c r="D354" s="315"/>
      <c r="E354" s="316"/>
      <c r="F354" s="317"/>
      <c r="G354" s="318"/>
      <c r="H354" s="319"/>
      <c r="I354" s="319"/>
    </row>
    <row r="355" spans="1:9" ht="30" customHeight="1">
      <c r="A355" s="34">
        <v>394</v>
      </c>
      <c r="B355" s="35" t="s">
        <v>4595</v>
      </c>
      <c r="C355" s="315" t="s">
        <v>509</v>
      </c>
      <c r="D355" s="315"/>
      <c r="E355" s="316"/>
      <c r="F355" s="317"/>
      <c r="G355" s="318"/>
      <c r="H355" s="319"/>
      <c r="I355" s="319"/>
    </row>
    <row r="356" spans="1:9" ht="30" customHeight="1">
      <c r="A356" s="34" t="s">
        <v>960</v>
      </c>
      <c r="B356" s="35" t="s">
        <v>4596</v>
      </c>
      <c r="C356" s="315" t="s">
        <v>960</v>
      </c>
      <c r="D356" s="315"/>
      <c r="E356" s="316"/>
      <c r="F356" s="317"/>
      <c r="G356" s="318"/>
      <c r="H356" s="319"/>
      <c r="I356" s="319"/>
    </row>
    <row r="357" spans="1:9" ht="30" customHeight="1">
      <c r="A357" s="34">
        <v>395</v>
      </c>
      <c r="B357" s="35" t="s">
        <v>4597</v>
      </c>
      <c r="C357" s="315" t="s">
        <v>583</v>
      </c>
      <c r="D357" s="315"/>
      <c r="E357" s="316"/>
      <c r="F357" s="317"/>
      <c r="G357" s="318"/>
      <c r="H357" s="319"/>
      <c r="I357" s="319"/>
    </row>
    <row r="358" spans="1:9" ht="30" customHeight="1">
      <c r="A358" s="34">
        <v>396</v>
      </c>
      <c r="B358" s="35" t="s">
        <v>1880</v>
      </c>
      <c r="C358" s="315" t="s">
        <v>603</v>
      </c>
      <c r="D358" s="315"/>
      <c r="E358" s="316"/>
      <c r="F358" s="317"/>
      <c r="G358" s="318"/>
      <c r="H358" s="319"/>
      <c r="I358" s="319"/>
    </row>
    <row r="359" spans="1:9" ht="30" customHeight="1">
      <c r="A359" s="34">
        <v>397</v>
      </c>
      <c r="B359" s="35" t="s">
        <v>4598</v>
      </c>
      <c r="C359" s="315" t="s">
        <v>605</v>
      </c>
      <c r="D359" s="315"/>
      <c r="E359" s="316"/>
      <c r="F359" s="317"/>
      <c r="G359" s="318"/>
      <c r="H359" s="319"/>
      <c r="I359" s="319"/>
    </row>
    <row r="360" spans="1:9" ht="30" customHeight="1">
      <c r="A360" s="34">
        <v>829</v>
      </c>
      <c r="B360" s="35" t="s">
        <v>4599</v>
      </c>
      <c r="C360" s="315" t="s">
        <v>2366</v>
      </c>
      <c r="D360" s="315"/>
      <c r="E360" s="316"/>
      <c r="F360" s="317"/>
      <c r="G360" s="318"/>
      <c r="H360" s="319"/>
      <c r="I360" s="319"/>
    </row>
    <row r="361" spans="1:9" ht="30" customHeight="1">
      <c r="A361" s="34">
        <v>830</v>
      </c>
      <c r="B361" s="35" t="s">
        <v>4600</v>
      </c>
      <c r="C361" s="315" t="s">
        <v>2370</v>
      </c>
      <c r="D361" s="315"/>
      <c r="E361" s="316"/>
      <c r="F361" s="317"/>
      <c r="G361" s="318"/>
      <c r="H361" s="319"/>
      <c r="I361" s="319"/>
    </row>
    <row r="362" spans="1:9" ht="30" customHeight="1">
      <c r="A362" s="34">
        <v>919</v>
      </c>
      <c r="B362" s="35" t="s">
        <v>4601</v>
      </c>
      <c r="C362" s="315" t="s">
        <v>2923</v>
      </c>
      <c r="D362" s="315"/>
      <c r="E362" s="316"/>
      <c r="F362" s="317"/>
      <c r="G362" s="318"/>
      <c r="H362" s="319"/>
      <c r="I362" s="319"/>
    </row>
    <row r="363" spans="1:9" ht="30" customHeight="1">
      <c r="A363" s="34">
        <v>965</v>
      </c>
      <c r="B363" s="35" t="s">
        <v>4602</v>
      </c>
      <c r="C363" s="315" t="s">
        <v>3335</v>
      </c>
      <c r="D363" s="315"/>
      <c r="E363" s="316"/>
      <c r="F363" s="317"/>
      <c r="G363" s="318"/>
      <c r="H363" s="319"/>
      <c r="I363" s="319"/>
    </row>
    <row r="364" spans="1:9" ht="30" customHeight="1">
      <c r="A364" s="34" t="s">
        <v>964</v>
      </c>
      <c r="B364" s="35" t="s">
        <v>4603</v>
      </c>
      <c r="C364" s="315" t="s">
        <v>964</v>
      </c>
      <c r="D364" s="315"/>
      <c r="E364" s="316"/>
      <c r="F364" s="317"/>
      <c r="G364" s="318"/>
      <c r="H364" s="319"/>
      <c r="I364" s="319"/>
    </row>
    <row r="365" spans="1:9" ht="30" customHeight="1">
      <c r="A365" s="34">
        <v>399</v>
      </c>
      <c r="B365" s="35" t="s">
        <v>4604</v>
      </c>
      <c r="C365" s="315" t="s">
        <v>726</v>
      </c>
      <c r="D365" s="315"/>
      <c r="E365" s="316"/>
      <c r="F365" s="317"/>
      <c r="G365" s="318"/>
      <c r="H365" s="319"/>
      <c r="I365" s="319"/>
    </row>
    <row r="366" spans="1:9" ht="30" customHeight="1">
      <c r="A366" s="34" t="s">
        <v>4605</v>
      </c>
      <c r="B366" s="35" t="s">
        <v>4606</v>
      </c>
      <c r="C366" s="315" t="s">
        <v>4605</v>
      </c>
      <c r="D366" s="315"/>
      <c r="E366" s="316"/>
      <c r="F366" s="317"/>
      <c r="G366" s="318"/>
      <c r="H366" s="319"/>
      <c r="I366" s="319"/>
    </row>
    <row r="367" spans="1:9" ht="30" customHeight="1">
      <c r="A367" s="34">
        <v>400</v>
      </c>
      <c r="B367" s="35" t="s">
        <v>4607</v>
      </c>
      <c r="C367" s="315" t="s">
        <v>345</v>
      </c>
      <c r="D367" s="315"/>
      <c r="E367" s="316"/>
      <c r="F367" s="317"/>
      <c r="G367" s="318"/>
      <c r="H367" s="319"/>
      <c r="I367" s="319"/>
    </row>
    <row r="368" spans="1:9" ht="30" customHeight="1">
      <c r="A368" s="34">
        <v>401</v>
      </c>
      <c r="B368" s="35" t="s">
        <v>4608</v>
      </c>
      <c r="C368" s="315" t="s">
        <v>775</v>
      </c>
      <c r="D368" s="315"/>
      <c r="E368" s="316"/>
      <c r="F368" s="317"/>
      <c r="G368" s="318"/>
      <c r="H368" s="319"/>
      <c r="I368" s="319"/>
    </row>
    <row r="369" spans="1:9" ht="30" customHeight="1">
      <c r="A369" s="34">
        <v>174</v>
      </c>
      <c r="B369" s="35" t="s">
        <v>4609</v>
      </c>
      <c r="C369" s="315" t="s">
        <v>2199</v>
      </c>
      <c r="D369" s="315"/>
      <c r="E369" s="316"/>
      <c r="F369" s="317"/>
      <c r="G369" s="318"/>
      <c r="H369" s="319"/>
      <c r="I369" s="319"/>
    </row>
    <row r="370" spans="1:9" ht="30" customHeight="1">
      <c r="A370" s="34">
        <v>402</v>
      </c>
      <c r="B370" s="35" t="s">
        <v>4610</v>
      </c>
      <c r="C370" s="315" t="s">
        <v>789</v>
      </c>
      <c r="D370" s="315"/>
      <c r="E370" s="316"/>
      <c r="F370" s="317"/>
      <c r="G370" s="318"/>
      <c r="H370" s="319"/>
      <c r="I370" s="319"/>
    </row>
    <row r="371" spans="1:9" ht="30" customHeight="1">
      <c r="A371" s="34" t="s">
        <v>984</v>
      </c>
      <c r="B371" s="35" t="s">
        <v>4611</v>
      </c>
      <c r="C371" s="315" t="s">
        <v>984</v>
      </c>
      <c r="D371" s="315"/>
      <c r="E371" s="316"/>
      <c r="F371" s="317"/>
      <c r="G371" s="318"/>
      <c r="H371" s="319"/>
      <c r="I371" s="319"/>
    </row>
    <row r="372" spans="1:9" ht="30" customHeight="1">
      <c r="A372" s="34" t="s">
        <v>988</v>
      </c>
      <c r="B372" s="35" t="s">
        <v>4612</v>
      </c>
      <c r="C372" s="315" t="s">
        <v>988</v>
      </c>
      <c r="D372" s="315"/>
      <c r="E372" s="316"/>
      <c r="F372" s="317"/>
      <c r="G372" s="318"/>
      <c r="H372" s="319"/>
      <c r="I372" s="319"/>
    </row>
    <row r="373" spans="1:9" ht="30" customHeight="1">
      <c r="A373" s="34">
        <v>403</v>
      </c>
      <c r="B373" s="35" t="s">
        <v>4613</v>
      </c>
      <c r="C373" s="315" t="s">
        <v>827</v>
      </c>
      <c r="D373" s="315"/>
      <c r="E373" s="316"/>
      <c r="F373" s="317"/>
      <c r="G373" s="318"/>
      <c r="H373" s="319"/>
      <c r="I373" s="319"/>
    </row>
    <row r="374" spans="1:9" ht="30" customHeight="1">
      <c r="A374" s="34">
        <v>404</v>
      </c>
      <c r="B374" s="35" t="s">
        <v>4614</v>
      </c>
      <c r="C374" s="315" t="s">
        <v>871</v>
      </c>
      <c r="D374" s="315"/>
      <c r="E374" s="316"/>
      <c r="F374" s="317"/>
      <c r="G374" s="318"/>
      <c r="H374" s="319"/>
      <c r="I374" s="319"/>
    </row>
    <row r="375" spans="1:9" ht="30" customHeight="1">
      <c r="A375" s="34">
        <v>889</v>
      </c>
      <c r="B375" s="35" t="s">
        <v>4615</v>
      </c>
      <c r="C375" s="315" t="s">
        <v>2782</v>
      </c>
      <c r="D375" s="315"/>
      <c r="E375" s="316"/>
      <c r="F375" s="317"/>
      <c r="G375" s="318"/>
      <c r="H375" s="319"/>
      <c r="I375" s="319"/>
    </row>
    <row r="376" spans="1:9" ht="30" customHeight="1">
      <c r="A376" s="34">
        <v>405</v>
      </c>
      <c r="B376" s="35" t="s">
        <v>4616</v>
      </c>
      <c r="C376" s="315" t="s">
        <v>938</v>
      </c>
      <c r="D376" s="315"/>
      <c r="E376" s="316"/>
      <c r="F376" s="317"/>
      <c r="G376" s="318"/>
      <c r="H376" s="319"/>
      <c r="I376" s="319"/>
    </row>
    <row r="377" spans="1:9" ht="30" customHeight="1">
      <c r="A377" s="34">
        <v>406</v>
      </c>
      <c r="B377" s="35" t="s">
        <v>4617</v>
      </c>
      <c r="C377" s="315" t="s">
        <v>1024</v>
      </c>
      <c r="D377" s="315"/>
      <c r="E377" s="316"/>
      <c r="F377" s="317"/>
      <c r="G377" s="318"/>
      <c r="H377" s="319"/>
      <c r="I377" s="319"/>
    </row>
    <row r="378" spans="1:9" ht="30" customHeight="1">
      <c r="A378" s="34">
        <v>407</v>
      </c>
      <c r="B378" s="35" t="s">
        <v>4618</v>
      </c>
      <c r="C378" s="315" t="s">
        <v>1128</v>
      </c>
      <c r="D378" s="315"/>
      <c r="E378" s="316"/>
      <c r="F378" s="317"/>
      <c r="G378" s="318"/>
      <c r="H378" s="319"/>
      <c r="I378" s="319"/>
    </row>
    <row r="379" spans="1:9" ht="30" customHeight="1">
      <c r="A379" s="34">
        <v>408</v>
      </c>
      <c r="B379" s="35" t="s">
        <v>4619</v>
      </c>
      <c r="C379" s="315" t="s">
        <v>1224</v>
      </c>
      <c r="D379" s="315"/>
      <c r="E379" s="316"/>
      <c r="F379" s="317"/>
      <c r="G379" s="318"/>
      <c r="H379" s="319"/>
      <c r="I379" s="319"/>
    </row>
    <row r="380" spans="1:9" ht="30" customHeight="1">
      <c r="A380" s="34">
        <v>409</v>
      </c>
      <c r="B380" s="35" t="s">
        <v>4620</v>
      </c>
      <c r="C380" s="315" t="s">
        <v>1282</v>
      </c>
      <c r="D380" s="315"/>
      <c r="E380" s="316"/>
      <c r="F380" s="317"/>
      <c r="G380" s="318"/>
      <c r="H380" s="319"/>
      <c r="I380" s="319"/>
    </row>
    <row r="381" spans="1:9" ht="30" customHeight="1">
      <c r="A381" s="34">
        <v>410</v>
      </c>
      <c r="B381" s="35" t="s">
        <v>4621</v>
      </c>
      <c r="C381" s="315" t="s">
        <v>1302</v>
      </c>
      <c r="D381" s="315"/>
      <c r="E381" s="316"/>
      <c r="F381" s="317"/>
      <c r="G381" s="318"/>
      <c r="H381" s="319"/>
      <c r="I381" s="319"/>
    </row>
    <row r="382" spans="1:9" ht="30" customHeight="1">
      <c r="A382" s="34" t="s">
        <v>996</v>
      </c>
      <c r="B382" s="35" t="s">
        <v>4622</v>
      </c>
      <c r="C382" s="315" t="s">
        <v>996</v>
      </c>
      <c r="D382" s="315"/>
      <c r="E382" s="316"/>
      <c r="F382" s="317"/>
      <c r="G382" s="318"/>
      <c r="H382" s="319"/>
      <c r="I382" s="319"/>
    </row>
    <row r="383" spans="1:9" ht="30" customHeight="1">
      <c r="A383" s="34">
        <v>411</v>
      </c>
      <c r="B383" s="35" t="s">
        <v>4623</v>
      </c>
      <c r="C383" s="315" t="s">
        <v>1369</v>
      </c>
      <c r="D383" s="315"/>
      <c r="E383" s="316"/>
      <c r="F383" s="317"/>
      <c r="G383" s="318"/>
      <c r="H383" s="319"/>
      <c r="I383" s="319"/>
    </row>
    <row r="384" spans="1:9" ht="30" customHeight="1">
      <c r="A384" s="34">
        <v>412</v>
      </c>
      <c r="B384" s="35" t="s">
        <v>4624</v>
      </c>
      <c r="C384" s="315" t="s">
        <v>1381</v>
      </c>
      <c r="D384" s="315"/>
      <c r="E384" s="316"/>
      <c r="F384" s="317"/>
      <c r="G384" s="318"/>
      <c r="H384" s="319"/>
      <c r="I384" s="319"/>
    </row>
    <row r="385" spans="1:9" ht="30" customHeight="1">
      <c r="A385" s="34">
        <v>888</v>
      </c>
      <c r="B385" s="35" t="s">
        <v>4625</v>
      </c>
      <c r="C385" s="315" t="s">
        <v>2776</v>
      </c>
      <c r="D385" s="315"/>
      <c r="E385" s="316"/>
      <c r="F385" s="317"/>
      <c r="G385" s="318"/>
      <c r="H385" s="319"/>
      <c r="I385" s="319"/>
    </row>
    <row r="386" spans="1:9" ht="30" customHeight="1">
      <c r="A386" s="34" t="s">
        <v>998</v>
      </c>
      <c r="B386" s="35" t="s">
        <v>4626</v>
      </c>
      <c r="C386" s="315" t="s">
        <v>998</v>
      </c>
      <c r="D386" s="315"/>
      <c r="E386" s="316"/>
      <c r="F386" s="317"/>
      <c r="G386" s="318"/>
      <c r="H386" s="319"/>
      <c r="I386" s="319"/>
    </row>
    <row r="387" spans="1:9" ht="30" customHeight="1">
      <c r="A387" s="34">
        <v>184</v>
      </c>
      <c r="B387" s="35" t="s">
        <v>4627</v>
      </c>
      <c r="C387" s="315" t="s">
        <v>2298</v>
      </c>
      <c r="D387" s="315"/>
      <c r="E387" s="316"/>
      <c r="F387" s="317"/>
      <c r="G387" s="318"/>
      <c r="H387" s="319"/>
      <c r="I387" s="319"/>
    </row>
    <row r="388" spans="1:9" ht="30" customHeight="1">
      <c r="A388" s="34">
        <v>413</v>
      </c>
      <c r="B388" s="35" t="s">
        <v>4628</v>
      </c>
      <c r="C388" s="315" t="s">
        <v>1429</v>
      </c>
      <c r="D388" s="315"/>
      <c r="E388" s="316"/>
      <c r="F388" s="317"/>
      <c r="G388" s="318"/>
      <c r="H388" s="319"/>
      <c r="I388" s="319"/>
    </row>
    <row r="389" spans="1:9" ht="30" customHeight="1">
      <c r="A389" s="34" t="s">
        <v>1012</v>
      </c>
      <c r="B389" s="35" t="s">
        <v>4629</v>
      </c>
      <c r="C389" s="315" t="s">
        <v>1012</v>
      </c>
      <c r="D389" s="315"/>
      <c r="E389" s="316"/>
      <c r="F389" s="317"/>
      <c r="G389" s="318"/>
      <c r="H389" s="319"/>
      <c r="I389" s="319"/>
    </row>
    <row r="390" spans="1:9" ht="30" customHeight="1">
      <c r="A390" s="34" t="s">
        <v>1014</v>
      </c>
      <c r="B390" s="35" t="s">
        <v>4630</v>
      </c>
      <c r="C390" s="315" t="s">
        <v>1014</v>
      </c>
      <c r="D390" s="315"/>
      <c r="E390" s="316"/>
      <c r="F390" s="317"/>
      <c r="G390" s="318"/>
      <c r="H390" s="319"/>
      <c r="I390" s="319"/>
    </row>
    <row r="391" spans="1:9" ht="30" customHeight="1">
      <c r="A391" s="34">
        <v>414</v>
      </c>
      <c r="B391" s="35" t="s">
        <v>4631</v>
      </c>
      <c r="C391" s="315" t="s">
        <v>1482</v>
      </c>
      <c r="D391" s="315"/>
      <c r="E391" s="316"/>
      <c r="F391" s="317"/>
      <c r="G391" s="318"/>
      <c r="H391" s="319"/>
      <c r="I391" s="319"/>
    </row>
    <row r="392" spans="1:9" ht="30" customHeight="1">
      <c r="A392" s="34">
        <v>415</v>
      </c>
      <c r="B392" s="35" t="s">
        <v>4632</v>
      </c>
      <c r="C392" s="315" t="s">
        <v>1510</v>
      </c>
      <c r="D392" s="315"/>
      <c r="E392" s="316"/>
      <c r="F392" s="317"/>
      <c r="G392" s="318"/>
      <c r="H392" s="319"/>
      <c r="I392" s="319"/>
    </row>
    <row r="393" spans="1:9" ht="30" customHeight="1">
      <c r="A393" s="34">
        <v>416</v>
      </c>
      <c r="B393" s="35" t="s">
        <v>4633</v>
      </c>
      <c r="C393" s="315" t="s">
        <v>1581</v>
      </c>
      <c r="D393" s="315"/>
      <c r="E393" s="316"/>
      <c r="F393" s="317"/>
      <c r="G393" s="318"/>
      <c r="H393" s="319"/>
      <c r="I393" s="319"/>
    </row>
    <row r="394" spans="1:9" ht="30" customHeight="1">
      <c r="A394" s="34">
        <v>417</v>
      </c>
      <c r="B394" s="35" t="s">
        <v>4634</v>
      </c>
      <c r="C394" s="315" t="s">
        <v>1587</v>
      </c>
      <c r="D394" s="315"/>
      <c r="E394" s="316"/>
      <c r="F394" s="317"/>
      <c r="G394" s="318"/>
      <c r="H394" s="319"/>
      <c r="I394" s="319"/>
    </row>
    <row r="395" spans="1:9" ht="30" customHeight="1">
      <c r="A395" s="34" t="s">
        <v>1034</v>
      </c>
      <c r="B395" s="35" t="s">
        <v>4635</v>
      </c>
      <c r="C395" s="315" t="s">
        <v>1034</v>
      </c>
      <c r="D395" s="315"/>
      <c r="E395" s="316"/>
      <c r="F395" s="317"/>
      <c r="G395" s="318"/>
      <c r="H395" s="319"/>
      <c r="I395" s="319"/>
    </row>
    <row r="396" spans="1:9" ht="30" customHeight="1">
      <c r="A396" s="34">
        <v>418</v>
      </c>
      <c r="B396" s="35" t="s">
        <v>4636</v>
      </c>
      <c r="C396" s="315" t="s">
        <v>1661</v>
      </c>
      <c r="D396" s="315"/>
      <c r="E396" s="316"/>
      <c r="F396" s="317"/>
      <c r="G396" s="318"/>
      <c r="H396" s="319"/>
      <c r="I396" s="319"/>
    </row>
    <row r="397" spans="1:9" ht="30" customHeight="1">
      <c r="A397" s="34">
        <v>419</v>
      </c>
      <c r="B397" s="35" t="s">
        <v>4637</v>
      </c>
      <c r="C397" s="315" t="s">
        <v>1669</v>
      </c>
      <c r="D397" s="315"/>
      <c r="E397" s="316"/>
      <c r="F397" s="317"/>
      <c r="G397" s="318"/>
      <c r="H397" s="319"/>
      <c r="I397" s="319"/>
    </row>
    <row r="398" spans="1:9" ht="30" customHeight="1">
      <c r="A398" s="34">
        <v>420</v>
      </c>
      <c r="B398" s="35" t="s">
        <v>4638</v>
      </c>
      <c r="C398" s="315" t="s">
        <v>1725</v>
      </c>
      <c r="D398" s="315"/>
      <c r="E398" s="316"/>
      <c r="F398" s="317"/>
      <c r="G398" s="318"/>
      <c r="H398" s="319"/>
      <c r="I398" s="319"/>
    </row>
    <row r="399" spans="1:9" ht="30" customHeight="1">
      <c r="A399" s="34">
        <v>421</v>
      </c>
      <c r="B399" s="35" t="s">
        <v>4639</v>
      </c>
      <c r="C399" s="315" t="s">
        <v>1727</v>
      </c>
      <c r="D399" s="315"/>
      <c r="E399" s="316"/>
      <c r="F399" s="317"/>
      <c r="G399" s="318"/>
      <c r="H399" s="319"/>
      <c r="I399" s="319"/>
    </row>
    <row r="400" spans="1:9" ht="30" customHeight="1">
      <c r="A400" s="34">
        <v>422</v>
      </c>
      <c r="B400" s="35" t="s">
        <v>4640</v>
      </c>
      <c r="C400" s="315" t="s">
        <v>1739</v>
      </c>
      <c r="D400" s="315"/>
      <c r="E400" s="316"/>
      <c r="F400" s="317"/>
      <c r="G400" s="318"/>
      <c r="H400" s="319"/>
      <c r="I400" s="319"/>
    </row>
    <row r="401" spans="1:9" ht="30" customHeight="1">
      <c r="A401" s="34">
        <v>423</v>
      </c>
      <c r="B401" s="35" t="s">
        <v>4641</v>
      </c>
      <c r="C401" s="315" t="s">
        <v>1809</v>
      </c>
      <c r="D401" s="315"/>
      <c r="E401" s="316"/>
      <c r="F401" s="317"/>
      <c r="G401" s="318"/>
      <c r="H401" s="319"/>
      <c r="I401" s="319"/>
    </row>
    <row r="402" spans="1:9" ht="30" customHeight="1">
      <c r="A402" s="34">
        <v>424</v>
      </c>
      <c r="B402" s="35" t="s">
        <v>4642</v>
      </c>
      <c r="C402" s="315" t="s">
        <v>1839</v>
      </c>
      <c r="D402" s="315"/>
      <c r="E402" s="316"/>
      <c r="F402" s="317"/>
      <c r="G402" s="318"/>
      <c r="H402" s="319"/>
      <c r="I402" s="319"/>
    </row>
    <row r="403" spans="1:9" ht="30" customHeight="1">
      <c r="A403" s="34">
        <v>425</v>
      </c>
      <c r="B403" s="35" t="s">
        <v>4643</v>
      </c>
      <c r="C403" s="315" t="s">
        <v>1941</v>
      </c>
      <c r="D403" s="315"/>
      <c r="E403" s="316"/>
      <c r="F403" s="317"/>
      <c r="G403" s="318"/>
      <c r="H403" s="319"/>
      <c r="I403" s="319"/>
    </row>
    <row r="404" spans="1:9" ht="30" customHeight="1">
      <c r="A404" s="34">
        <v>904</v>
      </c>
      <c r="B404" s="35" t="s">
        <v>4644</v>
      </c>
      <c r="C404" s="315" t="s">
        <v>2859</v>
      </c>
      <c r="D404" s="315"/>
      <c r="E404" s="316"/>
      <c r="F404" s="317"/>
      <c r="G404" s="318"/>
      <c r="H404" s="319"/>
      <c r="I404" s="319"/>
    </row>
    <row r="405" spans="1:9" ht="30" customHeight="1">
      <c r="A405" s="34" t="s">
        <v>1050</v>
      </c>
      <c r="B405" s="35" t="s">
        <v>4645</v>
      </c>
      <c r="C405" s="315" t="s">
        <v>1050</v>
      </c>
      <c r="D405" s="315"/>
      <c r="E405" s="316"/>
      <c r="F405" s="317"/>
      <c r="G405" s="318"/>
      <c r="H405" s="319"/>
      <c r="I405" s="319"/>
    </row>
    <row r="406" spans="1:9" ht="30" customHeight="1">
      <c r="A406" s="34">
        <v>426</v>
      </c>
      <c r="B406" s="35" t="s">
        <v>4646</v>
      </c>
      <c r="C406" s="315" t="s">
        <v>2015</v>
      </c>
      <c r="D406" s="315"/>
      <c r="E406" s="316"/>
      <c r="F406" s="317"/>
      <c r="G406" s="318"/>
      <c r="H406" s="319"/>
      <c r="I406" s="319"/>
    </row>
    <row r="407" spans="1:9" ht="30" customHeight="1">
      <c r="A407" s="34">
        <v>427</v>
      </c>
      <c r="B407" s="35" t="s">
        <v>4647</v>
      </c>
      <c r="C407" s="315" t="s">
        <v>2031</v>
      </c>
      <c r="D407" s="315"/>
      <c r="E407" s="316"/>
      <c r="F407" s="317"/>
      <c r="G407" s="318"/>
      <c r="H407" s="319"/>
      <c r="I407" s="319"/>
    </row>
    <row r="408" spans="1:9" ht="30" customHeight="1">
      <c r="A408" s="34">
        <v>428</v>
      </c>
      <c r="B408" s="35" t="s">
        <v>4648</v>
      </c>
      <c r="C408" s="315" t="s">
        <v>2069</v>
      </c>
      <c r="D408" s="315"/>
      <c r="E408" s="316"/>
      <c r="F408" s="317"/>
      <c r="G408" s="318"/>
      <c r="H408" s="319"/>
      <c r="I408" s="319"/>
    </row>
    <row r="409" spans="1:9" ht="30" customHeight="1">
      <c r="A409" s="34">
        <v>429</v>
      </c>
      <c r="B409" s="35" t="s">
        <v>4649</v>
      </c>
      <c r="C409" s="315" t="s">
        <v>2103</v>
      </c>
      <c r="D409" s="315"/>
      <c r="E409" s="316"/>
      <c r="F409" s="317"/>
      <c r="G409" s="318"/>
      <c r="H409" s="319"/>
      <c r="I409" s="319"/>
    </row>
    <row r="410" spans="1:9" ht="30" customHeight="1">
      <c r="A410" s="34" t="s">
        <v>1054</v>
      </c>
      <c r="B410" s="35" t="s">
        <v>4650</v>
      </c>
      <c r="C410" s="315" t="s">
        <v>1054</v>
      </c>
      <c r="D410" s="315"/>
      <c r="E410" s="316"/>
      <c r="F410" s="317"/>
      <c r="G410" s="318"/>
      <c r="H410" s="319"/>
      <c r="I410" s="319"/>
    </row>
    <row r="411" spans="1:9" ht="30" customHeight="1">
      <c r="A411" s="34">
        <v>430</v>
      </c>
      <c r="B411" s="35" t="s">
        <v>4651</v>
      </c>
      <c r="C411" s="315" t="s">
        <v>2209</v>
      </c>
      <c r="D411" s="315"/>
      <c r="E411" s="316"/>
      <c r="F411" s="317"/>
      <c r="G411" s="318"/>
      <c r="H411" s="319"/>
      <c r="I411" s="319"/>
    </row>
    <row r="412" spans="1:9" ht="30" customHeight="1">
      <c r="A412" s="34">
        <v>431</v>
      </c>
      <c r="B412" s="35" t="s">
        <v>4652</v>
      </c>
      <c r="C412" s="315" t="s">
        <v>2243</v>
      </c>
      <c r="D412" s="315"/>
      <c r="E412" s="316"/>
      <c r="F412" s="317"/>
      <c r="G412" s="318"/>
      <c r="H412" s="319"/>
      <c r="I412" s="319"/>
    </row>
    <row r="413" spans="1:9" ht="30" customHeight="1">
      <c r="A413" s="34">
        <v>432</v>
      </c>
      <c r="B413" s="35" t="s">
        <v>4653</v>
      </c>
      <c r="C413" s="315" t="s">
        <v>2266</v>
      </c>
      <c r="D413" s="315"/>
      <c r="E413" s="316"/>
      <c r="F413" s="317"/>
      <c r="G413" s="318"/>
      <c r="H413" s="319"/>
      <c r="I413" s="319"/>
    </row>
    <row r="414" spans="1:9" ht="30" customHeight="1">
      <c r="A414" s="34">
        <v>433</v>
      </c>
      <c r="B414" s="35" t="s">
        <v>2116</v>
      </c>
      <c r="C414" s="315" t="s">
        <v>2384</v>
      </c>
      <c r="D414" s="315"/>
      <c r="E414" s="316"/>
      <c r="F414" s="317"/>
      <c r="G414" s="318"/>
      <c r="H414" s="319"/>
      <c r="I414" s="319"/>
    </row>
    <row r="415" spans="1:9" ht="30" customHeight="1">
      <c r="A415" s="34">
        <v>801</v>
      </c>
      <c r="B415" s="35" t="s">
        <v>4654</v>
      </c>
      <c r="C415" s="315" t="s">
        <v>2254</v>
      </c>
      <c r="D415" s="315"/>
      <c r="E415" s="316"/>
      <c r="F415" s="317"/>
      <c r="G415" s="318"/>
      <c r="H415" s="319"/>
      <c r="I415" s="319"/>
    </row>
    <row r="416" spans="1:9" ht="30" customHeight="1">
      <c r="A416" s="34" t="s">
        <v>1056</v>
      </c>
      <c r="B416" s="35" t="s">
        <v>4655</v>
      </c>
      <c r="C416" s="315" t="s">
        <v>1056</v>
      </c>
      <c r="D416" s="315"/>
      <c r="E416" s="316"/>
      <c r="F416" s="317"/>
      <c r="G416" s="318"/>
      <c r="H416" s="319"/>
      <c r="I416" s="319"/>
    </row>
    <row r="417" spans="1:9" ht="30" customHeight="1">
      <c r="A417" s="34">
        <v>434</v>
      </c>
      <c r="B417" s="35" t="s">
        <v>4656</v>
      </c>
      <c r="C417" s="315" t="s">
        <v>2479</v>
      </c>
      <c r="D417" s="315"/>
      <c r="E417" s="316"/>
      <c r="F417" s="317"/>
      <c r="G417" s="318"/>
      <c r="H417" s="319"/>
      <c r="I417" s="319"/>
    </row>
    <row r="418" spans="1:9" ht="30" customHeight="1">
      <c r="A418" s="34">
        <v>890</v>
      </c>
      <c r="B418" s="35" t="s">
        <v>4657</v>
      </c>
      <c r="C418" s="315" t="s">
        <v>2786</v>
      </c>
      <c r="D418" s="315"/>
      <c r="E418" s="316"/>
      <c r="F418" s="317"/>
      <c r="G418" s="318"/>
      <c r="H418" s="319"/>
      <c r="I418" s="319"/>
    </row>
    <row r="419" spans="1:9" ht="30" customHeight="1">
      <c r="A419" s="34">
        <v>435</v>
      </c>
      <c r="B419" s="35" t="s">
        <v>2148</v>
      </c>
      <c r="C419" s="315" t="s">
        <v>2521</v>
      </c>
      <c r="D419" s="315"/>
      <c r="E419" s="316"/>
      <c r="F419" s="317"/>
      <c r="G419" s="318"/>
      <c r="H419" s="319"/>
      <c r="I419" s="319"/>
    </row>
    <row r="420" spans="1:9" ht="30" customHeight="1">
      <c r="A420" s="34">
        <v>436</v>
      </c>
      <c r="B420" s="35" t="s">
        <v>4658</v>
      </c>
      <c r="C420" s="315" t="s">
        <v>2652</v>
      </c>
      <c r="D420" s="315"/>
      <c r="E420" s="316"/>
      <c r="F420" s="317"/>
      <c r="G420" s="318"/>
      <c r="H420" s="319"/>
      <c r="I420" s="319"/>
    </row>
    <row r="421" spans="1:9" ht="30" customHeight="1">
      <c r="A421" s="34">
        <v>437</v>
      </c>
      <c r="B421" s="35" t="s">
        <v>4659</v>
      </c>
      <c r="C421" s="315" t="s">
        <v>2708</v>
      </c>
      <c r="D421" s="315"/>
      <c r="E421" s="316"/>
      <c r="F421" s="317"/>
      <c r="G421" s="318"/>
      <c r="H421" s="319"/>
      <c r="I421" s="319"/>
    </row>
    <row r="422" spans="1:9" ht="30" customHeight="1">
      <c r="A422" s="34">
        <v>185</v>
      </c>
      <c r="B422" s="35" t="s">
        <v>4660</v>
      </c>
      <c r="C422" s="315" t="s">
        <v>2308</v>
      </c>
      <c r="D422" s="315"/>
      <c r="E422" s="316"/>
      <c r="F422" s="317"/>
      <c r="G422" s="318"/>
      <c r="H422" s="319"/>
      <c r="I422" s="319"/>
    </row>
    <row r="423" spans="1:9" ht="30" customHeight="1">
      <c r="A423" s="34">
        <v>438</v>
      </c>
      <c r="B423" s="35" t="s">
        <v>4661</v>
      </c>
      <c r="C423" s="315" t="s">
        <v>2756</v>
      </c>
      <c r="D423" s="315"/>
      <c r="E423" s="316"/>
      <c r="F423" s="317"/>
      <c r="G423" s="318"/>
      <c r="H423" s="319"/>
      <c r="I423" s="319"/>
    </row>
    <row r="424" spans="1:9" ht="30" customHeight="1">
      <c r="A424" s="34">
        <v>439</v>
      </c>
      <c r="B424" s="35" t="s">
        <v>4662</v>
      </c>
      <c r="C424" s="315" t="s">
        <v>2796</v>
      </c>
      <c r="D424" s="315"/>
      <c r="E424" s="316"/>
      <c r="F424" s="317"/>
      <c r="G424" s="318"/>
      <c r="H424" s="319"/>
      <c r="I424" s="319"/>
    </row>
    <row r="425" spans="1:9" ht="30" customHeight="1">
      <c r="A425" s="34">
        <v>440</v>
      </c>
      <c r="B425" s="35" t="s">
        <v>4663</v>
      </c>
      <c r="C425" s="315" t="s">
        <v>2865</v>
      </c>
      <c r="D425" s="315"/>
      <c r="E425" s="316"/>
      <c r="F425" s="317"/>
      <c r="G425" s="318"/>
      <c r="H425" s="319"/>
      <c r="I425" s="319"/>
    </row>
    <row r="426" spans="1:9" ht="30" customHeight="1">
      <c r="A426" s="34">
        <v>441</v>
      </c>
      <c r="B426" s="35" t="s">
        <v>4664</v>
      </c>
      <c r="C426" s="315" t="s">
        <v>2915</v>
      </c>
      <c r="D426" s="315"/>
      <c r="E426" s="316"/>
      <c r="F426" s="317"/>
      <c r="G426" s="318"/>
      <c r="H426" s="319"/>
      <c r="I426" s="319"/>
    </row>
    <row r="427" spans="1:9" ht="30" customHeight="1">
      <c r="A427" s="34">
        <v>442</v>
      </c>
      <c r="B427" s="35" t="s">
        <v>4665</v>
      </c>
      <c r="C427" s="315" t="s">
        <v>3013</v>
      </c>
      <c r="D427" s="315"/>
      <c r="E427" s="316"/>
      <c r="F427" s="317"/>
      <c r="G427" s="318"/>
      <c r="H427" s="319"/>
      <c r="I427" s="319"/>
    </row>
    <row r="428" spans="1:9" ht="30" customHeight="1">
      <c r="A428" s="34">
        <v>835</v>
      </c>
      <c r="B428" s="35" t="s">
        <v>4666</v>
      </c>
      <c r="C428" s="315" t="s">
        <v>2398</v>
      </c>
      <c r="D428" s="315"/>
      <c r="E428" s="316"/>
      <c r="F428" s="317"/>
      <c r="G428" s="318"/>
      <c r="H428" s="319"/>
      <c r="I428" s="319"/>
    </row>
    <row r="429" spans="1:9" ht="30" customHeight="1">
      <c r="A429" s="34">
        <v>443</v>
      </c>
      <c r="B429" s="35" t="s">
        <v>4667</v>
      </c>
      <c r="C429" s="315" t="s">
        <v>3025</v>
      </c>
      <c r="D429" s="315"/>
      <c r="E429" s="316"/>
      <c r="F429" s="317"/>
      <c r="G429" s="318"/>
      <c r="H429" s="319"/>
      <c r="I429" s="319"/>
    </row>
    <row r="430" spans="1:9" ht="30" customHeight="1">
      <c r="A430" s="34">
        <v>444</v>
      </c>
      <c r="B430" s="35" t="s">
        <v>4668</v>
      </c>
      <c r="C430" s="315" t="s">
        <v>3029</v>
      </c>
      <c r="D430" s="315"/>
      <c r="E430" s="316"/>
      <c r="F430" s="317"/>
      <c r="G430" s="318"/>
      <c r="H430" s="319"/>
      <c r="I430" s="319"/>
    </row>
    <row r="431" spans="1:9" ht="30" customHeight="1">
      <c r="A431" s="34">
        <v>445</v>
      </c>
      <c r="B431" s="35" t="s">
        <v>4669</v>
      </c>
      <c r="C431" s="315" t="s">
        <v>3083</v>
      </c>
      <c r="D431" s="315"/>
      <c r="E431" s="316"/>
      <c r="F431" s="317"/>
      <c r="G431" s="318"/>
      <c r="H431" s="319"/>
      <c r="I431" s="319"/>
    </row>
    <row r="432" spans="1:9" ht="30" customHeight="1">
      <c r="A432" s="34">
        <v>446</v>
      </c>
      <c r="B432" s="35" t="s">
        <v>4670</v>
      </c>
      <c r="C432" s="315" t="s">
        <v>3089</v>
      </c>
      <c r="D432" s="315"/>
      <c r="E432" s="316"/>
      <c r="F432" s="317"/>
      <c r="G432" s="318"/>
      <c r="H432" s="319"/>
      <c r="I432" s="319"/>
    </row>
    <row r="433" spans="1:9" ht="30" customHeight="1">
      <c r="A433" s="34">
        <v>447</v>
      </c>
      <c r="B433" s="35" t="s">
        <v>4671</v>
      </c>
      <c r="C433" s="315" t="s">
        <v>3140</v>
      </c>
      <c r="D433" s="315"/>
      <c r="E433" s="316"/>
      <c r="F433" s="317"/>
      <c r="G433" s="318"/>
      <c r="H433" s="319"/>
      <c r="I433" s="319"/>
    </row>
    <row r="434" spans="1:9" ht="30" customHeight="1">
      <c r="A434" s="34">
        <v>448</v>
      </c>
      <c r="B434" s="35" t="s">
        <v>4672</v>
      </c>
      <c r="C434" s="315" t="s">
        <v>3148</v>
      </c>
      <c r="D434" s="315"/>
      <c r="E434" s="316"/>
      <c r="F434" s="317"/>
      <c r="G434" s="318"/>
      <c r="H434" s="319"/>
      <c r="I434" s="319"/>
    </row>
    <row r="435" spans="1:9" ht="30" customHeight="1">
      <c r="A435" s="34">
        <v>449</v>
      </c>
      <c r="B435" s="35" t="s">
        <v>4673</v>
      </c>
      <c r="C435" s="315" t="s">
        <v>3150</v>
      </c>
      <c r="D435" s="315"/>
      <c r="E435" s="316"/>
      <c r="F435" s="317"/>
      <c r="G435" s="318"/>
      <c r="H435" s="319"/>
      <c r="I435" s="319"/>
    </row>
    <row r="436" spans="1:9" ht="30" customHeight="1">
      <c r="A436" s="34">
        <v>450</v>
      </c>
      <c r="B436" s="35" t="s">
        <v>4674</v>
      </c>
      <c r="C436" s="315" t="s">
        <v>346</v>
      </c>
      <c r="D436" s="315"/>
      <c r="E436" s="316"/>
      <c r="F436" s="317"/>
      <c r="G436" s="318"/>
      <c r="H436" s="319"/>
      <c r="I436" s="319"/>
    </row>
    <row r="437" spans="1:9" ht="30" customHeight="1">
      <c r="A437" s="34">
        <v>451</v>
      </c>
      <c r="B437" s="35" t="s">
        <v>4675</v>
      </c>
      <c r="C437" s="315" t="s">
        <v>3291</v>
      </c>
      <c r="D437" s="315"/>
      <c r="E437" s="316"/>
      <c r="F437" s="317"/>
      <c r="G437" s="318"/>
      <c r="H437" s="319"/>
      <c r="I437" s="319"/>
    </row>
    <row r="438" spans="1:9" ht="30" customHeight="1">
      <c r="A438" s="34">
        <v>153</v>
      </c>
      <c r="B438" s="35" t="s">
        <v>4676</v>
      </c>
      <c r="C438" s="315" t="s">
        <v>1943</v>
      </c>
      <c r="D438" s="315"/>
      <c r="E438" s="316"/>
      <c r="F438" s="317"/>
      <c r="G438" s="318"/>
      <c r="H438" s="319"/>
      <c r="I438" s="319"/>
    </row>
    <row r="439" spans="1:9" ht="30" customHeight="1">
      <c r="A439" s="34" t="s">
        <v>1060</v>
      </c>
      <c r="B439" s="35" t="s">
        <v>4677</v>
      </c>
      <c r="C439" s="315" t="s">
        <v>1060</v>
      </c>
      <c r="D439" s="315"/>
      <c r="E439" s="316"/>
      <c r="F439" s="317"/>
      <c r="G439" s="318"/>
      <c r="H439" s="319"/>
      <c r="I439" s="319"/>
    </row>
    <row r="440" spans="1:9" ht="30" customHeight="1">
      <c r="A440" s="34">
        <v>452</v>
      </c>
      <c r="B440" s="35" t="s">
        <v>4678</v>
      </c>
      <c r="C440" s="315" t="s">
        <v>3359</v>
      </c>
      <c r="D440" s="315"/>
      <c r="E440" s="316"/>
      <c r="F440" s="317"/>
      <c r="G440" s="318"/>
      <c r="H440" s="319"/>
      <c r="I440" s="319"/>
    </row>
    <row r="441" spans="1:9" ht="30" customHeight="1">
      <c r="A441" s="34">
        <v>453</v>
      </c>
      <c r="B441" s="35" t="s">
        <v>4679</v>
      </c>
      <c r="C441" s="315" t="s">
        <v>3363</v>
      </c>
      <c r="D441" s="315"/>
      <c r="E441" s="316"/>
      <c r="F441" s="317"/>
      <c r="G441" s="318"/>
      <c r="H441" s="319"/>
      <c r="I441" s="319"/>
    </row>
    <row r="442" spans="1:9" ht="30" customHeight="1">
      <c r="A442" s="34">
        <v>454</v>
      </c>
      <c r="B442" s="35" t="s">
        <v>4680</v>
      </c>
      <c r="C442" s="315" t="s">
        <v>3380</v>
      </c>
      <c r="D442" s="315"/>
      <c r="E442" s="316"/>
      <c r="F442" s="317"/>
      <c r="G442" s="318"/>
      <c r="H442" s="319"/>
      <c r="I442" s="319"/>
    </row>
    <row r="443" spans="1:9" ht="30" customHeight="1">
      <c r="A443" s="34">
        <v>455</v>
      </c>
      <c r="B443" s="35" t="s">
        <v>4681</v>
      </c>
      <c r="C443" s="315" t="s">
        <v>3422</v>
      </c>
      <c r="D443" s="315"/>
      <c r="E443" s="316"/>
      <c r="F443" s="317"/>
      <c r="G443" s="318"/>
      <c r="H443" s="319"/>
      <c r="I443" s="319"/>
    </row>
    <row r="444" spans="1:9" ht="30" customHeight="1">
      <c r="A444" s="34">
        <v>175</v>
      </c>
      <c r="B444" s="35" t="s">
        <v>4682</v>
      </c>
      <c r="C444" s="315" t="s">
        <v>2201</v>
      </c>
      <c r="D444" s="315"/>
      <c r="E444" s="316"/>
      <c r="F444" s="317"/>
      <c r="G444" s="318"/>
      <c r="H444" s="319"/>
      <c r="I444" s="319"/>
    </row>
    <row r="445" spans="1:9" ht="30" customHeight="1">
      <c r="A445" s="34">
        <v>930</v>
      </c>
      <c r="B445" s="35" t="s">
        <v>4683</v>
      </c>
      <c r="C445" s="315" t="s">
        <v>2997</v>
      </c>
      <c r="D445" s="315"/>
      <c r="E445" s="316"/>
      <c r="F445" s="317"/>
      <c r="G445" s="318"/>
      <c r="H445" s="319"/>
      <c r="I445" s="319"/>
    </row>
    <row r="446" spans="1:9" ht="30" customHeight="1">
      <c r="A446" s="34">
        <v>456</v>
      </c>
      <c r="B446" s="35" t="s">
        <v>4684</v>
      </c>
      <c r="C446" s="315" t="s">
        <v>3426</v>
      </c>
      <c r="D446" s="315"/>
      <c r="E446" s="316"/>
      <c r="F446" s="317"/>
      <c r="G446" s="318"/>
      <c r="H446" s="319"/>
      <c r="I446" s="319"/>
    </row>
    <row r="447" spans="1:9" ht="30" customHeight="1">
      <c r="A447" s="34">
        <v>457</v>
      </c>
      <c r="B447" s="35" t="s">
        <v>4685</v>
      </c>
      <c r="C447" s="315" t="s">
        <v>3436</v>
      </c>
      <c r="D447" s="315"/>
      <c r="E447" s="316"/>
      <c r="F447" s="317"/>
      <c r="G447" s="318"/>
      <c r="H447" s="319"/>
      <c r="I447" s="319"/>
    </row>
    <row r="448" spans="1:9" ht="30" customHeight="1">
      <c r="A448" s="34">
        <v>966</v>
      </c>
      <c r="B448" s="35" t="s">
        <v>4686</v>
      </c>
      <c r="C448" s="315" t="s">
        <v>3337</v>
      </c>
      <c r="D448" s="315"/>
      <c r="E448" s="316"/>
      <c r="F448" s="317"/>
      <c r="G448" s="318"/>
      <c r="H448" s="319"/>
      <c r="I448" s="319"/>
    </row>
    <row r="449" spans="1:9" ht="30" customHeight="1">
      <c r="A449" s="34">
        <v>458</v>
      </c>
      <c r="B449" s="35" t="s">
        <v>4687</v>
      </c>
      <c r="C449" s="315" t="s">
        <v>3462</v>
      </c>
      <c r="D449" s="315"/>
      <c r="E449" s="316"/>
      <c r="F449" s="317"/>
      <c r="G449" s="318"/>
      <c r="H449" s="319"/>
      <c r="I449" s="319"/>
    </row>
    <row r="450" spans="1:9" ht="30" customHeight="1">
      <c r="A450" s="34">
        <v>459</v>
      </c>
      <c r="B450" s="35" t="s">
        <v>4688</v>
      </c>
      <c r="C450" s="315" t="s">
        <v>3492</v>
      </c>
      <c r="D450" s="315"/>
      <c r="E450" s="316"/>
      <c r="F450" s="317"/>
      <c r="G450" s="318"/>
      <c r="H450" s="319"/>
      <c r="I450" s="319"/>
    </row>
    <row r="451" spans="1:9" ht="30" customHeight="1">
      <c r="A451" s="34">
        <v>940</v>
      </c>
      <c r="B451" s="35" t="s">
        <v>4689</v>
      </c>
      <c r="C451" s="315" t="s">
        <v>3067</v>
      </c>
      <c r="D451" s="315"/>
      <c r="E451" s="316"/>
      <c r="F451" s="317"/>
      <c r="G451" s="318"/>
      <c r="H451" s="319"/>
      <c r="I451" s="319"/>
    </row>
    <row r="452" spans="1:9" ht="30" customHeight="1">
      <c r="A452" s="34">
        <v>460</v>
      </c>
      <c r="B452" s="35" t="s">
        <v>4690</v>
      </c>
      <c r="C452" s="315" t="s">
        <v>3516</v>
      </c>
      <c r="D452" s="315"/>
      <c r="E452" s="316"/>
      <c r="F452" s="317"/>
      <c r="G452" s="318"/>
      <c r="H452" s="319"/>
      <c r="I452" s="319"/>
    </row>
    <row r="453" spans="1:9" ht="30" customHeight="1">
      <c r="A453" s="34">
        <v>461</v>
      </c>
      <c r="B453" s="35" t="s">
        <v>4691</v>
      </c>
      <c r="C453" s="315" t="s">
        <v>3583</v>
      </c>
      <c r="D453" s="315"/>
      <c r="E453" s="316"/>
      <c r="F453" s="317"/>
      <c r="G453" s="318"/>
      <c r="H453" s="319"/>
      <c r="I453" s="319"/>
    </row>
    <row r="454" spans="1:9" ht="30" customHeight="1">
      <c r="A454" s="34">
        <v>462</v>
      </c>
      <c r="B454" s="35" t="s">
        <v>4692</v>
      </c>
      <c r="C454" s="315" t="s">
        <v>3601</v>
      </c>
      <c r="D454" s="315"/>
      <c r="E454" s="316"/>
      <c r="F454" s="317"/>
      <c r="G454" s="318"/>
      <c r="H454" s="319"/>
      <c r="I454" s="319"/>
    </row>
    <row r="455" spans="1:9" ht="30" customHeight="1">
      <c r="A455" s="34">
        <v>463</v>
      </c>
      <c r="B455" s="35" t="s">
        <v>4693</v>
      </c>
      <c r="C455" s="315" t="s">
        <v>3603</v>
      </c>
      <c r="D455" s="315"/>
      <c r="E455" s="316"/>
      <c r="F455" s="317"/>
      <c r="G455" s="318"/>
      <c r="H455" s="319"/>
      <c r="I455" s="319"/>
    </row>
    <row r="456" spans="1:9" ht="30" customHeight="1">
      <c r="A456" s="34">
        <v>902</v>
      </c>
      <c r="B456" s="35" t="s">
        <v>4694</v>
      </c>
      <c r="C456" s="315" t="s">
        <v>2847</v>
      </c>
      <c r="D456" s="315"/>
      <c r="E456" s="316"/>
      <c r="F456" s="317"/>
      <c r="G456" s="318"/>
      <c r="H456" s="319"/>
      <c r="I456" s="319"/>
    </row>
    <row r="457" spans="1:9" ht="30" customHeight="1">
      <c r="A457" s="34" t="s">
        <v>942</v>
      </c>
      <c r="B457" s="35" t="s">
        <v>4695</v>
      </c>
      <c r="C457" s="315" t="s">
        <v>942</v>
      </c>
      <c r="D457" s="315"/>
      <c r="E457" s="316"/>
      <c r="F457" s="317"/>
      <c r="G457" s="318"/>
      <c r="H457" s="319"/>
      <c r="I457" s="319"/>
    </row>
    <row r="458" spans="1:9" ht="30" customHeight="1">
      <c r="A458" s="34">
        <v>464</v>
      </c>
      <c r="B458" s="35" t="s">
        <v>4696</v>
      </c>
      <c r="C458" s="315" t="s">
        <v>3757</v>
      </c>
      <c r="D458" s="315"/>
      <c r="E458" s="316"/>
      <c r="F458" s="317"/>
      <c r="G458" s="318"/>
      <c r="H458" s="319"/>
      <c r="I458" s="319"/>
    </row>
    <row r="459" spans="1:9" ht="30" customHeight="1">
      <c r="A459" s="34">
        <v>465</v>
      </c>
      <c r="B459" s="35" t="s">
        <v>4697</v>
      </c>
      <c r="C459" s="315" t="s">
        <v>3809</v>
      </c>
      <c r="D459" s="315"/>
      <c r="E459" s="316"/>
      <c r="F459" s="317"/>
      <c r="G459" s="318"/>
      <c r="H459" s="319"/>
      <c r="I459" s="319"/>
    </row>
    <row r="460" spans="1:9" ht="30" customHeight="1">
      <c r="A460" s="34">
        <v>466</v>
      </c>
      <c r="B460" s="35" t="s">
        <v>4698</v>
      </c>
      <c r="C460" s="315" t="s">
        <v>3901</v>
      </c>
      <c r="D460" s="315"/>
      <c r="E460" s="316"/>
      <c r="F460" s="317"/>
      <c r="G460" s="318"/>
      <c r="H460" s="319"/>
      <c r="I460" s="319"/>
    </row>
    <row r="461" spans="1:9" ht="30" customHeight="1">
      <c r="A461" s="34">
        <v>467</v>
      </c>
      <c r="B461" s="35" t="s">
        <v>4699</v>
      </c>
      <c r="C461" s="315" t="s">
        <v>3935</v>
      </c>
      <c r="D461" s="315"/>
      <c r="E461" s="316"/>
      <c r="F461" s="317"/>
      <c r="G461" s="318"/>
      <c r="H461" s="319"/>
      <c r="I461" s="319"/>
    </row>
    <row r="462" spans="1:9" ht="30" customHeight="1">
      <c r="A462" s="34" t="s">
        <v>1094</v>
      </c>
      <c r="B462" s="35" t="s">
        <v>4700</v>
      </c>
      <c r="C462" s="315" t="s">
        <v>1094</v>
      </c>
      <c r="D462" s="315"/>
      <c r="E462" s="316"/>
      <c r="F462" s="317"/>
      <c r="G462" s="318"/>
      <c r="H462" s="319"/>
      <c r="I462" s="319"/>
    </row>
    <row r="463" spans="1:9" ht="30" customHeight="1">
      <c r="A463" s="34">
        <v>468</v>
      </c>
      <c r="B463" s="35" t="s">
        <v>4701</v>
      </c>
      <c r="C463" s="315" t="s">
        <v>3989</v>
      </c>
      <c r="D463" s="315"/>
      <c r="E463" s="316"/>
      <c r="F463" s="317"/>
      <c r="G463" s="318"/>
      <c r="H463" s="319"/>
      <c r="I463" s="319"/>
    </row>
    <row r="464" spans="1:9" ht="30" customHeight="1">
      <c r="A464" s="34">
        <v>469</v>
      </c>
      <c r="B464" s="35" t="s">
        <v>4702</v>
      </c>
      <c r="C464" s="315" t="s">
        <v>4003</v>
      </c>
      <c r="D464" s="315"/>
      <c r="E464" s="316"/>
      <c r="F464" s="317"/>
      <c r="G464" s="318"/>
      <c r="H464" s="319"/>
      <c r="I464" s="319"/>
    </row>
    <row r="465" spans="1:9" ht="30" customHeight="1">
      <c r="A465" s="34">
        <v>470</v>
      </c>
      <c r="B465" s="35" t="s">
        <v>4703</v>
      </c>
      <c r="C465" s="315" t="s">
        <v>4005</v>
      </c>
      <c r="D465" s="315"/>
      <c r="E465" s="316"/>
      <c r="F465" s="317"/>
      <c r="G465" s="318"/>
      <c r="H465" s="319"/>
      <c r="I465" s="319"/>
    </row>
    <row r="466" spans="1:9" ht="30" customHeight="1">
      <c r="A466" s="34">
        <v>471</v>
      </c>
      <c r="B466" s="35" t="s">
        <v>4704</v>
      </c>
      <c r="C466" s="315" t="s">
        <v>4127</v>
      </c>
      <c r="D466" s="315"/>
      <c r="E466" s="316"/>
      <c r="F466" s="317"/>
      <c r="G466" s="318"/>
      <c r="H466" s="319"/>
      <c r="I466" s="319"/>
    </row>
    <row r="467" spans="1:9" ht="30" customHeight="1">
      <c r="A467" s="34" t="s">
        <v>1112</v>
      </c>
      <c r="B467" s="35" t="s">
        <v>4705</v>
      </c>
      <c r="C467" s="315" t="s">
        <v>1112</v>
      </c>
      <c r="D467" s="315"/>
      <c r="E467" s="316"/>
      <c r="F467" s="317"/>
      <c r="G467" s="318"/>
      <c r="H467" s="319"/>
      <c r="I467" s="319"/>
    </row>
    <row r="468" spans="1:9" ht="30" customHeight="1">
      <c r="A468" s="34">
        <v>472</v>
      </c>
      <c r="B468" s="35" t="s">
        <v>4706</v>
      </c>
      <c r="C468" s="315" t="s">
        <v>4135</v>
      </c>
      <c r="D468" s="315"/>
      <c r="E468" s="316"/>
      <c r="F468" s="317"/>
      <c r="G468" s="318"/>
      <c r="H468" s="319"/>
      <c r="I468" s="319"/>
    </row>
    <row r="469" spans="1:9" ht="30" customHeight="1">
      <c r="A469" s="34">
        <v>473</v>
      </c>
      <c r="B469" s="35" t="s">
        <v>4707</v>
      </c>
      <c r="C469" s="315" t="s">
        <v>4169</v>
      </c>
      <c r="D469" s="315"/>
      <c r="E469" s="316"/>
      <c r="F469" s="317"/>
      <c r="G469" s="318"/>
      <c r="H469" s="319"/>
      <c r="I469" s="319"/>
    </row>
    <row r="470" spans="1:9" ht="30" customHeight="1">
      <c r="A470" s="34">
        <v>474</v>
      </c>
      <c r="B470" s="35" t="s">
        <v>4708</v>
      </c>
      <c r="C470" s="315" t="s">
        <v>4203</v>
      </c>
      <c r="D470" s="315"/>
      <c r="E470" s="316"/>
      <c r="F470" s="317"/>
      <c r="G470" s="318"/>
      <c r="H470" s="319"/>
      <c r="I470" s="319"/>
    </row>
    <row r="471" spans="1:9" ht="30" customHeight="1">
      <c r="A471" s="34">
        <v>475</v>
      </c>
      <c r="B471" s="35" t="s">
        <v>4709</v>
      </c>
      <c r="C471" s="315" t="s">
        <v>4247</v>
      </c>
      <c r="D471" s="315"/>
      <c r="E471" s="316"/>
      <c r="F471" s="317"/>
      <c r="G471" s="318"/>
      <c r="H471" s="319"/>
      <c r="I471" s="319"/>
    </row>
    <row r="472" spans="1:9" ht="30" customHeight="1">
      <c r="A472" s="34">
        <v>476</v>
      </c>
      <c r="B472" s="35" t="s">
        <v>4710</v>
      </c>
      <c r="C472" s="315" t="s">
        <v>709</v>
      </c>
      <c r="D472" s="315"/>
      <c r="E472" s="316"/>
      <c r="F472" s="317"/>
      <c r="G472" s="318"/>
      <c r="H472" s="319"/>
      <c r="I472" s="319"/>
    </row>
    <row r="473" spans="1:9" ht="30" customHeight="1">
      <c r="A473" s="34" t="s">
        <v>1120</v>
      </c>
      <c r="B473" s="35" t="s">
        <v>4711</v>
      </c>
      <c r="C473" s="315" t="s">
        <v>1120</v>
      </c>
      <c r="D473" s="315"/>
      <c r="E473" s="316"/>
      <c r="F473" s="317"/>
      <c r="G473" s="318"/>
      <c r="H473" s="319"/>
      <c r="I473" s="319"/>
    </row>
    <row r="474" spans="1:9" ht="30" customHeight="1">
      <c r="A474" s="34">
        <v>477</v>
      </c>
      <c r="B474" s="35" t="s">
        <v>4712</v>
      </c>
      <c r="C474" s="315" t="s">
        <v>1176</v>
      </c>
      <c r="D474" s="315"/>
      <c r="E474" s="316"/>
      <c r="F474" s="317"/>
      <c r="G474" s="318"/>
      <c r="H474" s="319"/>
      <c r="I474" s="319"/>
    </row>
    <row r="475" spans="1:9" ht="30" customHeight="1">
      <c r="A475" s="34">
        <v>802</v>
      </c>
      <c r="B475" s="35" t="s">
        <v>4713</v>
      </c>
      <c r="C475" s="315" t="s">
        <v>2260</v>
      </c>
      <c r="D475" s="315"/>
      <c r="E475" s="316"/>
      <c r="F475" s="317"/>
      <c r="G475" s="318"/>
      <c r="H475" s="319"/>
      <c r="I475" s="319"/>
    </row>
    <row r="476" spans="1:9" ht="30" customHeight="1">
      <c r="A476" s="34">
        <v>478</v>
      </c>
      <c r="B476" s="35" t="s">
        <v>4714</v>
      </c>
      <c r="C476" s="315" t="s">
        <v>1671</v>
      </c>
      <c r="D476" s="315"/>
      <c r="E476" s="316"/>
      <c r="F476" s="317"/>
      <c r="G476" s="318"/>
      <c r="H476" s="319"/>
      <c r="I476" s="319"/>
    </row>
    <row r="477" spans="1:9" ht="30" customHeight="1">
      <c r="A477" s="34" t="s">
        <v>1132</v>
      </c>
      <c r="B477" s="35" t="s">
        <v>4715</v>
      </c>
      <c r="C477" s="315" t="s">
        <v>1132</v>
      </c>
      <c r="D477" s="315"/>
      <c r="E477" s="316"/>
      <c r="F477" s="317"/>
      <c r="G477" s="318"/>
      <c r="H477" s="319"/>
      <c r="I477" s="319"/>
    </row>
    <row r="478" spans="1:9" ht="30" customHeight="1">
      <c r="A478" s="34">
        <v>868</v>
      </c>
      <c r="B478" s="35" t="s">
        <v>4716</v>
      </c>
      <c r="C478" s="315" t="s">
        <v>2599</v>
      </c>
      <c r="D478" s="315"/>
      <c r="E478" s="316"/>
      <c r="F478" s="317"/>
      <c r="G478" s="318"/>
      <c r="H478" s="319"/>
      <c r="I478" s="319"/>
    </row>
    <row r="479" spans="1:9" ht="30" customHeight="1">
      <c r="A479" s="34">
        <v>479</v>
      </c>
      <c r="B479" s="35" t="s">
        <v>4717</v>
      </c>
      <c r="C479" s="315" t="s">
        <v>1935</v>
      </c>
      <c r="D479" s="315"/>
      <c r="E479" s="316"/>
      <c r="F479" s="317"/>
      <c r="G479" s="318"/>
      <c r="H479" s="319"/>
      <c r="I479" s="319"/>
    </row>
    <row r="480" spans="1:9" ht="30" customHeight="1">
      <c r="A480" s="34">
        <v>480</v>
      </c>
      <c r="B480" s="35" t="s">
        <v>4718</v>
      </c>
      <c r="C480" s="315" t="s">
        <v>2165</v>
      </c>
      <c r="D480" s="315"/>
      <c r="E480" s="316"/>
      <c r="F480" s="317"/>
      <c r="G480" s="318"/>
      <c r="H480" s="319"/>
      <c r="I480" s="319"/>
    </row>
    <row r="481" spans="1:9" ht="30" customHeight="1">
      <c r="A481" s="34">
        <v>481</v>
      </c>
      <c r="B481" s="35" t="s">
        <v>4719</v>
      </c>
      <c r="C481" s="315" t="s">
        <v>2360</v>
      </c>
      <c r="D481" s="315"/>
      <c r="E481" s="316"/>
      <c r="F481" s="317"/>
      <c r="G481" s="318"/>
      <c r="H481" s="319"/>
      <c r="I481" s="319"/>
    </row>
    <row r="482" spans="1:9" ht="30" customHeight="1">
      <c r="A482" s="34">
        <v>482</v>
      </c>
      <c r="B482" s="35" t="s">
        <v>4720</v>
      </c>
      <c r="C482" s="315" t="s">
        <v>2382</v>
      </c>
      <c r="D482" s="315"/>
      <c r="E482" s="316"/>
      <c r="F482" s="317"/>
      <c r="G482" s="318"/>
      <c r="H482" s="319"/>
      <c r="I482" s="319"/>
    </row>
    <row r="483" spans="1:9" ht="30" customHeight="1">
      <c r="A483" s="34">
        <v>483</v>
      </c>
      <c r="B483" s="35" t="s">
        <v>4721</v>
      </c>
      <c r="C483" s="315" t="s">
        <v>2851</v>
      </c>
      <c r="D483" s="315"/>
      <c r="E483" s="316"/>
      <c r="F483" s="317"/>
      <c r="G483" s="318"/>
      <c r="H483" s="319"/>
      <c r="I483" s="319"/>
    </row>
    <row r="484" spans="1:9" ht="30" customHeight="1">
      <c r="A484" s="34">
        <v>484</v>
      </c>
      <c r="B484" s="35" t="s">
        <v>4722</v>
      </c>
      <c r="C484" s="315" t="s">
        <v>3019</v>
      </c>
      <c r="D484" s="315"/>
      <c r="E484" s="316"/>
      <c r="F484" s="317"/>
      <c r="G484" s="318"/>
      <c r="H484" s="319"/>
      <c r="I484" s="319"/>
    </row>
    <row r="485" spans="1:9" ht="30" customHeight="1">
      <c r="A485" s="34">
        <v>485</v>
      </c>
      <c r="B485" s="35" t="s">
        <v>4723</v>
      </c>
      <c r="C485" s="315" t="s">
        <v>3133</v>
      </c>
      <c r="D485" s="315"/>
      <c r="E485" s="316"/>
      <c r="F485" s="317"/>
      <c r="G485" s="318"/>
      <c r="H485" s="319"/>
      <c r="I485" s="319"/>
    </row>
    <row r="486" spans="1:9" ht="30" customHeight="1">
      <c r="A486" s="34">
        <v>486</v>
      </c>
      <c r="B486" s="35" t="s">
        <v>4724</v>
      </c>
      <c r="C486" s="315" t="s">
        <v>3226</v>
      </c>
      <c r="D486" s="315"/>
      <c r="E486" s="316"/>
      <c r="F486" s="317"/>
      <c r="G486" s="318"/>
      <c r="H486" s="319"/>
      <c r="I486" s="319"/>
    </row>
    <row r="487" spans="1:9" ht="30" customHeight="1">
      <c r="A487" s="34">
        <v>803</v>
      </c>
      <c r="B487" s="35" t="s">
        <v>4725</v>
      </c>
      <c r="C487" s="315" t="s">
        <v>2262</v>
      </c>
      <c r="D487" s="315"/>
      <c r="E487" s="316"/>
      <c r="F487" s="317"/>
      <c r="G487" s="318"/>
      <c r="H487" s="319"/>
      <c r="I487" s="319"/>
    </row>
    <row r="488" spans="1:9" ht="30" customHeight="1">
      <c r="A488" s="34">
        <v>487</v>
      </c>
      <c r="B488" s="35" t="s">
        <v>4726</v>
      </c>
      <c r="C488" s="315" t="s">
        <v>3361</v>
      </c>
      <c r="D488" s="315"/>
      <c r="E488" s="316"/>
      <c r="F488" s="317"/>
      <c r="G488" s="318"/>
      <c r="H488" s="319"/>
      <c r="I488" s="319"/>
    </row>
    <row r="489" spans="1:9" ht="30" customHeight="1">
      <c r="A489" s="34">
        <v>972</v>
      </c>
      <c r="B489" s="35" t="s">
        <v>4727</v>
      </c>
      <c r="C489" s="315" t="s">
        <v>3923</v>
      </c>
      <c r="D489" s="315"/>
      <c r="E489" s="316"/>
      <c r="F489" s="317"/>
      <c r="G489" s="318"/>
      <c r="H489" s="319"/>
      <c r="I489" s="319"/>
    </row>
    <row r="490" spans="1:9" ht="30" customHeight="1">
      <c r="A490" s="34" t="s">
        <v>1136</v>
      </c>
      <c r="B490" s="35" t="s">
        <v>4728</v>
      </c>
      <c r="C490" s="315" t="s">
        <v>1136</v>
      </c>
      <c r="D490" s="315"/>
      <c r="E490" s="316"/>
      <c r="F490" s="317"/>
      <c r="G490" s="318"/>
      <c r="H490" s="319"/>
      <c r="I490" s="319"/>
    </row>
    <row r="491" spans="1:9" ht="30" customHeight="1">
      <c r="A491" s="34">
        <v>488</v>
      </c>
      <c r="B491" s="35" t="s">
        <v>4729</v>
      </c>
      <c r="C491" s="315" t="s">
        <v>3541</v>
      </c>
      <c r="D491" s="315"/>
      <c r="E491" s="316"/>
      <c r="F491" s="317"/>
      <c r="G491" s="318"/>
      <c r="H491" s="319"/>
      <c r="I491" s="319"/>
    </row>
    <row r="492" spans="1:9" ht="30" customHeight="1">
      <c r="A492" s="34">
        <v>489</v>
      </c>
      <c r="B492" s="35" t="s">
        <v>4730</v>
      </c>
      <c r="C492" s="315" t="s">
        <v>3647</v>
      </c>
      <c r="D492" s="315"/>
      <c r="E492" s="316"/>
      <c r="F492" s="317"/>
      <c r="G492" s="318"/>
      <c r="H492" s="319"/>
      <c r="I492" s="319"/>
    </row>
    <row r="493" spans="1:9" ht="30" customHeight="1">
      <c r="A493" s="34">
        <v>490</v>
      </c>
      <c r="B493" s="35" t="s">
        <v>4731</v>
      </c>
      <c r="C493" s="315" t="s">
        <v>3785</v>
      </c>
      <c r="D493" s="315"/>
      <c r="E493" s="316"/>
      <c r="F493" s="317"/>
      <c r="G493" s="318"/>
      <c r="H493" s="319"/>
      <c r="I493" s="319"/>
    </row>
    <row r="494" spans="1:9" ht="30" customHeight="1">
      <c r="A494" s="34">
        <v>967</v>
      </c>
      <c r="B494" s="35" t="s">
        <v>4732</v>
      </c>
      <c r="C494" s="315" t="s">
        <v>3343</v>
      </c>
      <c r="D494" s="315"/>
      <c r="E494" s="316"/>
      <c r="F494" s="317"/>
      <c r="G494" s="318"/>
      <c r="H494" s="319"/>
      <c r="I494" s="319"/>
    </row>
    <row r="495" spans="1:9" ht="30" customHeight="1">
      <c r="A495" s="34">
        <v>491</v>
      </c>
      <c r="B495" s="35" t="s">
        <v>4733</v>
      </c>
      <c r="C495" s="315" t="s">
        <v>3903</v>
      </c>
      <c r="D495" s="315"/>
      <c r="E495" s="316"/>
      <c r="F495" s="317"/>
      <c r="G495" s="318"/>
      <c r="H495" s="319"/>
      <c r="I495" s="319"/>
    </row>
    <row r="496" spans="1:9" ht="30" customHeight="1">
      <c r="A496" s="34" t="s">
        <v>1142</v>
      </c>
      <c r="B496" s="35" t="s">
        <v>4734</v>
      </c>
      <c r="C496" s="315" t="s">
        <v>1142</v>
      </c>
      <c r="D496" s="315"/>
      <c r="E496" s="316"/>
      <c r="F496" s="317"/>
      <c r="G496" s="318"/>
      <c r="H496" s="319"/>
      <c r="I496" s="319"/>
    </row>
    <row r="497" spans="1:9" ht="30" customHeight="1">
      <c r="A497" s="34" t="s">
        <v>1170</v>
      </c>
      <c r="B497" s="35" t="s">
        <v>4735</v>
      </c>
      <c r="C497" s="315" t="s">
        <v>1170</v>
      </c>
      <c r="D497" s="315"/>
      <c r="E497" s="316"/>
      <c r="F497" s="317"/>
      <c r="G497" s="318"/>
      <c r="H497" s="319"/>
      <c r="I497" s="319"/>
    </row>
    <row r="498" spans="1:9" ht="30" customHeight="1">
      <c r="A498" s="34">
        <v>492</v>
      </c>
      <c r="B498" s="35" t="s">
        <v>4736</v>
      </c>
      <c r="C498" s="315" t="s">
        <v>4149</v>
      </c>
      <c r="D498" s="315"/>
      <c r="E498" s="316"/>
      <c r="F498" s="317"/>
      <c r="G498" s="318"/>
      <c r="H498" s="319"/>
      <c r="I498" s="319"/>
    </row>
    <row r="499" spans="1:9" ht="30" customHeight="1">
      <c r="A499" s="34">
        <v>875</v>
      </c>
      <c r="B499" s="35" t="s">
        <v>4737</v>
      </c>
      <c r="C499" s="315" t="s">
        <v>2312</v>
      </c>
      <c r="D499" s="315"/>
      <c r="E499" s="316"/>
      <c r="F499" s="317"/>
      <c r="G499" s="318"/>
      <c r="H499" s="319"/>
      <c r="I499" s="319"/>
    </row>
    <row r="500" spans="1:9" ht="30" customHeight="1">
      <c r="A500" s="34" t="s">
        <v>1186</v>
      </c>
      <c r="B500" s="35" t="s">
        <v>4738</v>
      </c>
      <c r="C500" s="315" t="s">
        <v>1186</v>
      </c>
      <c r="D500" s="315"/>
      <c r="E500" s="316"/>
      <c r="F500" s="317"/>
      <c r="G500" s="318"/>
      <c r="H500" s="319"/>
      <c r="I500" s="319"/>
    </row>
    <row r="501" spans="1:9" ht="30" customHeight="1">
      <c r="A501" s="34">
        <v>493</v>
      </c>
      <c r="B501" s="35" t="s">
        <v>4739</v>
      </c>
      <c r="C501" s="315" t="s">
        <v>2330</v>
      </c>
      <c r="D501" s="315"/>
      <c r="E501" s="316"/>
      <c r="F501" s="317"/>
      <c r="G501" s="318"/>
      <c r="H501" s="319"/>
      <c r="I501" s="319"/>
    </row>
    <row r="502" spans="1:9" ht="30" customHeight="1">
      <c r="A502" s="34">
        <v>845</v>
      </c>
      <c r="B502" s="35" t="s">
        <v>4740</v>
      </c>
      <c r="C502" s="315" t="s">
        <v>2452</v>
      </c>
      <c r="D502" s="315"/>
      <c r="E502" s="316"/>
      <c r="F502" s="317"/>
      <c r="G502" s="318"/>
      <c r="H502" s="319"/>
      <c r="I502" s="319"/>
    </row>
    <row r="503" spans="1:9" ht="30" customHeight="1">
      <c r="A503" s="34">
        <v>142</v>
      </c>
      <c r="B503" s="35" t="s">
        <v>4741</v>
      </c>
      <c r="C503" s="315" t="s">
        <v>1779</v>
      </c>
      <c r="D503" s="315"/>
      <c r="E503" s="316"/>
      <c r="F503" s="317"/>
      <c r="G503" s="318"/>
      <c r="H503" s="319"/>
      <c r="I503" s="319"/>
    </row>
    <row r="504" spans="1:9" ht="30" customHeight="1">
      <c r="A504" s="34">
        <v>143</v>
      </c>
      <c r="B504" s="35" t="s">
        <v>4742</v>
      </c>
      <c r="C504" s="315" t="s">
        <v>1781</v>
      </c>
      <c r="D504" s="315"/>
      <c r="E504" s="316"/>
      <c r="F504" s="317"/>
      <c r="G504" s="318"/>
      <c r="H504" s="319"/>
      <c r="I504" s="319"/>
    </row>
    <row r="505" spans="1:9" ht="30" customHeight="1">
      <c r="A505" s="34" t="s">
        <v>1188</v>
      </c>
      <c r="B505" s="35" t="s">
        <v>4743</v>
      </c>
      <c r="C505" s="315" t="s">
        <v>1188</v>
      </c>
      <c r="D505" s="315"/>
      <c r="E505" s="316"/>
      <c r="F505" s="317"/>
      <c r="G505" s="318"/>
      <c r="H505" s="319"/>
      <c r="I505" s="319"/>
    </row>
    <row r="506" spans="1:9" ht="30" customHeight="1">
      <c r="A506" s="34" t="s">
        <v>1190</v>
      </c>
      <c r="B506" s="35" t="s">
        <v>4744</v>
      </c>
      <c r="C506" s="315" t="s">
        <v>1190</v>
      </c>
      <c r="D506" s="315"/>
      <c r="E506" s="316"/>
      <c r="F506" s="317"/>
      <c r="G506" s="318"/>
      <c r="H506" s="319"/>
      <c r="I506" s="319"/>
    </row>
    <row r="507" spans="1:9" ht="30" customHeight="1">
      <c r="A507" s="34" t="s">
        <v>1212</v>
      </c>
      <c r="B507" s="35" t="s">
        <v>4745</v>
      </c>
      <c r="C507" s="315" t="s">
        <v>1212</v>
      </c>
      <c r="D507" s="315"/>
      <c r="E507" s="316"/>
      <c r="F507" s="317"/>
      <c r="G507" s="318"/>
      <c r="H507" s="319"/>
      <c r="I507" s="319"/>
    </row>
    <row r="508" spans="1:9" ht="30" customHeight="1">
      <c r="A508" s="34">
        <v>903</v>
      </c>
      <c r="B508" s="35" t="s">
        <v>4746</v>
      </c>
      <c r="C508" s="315" t="s">
        <v>2849</v>
      </c>
      <c r="D508" s="315"/>
      <c r="E508" s="316"/>
      <c r="F508" s="317"/>
      <c r="G508" s="318"/>
      <c r="H508" s="319"/>
      <c r="I508" s="319"/>
    </row>
    <row r="509" spans="1:9" ht="30" customHeight="1">
      <c r="A509" s="34">
        <v>494</v>
      </c>
      <c r="B509" s="35" t="s">
        <v>4747</v>
      </c>
      <c r="C509" s="315" t="s">
        <v>3319</v>
      </c>
      <c r="D509" s="315"/>
      <c r="E509" s="316"/>
      <c r="F509" s="317"/>
      <c r="G509" s="318"/>
      <c r="H509" s="319"/>
      <c r="I509" s="319"/>
    </row>
    <row r="510" spans="1:9" ht="30" customHeight="1">
      <c r="A510" s="34">
        <v>836</v>
      </c>
      <c r="B510" s="35" t="s">
        <v>4748</v>
      </c>
      <c r="C510" s="315" t="s">
        <v>2414</v>
      </c>
      <c r="D510" s="315"/>
      <c r="E510" s="316"/>
      <c r="F510" s="317"/>
      <c r="G510" s="318"/>
      <c r="H510" s="319"/>
      <c r="I510" s="319"/>
    </row>
    <row r="511" spans="1:9" ht="30" customHeight="1">
      <c r="A511" s="34">
        <v>495</v>
      </c>
      <c r="B511" s="35" t="s">
        <v>4749</v>
      </c>
      <c r="C511" s="315" t="s">
        <v>1000</v>
      </c>
      <c r="D511" s="315"/>
      <c r="E511" s="316"/>
      <c r="F511" s="317"/>
      <c r="G511" s="318"/>
      <c r="H511" s="319"/>
      <c r="I511" s="319"/>
    </row>
    <row r="512" spans="1:9" ht="30" customHeight="1">
      <c r="A512" s="34">
        <v>496</v>
      </c>
      <c r="B512" s="35" t="s">
        <v>4750</v>
      </c>
      <c r="C512" s="315" t="s">
        <v>1040</v>
      </c>
      <c r="D512" s="315"/>
      <c r="E512" s="316"/>
      <c r="F512" s="317"/>
      <c r="G512" s="318"/>
      <c r="H512" s="319"/>
      <c r="I512" s="319"/>
    </row>
    <row r="513" spans="1:9" ht="30" customHeight="1">
      <c r="A513" s="34">
        <v>497</v>
      </c>
      <c r="B513" s="35" t="s">
        <v>4751</v>
      </c>
      <c r="C513" s="315" t="s">
        <v>1180</v>
      </c>
      <c r="D513" s="315"/>
      <c r="E513" s="316"/>
      <c r="F513" s="317"/>
      <c r="G513" s="318"/>
      <c r="H513" s="319"/>
      <c r="I513" s="319"/>
    </row>
    <row r="514" spans="1:9" ht="30" customHeight="1">
      <c r="A514" s="34">
        <v>498</v>
      </c>
      <c r="B514" s="35" t="s">
        <v>4752</v>
      </c>
      <c r="C514" s="315" t="s">
        <v>1220</v>
      </c>
      <c r="D514" s="315"/>
      <c r="E514" s="316"/>
      <c r="F514" s="317"/>
      <c r="G514" s="318"/>
      <c r="H514" s="319"/>
      <c r="I514" s="319"/>
    </row>
    <row r="515" spans="1:9" ht="30" customHeight="1">
      <c r="A515" s="34">
        <v>499</v>
      </c>
      <c r="B515" s="35" t="s">
        <v>4753</v>
      </c>
      <c r="C515" s="315" t="s">
        <v>1349</v>
      </c>
      <c r="D515" s="315"/>
      <c r="E515" s="316"/>
      <c r="F515" s="317"/>
      <c r="G515" s="318"/>
      <c r="H515" s="319"/>
      <c r="I515" s="319"/>
    </row>
    <row r="516" spans="1:9" ht="30" customHeight="1">
      <c r="A516" s="34">
        <v>856</v>
      </c>
      <c r="B516" s="35" t="s">
        <v>4754</v>
      </c>
      <c r="C516" s="315" t="s">
        <v>2489</v>
      </c>
      <c r="D516" s="315"/>
      <c r="E516" s="316"/>
      <c r="F516" s="317"/>
      <c r="G516" s="318"/>
      <c r="H516" s="319"/>
      <c r="I516" s="319"/>
    </row>
    <row r="517" spans="1:9" ht="30" customHeight="1">
      <c r="A517" s="34">
        <v>857</v>
      </c>
      <c r="B517" s="35" t="s">
        <v>4755</v>
      </c>
      <c r="C517" s="315" t="s">
        <v>2499</v>
      </c>
      <c r="D517" s="315"/>
      <c r="E517" s="316"/>
      <c r="F517" s="317"/>
      <c r="G517" s="318"/>
      <c r="H517" s="319"/>
      <c r="I517" s="319"/>
    </row>
    <row r="518" spans="1:9" ht="30" customHeight="1">
      <c r="A518" s="34">
        <v>500</v>
      </c>
      <c r="B518" s="35" t="s">
        <v>4756</v>
      </c>
      <c r="C518" s="315" t="s">
        <v>347</v>
      </c>
      <c r="D518" s="315"/>
      <c r="E518" s="316"/>
      <c r="F518" s="317"/>
      <c r="G518" s="318"/>
      <c r="H518" s="319"/>
      <c r="I518" s="319"/>
    </row>
    <row r="519" spans="1:9" ht="30" customHeight="1">
      <c r="A519" s="34">
        <v>909</v>
      </c>
      <c r="B519" s="35" t="s">
        <v>4757</v>
      </c>
      <c r="C519" s="315" t="s">
        <v>5791</v>
      </c>
      <c r="D519" s="315"/>
      <c r="E519" s="316"/>
      <c r="F519" s="317"/>
      <c r="G519" s="318"/>
      <c r="H519" s="319"/>
      <c r="I519" s="319"/>
    </row>
    <row r="520" spans="1:9" ht="30" customHeight="1">
      <c r="A520" s="34" t="s">
        <v>1214</v>
      </c>
      <c r="B520" s="35" t="s">
        <v>4758</v>
      </c>
      <c r="C520" s="315" t="s">
        <v>1214</v>
      </c>
      <c r="D520" s="315"/>
      <c r="E520" s="316"/>
      <c r="F520" s="317"/>
      <c r="G520" s="318"/>
      <c r="H520" s="319"/>
      <c r="I520" s="319"/>
    </row>
    <row r="521" spans="1:9" ht="30" customHeight="1">
      <c r="A521" s="34">
        <v>819</v>
      </c>
      <c r="B521" s="35" t="s">
        <v>4759</v>
      </c>
      <c r="C521" s="315" t="s">
        <v>2304</v>
      </c>
      <c r="D521" s="315"/>
      <c r="E521" s="316"/>
      <c r="F521" s="317"/>
      <c r="G521" s="318"/>
      <c r="H521" s="319"/>
      <c r="I521" s="319"/>
    </row>
    <row r="522" spans="1:9" ht="30" customHeight="1">
      <c r="A522" s="34">
        <v>948</v>
      </c>
      <c r="B522" s="35" t="s">
        <v>4760</v>
      </c>
      <c r="C522" s="315" t="s">
        <v>3146</v>
      </c>
      <c r="D522" s="315"/>
      <c r="E522" s="316"/>
      <c r="F522" s="317"/>
      <c r="G522" s="318"/>
      <c r="H522" s="319"/>
      <c r="I522" s="319"/>
    </row>
    <row r="523" spans="1:9" ht="30" customHeight="1">
      <c r="A523" s="34">
        <v>949</v>
      </c>
      <c r="B523" s="35" t="s">
        <v>4761</v>
      </c>
      <c r="C523" s="315" t="s">
        <v>3152</v>
      </c>
      <c r="D523" s="315"/>
      <c r="E523" s="316"/>
      <c r="F523" s="317"/>
      <c r="G523" s="318"/>
      <c r="H523" s="319"/>
      <c r="I523" s="319"/>
    </row>
    <row r="524" spans="1:9" ht="30" customHeight="1">
      <c r="A524" s="34">
        <v>947</v>
      </c>
      <c r="B524" s="35" t="s">
        <v>4762</v>
      </c>
      <c r="C524" s="315" t="s">
        <v>5792</v>
      </c>
      <c r="D524" s="315"/>
      <c r="E524" s="316"/>
      <c r="F524" s="317"/>
      <c r="G524" s="318"/>
      <c r="H524" s="319"/>
      <c r="I524" s="319"/>
    </row>
    <row r="525" spans="1:9" ht="30" customHeight="1">
      <c r="A525" s="34">
        <v>950</v>
      </c>
      <c r="B525" s="35" t="s">
        <v>4763</v>
      </c>
      <c r="C525" s="315" t="s">
        <v>3174</v>
      </c>
      <c r="D525" s="315"/>
      <c r="E525" s="316"/>
      <c r="F525" s="317"/>
      <c r="G525" s="318"/>
      <c r="H525" s="319"/>
      <c r="I525" s="319"/>
    </row>
    <row r="526" spans="1:9" ht="30" customHeight="1">
      <c r="A526" s="34">
        <v>747</v>
      </c>
      <c r="B526" s="35" t="s">
        <v>4764</v>
      </c>
      <c r="C526" s="315" t="s">
        <v>2023</v>
      </c>
      <c r="D526" s="315"/>
      <c r="E526" s="316"/>
      <c r="F526" s="317"/>
      <c r="G526" s="318"/>
      <c r="H526" s="319"/>
      <c r="I526" s="319"/>
    </row>
    <row r="527" spans="1:9" ht="30" customHeight="1">
      <c r="A527" s="34">
        <v>186</v>
      </c>
      <c r="B527" s="35" t="s">
        <v>2697</v>
      </c>
      <c r="C527" s="315" t="s">
        <v>2314</v>
      </c>
      <c r="D527" s="315"/>
      <c r="E527" s="316"/>
      <c r="F527" s="317"/>
      <c r="G527" s="318"/>
      <c r="H527" s="319"/>
      <c r="I527" s="319"/>
    </row>
    <row r="528" spans="1:9" ht="30" customHeight="1">
      <c r="A528" s="34">
        <v>501</v>
      </c>
      <c r="B528" s="35" t="s">
        <v>4765</v>
      </c>
      <c r="C528" s="315" t="s">
        <v>1695</v>
      </c>
      <c r="D528" s="315"/>
      <c r="E528" s="316"/>
      <c r="F528" s="317"/>
      <c r="G528" s="318"/>
      <c r="H528" s="319"/>
      <c r="I528" s="319"/>
    </row>
    <row r="529" spans="1:9" ht="30" customHeight="1">
      <c r="A529" s="34">
        <v>141</v>
      </c>
      <c r="B529" s="35" t="s">
        <v>4766</v>
      </c>
      <c r="C529" s="315" t="s">
        <v>1773</v>
      </c>
      <c r="D529" s="315"/>
      <c r="E529" s="316"/>
      <c r="F529" s="317"/>
      <c r="G529" s="318"/>
      <c r="H529" s="319"/>
      <c r="I529" s="319"/>
    </row>
    <row r="530" spans="1:9" ht="30" customHeight="1">
      <c r="A530" s="34" t="s">
        <v>1254</v>
      </c>
      <c r="B530" s="35" t="s">
        <v>4767</v>
      </c>
      <c r="C530" s="315" t="s">
        <v>1254</v>
      </c>
      <c r="D530" s="315"/>
      <c r="E530" s="316"/>
      <c r="F530" s="317"/>
      <c r="G530" s="318"/>
      <c r="H530" s="319"/>
      <c r="I530" s="319"/>
    </row>
    <row r="531" spans="1:9" ht="30" customHeight="1">
      <c r="A531" s="34">
        <v>502</v>
      </c>
      <c r="B531" s="35" t="s">
        <v>4768</v>
      </c>
      <c r="C531" s="315" t="s">
        <v>1745</v>
      </c>
      <c r="D531" s="315"/>
      <c r="E531" s="316"/>
      <c r="F531" s="317"/>
      <c r="G531" s="318"/>
      <c r="H531" s="319"/>
      <c r="I531" s="319"/>
    </row>
    <row r="532" spans="1:9" ht="30" customHeight="1">
      <c r="A532" s="34">
        <v>503</v>
      </c>
      <c r="B532" s="35" t="s">
        <v>4769</v>
      </c>
      <c r="C532" s="315" t="s">
        <v>1883</v>
      </c>
      <c r="D532" s="315"/>
      <c r="E532" s="316"/>
      <c r="F532" s="317"/>
      <c r="G532" s="318"/>
      <c r="H532" s="319"/>
      <c r="I532" s="319"/>
    </row>
    <row r="533" spans="1:9" ht="30" customHeight="1">
      <c r="A533" s="34">
        <v>846</v>
      </c>
      <c r="B533" s="35" t="s">
        <v>4770</v>
      </c>
      <c r="C533" s="315" t="s">
        <v>2450</v>
      </c>
      <c r="D533" s="315"/>
      <c r="E533" s="316"/>
      <c r="F533" s="317"/>
      <c r="G533" s="318"/>
      <c r="H533" s="319"/>
      <c r="I533" s="319"/>
    </row>
    <row r="534" spans="1:9" ht="30" customHeight="1">
      <c r="A534" s="34" t="s">
        <v>1266</v>
      </c>
      <c r="B534" s="35" t="s">
        <v>4771</v>
      </c>
      <c r="C534" s="315" t="s">
        <v>1266</v>
      </c>
      <c r="D534" s="315"/>
      <c r="E534" s="316"/>
      <c r="F534" s="317"/>
      <c r="G534" s="318"/>
      <c r="H534" s="319"/>
      <c r="I534" s="319"/>
    </row>
    <row r="535" spans="1:9" ht="30" customHeight="1">
      <c r="A535" s="34">
        <v>504</v>
      </c>
      <c r="B535" s="35" t="s">
        <v>4772</v>
      </c>
      <c r="C535" s="315" t="s">
        <v>2264</v>
      </c>
      <c r="D535" s="315"/>
      <c r="E535" s="316"/>
      <c r="F535" s="317"/>
      <c r="G535" s="318"/>
      <c r="H535" s="319"/>
      <c r="I535" s="319"/>
    </row>
    <row r="536" spans="1:9" ht="30" customHeight="1">
      <c r="A536" s="34">
        <v>921</v>
      </c>
      <c r="B536" s="35" t="s">
        <v>4773</v>
      </c>
      <c r="C536" s="315" t="s">
        <v>2933</v>
      </c>
      <c r="D536" s="315"/>
      <c r="E536" s="316"/>
      <c r="F536" s="317"/>
      <c r="G536" s="318"/>
      <c r="H536" s="319"/>
      <c r="I536" s="319"/>
    </row>
    <row r="537" spans="1:9" ht="30" customHeight="1">
      <c r="A537" s="34">
        <v>505</v>
      </c>
      <c r="B537" s="35" t="s">
        <v>4774</v>
      </c>
      <c r="C537" s="315" t="s">
        <v>2392</v>
      </c>
      <c r="D537" s="315"/>
      <c r="E537" s="316"/>
      <c r="F537" s="317"/>
      <c r="G537" s="318"/>
      <c r="H537" s="319"/>
      <c r="I537" s="319"/>
    </row>
    <row r="538" spans="1:9" ht="30" customHeight="1">
      <c r="A538" s="34">
        <v>506</v>
      </c>
      <c r="B538" s="35" t="s">
        <v>4775</v>
      </c>
      <c r="C538" s="315" t="s">
        <v>2545</v>
      </c>
      <c r="D538" s="315"/>
      <c r="E538" s="316"/>
      <c r="F538" s="317"/>
      <c r="G538" s="318"/>
      <c r="H538" s="319"/>
      <c r="I538" s="319"/>
    </row>
    <row r="539" spans="1:9" ht="30" customHeight="1">
      <c r="A539" s="34">
        <v>507</v>
      </c>
      <c r="B539" s="35" t="s">
        <v>4776</v>
      </c>
      <c r="C539" s="315" t="s">
        <v>2557</v>
      </c>
      <c r="D539" s="315"/>
      <c r="E539" s="316"/>
      <c r="F539" s="317"/>
      <c r="G539" s="318"/>
      <c r="H539" s="319"/>
      <c r="I539" s="319"/>
    </row>
    <row r="540" spans="1:9" ht="30" customHeight="1">
      <c r="A540" s="34">
        <v>847</v>
      </c>
      <c r="B540" s="35" t="s">
        <v>4777</v>
      </c>
      <c r="C540" s="315" t="s">
        <v>2454</v>
      </c>
      <c r="D540" s="315"/>
      <c r="E540" s="316"/>
      <c r="F540" s="317"/>
      <c r="G540" s="318"/>
      <c r="H540" s="319"/>
      <c r="I540" s="319"/>
    </row>
    <row r="541" spans="1:9" ht="30" customHeight="1">
      <c r="A541" s="34">
        <v>508</v>
      </c>
      <c r="B541" s="35" t="s">
        <v>4778</v>
      </c>
      <c r="C541" s="315" t="s">
        <v>2656</v>
      </c>
      <c r="D541" s="315"/>
      <c r="E541" s="316"/>
      <c r="F541" s="317"/>
      <c r="G541" s="318"/>
      <c r="H541" s="319"/>
      <c r="I541" s="319"/>
    </row>
    <row r="542" spans="1:9" ht="30" customHeight="1">
      <c r="A542" s="34">
        <v>509</v>
      </c>
      <c r="B542" s="35" t="s">
        <v>4779</v>
      </c>
      <c r="C542" s="315" t="s">
        <v>2987</v>
      </c>
      <c r="D542" s="315"/>
      <c r="E542" s="316"/>
      <c r="F542" s="317"/>
      <c r="G542" s="318"/>
      <c r="H542" s="319"/>
      <c r="I542" s="319"/>
    </row>
    <row r="543" spans="1:9" ht="30" customHeight="1">
      <c r="A543" s="34">
        <v>865</v>
      </c>
      <c r="B543" s="35" t="s">
        <v>4780</v>
      </c>
      <c r="C543" s="315" t="s">
        <v>2535</v>
      </c>
      <c r="D543" s="315"/>
      <c r="E543" s="316"/>
      <c r="F543" s="317"/>
      <c r="G543" s="318"/>
      <c r="H543" s="319"/>
      <c r="I543" s="319"/>
    </row>
    <row r="544" spans="1:9" ht="30" customHeight="1">
      <c r="A544" s="34">
        <v>510</v>
      </c>
      <c r="B544" s="35" t="s">
        <v>4781</v>
      </c>
      <c r="C544" s="315" t="s">
        <v>3097</v>
      </c>
      <c r="D544" s="315"/>
      <c r="E544" s="316"/>
      <c r="F544" s="317"/>
      <c r="G544" s="318"/>
      <c r="H544" s="319"/>
      <c r="I544" s="319"/>
    </row>
    <row r="545" spans="1:9" ht="30" customHeight="1">
      <c r="A545" s="34" t="s">
        <v>1288</v>
      </c>
      <c r="B545" s="35" t="s">
        <v>4782</v>
      </c>
      <c r="C545" s="315" t="s">
        <v>1288</v>
      </c>
      <c r="D545" s="315"/>
      <c r="E545" s="316"/>
      <c r="F545" s="317"/>
      <c r="G545" s="318"/>
      <c r="H545" s="319"/>
      <c r="I545" s="319"/>
    </row>
    <row r="546" spans="1:9" ht="30" customHeight="1">
      <c r="A546" s="34">
        <v>511</v>
      </c>
      <c r="B546" s="35" t="s">
        <v>2769</v>
      </c>
      <c r="C546" s="315" t="s">
        <v>3200</v>
      </c>
      <c r="D546" s="315"/>
      <c r="E546" s="316"/>
      <c r="F546" s="317"/>
      <c r="G546" s="318"/>
      <c r="H546" s="319"/>
      <c r="I546" s="319"/>
    </row>
    <row r="547" spans="1:9" ht="30" customHeight="1">
      <c r="A547" s="34">
        <v>512</v>
      </c>
      <c r="B547" s="35" t="s">
        <v>2771</v>
      </c>
      <c r="C547" s="315" t="s">
        <v>3418</v>
      </c>
      <c r="D547" s="315"/>
      <c r="E547" s="316"/>
      <c r="F547" s="317"/>
      <c r="G547" s="318"/>
      <c r="H547" s="319"/>
      <c r="I547" s="319"/>
    </row>
    <row r="548" spans="1:9" ht="30" customHeight="1">
      <c r="A548" s="34">
        <v>961</v>
      </c>
      <c r="B548" s="35" t="s">
        <v>4783</v>
      </c>
      <c r="C548" s="315" t="s">
        <v>3309</v>
      </c>
      <c r="D548" s="315"/>
      <c r="E548" s="316"/>
      <c r="F548" s="317"/>
      <c r="G548" s="318"/>
      <c r="H548" s="319"/>
      <c r="I548" s="319"/>
    </row>
    <row r="549" spans="1:9" ht="30" customHeight="1">
      <c r="A549" s="34">
        <v>513</v>
      </c>
      <c r="B549" s="35" t="s">
        <v>4784</v>
      </c>
      <c r="C549" s="315" t="s">
        <v>3673</v>
      </c>
      <c r="D549" s="315"/>
      <c r="E549" s="316"/>
      <c r="F549" s="317"/>
      <c r="G549" s="318"/>
      <c r="H549" s="319"/>
      <c r="I549" s="319"/>
    </row>
    <row r="550" spans="1:9" ht="30" customHeight="1">
      <c r="A550" s="34">
        <v>905</v>
      </c>
      <c r="B550" s="35" t="s">
        <v>4785</v>
      </c>
      <c r="C550" s="315" t="s">
        <v>2871</v>
      </c>
      <c r="D550" s="315"/>
      <c r="E550" s="316"/>
      <c r="F550" s="317"/>
      <c r="G550" s="318"/>
      <c r="H550" s="319"/>
      <c r="I550" s="319"/>
    </row>
    <row r="551" spans="1:9" ht="30" customHeight="1">
      <c r="A551" s="34">
        <v>514</v>
      </c>
      <c r="B551" s="35" t="s">
        <v>4786</v>
      </c>
      <c r="C551" s="315" t="s">
        <v>3739</v>
      </c>
      <c r="D551" s="315"/>
      <c r="E551" s="316"/>
      <c r="F551" s="317"/>
      <c r="G551" s="318"/>
      <c r="H551" s="319"/>
      <c r="I551" s="319"/>
    </row>
    <row r="552" spans="1:9" ht="30" customHeight="1">
      <c r="A552" s="34">
        <v>515</v>
      </c>
      <c r="B552" s="35" t="s">
        <v>4787</v>
      </c>
      <c r="C552" s="315" t="s">
        <v>607</v>
      </c>
      <c r="D552" s="315"/>
      <c r="E552" s="316"/>
      <c r="F552" s="317"/>
      <c r="G552" s="318"/>
      <c r="H552" s="319"/>
      <c r="I552" s="319"/>
    </row>
    <row r="553" spans="1:9" ht="30" customHeight="1">
      <c r="A553" s="34">
        <v>516</v>
      </c>
      <c r="B553" s="35" t="s">
        <v>4788</v>
      </c>
      <c r="C553" s="315" t="s">
        <v>697</v>
      </c>
      <c r="D553" s="315"/>
      <c r="E553" s="316"/>
      <c r="F553" s="317"/>
      <c r="G553" s="318"/>
      <c r="H553" s="319"/>
      <c r="I553" s="319"/>
    </row>
    <row r="554" spans="1:9" ht="30" customHeight="1">
      <c r="A554" s="34">
        <v>517</v>
      </c>
      <c r="B554" s="35" t="s">
        <v>4789</v>
      </c>
      <c r="C554" s="315" t="s">
        <v>815</v>
      </c>
      <c r="D554" s="315"/>
      <c r="E554" s="316"/>
      <c r="F554" s="317"/>
      <c r="G554" s="318"/>
      <c r="H554" s="319"/>
      <c r="I554" s="319"/>
    </row>
    <row r="555" spans="1:9" ht="30" customHeight="1">
      <c r="A555" s="34">
        <v>518</v>
      </c>
      <c r="B555" s="35" t="s">
        <v>4790</v>
      </c>
      <c r="C555" s="315" t="s">
        <v>873</v>
      </c>
      <c r="D555" s="315"/>
      <c r="E555" s="316"/>
      <c r="F555" s="317"/>
      <c r="G555" s="318"/>
      <c r="H555" s="319"/>
      <c r="I555" s="319"/>
    </row>
    <row r="556" spans="1:9" ht="30" customHeight="1">
      <c r="A556" s="34" t="s">
        <v>1290</v>
      </c>
      <c r="B556" s="35" t="s">
        <v>4791</v>
      </c>
      <c r="C556" s="315" t="s">
        <v>1290</v>
      </c>
      <c r="D556" s="315"/>
      <c r="E556" s="316"/>
      <c r="F556" s="317"/>
      <c r="G556" s="318"/>
      <c r="H556" s="319"/>
      <c r="I556" s="319"/>
    </row>
    <row r="557" spans="1:9" ht="30" customHeight="1">
      <c r="A557" s="34">
        <v>859</v>
      </c>
      <c r="B557" s="35" t="s">
        <v>4792</v>
      </c>
      <c r="C557" s="315" t="s">
        <v>2507</v>
      </c>
      <c r="D557" s="315"/>
      <c r="E557" s="316"/>
      <c r="F557" s="317"/>
      <c r="G557" s="318"/>
      <c r="H557" s="319"/>
      <c r="I557" s="319"/>
    </row>
    <row r="558" spans="1:9" ht="30" customHeight="1">
      <c r="A558" s="34">
        <v>519</v>
      </c>
      <c r="B558" s="35" t="s">
        <v>4793</v>
      </c>
      <c r="C558" s="315" t="s">
        <v>928</v>
      </c>
      <c r="D558" s="315"/>
      <c r="E558" s="316"/>
      <c r="F558" s="317"/>
      <c r="G558" s="318"/>
      <c r="H558" s="319"/>
      <c r="I558" s="319"/>
    </row>
    <row r="559" spans="1:9" ht="30" customHeight="1">
      <c r="A559" s="34">
        <v>804</v>
      </c>
      <c r="B559" s="35" t="s">
        <v>4794</v>
      </c>
      <c r="C559" s="315" t="s">
        <v>2272</v>
      </c>
      <c r="D559" s="315"/>
      <c r="E559" s="316"/>
      <c r="F559" s="317"/>
      <c r="G559" s="318"/>
      <c r="H559" s="319"/>
      <c r="I559" s="319"/>
    </row>
    <row r="560" spans="1:9" ht="30" customHeight="1">
      <c r="A560" s="34">
        <v>520</v>
      </c>
      <c r="B560" s="35" t="s">
        <v>4795</v>
      </c>
      <c r="C560" s="315" t="s">
        <v>1086</v>
      </c>
      <c r="D560" s="315"/>
      <c r="E560" s="316"/>
      <c r="F560" s="317"/>
      <c r="G560" s="318"/>
      <c r="H560" s="319"/>
      <c r="I560" s="319"/>
    </row>
    <row r="561" spans="1:9" ht="30" customHeight="1">
      <c r="A561" s="34">
        <v>521</v>
      </c>
      <c r="B561" s="35" t="s">
        <v>4796</v>
      </c>
      <c r="C561" s="315" t="s">
        <v>1156</v>
      </c>
      <c r="D561" s="315"/>
      <c r="E561" s="316"/>
      <c r="F561" s="317"/>
      <c r="G561" s="318"/>
      <c r="H561" s="319"/>
      <c r="I561" s="319"/>
    </row>
    <row r="562" spans="1:9" ht="30" customHeight="1">
      <c r="A562" s="34">
        <v>923</v>
      </c>
      <c r="B562" s="35" t="s">
        <v>2848</v>
      </c>
      <c r="C562" s="315" t="s">
        <v>2955</v>
      </c>
      <c r="D562" s="315"/>
      <c r="E562" s="316"/>
      <c r="F562" s="317"/>
      <c r="G562" s="318"/>
      <c r="H562" s="319"/>
      <c r="I562" s="319"/>
    </row>
    <row r="563" spans="1:9" ht="30" customHeight="1">
      <c r="A563" s="34">
        <v>522</v>
      </c>
      <c r="B563" s="35" t="s">
        <v>4797</v>
      </c>
      <c r="C563" s="315" t="s">
        <v>1246</v>
      </c>
      <c r="D563" s="315"/>
      <c r="E563" s="316"/>
      <c r="F563" s="317"/>
      <c r="G563" s="318"/>
      <c r="H563" s="319"/>
      <c r="I563" s="319"/>
    </row>
    <row r="564" spans="1:9" ht="30" customHeight="1">
      <c r="A564" s="34">
        <v>848</v>
      </c>
      <c r="B564" s="35" t="s">
        <v>4798</v>
      </c>
      <c r="C564" s="315" t="s">
        <v>2460</v>
      </c>
      <c r="D564" s="315"/>
      <c r="E564" s="316"/>
      <c r="F564" s="317"/>
      <c r="G564" s="318"/>
      <c r="H564" s="319"/>
      <c r="I564" s="319"/>
    </row>
    <row r="565" spans="1:9" ht="30" customHeight="1">
      <c r="A565" s="34">
        <v>523</v>
      </c>
      <c r="B565" s="35" t="s">
        <v>2880</v>
      </c>
      <c r="C565" s="315" t="s">
        <v>1315</v>
      </c>
      <c r="D565" s="315"/>
      <c r="E565" s="316"/>
      <c r="F565" s="317"/>
      <c r="G565" s="318"/>
      <c r="H565" s="319"/>
      <c r="I565" s="319"/>
    </row>
    <row r="566" spans="1:9" ht="30" customHeight="1">
      <c r="A566" s="34" t="s">
        <v>421</v>
      </c>
      <c r="B566" s="35" t="s">
        <v>4799</v>
      </c>
      <c r="C566" s="315" t="s">
        <v>421</v>
      </c>
      <c r="D566" s="315"/>
      <c r="E566" s="316"/>
      <c r="F566" s="317"/>
      <c r="G566" s="318"/>
      <c r="H566" s="319"/>
      <c r="I566" s="319"/>
    </row>
    <row r="567" spans="1:9" ht="30" customHeight="1">
      <c r="A567" s="34">
        <v>524</v>
      </c>
      <c r="B567" s="35" t="s">
        <v>4800</v>
      </c>
      <c r="C567" s="315" t="s">
        <v>1385</v>
      </c>
      <c r="D567" s="315"/>
      <c r="E567" s="316"/>
      <c r="F567" s="317"/>
      <c r="G567" s="318"/>
      <c r="H567" s="319"/>
      <c r="I567" s="319"/>
    </row>
    <row r="568" spans="1:9" ht="30" customHeight="1">
      <c r="A568" s="34">
        <v>525</v>
      </c>
      <c r="B568" s="35" t="s">
        <v>4801</v>
      </c>
      <c r="C568" s="315" t="s">
        <v>1486</v>
      </c>
      <c r="D568" s="315"/>
      <c r="E568" s="316"/>
      <c r="F568" s="317"/>
      <c r="G568" s="318"/>
      <c r="H568" s="319"/>
      <c r="I568" s="319"/>
    </row>
    <row r="569" spans="1:9" ht="30" customHeight="1">
      <c r="A569" s="34">
        <v>927</v>
      </c>
      <c r="B569" s="35" t="s">
        <v>4802</v>
      </c>
      <c r="C569" s="315" t="s">
        <v>2977</v>
      </c>
      <c r="D569" s="315"/>
      <c r="E569" s="316"/>
      <c r="F569" s="317"/>
      <c r="G569" s="318"/>
      <c r="H569" s="319"/>
      <c r="I569" s="319"/>
    </row>
    <row r="570" spans="1:9" ht="30" customHeight="1">
      <c r="A570" s="34">
        <v>908</v>
      </c>
      <c r="B570" s="35" t="s">
        <v>4803</v>
      </c>
      <c r="C570" s="315" t="s">
        <v>2881</v>
      </c>
      <c r="D570" s="315"/>
      <c r="E570" s="316"/>
      <c r="F570" s="317"/>
      <c r="G570" s="318"/>
      <c r="H570" s="319"/>
      <c r="I570" s="319"/>
    </row>
    <row r="571" spans="1:9" ht="30" customHeight="1">
      <c r="A571" s="34">
        <v>526</v>
      </c>
      <c r="B571" s="35" t="s">
        <v>4804</v>
      </c>
      <c r="C571" s="315" t="s">
        <v>1717</v>
      </c>
      <c r="D571" s="315"/>
      <c r="E571" s="316"/>
      <c r="F571" s="317"/>
      <c r="G571" s="318"/>
      <c r="H571" s="319"/>
      <c r="I571" s="319"/>
    </row>
    <row r="572" spans="1:9" ht="30" customHeight="1">
      <c r="A572" s="34">
        <v>100</v>
      </c>
      <c r="B572" s="35" t="s">
        <v>4805</v>
      </c>
      <c r="C572" s="315" t="s">
        <v>339</v>
      </c>
      <c r="D572" s="315"/>
      <c r="E572" s="316"/>
      <c r="F572" s="317"/>
      <c r="G572" s="318"/>
      <c r="H572" s="319"/>
      <c r="I572" s="319"/>
    </row>
    <row r="573" spans="1:9" ht="30" customHeight="1">
      <c r="A573" s="34">
        <v>527</v>
      </c>
      <c r="B573" s="35" t="s">
        <v>4806</v>
      </c>
      <c r="C573" s="315" t="s">
        <v>1737</v>
      </c>
      <c r="D573" s="315"/>
      <c r="E573" s="316"/>
      <c r="F573" s="317"/>
      <c r="G573" s="318"/>
      <c r="H573" s="319"/>
      <c r="I573" s="319"/>
    </row>
    <row r="574" spans="1:9" ht="30" customHeight="1">
      <c r="A574" s="34">
        <v>816</v>
      </c>
      <c r="B574" s="35" t="s">
        <v>4807</v>
      </c>
      <c r="C574" s="315" t="s">
        <v>2660</v>
      </c>
      <c r="D574" s="315"/>
      <c r="E574" s="316"/>
      <c r="F574" s="317"/>
      <c r="G574" s="318"/>
      <c r="H574" s="319"/>
      <c r="I574" s="319"/>
    </row>
    <row r="575" spans="1:9" ht="30" customHeight="1">
      <c r="A575" s="34">
        <v>528</v>
      </c>
      <c r="B575" s="35" t="s">
        <v>4808</v>
      </c>
      <c r="C575" s="315" t="s">
        <v>1861</v>
      </c>
      <c r="D575" s="315"/>
      <c r="E575" s="316"/>
      <c r="F575" s="317"/>
      <c r="G575" s="318"/>
      <c r="H575" s="319"/>
      <c r="I575" s="319"/>
    </row>
    <row r="576" spans="1:9" ht="30" customHeight="1">
      <c r="A576" s="34">
        <v>529</v>
      </c>
      <c r="B576" s="35" t="s">
        <v>4809</v>
      </c>
      <c r="C576" s="315" t="s">
        <v>1901</v>
      </c>
      <c r="D576" s="315"/>
      <c r="E576" s="316"/>
      <c r="F576" s="317"/>
      <c r="G576" s="318"/>
      <c r="H576" s="319"/>
      <c r="I576" s="319"/>
    </row>
    <row r="577" spans="1:9" ht="30" customHeight="1">
      <c r="A577" s="34">
        <v>530</v>
      </c>
      <c r="B577" s="35" t="s">
        <v>4810</v>
      </c>
      <c r="C577" s="315" t="s">
        <v>1911</v>
      </c>
      <c r="D577" s="315"/>
      <c r="E577" s="316"/>
      <c r="F577" s="317"/>
      <c r="G577" s="318"/>
      <c r="H577" s="319"/>
      <c r="I577" s="319"/>
    </row>
    <row r="578" spans="1:9" ht="30" customHeight="1">
      <c r="A578" s="34">
        <v>531</v>
      </c>
      <c r="B578" s="35" t="s">
        <v>4811</v>
      </c>
      <c r="C578" s="315" t="s">
        <v>2107</v>
      </c>
      <c r="D578" s="315"/>
      <c r="E578" s="316"/>
      <c r="F578" s="317"/>
      <c r="G578" s="318"/>
      <c r="H578" s="319"/>
      <c r="I578" s="319"/>
    </row>
    <row r="579" spans="1:9" ht="30" customHeight="1">
      <c r="A579" s="34">
        <v>532</v>
      </c>
      <c r="B579" s="35" t="s">
        <v>4812</v>
      </c>
      <c r="C579" s="315" t="s">
        <v>2237</v>
      </c>
      <c r="D579" s="315"/>
      <c r="E579" s="316"/>
      <c r="F579" s="317"/>
      <c r="G579" s="318"/>
      <c r="H579" s="319"/>
      <c r="I579" s="319"/>
    </row>
    <row r="580" spans="1:9" ht="30" customHeight="1">
      <c r="A580" s="34">
        <v>101</v>
      </c>
      <c r="B580" s="35" t="s">
        <v>4813</v>
      </c>
      <c r="C580" s="315" t="s">
        <v>1325</v>
      </c>
      <c r="D580" s="315"/>
      <c r="E580" s="316"/>
      <c r="F580" s="317"/>
      <c r="G580" s="318"/>
      <c r="H580" s="319"/>
      <c r="I580" s="319"/>
    </row>
    <row r="581" spans="1:9" ht="30" customHeight="1">
      <c r="A581" s="34">
        <v>533</v>
      </c>
      <c r="B581" s="35" t="s">
        <v>4814</v>
      </c>
      <c r="C581" s="315" t="s">
        <v>2716</v>
      </c>
      <c r="D581" s="315"/>
      <c r="E581" s="316"/>
      <c r="F581" s="317"/>
      <c r="G581" s="318"/>
      <c r="H581" s="319"/>
      <c r="I581" s="319"/>
    </row>
    <row r="582" spans="1:9" ht="30" customHeight="1">
      <c r="A582" s="34">
        <v>534</v>
      </c>
      <c r="B582" s="35" t="s">
        <v>4815</v>
      </c>
      <c r="C582" s="315" t="s">
        <v>2746</v>
      </c>
      <c r="D582" s="315"/>
      <c r="E582" s="316"/>
      <c r="F582" s="317"/>
      <c r="G582" s="318"/>
      <c r="H582" s="319"/>
      <c r="I582" s="319"/>
    </row>
    <row r="583" spans="1:9" ht="30" customHeight="1">
      <c r="A583" s="34">
        <v>535</v>
      </c>
      <c r="B583" s="35" t="s">
        <v>4816</v>
      </c>
      <c r="C583" s="315" t="s">
        <v>2766</v>
      </c>
      <c r="D583" s="315"/>
      <c r="E583" s="316"/>
      <c r="F583" s="317"/>
      <c r="G583" s="318"/>
      <c r="H583" s="319"/>
      <c r="I583" s="319"/>
    </row>
    <row r="584" spans="1:9" ht="30" customHeight="1">
      <c r="A584" s="34">
        <v>872</v>
      </c>
      <c r="B584" s="35" t="s">
        <v>4817</v>
      </c>
      <c r="C584" s="315" t="s">
        <v>2153</v>
      </c>
      <c r="D584" s="315"/>
      <c r="E584" s="316"/>
      <c r="F584" s="317"/>
      <c r="G584" s="318"/>
      <c r="H584" s="319"/>
      <c r="I584" s="319"/>
    </row>
    <row r="585" spans="1:9" ht="30" customHeight="1">
      <c r="A585" s="34">
        <v>536</v>
      </c>
      <c r="B585" s="35" t="s">
        <v>4818</v>
      </c>
      <c r="C585" s="315" t="s">
        <v>2853</v>
      </c>
      <c r="D585" s="315"/>
      <c r="E585" s="316"/>
      <c r="F585" s="317"/>
      <c r="G585" s="318"/>
      <c r="H585" s="319"/>
      <c r="I585" s="319"/>
    </row>
    <row r="586" spans="1:9" ht="30" customHeight="1">
      <c r="A586" s="34">
        <v>537</v>
      </c>
      <c r="B586" s="35" t="s">
        <v>4819</v>
      </c>
      <c r="C586" s="315" t="s">
        <v>2857</v>
      </c>
      <c r="D586" s="315"/>
      <c r="E586" s="316"/>
      <c r="F586" s="317"/>
      <c r="G586" s="318"/>
      <c r="H586" s="319"/>
      <c r="I586" s="319"/>
    </row>
    <row r="587" spans="1:9" ht="30" customHeight="1">
      <c r="A587" s="34">
        <v>538</v>
      </c>
      <c r="B587" s="35" t="s">
        <v>4820</v>
      </c>
      <c r="C587" s="315" t="s">
        <v>2863</v>
      </c>
      <c r="D587" s="315"/>
      <c r="E587" s="316"/>
      <c r="F587" s="317"/>
      <c r="G587" s="318"/>
      <c r="H587" s="319"/>
      <c r="I587" s="319"/>
    </row>
    <row r="588" spans="1:9" ht="30" customHeight="1">
      <c r="A588" s="34">
        <v>539</v>
      </c>
      <c r="B588" s="35" t="s">
        <v>4821</v>
      </c>
      <c r="C588" s="315" t="s">
        <v>2999</v>
      </c>
      <c r="D588" s="315"/>
      <c r="E588" s="316"/>
      <c r="F588" s="317"/>
      <c r="G588" s="318"/>
      <c r="H588" s="319"/>
      <c r="I588" s="319"/>
    </row>
    <row r="589" spans="1:9" ht="30" customHeight="1">
      <c r="A589" s="34">
        <v>102</v>
      </c>
      <c r="B589" s="35" t="s">
        <v>4822</v>
      </c>
      <c r="C589" s="315" t="s">
        <v>1327</v>
      </c>
      <c r="D589" s="315"/>
      <c r="E589" s="316"/>
      <c r="F589" s="317"/>
      <c r="G589" s="318"/>
      <c r="H589" s="319"/>
      <c r="I589" s="319"/>
    </row>
    <row r="590" spans="1:9" ht="30" customHeight="1">
      <c r="A590" s="34">
        <v>540</v>
      </c>
      <c r="B590" s="35" t="s">
        <v>4823</v>
      </c>
      <c r="C590" s="315" t="s">
        <v>3021</v>
      </c>
      <c r="D590" s="315"/>
      <c r="E590" s="316"/>
      <c r="F590" s="317"/>
      <c r="G590" s="318"/>
      <c r="H590" s="319"/>
      <c r="I590" s="319"/>
    </row>
    <row r="591" spans="1:9" ht="30" customHeight="1">
      <c r="A591" s="34">
        <v>541</v>
      </c>
      <c r="B591" s="35" t="s">
        <v>4824</v>
      </c>
      <c r="C591" s="315" t="s">
        <v>3027</v>
      </c>
      <c r="D591" s="315"/>
      <c r="E591" s="316"/>
      <c r="F591" s="317"/>
      <c r="G591" s="318"/>
      <c r="H591" s="319"/>
      <c r="I591" s="319"/>
    </row>
    <row r="592" spans="1:9" ht="30" customHeight="1">
      <c r="A592" s="34">
        <v>542</v>
      </c>
      <c r="B592" s="35" t="s">
        <v>4825</v>
      </c>
      <c r="C592" s="315" t="s">
        <v>3156</v>
      </c>
      <c r="D592" s="315"/>
      <c r="E592" s="316"/>
      <c r="F592" s="317"/>
      <c r="G592" s="318"/>
      <c r="H592" s="319"/>
      <c r="I592" s="319"/>
    </row>
    <row r="593" spans="1:9" ht="30" customHeight="1">
      <c r="A593" s="34">
        <v>805</v>
      </c>
      <c r="B593" s="35" t="s">
        <v>4826</v>
      </c>
      <c r="C593" s="315" t="s">
        <v>2278</v>
      </c>
      <c r="D593" s="315"/>
      <c r="E593" s="316"/>
      <c r="F593" s="317"/>
      <c r="G593" s="318"/>
      <c r="H593" s="319"/>
      <c r="I593" s="319"/>
    </row>
    <row r="594" spans="1:9" ht="30" customHeight="1">
      <c r="A594" s="34">
        <v>543</v>
      </c>
      <c r="B594" s="35" t="s">
        <v>4827</v>
      </c>
      <c r="C594" s="315" t="s">
        <v>3249</v>
      </c>
      <c r="D594" s="315"/>
      <c r="E594" s="316"/>
      <c r="F594" s="317"/>
      <c r="G594" s="318"/>
      <c r="H594" s="319"/>
      <c r="I594" s="319"/>
    </row>
    <row r="595" spans="1:9" ht="30" customHeight="1">
      <c r="A595" s="34">
        <v>544</v>
      </c>
      <c r="B595" s="35" t="s">
        <v>4828</v>
      </c>
      <c r="C595" s="315" t="s">
        <v>3253</v>
      </c>
      <c r="D595" s="315"/>
      <c r="E595" s="316"/>
      <c r="F595" s="317"/>
      <c r="G595" s="318"/>
      <c r="H595" s="319"/>
      <c r="I595" s="319"/>
    </row>
    <row r="596" spans="1:9" ht="30" customHeight="1">
      <c r="A596" s="34">
        <v>103</v>
      </c>
      <c r="B596" s="35" t="s">
        <v>4829</v>
      </c>
      <c r="C596" s="315" t="s">
        <v>1337</v>
      </c>
      <c r="D596" s="315"/>
      <c r="E596" s="316"/>
      <c r="F596" s="317"/>
      <c r="G596" s="318"/>
      <c r="H596" s="319"/>
      <c r="I596" s="319"/>
    </row>
    <row r="597" spans="1:9" ht="30" customHeight="1">
      <c r="A597" s="34">
        <v>896</v>
      </c>
      <c r="B597" s="35" t="s">
        <v>4830</v>
      </c>
      <c r="C597" s="315" t="s">
        <v>2806</v>
      </c>
      <c r="D597" s="315"/>
      <c r="E597" s="316"/>
      <c r="F597" s="317"/>
      <c r="G597" s="318"/>
      <c r="H597" s="319"/>
      <c r="I597" s="319"/>
    </row>
    <row r="598" spans="1:9" ht="30" customHeight="1">
      <c r="A598" s="34">
        <v>545</v>
      </c>
      <c r="B598" s="35" t="s">
        <v>4831</v>
      </c>
      <c r="C598" s="315" t="s">
        <v>3255</v>
      </c>
      <c r="D598" s="315"/>
      <c r="E598" s="316"/>
      <c r="F598" s="317"/>
      <c r="G598" s="318"/>
      <c r="H598" s="319"/>
      <c r="I598" s="319"/>
    </row>
    <row r="599" spans="1:9" ht="30" customHeight="1">
      <c r="A599" s="34">
        <v>546</v>
      </c>
      <c r="B599" s="35" t="s">
        <v>4832</v>
      </c>
      <c r="C599" s="315" t="s">
        <v>3496</v>
      </c>
      <c r="D599" s="315"/>
      <c r="E599" s="316"/>
      <c r="F599" s="317"/>
      <c r="G599" s="318"/>
      <c r="H599" s="319"/>
      <c r="I599" s="319"/>
    </row>
    <row r="600" spans="1:9" ht="30" customHeight="1">
      <c r="A600" s="34">
        <v>547</v>
      </c>
      <c r="B600" s="35" t="s">
        <v>4833</v>
      </c>
      <c r="C600" s="315" t="s">
        <v>3510</v>
      </c>
      <c r="D600" s="315"/>
      <c r="E600" s="316"/>
      <c r="F600" s="317"/>
      <c r="G600" s="318"/>
      <c r="H600" s="319"/>
      <c r="I600" s="319"/>
    </row>
    <row r="601" spans="1:9" ht="30" customHeight="1">
      <c r="A601" s="34">
        <v>969</v>
      </c>
      <c r="B601" s="35" t="s">
        <v>4834</v>
      </c>
      <c r="C601" s="315" t="s">
        <v>3001</v>
      </c>
      <c r="D601" s="315"/>
      <c r="E601" s="316"/>
      <c r="F601" s="317"/>
      <c r="G601" s="318"/>
      <c r="H601" s="319"/>
      <c r="I601" s="319"/>
    </row>
    <row r="602" spans="1:9" ht="30" customHeight="1">
      <c r="A602" s="34">
        <v>931</v>
      </c>
      <c r="B602" s="35" t="s">
        <v>4835</v>
      </c>
      <c r="C602" s="315" t="s">
        <v>3581</v>
      </c>
      <c r="D602" s="315"/>
      <c r="E602" s="316"/>
      <c r="F602" s="317"/>
      <c r="G602" s="318"/>
      <c r="H602" s="319"/>
      <c r="I602" s="319"/>
    </row>
    <row r="603" spans="1:9" ht="30" customHeight="1">
      <c r="A603" s="34">
        <v>548</v>
      </c>
      <c r="B603" s="35" t="s">
        <v>4836</v>
      </c>
      <c r="C603" s="315" t="s">
        <v>3585</v>
      </c>
      <c r="D603" s="315"/>
      <c r="E603" s="316"/>
      <c r="F603" s="317"/>
      <c r="G603" s="318"/>
      <c r="H603" s="319"/>
      <c r="I603" s="319"/>
    </row>
    <row r="604" spans="1:9" ht="30" customHeight="1">
      <c r="A604" s="34">
        <v>549</v>
      </c>
      <c r="B604" s="35" t="s">
        <v>4837</v>
      </c>
      <c r="C604" s="315" t="s">
        <v>3621</v>
      </c>
      <c r="D604" s="315"/>
      <c r="E604" s="316"/>
      <c r="F604" s="317"/>
      <c r="G604" s="318"/>
      <c r="H604" s="319"/>
      <c r="I604" s="319"/>
    </row>
    <row r="605" spans="1:9" ht="30" customHeight="1">
      <c r="A605" s="34">
        <v>550</v>
      </c>
      <c r="B605" s="35" t="s">
        <v>4838</v>
      </c>
      <c r="C605" s="315" t="s">
        <v>1819</v>
      </c>
      <c r="D605" s="315"/>
      <c r="E605" s="316"/>
      <c r="F605" s="317"/>
      <c r="G605" s="318"/>
      <c r="H605" s="319"/>
      <c r="I605" s="319"/>
    </row>
    <row r="606" spans="1:9" ht="30" customHeight="1">
      <c r="A606" s="34">
        <v>968</v>
      </c>
      <c r="B606" s="35" t="s">
        <v>4839</v>
      </c>
      <c r="C606" s="315" t="s">
        <v>3003</v>
      </c>
      <c r="D606" s="315"/>
      <c r="E606" s="316"/>
      <c r="F606" s="317"/>
      <c r="G606" s="318"/>
      <c r="H606" s="319"/>
      <c r="I606" s="319"/>
    </row>
    <row r="607" spans="1:9" ht="30" customHeight="1">
      <c r="A607" s="34">
        <v>144</v>
      </c>
      <c r="B607" s="35" t="s">
        <v>4840</v>
      </c>
      <c r="C607" s="315" t="s">
        <v>1341</v>
      </c>
      <c r="D607" s="315"/>
      <c r="E607" s="316"/>
      <c r="F607" s="317"/>
      <c r="G607" s="318"/>
      <c r="H607" s="319"/>
      <c r="I607" s="319"/>
    </row>
    <row r="608" spans="1:9" ht="30" customHeight="1">
      <c r="A608" s="34">
        <v>932</v>
      </c>
      <c r="B608" s="35" t="s">
        <v>4841</v>
      </c>
      <c r="C608" s="315" t="s">
        <v>3693</v>
      </c>
      <c r="D608" s="315"/>
      <c r="E608" s="316"/>
      <c r="F608" s="317"/>
      <c r="G608" s="318"/>
      <c r="H608" s="319"/>
      <c r="I608" s="319"/>
    </row>
    <row r="609" spans="1:9" ht="30" customHeight="1">
      <c r="A609" s="34">
        <v>104</v>
      </c>
      <c r="B609" s="35" t="s">
        <v>4842</v>
      </c>
      <c r="C609" s="315" t="s">
        <v>3729</v>
      </c>
      <c r="D609" s="315"/>
      <c r="E609" s="316"/>
      <c r="F609" s="317"/>
      <c r="G609" s="318"/>
      <c r="H609" s="319"/>
      <c r="I609" s="319"/>
    </row>
    <row r="610" spans="1:9" ht="30" customHeight="1">
      <c r="A610" s="34">
        <v>552</v>
      </c>
      <c r="B610" s="35" t="s">
        <v>3078</v>
      </c>
      <c r="C610" s="315" t="s">
        <v>3761</v>
      </c>
      <c r="D610" s="315"/>
      <c r="E610" s="316"/>
      <c r="F610" s="317"/>
      <c r="G610" s="318"/>
      <c r="H610" s="319"/>
      <c r="I610" s="319"/>
    </row>
    <row r="611" spans="1:9" ht="30" customHeight="1">
      <c r="A611" s="34">
        <v>553</v>
      </c>
      <c r="B611" s="35" t="s">
        <v>4843</v>
      </c>
      <c r="C611" s="315" t="s">
        <v>2814</v>
      </c>
      <c r="D611" s="315"/>
      <c r="E611" s="316"/>
      <c r="F611" s="317"/>
      <c r="G611" s="318"/>
      <c r="H611" s="319"/>
      <c r="I611" s="319"/>
    </row>
    <row r="612" spans="1:9" ht="30" customHeight="1">
      <c r="A612" s="34">
        <v>554</v>
      </c>
      <c r="B612" s="35" t="s">
        <v>4844</v>
      </c>
      <c r="C612" s="315" t="s">
        <v>4243</v>
      </c>
      <c r="D612" s="315"/>
      <c r="E612" s="316"/>
      <c r="F612" s="317"/>
      <c r="G612" s="318"/>
      <c r="H612" s="319"/>
      <c r="I612" s="319"/>
    </row>
    <row r="613" spans="1:9" ht="30" customHeight="1">
      <c r="A613" s="34">
        <v>899</v>
      </c>
      <c r="B613" s="35" t="s">
        <v>4845</v>
      </c>
      <c r="C613" s="315" t="s">
        <v>787</v>
      </c>
      <c r="D613" s="315"/>
      <c r="E613" s="316"/>
      <c r="F613" s="317"/>
      <c r="G613" s="318"/>
      <c r="H613" s="319"/>
      <c r="I613" s="319"/>
    </row>
    <row r="614" spans="1:9" ht="30" customHeight="1">
      <c r="A614" s="34">
        <v>556</v>
      </c>
      <c r="B614" s="35" t="s">
        <v>4846</v>
      </c>
      <c r="C614" s="315" t="s">
        <v>5793</v>
      </c>
      <c r="D614" s="315"/>
      <c r="E614" s="316"/>
      <c r="F614" s="317"/>
      <c r="G614" s="318"/>
      <c r="H614" s="319"/>
      <c r="I614" s="319"/>
    </row>
    <row r="615" spans="1:9" ht="30" customHeight="1">
      <c r="A615" s="34">
        <v>557</v>
      </c>
      <c r="B615" s="35" t="s">
        <v>4847</v>
      </c>
      <c r="C615" s="315" t="s">
        <v>3975</v>
      </c>
      <c r="D615" s="315"/>
      <c r="E615" s="316"/>
      <c r="F615" s="317"/>
      <c r="G615" s="318"/>
      <c r="H615" s="319"/>
      <c r="I615" s="319"/>
    </row>
    <row r="616" spans="1:9" ht="30" customHeight="1">
      <c r="A616" s="34">
        <v>558</v>
      </c>
      <c r="B616" s="35" t="s">
        <v>4848</v>
      </c>
      <c r="C616" s="315" t="s">
        <v>457</v>
      </c>
      <c r="D616" s="315"/>
      <c r="E616" s="316"/>
      <c r="F616" s="317"/>
      <c r="G616" s="318"/>
      <c r="H616" s="319"/>
      <c r="I616" s="319"/>
    </row>
    <row r="617" spans="1:9" ht="30" customHeight="1">
      <c r="A617" s="34">
        <v>555</v>
      </c>
      <c r="B617" s="35" t="s">
        <v>4849</v>
      </c>
      <c r="C617" s="315" t="s">
        <v>2233</v>
      </c>
      <c r="D617" s="315"/>
      <c r="E617" s="316"/>
      <c r="F617" s="317"/>
      <c r="G617" s="318"/>
      <c r="H617" s="319"/>
      <c r="I617" s="319"/>
    </row>
    <row r="618" spans="1:9" ht="30" customHeight="1">
      <c r="A618" s="34">
        <v>559</v>
      </c>
      <c r="B618" s="35" t="s">
        <v>4850</v>
      </c>
      <c r="C618" s="315" t="s">
        <v>627</v>
      </c>
      <c r="D618" s="315"/>
      <c r="E618" s="316"/>
      <c r="F618" s="317"/>
      <c r="G618" s="318"/>
      <c r="H618" s="319"/>
      <c r="I618" s="319"/>
    </row>
    <row r="619" spans="1:9" ht="30" customHeight="1">
      <c r="A619" s="34">
        <v>176</v>
      </c>
      <c r="B619" s="35" t="s">
        <v>3116</v>
      </c>
      <c r="C619" s="315" t="s">
        <v>924</v>
      </c>
      <c r="D619" s="315"/>
      <c r="E619" s="316"/>
      <c r="F619" s="317"/>
      <c r="G619" s="318"/>
      <c r="H619" s="319"/>
      <c r="I619" s="319"/>
    </row>
    <row r="620" spans="1:9" ht="30" customHeight="1">
      <c r="A620" s="34">
        <v>560</v>
      </c>
      <c r="B620" s="35" t="s">
        <v>4851</v>
      </c>
      <c r="C620" s="315" t="s">
        <v>1343</v>
      </c>
      <c r="D620" s="315"/>
      <c r="E620" s="316"/>
      <c r="F620" s="317"/>
      <c r="G620" s="318"/>
      <c r="H620" s="319"/>
      <c r="I620" s="319"/>
    </row>
    <row r="621" spans="1:9" ht="30" customHeight="1">
      <c r="A621" s="34">
        <v>561</v>
      </c>
      <c r="B621" s="35" t="s">
        <v>4852</v>
      </c>
      <c r="C621" s="315" t="s">
        <v>1030</v>
      </c>
      <c r="D621" s="315"/>
      <c r="E621" s="316"/>
      <c r="F621" s="317"/>
      <c r="G621" s="318"/>
      <c r="H621" s="319"/>
      <c r="I621" s="319"/>
    </row>
    <row r="622" spans="1:9" ht="30" customHeight="1">
      <c r="A622" s="34">
        <v>105</v>
      </c>
      <c r="B622" s="35" t="s">
        <v>4853</v>
      </c>
      <c r="C622" s="315" t="s">
        <v>1313</v>
      </c>
      <c r="D622" s="315"/>
      <c r="E622" s="316"/>
      <c r="F622" s="317"/>
      <c r="G622" s="318"/>
      <c r="H622" s="319"/>
      <c r="I622" s="319"/>
    </row>
    <row r="623" spans="1:9" ht="30" customHeight="1">
      <c r="A623" s="34">
        <v>562</v>
      </c>
      <c r="B623" s="35" t="s">
        <v>4854</v>
      </c>
      <c r="C623" s="315" t="s">
        <v>1425</v>
      </c>
      <c r="D623" s="315"/>
      <c r="E623" s="316"/>
      <c r="F623" s="317"/>
      <c r="G623" s="318"/>
      <c r="H623" s="319"/>
      <c r="I623" s="319"/>
    </row>
    <row r="624" spans="1:9" ht="30" customHeight="1">
      <c r="A624" s="34">
        <v>563</v>
      </c>
      <c r="B624" s="35" t="s">
        <v>4855</v>
      </c>
      <c r="C624" s="315" t="s">
        <v>1625</v>
      </c>
      <c r="D624" s="315"/>
      <c r="E624" s="316"/>
      <c r="F624" s="317"/>
      <c r="G624" s="318"/>
      <c r="H624" s="319"/>
      <c r="I624" s="319"/>
    </row>
    <row r="625" spans="1:9" ht="30" customHeight="1">
      <c r="A625" s="34">
        <v>564</v>
      </c>
      <c r="B625" s="35" t="s">
        <v>4856</v>
      </c>
      <c r="C625" s="315" t="s">
        <v>1707</v>
      </c>
      <c r="D625" s="315"/>
      <c r="E625" s="316"/>
      <c r="F625" s="317"/>
      <c r="G625" s="318"/>
      <c r="H625" s="319"/>
      <c r="I625" s="319"/>
    </row>
    <row r="626" spans="1:9" ht="30" customHeight="1">
      <c r="A626" s="34">
        <v>565</v>
      </c>
      <c r="B626" s="35" t="s">
        <v>4857</v>
      </c>
      <c r="C626" s="315" t="s">
        <v>1925</v>
      </c>
      <c r="D626" s="315"/>
      <c r="E626" s="316"/>
      <c r="F626" s="317"/>
      <c r="G626" s="318"/>
      <c r="H626" s="319"/>
      <c r="I626" s="319"/>
    </row>
    <row r="627" spans="1:9" ht="30" customHeight="1">
      <c r="A627" s="34">
        <v>566</v>
      </c>
      <c r="B627" s="35" t="s">
        <v>4858</v>
      </c>
      <c r="C627" s="315" t="s">
        <v>2059</v>
      </c>
      <c r="D627" s="315"/>
      <c r="E627" s="316"/>
      <c r="F627" s="317"/>
      <c r="G627" s="318"/>
      <c r="H627" s="319"/>
      <c r="I627" s="319"/>
    </row>
    <row r="628" spans="1:9" ht="30" customHeight="1">
      <c r="A628" s="34">
        <v>567</v>
      </c>
      <c r="B628" s="35" t="s">
        <v>4859</v>
      </c>
      <c r="C628" s="315" t="s">
        <v>2310</v>
      </c>
      <c r="D628" s="315"/>
      <c r="E628" s="316"/>
      <c r="F628" s="317"/>
      <c r="G628" s="318"/>
      <c r="H628" s="319"/>
      <c r="I628" s="319"/>
    </row>
    <row r="629" spans="1:9" ht="30" customHeight="1">
      <c r="A629" s="34">
        <v>568</v>
      </c>
      <c r="B629" s="35" t="s">
        <v>4860</v>
      </c>
      <c r="C629" s="315" t="s">
        <v>1347</v>
      </c>
      <c r="D629" s="315"/>
      <c r="E629" s="316"/>
      <c r="F629" s="317"/>
      <c r="G629" s="318"/>
      <c r="H629" s="319"/>
      <c r="I629" s="319"/>
    </row>
    <row r="630" spans="1:9" ht="30" customHeight="1">
      <c r="A630" s="34">
        <v>820</v>
      </c>
      <c r="B630" s="35" t="s">
        <v>4861</v>
      </c>
      <c r="C630" s="315" t="s">
        <v>2324</v>
      </c>
      <c r="D630" s="315"/>
      <c r="E630" s="316"/>
      <c r="F630" s="317"/>
      <c r="G630" s="318"/>
      <c r="H630" s="319"/>
      <c r="I630" s="319"/>
    </row>
    <row r="631" spans="1:9" ht="30" customHeight="1">
      <c r="A631" s="34">
        <v>106</v>
      </c>
      <c r="B631" s="35" t="s">
        <v>4862</v>
      </c>
      <c r="C631" s="315" t="s">
        <v>2328</v>
      </c>
      <c r="D631" s="315"/>
      <c r="E631" s="316"/>
      <c r="F631" s="317"/>
      <c r="G631" s="318"/>
      <c r="H631" s="319"/>
      <c r="I631" s="319"/>
    </row>
    <row r="632" spans="1:9" ht="30" customHeight="1">
      <c r="A632" s="34">
        <v>821</v>
      </c>
      <c r="B632" s="35" t="s">
        <v>4863</v>
      </c>
      <c r="C632" s="315" t="s">
        <v>1351</v>
      </c>
      <c r="D632" s="315"/>
      <c r="E632" s="316"/>
      <c r="F632" s="317"/>
      <c r="G632" s="318"/>
      <c r="H632" s="319"/>
      <c r="I632" s="319"/>
    </row>
    <row r="633" spans="1:9" ht="30" customHeight="1">
      <c r="A633" s="34">
        <v>569</v>
      </c>
      <c r="B633" s="35" t="s">
        <v>4864</v>
      </c>
      <c r="C633" s="315" t="s">
        <v>2436</v>
      </c>
      <c r="D633" s="315"/>
      <c r="E633" s="316"/>
      <c r="F633" s="317"/>
      <c r="G633" s="318"/>
      <c r="H633" s="319"/>
      <c r="I633" s="319"/>
    </row>
    <row r="634" spans="1:9" ht="30" customHeight="1">
      <c r="A634" s="34">
        <v>107</v>
      </c>
      <c r="B634" s="35" t="s">
        <v>4865</v>
      </c>
      <c r="C634" s="315" t="s">
        <v>2543</v>
      </c>
      <c r="D634" s="315"/>
      <c r="E634" s="316"/>
      <c r="F634" s="317"/>
      <c r="G634" s="318"/>
      <c r="H634" s="319"/>
      <c r="I634" s="319"/>
    </row>
    <row r="635" spans="1:9" ht="30" customHeight="1">
      <c r="A635" s="34">
        <v>570</v>
      </c>
      <c r="B635" s="35" t="s">
        <v>4866</v>
      </c>
      <c r="C635" s="315" t="s">
        <v>2720</v>
      </c>
      <c r="D635" s="315"/>
      <c r="E635" s="316"/>
      <c r="F635" s="317"/>
      <c r="G635" s="318"/>
      <c r="H635" s="319"/>
      <c r="I635" s="319"/>
    </row>
    <row r="636" spans="1:9" ht="30" customHeight="1">
      <c r="A636" s="34">
        <v>571</v>
      </c>
      <c r="B636" s="35" t="s">
        <v>4867</v>
      </c>
      <c r="C636" s="315" t="s">
        <v>2760</v>
      </c>
      <c r="D636" s="315"/>
      <c r="E636" s="316"/>
      <c r="F636" s="317"/>
      <c r="G636" s="318"/>
      <c r="H636" s="319"/>
      <c r="I636" s="319"/>
    </row>
    <row r="637" spans="1:9" ht="30" customHeight="1">
      <c r="A637" s="34">
        <v>572</v>
      </c>
      <c r="B637" s="35" t="s">
        <v>4868</v>
      </c>
      <c r="C637" s="315" t="s">
        <v>2883</v>
      </c>
      <c r="D637" s="315"/>
      <c r="E637" s="316"/>
      <c r="F637" s="317"/>
      <c r="G637" s="318"/>
      <c r="H637" s="319"/>
      <c r="I637" s="319"/>
    </row>
    <row r="638" spans="1:9" ht="30" customHeight="1">
      <c r="A638" s="34">
        <v>573</v>
      </c>
      <c r="B638" s="35" t="s">
        <v>4869</v>
      </c>
      <c r="C638" s="315" t="s">
        <v>2995</v>
      </c>
      <c r="D638" s="315"/>
      <c r="E638" s="316"/>
      <c r="F638" s="317"/>
      <c r="G638" s="318"/>
      <c r="H638" s="319"/>
      <c r="I638" s="319"/>
    </row>
    <row r="639" spans="1:9" ht="30" customHeight="1">
      <c r="A639" s="34">
        <v>574</v>
      </c>
      <c r="B639" s="35" t="s">
        <v>4870</v>
      </c>
      <c r="C639" s="315" t="s">
        <v>3095</v>
      </c>
      <c r="D639" s="315"/>
      <c r="E639" s="316"/>
      <c r="F639" s="317"/>
      <c r="G639" s="318"/>
      <c r="H639" s="319"/>
      <c r="I639" s="319"/>
    </row>
    <row r="640" spans="1:9" ht="30" customHeight="1">
      <c r="A640" s="34">
        <v>575</v>
      </c>
      <c r="B640" s="35" t="s">
        <v>4871</v>
      </c>
      <c r="C640" s="315" t="s">
        <v>3182</v>
      </c>
      <c r="D640" s="315"/>
      <c r="E640" s="316"/>
      <c r="F640" s="317"/>
      <c r="G640" s="318"/>
      <c r="H640" s="319"/>
      <c r="I640" s="319"/>
    </row>
    <row r="641" spans="1:9" ht="30" customHeight="1">
      <c r="A641" s="34">
        <v>576</v>
      </c>
      <c r="B641" s="35" t="s">
        <v>4872</v>
      </c>
      <c r="C641" s="315" t="s">
        <v>3241</v>
      </c>
      <c r="D641" s="315"/>
      <c r="E641" s="316"/>
      <c r="F641" s="317"/>
      <c r="G641" s="318"/>
      <c r="H641" s="319"/>
      <c r="I641" s="319"/>
    </row>
    <row r="642" spans="1:9" ht="30" customHeight="1">
      <c r="A642" s="34">
        <v>577</v>
      </c>
      <c r="B642" s="35" t="s">
        <v>4873</v>
      </c>
      <c r="C642" s="315" t="s">
        <v>3283</v>
      </c>
      <c r="D642" s="315"/>
      <c r="E642" s="316"/>
      <c r="F642" s="317"/>
      <c r="G642" s="318"/>
      <c r="H642" s="319"/>
      <c r="I642" s="319"/>
    </row>
    <row r="643" spans="1:9" ht="30" customHeight="1">
      <c r="A643" s="34">
        <v>578</v>
      </c>
      <c r="B643" s="35" t="s">
        <v>4874</v>
      </c>
      <c r="C643" s="315" t="s">
        <v>3398</v>
      </c>
      <c r="D643" s="315"/>
      <c r="E643" s="316"/>
      <c r="F643" s="317"/>
      <c r="G643" s="318"/>
      <c r="H643" s="319"/>
      <c r="I643" s="319"/>
    </row>
    <row r="644" spans="1:9" ht="30" customHeight="1">
      <c r="A644" s="34">
        <v>579</v>
      </c>
      <c r="B644" s="35" t="s">
        <v>4875</v>
      </c>
      <c r="C644" s="315" t="s">
        <v>2802</v>
      </c>
      <c r="D644" s="315"/>
      <c r="E644" s="316"/>
      <c r="F644" s="317"/>
      <c r="G644" s="318"/>
      <c r="H644" s="319"/>
      <c r="I644" s="319"/>
    </row>
    <row r="645" spans="1:9" ht="30" customHeight="1">
      <c r="A645" s="34">
        <v>580</v>
      </c>
      <c r="B645" s="35" t="s">
        <v>4876</v>
      </c>
      <c r="C645" s="315" t="s">
        <v>1355</v>
      </c>
      <c r="D645" s="315"/>
      <c r="E645" s="316"/>
      <c r="F645" s="317"/>
      <c r="G645" s="318"/>
      <c r="H645" s="319"/>
      <c r="I645" s="319"/>
    </row>
    <row r="646" spans="1:9" ht="30" customHeight="1">
      <c r="A646" s="34">
        <v>894</v>
      </c>
      <c r="B646" s="35" t="s">
        <v>4877</v>
      </c>
      <c r="C646" s="315" t="s">
        <v>1363</v>
      </c>
      <c r="D646" s="315"/>
      <c r="E646" s="316"/>
      <c r="F646" s="317"/>
      <c r="G646" s="318"/>
      <c r="H646" s="319"/>
      <c r="I646" s="319"/>
    </row>
    <row r="647" spans="1:9" ht="30" customHeight="1">
      <c r="A647" s="34">
        <v>108</v>
      </c>
      <c r="B647" s="35" t="s">
        <v>4878</v>
      </c>
      <c r="C647" s="315" t="s">
        <v>1379</v>
      </c>
      <c r="D647" s="315"/>
      <c r="E647" s="316"/>
      <c r="F647" s="317"/>
      <c r="G647" s="318"/>
      <c r="H647" s="319"/>
      <c r="I647" s="319"/>
    </row>
    <row r="648" spans="1:9" ht="30" customHeight="1">
      <c r="A648" s="34">
        <v>109</v>
      </c>
      <c r="B648" s="35" t="s">
        <v>4879</v>
      </c>
      <c r="C648" s="315" t="s">
        <v>3533</v>
      </c>
      <c r="D648" s="315"/>
      <c r="E648" s="316"/>
      <c r="F648" s="317"/>
      <c r="G648" s="318"/>
      <c r="H648" s="319"/>
      <c r="I648" s="319"/>
    </row>
    <row r="649" spans="1:9" ht="30" customHeight="1">
      <c r="A649" s="34">
        <v>110</v>
      </c>
      <c r="B649" s="35" t="s">
        <v>4880</v>
      </c>
      <c r="C649" s="315" t="s">
        <v>3643</v>
      </c>
      <c r="D649" s="315"/>
      <c r="E649" s="316"/>
      <c r="F649" s="317"/>
      <c r="G649" s="318"/>
      <c r="H649" s="319"/>
      <c r="I649" s="319"/>
    </row>
    <row r="650" spans="1:9" ht="30" customHeight="1">
      <c r="A650" s="34">
        <v>581</v>
      </c>
      <c r="B650" s="35" t="s">
        <v>4881</v>
      </c>
      <c r="C650" s="315" t="s">
        <v>3733</v>
      </c>
      <c r="D650" s="315"/>
      <c r="E650" s="316"/>
      <c r="F650" s="317"/>
      <c r="G650" s="318"/>
      <c r="H650" s="319"/>
      <c r="I650" s="319"/>
    </row>
    <row r="651" spans="1:9" ht="30" customHeight="1">
      <c r="A651" s="34">
        <v>582</v>
      </c>
      <c r="B651" s="35" t="s">
        <v>4882</v>
      </c>
      <c r="C651" s="315" t="s">
        <v>1387</v>
      </c>
      <c r="D651" s="315"/>
      <c r="E651" s="316"/>
      <c r="F651" s="317"/>
      <c r="G651" s="318"/>
      <c r="H651" s="319"/>
      <c r="I651" s="319"/>
    </row>
    <row r="652" spans="1:9" ht="30" customHeight="1">
      <c r="A652" s="34">
        <v>583</v>
      </c>
      <c r="B652" s="35" t="s">
        <v>4883</v>
      </c>
      <c r="C652" s="315" t="s">
        <v>3755</v>
      </c>
      <c r="D652" s="315"/>
      <c r="E652" s="316"/>
      <c r="F652" s="317"/>
      <c r="G652" s="318"/>
      <c r="H652" s="319"/>
      <c r="I652" s="319"/>
    </row>
    <row r="653" spans="1:9" ht="30" customHeight="1">
      <c r="A653" s="34">
        <v>111</v>
      </c>
      <c r="B653" s="35" t="s">
        <v>4884</v>
      </c>
      <c r="C653" s="315" t="s">
        <v>1389</v>
      </c>
      <c r="D653" s="315"/>
      <c r="E653" s="316"/>
      <c r="F653" s="317"/>
      <c r="G653" s="318"/>
      <c r="H653" s="319"/>
      <c r="I653" s="319"/>
    </row>
    <row r="654" spans="1:9" ht="30" customHeight="1">
      <c r="A654" s="34">
        <v>584</v>
      </c>
      <c r="B654" s="35" t="s">
        <v>4885</v>
      </c>
      <c r="C654" s="315" t="s">
        <v>1391</v>
      </c>
      <c r="D654" s="315"/>
      <c r="E654" s="316"/>
      <c r="F654" s="317"/>
      <c r="G654" s="318"/>
      <c r="H654" s="319"/>
      <c r="I654" s="319"/>
    </row>
    <row r="655" spans="1:9" ht="30" customHeight="1">
      <c r="A655" s="34">
        <v>112</v>
      </c>
      <c r="B655" s="35" t="s">
        <v>4886</v>
      </c>
      <c r="C655" s="315" t="s">
        <v>4199</v>
      </c>
      <c r="D655" s="315"/>
      <c r="E655" s="316"/>
      <c r="F655" s="317"/>
      <c r="G655" s="318"/>
      <c r="H655" s="319"/>
      <c r="I655" s="319"/>
    </row>
    <row r="656" spans="1:9" ht="30" customHeight="1">
      <c r="A656" s="34">
        <v>113</v>
      </c>
      <c r="B656" s="35" t="s">
        <v>4887</v>
      </c>
      <c r="C656" s="315" t="s">
        <v>4235</v>
      </c>
      <c r="D656" s="315"/>
      <c r="E656" s="316"/>
      <c r="F656" s="317"/>
      <c r="G656" s="318"/>
      <c r="H656" s="319"/>
      <c r="I656" s="319"/>
    </row>
    <row r="657" spans="1:9" ht="30" customHeight="1">
      <c r="A657" s="34">
        <v>585</v>
      </c>
      <c r="B657" s="35" t="s">
        <v>4888</v>
      </c>
      <c r="C657" s="315" t="s">
        <v>3699</v>
      </c>
      <c r="D657" s="315"/>
      <c r="E657" s="316"/>
      <c r="F657" s="317"/>
      <c r="G657" s="318"/>
      <c r="H657" s="319"/>
      <c r="I657" s="319"/>
    </row>
    <row r="658" spans="1:9" ht="30" customHeight="1">
      <c r="A658" s="34">
        <v>586</v>
      </c>
      <c r="B658" s="35" t="s">
        <v>4889</v>
      </c>
      <c r="C658" s="315" t="s">
        <v>473</v>
      </c>
      <c r="D658" s="315"/>
      <c r="E658" s="316"/>
      <c r="F658" s="317"/>
      <c r="G658" s="318"/>
      <c r="H658" s="319"/>
      <c r="I658" s="319"/>
    </row>
    <row r="659" spans="1:9" ht="30" customHeight="1">
      <c r="A659" s="34">
        <v>587</v>
      </c>
      <c r="B659" s="35" t="s">
        <v>4890</v>
      </c>
      <c r="C659" s="315" t="s">
        <v>577</v>
      </c>
      <c r="D659" s="315"/>
      <c r="E659" s="316"/>
      <c r="F659" s="317"/>
      <c r="G659" s="318"/>
      <c r="H659" s="319"/>
      <c r="I659" s="319"/>
    </row>
    <row r="660" spans="1:9" ht="30" customHeight="1">
      <c r="A660" s="34">
        <v>951</v>
      </c>
      <c r="B660" s="35" t="s">
        <v>4891</v>
      </c>
      <c r="C660" s="315" t="s">
        <v>1419</v>
      </c>
      <c r="D660" s="315"/>
      <c r="E660" s="316"/>
      <c r="F660" s="317"/>
      <c r="G660" s="318"/>
      <c r="H660" s="319"/>
      <c r="I660" s="319"/>
    </row>
    <row r="661" spans="1:9" ht="30" customHeight="1">
      <c r="A661" s="34">
        <v>588</v>
      </c>
      <c r="B661" s="35" t="s">
        <v>4892</v>
      </c>
      <c r="C661" s="315" t="s">
        <v>579</v>
      </c>
      <c r="D661" s="315"/>
      <c r="E661" s="316"/>
      <c r="F661" s="317"/>
      <c r="G661" s="318"/>
      <c r="H661" s="319"/>
      <c r="I661" s="319"/>
    </row>
    <row r="662" spans="1:9" ht="30" customHeight="1">
      <c r="A662" s="34">
        <v>589</v>
      </c>
      <c r="B662" s="35" t="s">
        <v>4893</v>
      </c>
      <c r="C662" s="315" t="s">
        <v>581</v>
      </c>
      <c r="D662" s="315"/>
      <c r="E662" s="316"/>
      <c r="F662" s="317"/>
      <c r="G662" s="318"/>
      <c r="H662" s="319"/>
      <c r="I662" s="319"/>
    </row>
    <row r="663" spans="1:9" ht="30" customHeight="1">
      <c r="A663" s="34">
        <v>114</v>
      </c>
      <c r="B663" s="35" t="s">
        <v>4894</v>
      </c>
      <c r="C663" s="315" t="s">
        <v>585</v>
      </c>
      <c r="D663" s="315"/>
      <c r="E663" s="316"/>
      <c r="F663" s="317"/>
      <c r="G663" s="318"/>
      <c r="H663" s="319"/>
      <c r="I663" s="319"/>
    </row>
    <row r="664" spans="1:9" ht="30" customHeight="1">
      <c r="A664" s="34">
        <v>590</v>
      </c>
      <c r="B664" s="35" t="s">
        <v>4895</v>
      </c>
      <c r="C664" s="315" t="s">
        <v>587</v>
      </c>
      <c r="D664" s="315"/>
      <c r="E664" s="316"/>
      <c r="F664" s="317"/>
      <c r="G664" s="318"/>
      <c r="H664" s="319"/>
      <c r="I664" s="319"/>
    </row>
    <row r="665" spans="1:9" ht="30" customHeight="1">
      <c r="A665" s="34">
        <v>591</v>
      </c>
      <c r="B665" s="35" t="s">
        <v>4896</v>
      </c>
      <c r="C665" s="315" t="s">
        <v>631</v>
      </c>
      <c r="D665" s="315"/>
      <c r="E665" s="316"/>
      <c r="F665" s="317"/>
      <c r="G665" s="318"/>
      <c r="H665" s="319"/>
      <c r="I665" s="319"/>
    </row>
    <row r="666" spans="1:9" ht="30" customHeight="1">
      <c r="A666" s="34">
        <v>592</v>
      </c>
      <c r="B666" s="35" t="s">
        <v>4897</v>
      </c>
      <c r="C666" s="315" t="s">
        <v>649</v>
      </c>
      <c r="D666" s="315"/>
      <c r="E666" s="316"/>
      <c r="F666" s="317"/>
      <c r="G666" s="318"/>
      <c r="H666" s="319"/>
      <c r="I666" s="319"/>
    </row>
    <row r="667" spans="1:9" ht="30" customHeight="1">
      <c r="A667" s="34">
        <v>593</v>
      </c>
      <c r="B667" s="35" t="s">
        <v>4898</v>
      </c>
      <c r="C667" s="315" t="s">
        <v>671</v>
      </c>
      <c r="D667" s="315"/>
      <c r="E667" s="316"/>
      <c r="F667" s="317"/>
      <c r="G667" s="318"/>
      <c r="H667" s="319"/>
      <c r="I667" s="319"/>
    </row>
    <row r="668" spans="1:9" ht="30" customHeight="1">
      <c r="A668" s="34">
        <v>594</v>
      </c>
      <c r="B668" s="35" t="s">
        <v>4899</v>
      </c>
      <c r="C668" s="315" t="s">
        <v>695</v>
      </c>
      <c r="D668" s="315"/>
      <c r="E668" s="316"/>
      <c r="F668" s="317"/>
      <c r="G668" s="318"/>
      <c r="H668" s="319"/>
      <c r="I668" s="319"/>
    </row>
    <row r="669" spans="1:9" ht="30" customHeight="1">
      <c r="A669" s="34">
        <v>595</v>
      </c>
      <c r="B669" s="35" t="s">
        <v>4900</v>
      </c>
      <c r="C669" s="315" t="s">
        <v>705</v>
      </c>
      <c r="D669" s="315"/>
      <c r="E669" s="316"/>
      <c r="F669" s="317"/>
      <c r="G669" s="318"/>
      <c r="H669" s="319"/>
      <c r="I669" s="319"/>
    </row>
    <row r="670" spans="1:9" ht="30" customHeight="1">
      <c r="A670" s="34">
        <v>596</v>
      </c>
      <c r="B670" s="35" t="s">
        <v>4901</v>
      </c>
      <c r="C670" s="315" t="s">
        <v>3085</v>
      </c>
      <c r="D670" s="315"/>
      <c r="E670" s="316"/>
      <c r="F670" s="317"/>
      <c r="G670" s="318"/>
      <c r="H670" s="319"/>
      <c r="I670" s="319"/>
    </row>
    <row r="671" spans="1:9" ht="30" customHeight="1">
      <c r="A671" s="34">
        <v>597</v>
      </c>
      <c r="B671" s="35" t="s">
        <v>4902</v>
      </c>
      <c r="C671" s="315" t="s">
        <v>721</v>
      </c>
      <c r="D671" s="315"/>
      <c r="E671" s="316"/>
      <c r="F671" s="317"/>
      <c r="G671" s="318"/>
      <c r="H671" s="319"/>
      <c r="I671" s="319"/>
    </row>
    <row r="672" spans="1:9" ht="30" customHeight="1">
      <c r="A672" s="34">
        <v>598</v>
      </c>
      <c r="B672" s="35" t="s">
        <v>4903</v>
      </c>
      <c r="C672" s="315" t="s">
        <v>1421</v>
      </c>
      <c r="D672" s="315"/>
      <c r="E672" s="316"/>
      <c r="F672" s="317"/>
      <c r="G672" s="318"/>
      <c r="H672" s="319"/>
      <c r="I672" s="319"/>
    </row>
    <row r="673" spans="1:9" ht="30" customHeight="1">
      <c r="A673" s="34">
        <v>941</v>
      </c>
      <c r="B673" s="35" t="s">
        <v>4904</v>
      </c>
      <c r="C673" s="315" t="s">
        <v>2245</v>
      </c>
      <c r="D673" s="315"/>
      <c r="E673" s="316"/>
      <c r="F673" s="317"/>
      <c r="G673" s="318"/>
      <c r="H673" s="319"/>
      <c r="I673" s="319"/>
    </row>
    <row r="674" spans="1:9" ht="30" customHeight="1">
      <c r="A674" s="34">
        <v>599</v>
      </c>
      <c r="B674" s="35" t="s">
        <v>4905</v>
      </c>
      <c r="C674" s="315" t="s">
        <v>348</v>
      </c>
      <c r="D674" s="315"/>
      <c r="E674" s="316"/>
      <c r="F674" s="317"/>
      <c r="G674" s="318"/>
      <c r="H674" s="319"/>
      <c r="I674" s="319"/>
    </row>
    <row r="675" spans="1:9" ht="30" customHeight="1">
      <c r="A675" s="34">
        <v>115</v>
      </c>
      <c r="B675" s="35" t="s">
        <v>4906</v>
      </c>
      <c r="C675" s="315" t="s">
        <v>765</v>
      </c>
      <c r="D675" s="315"/>
      <c r="E675" s="316"/>
      <c r="F675" s="317"/>
      <c r="G675" s="318"/>
      <c r="H675" s="319"/>
      <c r="I675" s="319"/>
    </row>
    <row r="676" spans="1:9" ht="30" customHeight="1">
      <c r="A676" s="34">
        <v>177</v>
      </c>
      <c r="B676" s="35" t="s">
        <v>4907</v>
      </c>
      <c r="C676" s="315" t="s">
        <v>779</v>
      </c>
      <c r="D676" s="315"/>
      <c r="E676" s="316"/>
      <c r="F676" s="317"/>
      <c r="G676" s="318"/>
      <c r="H676" s="319"/>
      <c r="I676" s="319"/>
    </row>
    <row r="677" spans="1:9" ht="30" customHeight="1">
      <c r="A677" s="34">
        <v>600</v>
      </c>
      <c r="B677" s="35" t="s">
        <v>4908</v>
      </c>
      <c r="C677" s="315" t="s">
        <v>2376</v>
      </c>
      <c r="D677" s="315"/>
      <c r="E677" s="316"/>
      <c r="F677" s="317"/>
      <c r="G677" s="318"/>
      <c r="H677" s="319"/>
      <c r="I677" s="319"/>
    </row>
    <row r="678" spans="1:9" ht="30" customHeight="1">
      <c r="A678" s="34">
        <v>601</v>
      </c>
      <c r="B678" s="35" t="s">
        <v>4909</v>
      </c>
      <c r="C678" s="315" t="s">
        <v>2380</v>
      </c>
      <c r="D678" s="315"/>
      <c r="E678" s="316"/>
      <c r="F678" s="317"/>
      <c r="G678" s="318"/>
      <c r="H678" s="319"/>
      <c r="I678" s="319"/>
    </row>
    <row r="679" spans="1:9" ht="30" customHeight="1">
      <c r="A679" s="34">
        <v>602</v>
      </c>
      <c r="B679" s="35" t="s">
        <v>4910</v>
      </c>
      <c r="C679" s="315" t="s">
        <v>1945</v>
      </c>
      <c r="D679" s="315"/>
      <c r="E679" s="316"/>
      <c r="F679" s="317"/>
      <c r="G679" s="318"/>
      <c r="H679" s="319"/>
      <c r="I679" s="319"/>
    </row>
    <row r="680" spans="1:9" ht="30" customHeight="1">
      <c r="A680" s="34">
        <v>831</v>
      </c>
      <c r="B680" s="35" t="s">
        <v>4911</v>
      </c>
      <c r="C680" s="315" t="s">
        <v>1451</v>
      </c>
      <c r="D680" s="315"/>
      <c r="E680" s="316"/>
      <c r="F680" s="317"/>
      <c r="G680" s="318"/>
      <c r="H680" s="319"/>
      <c r="I680" s="319"/>
    </row>
    <row r="681" spans="1:9" ht="30" customHeight="1">
      <c r="A681" s="34">
        <v>832</v>
      </c>
      <c r="B681" s="35" t="s">
        <v>4912</v>
      </c>
      <c r="C681" s="315" t="s">
        <v>799</v>
      </c>
      <c r="D681" s="315"/>
      <c r="E681" s="316"/>
      <c r="F681" s="317"/>
      <c r="G681" s="318"/>
      <c r="H681" s="319"/>
      <c r="I681" s="319"/>
    </row>
    <row r="682" spans="1:9" ht="30" customHeight="1">
      <c r="A682" s="34">
        <v>154</v>
      </c>
      <c r="B682" s="35" t="s">
        <v>4913</v>
      </c>
      <c r="C682" s="315" t="s">
        <v>2622</v>
      </c>
      <c r="D682" s="315"/>
      <c r="E682" s="316"/>
      <c r="F682" s="317"/>
      <c r="G682" s="318"/>
      <c r="H682" s="319"/>
      <c r="I682" s="319"/>
    </row>
    <row r="683" spans="1:9" ht="30" customHeight="1">
      <c r="A683" s="34">
        <v>117</v>
      </c>
      <c r="B683" s="35" t="s">
        <v>4914</v>
      </c>
      <c r="C683" s="315" t="s">
        <v>821</v>
      </c>
      <c r="D683" s="315"/>
      <c r="E683" s="316"/>
      <c r="F683" s="317"/>
      <c r="G683" s="318"/>
      <c r="H683" s="319"/>
      <c r="I683" s="319"/>
    </row>
    <row r="684" spans="1:9" ht="30" customHeight="1">
      <c r="A684" s="34">
        <v>603</v>
      </c>
      <c r="B684" s="35" t="s">
        <v>4915</v>
      </c>
      <c r="C684" s="315" t="s">
        <v>823</v>
      </c>
      <c r="D684" s="315"/>
      <c r="E684" s="316"/>
      <c r="F684" s="317"/>
      <c r="G684" s="318"/>
      <c r="H684" s="319"/>
      <c r="I684" s="319"/>
    </row>
    <row r="685" spans="1:9" ht="30" customHeight="1">
      <c r="A685" s="34">
        <v>807</v>
      </c>
      <c r="B685" s="35" t="s">
        <v>4916</v>
      </c>
      <c r="C685" s="315" t="s">
        <v>847</v>
      </c>
      <c r="D685" s="315"/>
      <c r="E685" s="316"/>
      <c r="F685" s="317"/>
      <c r="G685" s="318"/>
      <c r="H685" s="319"/>
      <c r="I685" s="319"/>
    </row>
    <row r="686" spans="1:9" ht="30" customHeight="1">
      <c r="A686" s="34">
        <v>604</v>
      </c>
      <c r="B686" s="35" t="s">
        <v>4917</v>
      </c>
      <c r="C686" s="315" t="s">
        <v>851</v>
      </c>
      <c r="D686" s="315"/>
      <c r="E686" s="316"/>
      <c r="F686" s="317"/>
      <c r="G686" s="318"/>
      <c r="H686" s="319"/>
      <c r="I686" s="319"/>
    </row>
    <row r="687" spans="1:9" ht="30" customHeight="1">
      <c r="A687" s="34">
        <v>605</v>
      </c>
      <c r="B687" s="35" t="s">
        <v>4918</v>
      </c>
      <c r="C687" s="315" t="s">
        <v>2462</v>
      </c>
      <c r="D687" s="315"/>
      <c r="E687" s="316"/>
      <c r="F687" s="317"/>
      <c r="G687" s="318"/>
      <c r="H687" s="319"/>
      <c r="I687" s="319"/>
    </row>
    <row r="688" spans="1:9" ht="30" customHeight="1">
      <c r="A688" s="34">
        <v>606</v>
      </c>
      <c r="B688" s="35" t="s">
        <v>4919</v>
      </c>
      <c r="C688" s="315" t="s">
        <v>861</v>
      </c>
      <c r="D688" s="315"/>
      <c r="E688" s="316"/>
      <c r="F688" s="317"/>
      <c r="G688" s="318"/>
      <c r="H688" s="319"/>
      <c r="I688" s="319"/>
    </row>
    <row r="689" spans="1:9" ht="30" customHeight="1">
      <c r="A689" s="34">
        <v>607</v>
      </c>
      <c r="B689" s="35" t="s">
        <v>4920</v>
      </c>
      <c r="C689" s="315" t="s">
        <v>889</v>
      </c>
      <c r="D689" s="315"/>
      <c r="E689" s="316"/>
      <c r="F689" s="317"/>
      <c r="G689" s="318"/>
      <c r="H689" s="319"/>
      <c r="I689" s="319"/>
    </row>
    <row r="690" spans="1:9" ht="30" customHeight="1">
      <c r="A690" s="34">
        <v>849</v>
      </c>
      <c r="B690" s="35" t="s">
        <v>4921</v>
      </c>
      <c r="C690" s="315" t="s">
        <v>892</v>
      </c>
      <c r="D690" s="315"/>
      <c r="E690" s="316"/>
      <c r="F690" s="317"/>
      <c r="G690" s="318"/>
      <c r="H690" s="319"/>
      <c r="I690" s="319"/>
    </row>
    <row r="691" spans="1:9" ht="30" customHeight="1">
      <c r="A691" s="34">
        <v>608</v>
      </c>
      <c r="B691" s="35" t="s">
        <v>4922</v>
      </c>
      <c r="C691" s="315" t="s">
        <v>914</v>
      </c>
      <c r="D691" s="315"/>
      <c r="E691" s="316"/>
      <c r="F691" s="317"/>
      <c r="G691" s="318"/>
      <c r="H691" s="319"/>
      <c r="I691" s="319"/>
    </row>
    <row r="692" spans="1:9" ht="30" customHeight="1">
      <c r="A692" s="34">
        <v>609</v>
      </c>
      <c r="B692" s="35" t="s">
        <v>4923</v>
      </c>
      <c r="C692" s="315" t="s">
        <v>3015</v>
      </c>
      <c r="D692" s="315"/>
      <c r="E692" s="316"/>
      <c r="F692" s="317"/>
      <c r="G692" s="318"/>
      <c r="H692" s="319"/>
      <c r="I692" s="319"/>
    </row>
    <row r="693" spans="1:9" ht="30" customHeight="1">
      <c r="A693" s="34">
        <v>610</v>
      </c>
      <c r="B693" s="35" t="s">
        <v>4924</v>
      </c>
      <c r="C693" s="315" t="s">
        <v>3011</v>
      </c>
      <c r="D693" s="315"/>
      <c r="E693" s="316"/>
      <c r="F693" s="317"/>
      <c r="G693" s="318"/>
      <c r="H693" s="319"/>
      <c r="I693" s="319"/>
    </row>
    <row r="694" spans="1:9" ht="30" customHeight="1">
      <c r="A694" s="34">
        <v>611</v>
      </c>
      <c r="B694" s="35" t="s">
        <v>4925</v>
      </c>
      <c r="C694" s="315" t="s">
        <v>2467</v>
      </c>
      <c r="D694" s="315"/>
      <c r="E694" s="316"/>
      <c r="F694" s="317"/>
      <c r="G694" s="318"/>
      <c r="H694" s="319"/>
      <c r="I694" s="319"/>
    </row>
    <row r="695" spans="1:9" ht="30" customHeight="1">
      <c r="A695" s="34">
        <v>935</v>
      </c>
      <c r="B695" s="35" t="s">
        <v>4926</v>
      </c>
      <c r="C695" s="315" t="s">
        <v>920</v>
      </c>
      <c r="D695" s="315"/>
      <c r="E695" s="316"/>
      <c r="F695" s="317"/>
      <c r="G695" s="318"/>
      <c r="H695" s="319"/>
      <c r="I695" s="319"/>
    </row>
    <row r="696" spans="1:9" ht="30" customHeight="1">
      <c r="A696" s="34">
        <v>975</v>
      </c>
      <c r="B696" s="35" t="s">
        <v>4927</v>
      </c>
      <c r="C696" s="315" t="s">
        <v>926</v>
      </c>
      <c r="D696" s="315"/>
      <c r="E696" s="316"/>
      <c r="F696" s="317"/>
      <c r="G696" s="318"/>
      <c r="H696" s="319"/>
      <c r="I696" s="319"/>
    </row>
    <row r="697" spans="1:9" ht="30" customHeight="1">
      <c r="A697" s="34">
        <v>934</v>
      </c>
      <c r="B697" s="35" t="s">
        <v>4928</v>
      </c>
      <c r="C697" s="315" t="s">
        <v>944</v>
      </c>
      <c r="D697" s="315"/>
      <c r="E697" s="316"/>
      <c r="F697" s="317"/>
      <c r="G697" s="318"/>
      <c r="H697" s="319"/>
      <c r="I697" s="319"/>
    </row>
    <row r="698" spans="1:9" ht="30" customHeight="1">
      <c r="A698" s="34">
        <v>850</v>
      </c>
      <c r="B698" s="35" t="s">
        <v>4929</v>
      </c>
      <c r="C698" s="315" t="s">
        <v>966</v>
      </c>
      <c r="D698" s="315"/>
      <c r="E698" s="316"/>
      <c r="F698" s="317"/>
      <c r="G698" s="318"/>
      <c r="H698" s="319"/>
      <c r="I698" s="319"/>
    </row>
    <row r="699" spans="1:9" ht="30" customHeight="1">
      <c r="A699" s="34">
        <v>612</v>
      </c>
      <c r="B699" s="35" t="s">
        <v>4930</v>
      </c>
      <c r="C699" s="315" t="s">
        <v>968</v>
      </c>
      <c r="D699" s="315"/>
      <c r="E699" s="316"/>
      <c r="F699" s="317"/>
      <c r="G699" s="318"/>
      <c r="H699" s="319"/>
      <c r="I699" s="319"/>
    </row>
    <row r="700" spans="1:9" ht="30" customHeight="1">
      <c r="A700" s="34">
        <v>613</v>
      </c>
      <c r="B700" s="35" t="s">
        <v>4931</v>
      </c>
      <c r="C700" s="315" t="s">
        <v>1016</v>
      </c>
      <c r="D700" s="315"/>
      <c r="E700" s="316"/>
      <c r="F700" s="317"/>
      <c r="G700" s="318"/>
      <c r="H700" s="319"/>
      <c r="I700" s="319"/>
    </row>
    <row r="701" spans="1:9" ht="30" customHeight="1">
      <c r="A701" s="34">
        <v>614</v>
      </c>
      <c r="B701" s="35" t="s">
        <v>4932</v>
      </c>
      <c r="C701" s="315" t="s">
        <v>1032</v>
      </c>
      <c r="D701" s="315"/>
      <c r="E701" s="316"/>
      <c r="F701" s="317"/>
      <c r="G701" s="318"/>
      <c r="H701" s="319"/>
      <c r="I701" s="319"/>
    </row>
    <row r="702" spans="1:9" ht="30" customHeight="1">
      <c r="A702" s="34">
        <v>615</v>
      </c>
      <c r="B702" s="35" t="s">
        <v>4933</v>
      </c>
      <c r="C702" s="315" t="s">
        <v>1038</v>
      </c>
      <c r="D702" s="315"/>
      <c r="E702" s="316"/>
      <c r="F702" s="317"/>
      <c r="G702" s="318"/>
      <c r="H702" s="319"/>
      <c r="I702" s="319"/>
    </row>
    <row r="703" spans="1:9" ht="30" customHeight="1">
      <c r="A703" s="34">
        <v>616</v>
      </c>
      <c r="B703" s="35" t="s">
        <v>4934</v>
      </c>
      <c r="C703" s="315" t="s">
        <v>1048</v>
      </c>
      <c r="D703" s="315"/>
      <c r="E703" s="316"/>
      <c r="F703" s="317"/>
      <c r="G703" s="318"/>
      <c r="H703" s="319"/>
      <c r="I703" s="319"/>
    </row>
    <row r="704" spans="1:9" ht="30" customHeight="1">
      <c r="A704" s="34">
        <v>617</v>
      </c>
      <c r="B704" s="35" t="s">
        <v>4935</v>
      </c>
      <c r="C704" s="315" t="s">
        <v>1074</v>
      </c>
      <c r="D704" s="315"/>
      <c r="E704" s="316"/>
      <c r="F704" s="317"/>
      <c r="G704" s="318"/>
      <c r="H704" s="319"/>
      <c r="I704" s="319"/>
    </row>
    <row r="705" spans="1:9" ht="30" customHeight="1">
      <c r="A705" s="34">
        <v>618</v>
      </c>
      <c r="B705" s="35" t="s">
        <v>4936</v>
      </c>
      <c r="C705" s="315" t="s">
        <v>1098</v>
      </c>
      <c r="D705" s="315"/>
      <c r="E705" s="316"/>
      <c r="F705" s="317"/>
      <c r="G705" s="318"/>
      <c r="H705" s="319"/>
      <c r="I705" s="319"/>
    </row>
    <row r="706" spans="1:9" ht="30" customHeight="1">
      <c r="A706" s="34">
        <v>619</v>
      </c>
      <c r="B706" s="35" t="s">
        <v>4937</v>
      </c>
      <c r="C706" s="315" t="s">
        <v>2794</v>
      </c>
      <c r="D706" s="315"/>
      <c r="E706" s="316"/>
      <c r="F706" s="317"/>
      <c r="G706" s="318"/>
      <c r="H706" s="319"/>
      <c r="I706" s="319"/>
    </row>
    <row r="707" spans="1:9" ht="30" customHeight="1">
      <c r="A707" s="34">
        <v>620</v>
      </c>
      <c r="B707" s="35" t="s">
        <v>4938</v>
      </c>
      <c r="C707" s="315" t="s">
        <v>1108</v>
      </c>
      <c r="D707" s="315"/>
      <c r="E707" s="316"/>
      <c r="F707" s="317"/>
      <c r="G707" s="318"/>
      <c r="H707" s="319"/>
      <c r="I707" s="319"/>
    </row>
    <row r="708" spans="1:9" ht="30" customHeight="1">
      <c r="A708" s="34">
        <v>621</v>
      </c>
      <c r="B708" s="35" t="s">
        <v>4939</v>
      </c>
      <c r="C708" s="315" t="s">
        <v>1164</v>
      </c>
      <c r="D708" s="315"/>
      <c r="E708" s="316"/>
      <c r="F708" s="317"/>
      <c r="G708" s="318"/>
      <c r="H708" s="319"/>
      <c r="I708" s="319"/>
    </row>
    <row r="709" spans="1:9" ht="30" customHeight="1">
      <c r="A709" s="34">
        <v>622</v>
      </c>
      <c r="B709" s="35" t="s">
        <v>4940</v>
      </c>
      <c r="C709" s="315" t="s">
        <v>1178</v>
      </c>
      <c r="D709" s="315"/>
      <c r="E709" s="316"/>
      <c r="F709" s="317"/>
      <c r="G709" s="318"/>
      <c r="H709" s="319"/>
      <c r="I709" s="319"/>
    </row>
    <row r="710" spans="1:9" ht="30" customHeight="1">
      <c r="A710" s="34">
        <v>891</v>
      </c>
      <c r="B710" s="35" t="s">
        <v>4941</v>
      </c>
      <c r="C710" s="315" t="s">
        <v>1184</v>
      </c>
      <c r="D710" s="315"/>
      <c r="E710" s="316"/>
      <c r="F710" s="317"/>
      <c r="G710" s="318"/>
      <c r="H710" s="319"/>
      <c r="I710" s="319"/>
    </row>
    <row r="711" spans="1:9" ht="30" customHeight="1">
      <c r="A711" s="34">
        <v>623</v>
      </c>
      <c r="B711" s="35" t="s">
        <v>4942</v>
      </c>
      <c r="C711" s="315" t="s">
        <v>1230</v>
      </c>
      <c r="D711" s="315"/>
      <c r="E711" s="316"/>
      <c r="F711" s="317"/>
      <c r="G711" s="318"/>
      <c r="H711" s="319"/>
      <c r="I711" s="319"/>
    </row>
    <row r="712" spans="1:9" ht="30" customHeight="1">
      <c r="A712" s="34">
        <v>624</v>
      </c>
      <c r="B712" s="35" t="s">
        <v>4943</v>
      </c>
      <c r="C712" s="315" t="s">
        <v>1234</v>
      </c>
      <c r="D712" s="315"/>
      <c r="E712" s="316"/>
      <c r="F712" s="317"/>
      <c r="G712" s="318"/>
      <c r="H712" s="319"/>
      <c r="I712" s="319"/>
    </row>
    <row r="713" spans="1:9" ht="30" customHeight="1">
      <c r="A713" s="34">
        <v>625</v>
      </c>
      <c r="B713" s="35" t="s">
        <v>4944</v>
      </c>
      <c r="C713" s="315" t="s">
        <v>1262</v>
      </c>
      <c r="D713" s="315"/>
      <c r="E713" s="316"/>
      <c r="F713" s="317"/>
      <c r="G713" s="318"/>
      <c r="H713" s="319"/>
      <c r="I713" s="319"/>
    </row>
    <row r="714" spans="1:9" ht="30" customHeight="1">
      <c r="A714" s="34">
        <v>626</v>
      </c>
      <c r="B714" s="35" t="s">
        <v>4945</v>
      </c>
      <c r="C714" s="315" t="s">
        <v>1294</v>
      </c>
      <c r="D714" s="315"/>
      <c r="E714" s="316"/>
      <c r="F714" s="317"/>
      <c r="G714" s="318"/>
      <c r="H714" s="319"/>
      <c r="I714" s="319"/>
    </row>
    <row r="715" spans="1:9" ht="30" customHeight="1">
      <c r="A715" s="34">
        <v>627</v>
      </c>
      <c r="B715" s="35" t="s">
        <v>4946</v>
      </c>
      <c r="C715" s="315" t="s">
        <v>5794</v>
      </c>
      <c r="D715" s="315"/>
      <c r="E715" s="316"/>
      <c r="F715" s="317"/>
      <c r="G715" s="318"/>
      <c r="H715" s="319"/>
      <c r="I715" s="319"/>
    </row>
    <row r="716" spans="1:9" ht="30" customHeight="1">
      <c r="A716" s="34">
        <v>628</v>
      </c>
      <c r="B716" s="35" t="s">
        <v>4947</v>
      </c>
      <c r="C716" s="315" t="s">
        <v>1066</v>
      </c>
      <c r="D716" s="315"/>
      <c r="E716" s="316"/>
      <c r="F716" s="317"/>
      <c r="G716" s="318"/>
      <c r="H716" s="319"/>
      <c r="I716" s="319"/>
    </row>
    <row r="717" spans="1:9" ht="30" customHeight="1">
      <c r="A717" s="34">
        <v>629</v>
      </c>
      <c r="B717" s="35" t="s">
        <v>4948</v>
      </c>
      <c r="C717" s="315" t="s">
        <v>2620</v>
      </c>
      <c r="D717" s="315"/>
      <c r="E717" s="316"/>
      <c r="F717" s="317"/>
      <c r="G717" s="318"/>
      <c r="H717" s="319"/>
      <c r="I717" s="319"/>
    </row>
    <row r="718" spans="1:9" ht="30" customHeight="1">
      <c r="A718" s="34">
        <v>630</v>
      </c>
      <c r="B718" s="35" t="s">
        <v>4949</v>
      </c>
      <c r="C718" s="315" t="s">
        <v>2473</v>
      </c>
      <c r="D718" s="315"/>
      <c r="E718" s="316"/>
      <c r="F718" s="317"/>
      <c r="G718" s="318"/>
      <c r="H718" s="319"/>
      <c r="I718" s="319"/>
    </row>
    <row r="719" spans="1:9" ht="30" customHeight="1">
      <c r="A719" s="34">
        <v>631</v>
      </c>
      <c r="B719" s="35" t="s">
        <v>4950</v>
      </c>
      <c r="C719" s="315" t="s">
        <v>1298</v>
      </c>
      <c r="D719" s="315"/>
      <c r="E719" s="316"/>
      <c r="F719" s="317"/>
      <c r="G719" s="318"/>
      <c r="H719" s="319"/>
      <c r="I719" s="319"/>
    </row>
    <row r="720" spans="1:9" ht="30" customHeight="1">
      <c r="A720" s="34">
        <v>632</v>
      </c>
      <c r="B720" s="35" t="s">
        <v>4951</v>
      </c>
      <c r="C720" s="315" t="s">
        <v>1307</v>
      </c>
      <c r="D720" s="315"/>
      <c r="E720" s="316"/>
      <c r="F720" s="317"/>
      <c r="G720" s="318"/>
      <c r="H720" s="319"/>
      <c r="I720" s="319"/>
    </row>
    <row r="721" spans="1:9" ht="30" customHeight="1">
      <c r="A721" s="34">
        <v>873</v>
      </c>
      <c r="B721" s="35" t="s">
        <v>4952</v>
      </c>
      <c r="C721" s="315" t="s">
        <v>1309</v>
      </c>
      <c r="D721" s="315"/>
      <c r="E721" s="316"/>
      <c r="F721" s="317"/>
      <c r="G721" s="318"/>
      <c r="H721" s="319"/>
      <c r="I721" s="319"/>
    </row>
    <row r="722" spans="1:9" ht="30" customHeight="1">
      <c r="A722" s="34">
        <v>851</v>
      </c>
      <c r="B722" s="35" t="s">
        <v>4953</v>
      </c>
      <c r="C722" s="315" t="s">
        <v>1323</v>
      </c>
      <c r="D722" s="315"/>
      <c r="E722" s="316"/>
      <c r="F722" s="317"/>
      <c r="G722" s="318"/>
      <c r="H722" s="319"/>
      <c r="I722" s="319"/>
    </row>
    <row r="723" spans="1:9" ht="30" customHeight="1">
      <c r="A723" s="34">
        <v>633</v>
      </c>
      <c r="B723" s="35" t="s">
        <v>4954</v>
      </c>
      <c r="C723" s="315" t="s">
        <v>1329</v>
      </c>
      <c r="D723" s="315"/>
      <c r="E723" s="316"/>
      <c r="F723" s="317"/>
      <c r="G723" s="318"/>
      <c r="H723" s="319"/>
      <c r="I723" s="319"/>
    </row>
    <row r="724" spans="1:9" ht="30" customHeight="1">
      <c r="A724" s="34">
        <v>634</v>
      </c>
      <c r="B724" s="35" t="s">
        <v>4955</v>
      </c>
      <c r="C724" s="315" t="s">
        <v>1357</v>
      </c>
      <c r="D724" s="315"/>
      <c r="E724" s="316"/>
      <c r="F724" s="317"/>
      <c r="G724" s="318"/>
      <c r="H724" s="319"/>
      <c r="I724" s="319"/>
    </row>
    <row r="725" spans="1:9" ht="30" customHeight="1">
      <c r="A725" s="34">
        <v>635</v>
      </c>
      <c r="B725" s="35" t="s">
        <v>4956</v>
      </c>
      <c r="C725" s="315" t="s">
        <v>1359</v>
      </c>
      <c r="D725" s="315"/>
      <c r="E725" s="316"/>
      <c r="F725" s="317"/>
      <c r="G725" s="318"/>
      <c r="H725" s="319"/>
      <c r="I725" s="319"/>
    </row>
    <row r="726" spans="1:9" ht="30" customHeight="1">
      <c r="A726" s="34">
        <v>636</v>
      </c>
      <c r="B726" s="35" t="s">
        <v>4957</v>
      </c>
      <c r="C726" s="315" t="s">
        <v>1361</v>
      </c>
      <c r="D726" s="315"/>
      <c r="E726" s="316"/>
      <c r="F726" s="317"/>
      <c r="G726" s="318"/>
      <c r="H726" s="319"/>
      <c r="I726" s="319"/>
    </row>
    <row r="727" spans="1:9" ht="30" customHeight="1">
      <c r="A727" s="34">
        <v>637</v>
      </c>
      <c r="B727" s="35" t="s">
        <v>4958</v>
      </c>
      <c r="C727" s="315" t="s">
        <v>2515</v>
      </c>
      <c r="D727" s="315"/>
      <c r="E727" s="316"/>
      <c r="F727" s="317"/>
      <c r="G727" s="318"/>
      <c r="H727" s="319"/>
      <c r="I727" s="319"/>
    </row>
    <row r="728" spans="1:9" ht="30" customHeight="1">
      <c r="A728" s="34">
        <v>638</v>
      </c>
      <c r="B728" s="35" t="s">
        <v>4959</v>
      </c>
      <c r="C728" s="315" t="s">
        <v>1492</v>
      </c>
      <c r="D728" s="315"/>
      <c r="E728" s="316"/>
      <c r="F728" s="317"/>
      <c r="G728" s="318"/>
      <c r="H728" s="319"/>
      <c r="I728" s="319"/>
    </row>
    <row r="729" spans="1:9" ht="30" customHeight="1">
      <c r="A729" s="34">
        <v>639</v>
      </c>
      <c r="B729" s="35" t="s">
        <v>4960</v>
      </c>
      <c r="C729" s="315" t="s">
        <v>1367</v>
      </c>
      <c r="D729" s="315"/>
      <c r="E729" s="316"/>
      <c r="F729" s="317"/>
      <c r="G729" s="318"/>
      <c r="H729" s="319"/>
      <c r="I729" s="319"/>
    </row>
    <row r="730" spans="1:9" ht="30" customHeight="1">
      <c r="A730" s="34">
        <v>640</v>
      </c>
      <c r="B730" s="35" t="s">
        <v>4961</v>
      </c>
      <c r="C730" s="315" t="s">
        <v>1371</v>
      </c>
      <c r="D730" s="315"/>
      <c r="E730" s="316"/>
      <c r="F730" s="317"/>
      <c r="G730" s="318"/>
      <c r="H730" s="319"/>
      <c r="I730" s="319"/>
    </row>
    <row r="731" spans="1:9" ht="30" customHeight="1">
      <c r="A731" s="34">
        <v>860</v>
      </c>
      <c r="B731" s="35" t="s">
        <v>4962</v>
      </c>
      <c r="C731" s="315" t="s">
        <v>1375</v>
      </c>
      <c r="D731" s="315"/>
      <c r="E731" s="316"/>
      <c r="F731" s="317"/>
      <c r="G731" s="318"/>
      <c r="H731" s="319"/>
      <c r="I731" s="319"/>
    </row>
    <row r="732" spans="1:9" ht="30" customHeight="1">
      <c r="A732" s="34">
        <v>120</v>
      </c>
      <c r="B732" s="35" t="s">
        <v>4963</v>
      </c>
      <c r="C732" s="315" t="s">
        <v>3105</v>
      </c>
      <c r="D732" s="315"/>
      <c r="E732" s="316"/>
      <c r="F732" s="317"/>
      <c r="G732" s="318"/>
      <c r="H732" s="319"/>
      <c r="I732" s="319"/>
    </row>
    <row r="733" spans="1:9" ht="30" customHeight="1">
      <c r="A733" s="34">
        <v>641</v>
      </c>
      <c r="B733" s="35" t="s">
        <v>4964</v>
      </c>
      <c r="C733" s="315" t="s">
        <v>1377</v>
      </c>
      <c r="D733" s="315"/>
      <c r="E733" s="316"/>
      <c r="F733" s="317"/>
      <c r="G733" s="318"/>
      <c r="H733" s="319"/>
      <c r="I733" s="319"/>
    </row>
    <row r="734" spans="1:9" ht="30" customHeight="1">
      <c r="A734" s="34">
        <v>642</v>
      </c>
      <c r="B734" s="35" t="s">
        <v>4965</v>
      </c>
      <c r="C734" s="315" t="s">
        <v>1405</v>
      </c>
      <c r="D734" s="315"/>
      <c r="E734" s="316"/>
      <c r="F734" s="317"/>
      <c r="G734" s="318"/>
      <c r="H734" s="319"/>
      <c r="I734" s="319"/>
    </row>
    <row r="735" spans="1:9" ht="30" customHeight="1">
      <c r="A735" s="34">
        <v>643</v>
      </c>
      <c r="B735" s="35" t="s">
        <v>4966</v>
      </c>
      <c r="C735" s="315" t="s">
        <v>1423</v>
      </c>
      <c r="D735" s="315"/>
      <c r="E735" s="316"/>
      <c r="F735" s="317"/>
      <c r="G735" s="318"/>
      <c r="H735" s="319"/>
      <c r="I735" s="319"/>
    </row>
    <row r="736" spans="1:9" ht="30" customHeight="1">
      <c r="A736" s="34">
        <v>942</v>
      </c>
      <c r="B736" s="35" t="s">
        <v>4967</v>
      </c>
      <c r="C736" s="315" t="s">
        <v>1433</v>
      </c>
      <c r="D736" s="315"/>
      <c r="E736" s="316"/>
      <c r="F736" s="317"/>
      <c r="G736" s="318"/>
      <c r="H736" s="319"/>
      <c r="I736" s="319"/>
    </row>
    <row r="737" spans="1:9" ht="30" customHeight="1">
      <c r="A737" s="34">
        <v>644</v>
      </c>
      <c r="B737" s="35" t="s">
        <v>4968</v>
      </c>
      <c r="C737" s="315" t="s">
        <v>1441</v>
      </c>
      <c r="D737" s="315"/>
      <c r="E737" s="316"/>
      <c r="F737" s="317"/>
      <c r="G737" s="318"/>
      <c r="H737" s="319"/>
      <c r="I737" s="319"/>
    </row>
    <row r="738" spans="1:9" ht="30" customHeight="1">
      <c r="A738" s="34">
        <v>645</v>
      </c>
      <c r="B738" s="35" t="s">
        <v>4969</v>
      </c>
      <c r="C738" s="315" t="s">
        <v>1443</v>
      </c>
      <c r="D738" s="315"/>
      <c r="E738" s="316"/>
      <c r="F738" s="317"/>
      <c r="G738" s="318"/>
      <c r="H738" s="319"/>
      <c r="I738" s="319"/>
    </row>
    <row r="739" spans="1:9" ht="30" customHeight="1">
      <c r="A739" s="34">
        <v>646</v>
      </c>
      <c r="B739" s="35" t="s">
        <v>4970</v>
      </c>
      <c r="C739" s="315" t="s">
        <v>1457</v>
      </c>
      <c r="D739" s="315"/>
      <c r="E739" s="316"/>
      <c r="F739" s="317"/>
      <c r="G739" s="318"/>
      <c r="H739" s="319"/>
      <c r="I739" s="319"/>
    </row>
    <row r="740" spans="1:9" ht="30" customHeight="1">
      <c r="A740" s="34">
        <v>647</v>
      </c>
      <c r="B740" s="35" t="s">
        <v>4971</v>
      </c>
      <c r="C740" s="315" t="s">
        <v>1484</v>
      </c>
      <c r="D740" s="315"/>
      <c r="E740" s="316"/>
      <c r="F740" s="317"/>
      <c r="G740" s="318"/>
      <c r="H740" s="319"/>
      <c r="I740" s="319"/>
    </row>
    <row r="741" spans="1:9" ht="30" customHeight="1">
      <c r="A741" s="34">
        <v>648</v>
      </c>
      <c r="B741" s="35" t="s">
        <v>4972</v>
      </c>
      <c r="C741" s="315" t="s">
        <v>1490</v>
      </c>
      <c r="D741" s="315"/>
      <c r="E741" s="316"/>
      <c r="F741" s="317"/>
      <c r="G741" s="318"/>
      <c r="H741" s="319"/>
      <c r="I741" s="319"/>
    </row>
    <row r="742" spans="1:9" ht="30" customHeight="1">
      <c r="A742" s="34">
        <v>649</v>
      </c>
      <c r="B742" s="35" t="s">
        <v>4973</v>
      </c>
      <c r="C742" s="315" t="s">
        <v>1534</v>
      </c>
      <c r="D742" s="315"/>
      <c r="E742" s="316"/>
      <c r="F742" s="317"/>
      <c r="G742" s="318"/>
      <c r="H742" s="319"/>
      <c r="I742" s="319"/>
    </row>
    <row r="743" spans="1:9" ht="30" customHeight="1">
      <c r="A743" s="34">
        <v>650</v>
      </c>
      <c r="B743" s="35" t="s">
        <v>4974</v>
      </c>
      <c r="C743" s="315" t="s">
        <v>1496</v>
      </c>
      <c r="D743" s="315"/>
      <c r="E743" s="316"/>
      <c r="F743" s="317"/>
      <c r="G743" s="318"/>
      <c r="H743" s="319"/>
      <c r="I743" s="319"/>
    </row>
    <row r="744" spans="1:9" ht="30" customHeight="1">
      <c r="A744" s="34">
        <v>651</v>
      </c>
      <c r="B744" s="35" t="s">
        <v>4975</v>
      </c>
      <c r="C744" s="315" t="s">
        <v>1506</v>
      </c>
      <c r="D744" s="315"/>
      <c r="E744" s="316"/>
      <c r="F744" s="317"/>
      <c r="G744" s="318"/>
      <c r="H744" s="319"/>
      <c r="I744" s="319"/>
    </row>
    <row r="745" spans="1:9" ht="30" customHeight="1">
      <c r="A745" s="34">
        <v>652</v>
      </c>
      <c r="B745" s="35" t="s">
        <v>4976</v>
      </c>
      <c r="C745" s="315" t="s">
        <v>1516</v>
      </c>
      <c r="D745" s="315"/>
      <c r="E745" s="316"/>
      <c r="F745" s="317"/>
      <c r="G745" s="318"/>
      <c r="H745" s="319"/>
      <c r="I745" s="319"/>
    </row>
    <row r="746" spans="1:9" ht="30" customHeight="1">
      <c r="A746" s="34">
        <v>122</v>
      </c>
      <c r="B746" s="35" t="s">
        <v>4977</v>
      </c>
      <c r="C746" s="315" t="s">
        <v>2979</v>
      </c>
      <c r="D746" s="315"/>
      <c r="E746" s="316"/>
      <c r="F746" s="317"/>
      <c r="G746" s="318"/>
      <c r="H746" s="319"/>
      <c r="I746" s="319"/>
    </row>
    <row r="747" spans="1:9" ht="30" customHeight="1">
      <c r="A747" s="34">
        <v>653</v>
      </c>
      <c r="B747" s="35" t="s">
        <v>4978</v>
      </c>
      <c r="C747" s="315" t="s">
        <v>1526</v>
      </c>
      <c r="D747" s="315"/>
      <c r="E747" s="316"/>
      <c r="F747" s="317"/>
      <c r="G747" s="318"/>
      <c r="H747" s="319"/>
      <c r="I747" s="319"/>
    </row>
    <row r="748" spans="1:9" ht="30" customHeight="1">
      <c r="A748" s="34">
        <v>654</v>
      </c>
      <c r="B748" s="35" t="s">
        <v>4979</v>
      </c>
      <c r="C748" s="315" t="s">
        <v>1528</v>
      </c>
      <c r="D748" s="315"/>
      <c r="E748" s="316"/>
      <c r="F748" s="317"/>
      <c r="G748" s="318"/>
      <c r="H748" s="319"/>
      <c r="I748" s="319"/>
    </row>
    <row r="749" spans="1:9" ht="30" customHeight="1">
      <c r="A749" s="34">
        <v>655</v>
      </c>
      <c r="B749" s="35" t="s">
        <v>4980</v>
      </c>
      <c r="C749" s="315" t="s">
        <v>1577</v>
      </c>
      <c r="D749" s="315"/>
      <c r="E749" s="316"/>
      <c r="F749" s="317"/>
      <c r="G749" s="318"/>
      <c r="H749" s="319"/>
      <c r="I749" s="319"/>
    </row>
    <row r="750" spans="1:9" ht="30" customHeight="1">
      <c r="A750" s="34">
        <v>928</v>
      </c>
      <c r="B750" s="35" t="s">
        <v>4981</v>
      </c>
      <c r="C750" s="315" t="s">
        <v>1583</v>
      </c>
      <c r="D750" s="315"/>
      <c r="E750" s="316"/>
      <c r="F750" s="317"/>
      <c r="G750" s="318"/>
      <c r="H750" s="319"/>
      <c r="I750" s="319"/>
    </row>
    <row r="751" spans="1:9" ht="30" customHeight="1">
      <c r="A751" s="34">
        <v>656</v>
      </c>
      <c r="B751" s="35" t="s">
        <v>4982</v>
      </c>
      <c r="C751" s="315" t="s">
        <v>1609</v>
      </c>
      <c r="D751" s="315"/>
      <c r="E751" s="316"/>
      <c r="F751" s="317"/>
      <c r="G751" s="318"/>
      <c r="H751" s="319"/>
      <c r="I751" s="319"/>
    </row>
    <row r="752" spans="1:9" ht="30" customHeight="1">
      <c r="A752" s="34">
        <v>657</v>
      </c>
      <c r="B752" s="35" t="s">
        <v>4983</v>
      </c>
      <c r="C752" s="315" t="s">
        <v>1613</v>
      </c>
      <c r="D752" s="315"/>
      <c r="E752" s="316"/>
      <c r="F752" s="317"/>
      <c r="G752" s="318"/>
      <c r="H752" s="319"/>
      <c r="I752" s="319"/>
    </row>
    <row r="753" spans="1:9" ht="30" customHeight="1">
      <c r="A753" s="34">
        <v>658</v>
      </c>
      <c r="B753" s="35" t="s">
        <v>4984</v>
      </c>
      <c r="C753" s="315" t="s">
        <v>1536</v>
      </c>
      <c r="D753" s="315"/>
      <c r="E753" s="316"/>
      <c r="F753" s="317"/>
      <c r="G753" s="318"/>
      <c r="H753" s="319"/>
      <c r="I753" s="319"/>
    </row>
    <row r="754" spans="1:9" ht="30" customHeight="1">
      <c r="A754" s="34">
        <v>659</v>
      </c>
      <c r="B754" s="35" t="s">
        <v>4985</v>
      </c>
      <c r="C754" s="315" t="s">
        <v>1617</v>
      </c>
      <c r="D754" s="315"/>
      <c r="E754" s="316"/>
      <c r="F754" s="317"/>
      <c r="G754" s="318"/>
      <c r="H754" s="319"/>
      <c r="I754" s="319"/>
    </row>
    <row r="755" spans="1:9" ht="30" customHeight="1">
      <c r="A755" s="34">
        <v>660</v>
      </c>
      <c r="B755" s="35" t="s">
        <v>4986</v>
      </c>
      <c r="C755" s="315" t="s">
        <v>1635</v>
      </c>
      <c r="D755" s="315"/>
      <c r="E755" s="316"/>
      <c r="F755" s="317"/>
      <c r="G755" s="318"/>
      <c r="H755" s="319"/>
      <c r="I755" s="319"/>
    </row>
    <row r="756" spans="1:9" ht="30" customHeight="1">
      <c r="A756" s="34">
        <v>661</v>
      </c>
      <c r="B756" s="35" t="s">
        <v>4987</v>
      </c>
      <c r="C756" s="315" t="s">
        <v>1649</v>
      </c>
      <c r="D756" s="315"/>
      <c r="E756" s="316"/>
      <c r="F756" s="317"/>
      <c r="G756" s="318"/>
      <c r="H756" s="319"/>
      <c r="I756" s="319"/>
    </row>
    <row r="757" spans="1:9" ht="30" customHeight="1">
      <c r="A757" s="34">
        <v>123</v>
      </c>
      <c r="B757" s="35" t="s">
        <v>4988</v>
      </c>
      <c r="C757" s="315" t="s">
        <v>1663</v>
      </c>
      <c r="D757" s="315"/>
      <c r="E757" s="316"/>
      <c r="F757" s="317"/>
      <c r="G757" s="318"/>
      <c r="H757" s="319"/>
      <c r="I757" s="319"/>
    </row>
    <row r="758" spans="1:9" ht="30" customHeight="1">
      <c r="A758" s="34">
        <v>662</v>
      </c>
      <c r="B758" s="35" t="s">
        <v>4989</v>
      </c>
      <c r="C758" s="315" t="s">
        <v>1665</v>
      </c>
      <c r="D758" s="315"/>
      <c r="E758" s="316"/>
      <c r="F758" s="317"/>
      <c r="G758" s="318"/>
      <c r="H758" s="319"/>
      <c r="I758" s="319"/>
    </row>
    <row r="759" spans="1:9" ht="30" customHeight="1">
      <c r="A759" s="34">
        <v>663</v>
      </c>
      <c r="B759" s="35" t="s">
        <v>4990</v>
      </c>
      <c r="C759" s="315" t="s">
        <v>2362</v>
      </c>
      <c r="D759" s="315"/>
      <c r="E759" s="316"/>
      <c r="F759" s="317"/>
      <c r="G759" s="318"/>
      <c r="H759" s="319"/>
      <c r="I759" s="319"/>
    </row>
    <row r="760" spans="1:9" ht="30" customHeight="1">
      <c r="A760" s="34">
        <v>664</v>
      </c>
      <c r="B760" s="35" t="s">
        <v>4991</v>
      </c>
      <c r="C760" s="315" t="s">
        <v>1685</v>
      </c>
      <c r="D760" s="315"/>
      <c r="E760" s="316"/>
      <c r="F760" s="317"/>
      <c r="G760" s="318"/>
      <c r="H760" s="319"/>
      <c r="I760" s="319"/>
    </row>
    <row r="761" spans="1:9" ht="30" customHeight="1">
      <c r="A761" s="34">
        <v>665</v>
      </c>
      <c r="B761" s="35" t="s">
        <v>4992</v>
      </c>
      <c r="C761" s="315" t="s">
        <v>2798</v>
      </c>
      <c r="D761" s="315"/>
      <c r="E761" s="316"/>
      <c r="F761" s="317"/>
      <c r="G761" s="318"/>
      <c r="H761" s="319"/>
      <c r="I761" s="319"/>
    </row>
    <row r="762" spans="1:9" ht="30" customHeight="1">
      <c r="A762" s="34">
        <v>666</v>
      </c>
      <c r="B762" s="35" t="s">
        <v>4993</v>
      </c>
      <c r="C762" s="315" t="s">
        <v>1687</v>
      </c>
      <c r="D762" s="315"/>
      <c r="E762" s="316"/>
      <c r="F762" s="317"/>
      <c r="G762" s="318"/>
      <c r="H762" s="319"/>
      <c r="I762" s="319"/>
    </row>
    <row r="763" spans="1:9" ht="30" customHeight="1">
      <c r="A763" s="34">
        <v>827</v>
      </c>
      <c r="B763" s="35" t="s">
        <v>4994</v>
      </c>
      <c r="C763" s="315" t="s">
        <v>1691</v>
      </c>
      <c r="D763" s="315"/>
      <c r="E763" s="316"/>
      <c r="F763" s="317"/>
      <c r="G763" s="318"/>
      <c r="H763" s="319"/>
      <c r="I763" s="319"/>
    </row>
    <row r="764" spans="1:9" ht="30" customHeight="1">
      <c r="A764" s="34">
        <v>667</v>
      </c>
      <c r="B764" s="35" t="s">
        <v>4995</v>
      </c>
      <c r="C764" s="315" t="s">
        <v>1693</v>
      </c>
      <c r="D764" s="315"/>
      <c r="E764" s="316"/>
      <c r="F764" s="317"/>
      <c r="G764" s="318"/>
      <c r="H764" s="319"/>
      <c r="I764" s="319"/>
    </row>
    <row r="765" spans="1:9" ht="30" customHeight="1">
      <c r="A765" s="34">
        <v>892</v>
      </c>
      <c r="B765" s="35" t="s">
        <v>4996</v>
      </c>
      <c r="C765" s="315" t="s">
        <v>1565</v>
      </c>
      <c r="D765" s="315"/>
      <c r="E765" s="316"/>
      <c r="F765" s="317"/>
      <c r="G765" s="318"/>
      <c r="H765" s="319"/>
      <c r="I765" s="319"/>
    </row>
    <row r="766" spans="1:9" ht="30" customHeight="1">
      <c r="A766" s="34">
        <v>668</v>
      </c>
      <c r="B766" s="35" t="s">
        <v>4997</v>
      </c>
      <c r="C766" s="315" t="s">
        <v>1699</v>
      </c>
      <c r="D766" s="315"/>
      <c r="E766" s="316"/>
      <c r="F766" s="317"/>
      <c r="G766" s="318"/>
      <c r="H766" s="319"/>
      <c r="I766" s="319"/>
    </row>
    <row r="767" spans="1:9" ht="30" customHeight="1">
      <c r="A767" s="34">
        <v>669</v>
      </c>
      <c r="B767" s="35" t="s">
        <v>4998</v>
      </c>
      <c r="C767" s="315" t="s">
        <v>1701</v>
      </c>
      <c r="D767" s="315"/>
      <c r="E767" s="316"/>
      <c r="F767" s="317"/>
      <c r="G767" s="318"/>
      <c r="H767" s="319"/>
      <c r="I767" s="319"/>
    </row>
    <row r="768" spans="1:9" ht="30" customHeight="1">
      <c r="A768" s="34">
        <v>670</v>
      </c>
      <c r="B768" s="35" t="s">
        <v>4999</v>
      </c>
      <c r="C768" s="315" t="s">
        <v>1703</v>
      </c>
      <c r="D768" s="315"/>
      <c r="E768" s="316"/>
      <c r="F768" s="317"/>
      <c r="G768" s="318"/>
      <c r="H768" s="319"/>
      <c r="I768" s="319"/>
    </row>
    <row r="769" spans="1:9" ht="30" customHeight="1">
      <c r="A769" s="34">
        <v>124</v>
      </c>
      <c r="B769" s="35" t="s">
        <v>5000</v>
      </c>
      <c r="C769" s="315" t="s">
        <v>1731</v>
      </c>
      <c r="D769" s="315"/>
      <c r="E769" s="316"/>
      <c r="F769" s="317"/>
      <c r="G769" s="318"/>
      <c r="H769" s="319"/>
      <c r="I769" s="319"/>
    </row>
    <row r="770" spans="1:9" ht="30" customHeight="1">
      <c r="A770" s="34">
        <v>671</v>
      </c>
      <c r="B770" s="35" t="s">
        <v>5001</v>
      </c>
      <c r="C770" s="315" t="s">
        <v>5795</v>
      </c>
      <c r="D770" s="315"/>
      <c r="E770" s="316"/>
      <c r="F770" s="317"/>
      <c r="G770" s="318"/>
      <c r="H770" s="319"/>
      <c r="I770" s="319"/>
    </row>
    <row r="771" spans="1:9" ht="30" customHeight="1">
      <c r="A771" s="34">
        <v>672</v>
      </c>
      <c r="B771" s="35" t="s">
        <v>5002</v>
      </c>
      <c r="C771" s="315" t="s">
        <v>2247</v>
      </c>
      <c r="D771" s="315"/>
      <c r="E771" s="316"/>
      <c r="F771" s="317"/>
      <c r="G771" s="318"/>
      <c r="H771" s="319"/>
      <c r="I771" s="319"/>
    </row>
    <row r="772" spans="1:9" ht="30" customHeight="1">
      <c r="A772" s="34">
        <v>673</v>
      </c>
      <c r="B772" s="35" t="s">
        <v>5003</v>
      </c>
      <c r="C772" s="315" t="s">
        <v>1771</v>
      </c>
      <c r="D772" s="315"/>
      <c r="E772" s="316"/>
      <c r="F772" s="317"/>
      <c r="G772" s="318"/>
      <c r="H772" s="319"/>
      <c r="I772" s="319"/>
    </row>
    <row r="773" spans="1:9" ht="30" customHeight="1">
      <c r="A773" s="34">
        <v>674</v>
      </c>
      <c r="B773" s="35" t="s">
        <v>5004</v>
      </c>
      <c r="C773" s="315" t="s">
        <v>1787</v>
      </c>
      <c r="D773" s="315"/>
      <c r="E773" s="316"/>
      <c r="F773" s="317"/>
      <c r="G773" s="318"/>
      <c r="H773" s="319"/>
      <c r="I773" s="319"/>
    </row>
    <row r="774" spans="1:9" ht="30" customHeight="1">
      <c r="A774" s="34">
        <v>675</v>
      </c>
      <c r="B774" s="35" t="s">
        <v>5005</v>
      </c>
      <c r="C774" s="315" t="s">
        <v>1591</v>
      </c>
      <c r="D774" s="315"/>
      <c r="E774" s="316"/>
      <c r="F774" s="317"/>
      <c r="G774" s="318"/>
      <c r="H774" s="319"/>
      <c r="I774" s="319"/>
    </row>
    <row r="775" spans="1:9" ht="30" customHeight="1">
      <c r="A775" s="34">
        <v>178</v>
      </c>
      <c r="B775" s="35" t="s">
        <v>5006</v>
      </c>
      <c r="C775" s="315" t="s">
        <v>1595</v>
      </c>
      <c r="D775" s="315"/>
      <c r="E775" s="316"/>
      <c r="F775" s="317"/>
      <c r="G775" s="318"/>
      <c r="H775" s="319"/>
      <c r="I775" s="319"/>
    </row>
    <row r="776" spans="1:9" ht="30" customHeight="1">
      <c r="A776" s="34">
        <v>676</v>
      </c>
      <c r="B776" s="35" t="s">
        <v>5007</v>
      </c>
      <c r="C776" s="315" t="s">
        <v>2007</v>
      </c>
      <c r="D776" s="315"/>
      <c r="E776" s="316"/>
      <c r="F776" s="317"/>
      <c r="G776" s="318"/>
      <c r="H776" s="319"/>
      <c r="I776" s="319"/>
    </row>
    <row r="777" spans="1:9" ht="30" customHeight="1">
      <c r="A777" s="34">
        <v>677</v>
      </c>
      <c r="B777" s="35" t="s">
        <v>5008</v>
      </c>
      <c r="C777" s="315" t="s">
        <v>5796</v>
      </c>
      <c r="D777" s="315"/>
      <c r="E777" s="316"/>
      <c r="F777" s="317"/>
      <c r="G777" s="318"/>
      <c r="H777" s="319"/>
      <c r="I777" s="319"/>
    </row>
    <row r="778" spans="1:9" ht="30" customHeight="1">
      <c r="A778" s="34">
        <v>125</v>
      </c>
      <c r="B778" s="35" t="s">
        <v>5009</v>
      </c>
      <c r="C778" s="315" t="s">
        <v>413</v>
      </c>
      <c r="D778" s="315"/>
      <c r="E778" s="316"/>
      <c r="F778" s="317"/>
      <c r="G778" s="318"/>
      <c r="H778" s="319"/>
      <c r="I778" s="319"/>
    </row>
    <row r="779" spans="1:9" ht="30" customHeight="1">
      <c r="A779" s="34">
        <v>974</v>
      </c>
      <c r="B779" s="35" t="s">
        <v>5010</v>
      </c>
      <c r="C779" s="315" t="s">
        <v>629</v>
      </c>
      <c r="D779" s="315"/>
      <c r="E779" s="316"/>
      <c r="F779" s="317"/>
      <c r="G779" s="318"/>
      <c r="H779" s="319"/>
      <c r="I779" s="319"/>
    </row>
    <row r="780" spans="1:9" ht="30" customHeight="1">
      <c r="A780" s="34">
        <v>126</v>
      </c>
      <c r="B780" s="35" t="s">
        <v>5011</v>
      </c>
      <c r="C780" s="315" t="s">
        <v>675</v>
      </c>
      <c r="D780" s="315"/>
      <c r="E780" s="316"/>
      <c r="F780" s="317"/>
      <c r="G780" s="318"/>
      <c r="H780" s="319"/>
      <c r="I780" s="319"/>
    </row>
    <row r="781" spans="1:9" ht="30" customHeight="1">
      <c r="A781" s="34">
        <v>678</v>
      </c>
      <c r="B781" s="35" t="s">
        <v>5012</v>
      </c>
      <c r="C781" s="315" t="s">
        <v>785</v>
      </c>
      <c r="D781" s="315"/>
      <c r="E781" s="316"/>
      <c r="F781" s="317"/>
      <c r="G781" s="318"/>
      <c r="H781" s="319"/>
      <c r="I781" s="319"/>
    </row>
    <row r="782" spans="1:9" ht="30" customHeight="1">
      <c r="A782" s="34">
        <v>679</v>
      </c>
      <c r="B782" s="35" t="s">
        <v>5013</v>
      </c>
      <c r="C782" s="315" t="s">
        <v>807</v>
      </c>
      <c r="D782" s="315"/>
      <c r="E782" s="316"/>
      <c r="F782" s="317"/>
      <c r="G782" s="318"/>
      <c r="H782" s="319"/>
      <c r="I782" s="319"/>
    </row>
    <row r="783" spans="1:9" ht="30" customHeight="1">
      <c r="A783" s="34">
        <v>971</v>
      </c>
      <c r="B783" s="35" t="s">
        <v>5014</v>
      </c>
      <c r="C783" s="315" t="s">
        <v>5797</v>
      </c>
      <c r="D783" s="315"/>
      <c r="E783" s="316"/>
      <c r="F783" s="317"/>
      <c r="G783" s="318"/>
      <c r="H783" s="319"/>
      <c r="I783" s="319"/>
    </row>
    <row r="784" spans="1:9" ht="30" customHeight="1">
      <c r="A784" s="34">
        <v>680</v>
      </c>
      <c r="B784" s="35" t="s">
        <v>5015</v>
      </c>
      <c r="C784" s="315" t="s">
        <v>825</v>
      </c>
      <c r="D784" s="315"/>
      <c r="E784" s="316"/>
      <c r="F784" s="317"/>
      <c r="G784" s="318"/>
      <c r="H784" s="319"/>
      <c r="I784" s="319"/>
    </row>
    <row r="785" spans="1:9" ht="30" customHeight="1">
      <c r="A785" s="34">
        <v>681</v>
      </c>
      <c r="B785" s="35" t="s">
        <v>5016</v>
      </c>
      <c r="C785" s="315" t="s">
        <v>1106</v>
      </c>
      <c r="D785" s="315"/>
      <c r="E785" s="316"/>
      <c r="F785" s="317"/>
      <c r="G785" s="318"/>
      <c r="H785" s="319"/>
      <c r="I785" s="319"/>
    </row>
    <row r="786" spans="1:9" ht="30" customHeight="1">
      <c r="A786" s="34">
        <v>682</v>
      </c>
      <c r="B786" s="35" t="s">
        <v>5017</v>
      </c>
      <c r="C786" s="315" t="s">
        <v>1144</v>
      </c>
      <c r="D786" s="315"/>
      <c r="E786" s="316"/>
      <c r="F786" s="317"/>
      <c r="G786" s="318"/>
      <c r="H786" s="319"/>
      <c r="I786" s="319"/>
    </row>
    <row r="787" spans="1:9" ht="30" customHeight="1">
      <c r="A787" s="34">
        <v>683</v>
      </c>
      <c r="B787" s="35" t="s">
        <v>5018</v>
      </c>
      <c r="C787" s="315" t="s">
        <v>2241</v>
      </c>
      <c r="D787" s="315"/>
      <c r="E787" s="316"/>
      <c r="F787" s="317"/>
      <c r="G787" s="318"/>
      <c r="H787" s="319"/>
      <c r="I787" s="319"/>
    </row>
    <row r="788" spans="1:9" ht="30" customHeight="1">
      <c r="A788" s="34">
        <v>684</v>
      </c>
      <c r="B788" s="35" t="s">
        <v>5019</v>
      </c>
      <c r="C788" s="315" t="s">
        <v>1597</v>
      </c>
      <c r="D788" s="315"/>
      <c r="E788" s="316"/>
      <c r="F788" s="317"/>
      <c r="G788" s="318"/>
      <c r="H788" s="319"/>
      <c r="I788" s="319"/>
    </row>
    <row r="789" spans="1:9" ht="30" customHeight="1">
      <c r="A789" s="34">
        <v>685</v>
      </c>
      <c r="B789" s="35" t="s">
        <v>5020</v>
      </c>
      <c r="C789" s="315" t="s">
        <v>1166</v>
      </c>
      <c r="D789" s="315"/>
      <c r="E789" s="316"/>
      <c r="F789" s="317"/>
      <c r="G789" s="318"/>
      <c r="H789" s="319"/>
      <c r="I789" s="319"/>
    </row>
    <row r="790" spans="1:9" ht="30" customHeight="1">
      <c r="A790" s="34">
        <v>686</v>
      </c>
      <c r="B790" s="35" t="s">
        <v>5021</v>
      </c>
      <c r="C790" s="315" t="s">
        <v>1280</v>
      </c>
      <c r="D790" s="315"/>
      <c r="E790" s="316"/>
      <c r="F790" s="317"/>
      <c r="G790" s="318"/>
      <c r="H790" s="319"/>
      <c r="I790" s="319"/>
    </row>
    <row r="791" spans="1:9" ht="30" customHeight="1">
      <c r="A791" s="34">
        <v>687</v>
      </c>
      <c r="B791" s="35" t="s">
        <v>5022</v>
      </c>
      <c r="C791" s="315" t="s">
        <v>1611</v>
      </c>
      <c r="D791" s="315"/>
      <c r="E791" s="316"/>
      <c r="F791" s="317"/>
      <c r="G791" s="318"/>
      <c r="H791" s="319"/>
      <c r="I791" s="319"/>
    </row>
    <row r="792" spans="1:9" ht="30" customHeight="1">
      <c r="A792" s="34">
        <v>688</v>
      </c>
      <c r="B792" s="35" t="s">
        <v>5023</v>
      </c>
      <c r="C792" s="315" t="s">
        <v>537</v>
      </c>
      <c r="D792" s="315"/>
      <c r="E792" s="316"/>
      <c r="F792" s="317"/>
      <c r="G792" s="318"/>
      <c r="H792" s="319"/>
      <c r="I792" s="319"/>
    </row>
    <row r="793" spans="1:9" ht="30" customHeight="1">
      <c r="A793" s="34">
        <v>957</v>
      </c>
      <c r="B793" s="35" t="s">
        <v>5024</v>
      </c>
      <c r="C793" s="315" t="s">
        <v>599</v>
      </c>
      <c r="D793" s="315"/>
      <c r="E793" s="316"/>
      <c r="F793" s="317"/>
      <c r="G793" s="318"/>
      <c r="H793" s="319"/>
      <c r="I793" s="319"/>
    </row>
    <row r="794" spans="1:9" ht="30" customHeight="1">
      <c r="A794" s="34">
        <v>874</v>
      </c>
      <c r="B794" s="35" t="s">
        <v>5025</v>
      </c>
      <c r="C794" s="315" t="s">
        <v>635</v>
      </c>
      <c r="D794" s="315"/>
      <c r="E794" s="316"/>
      <c r="F794" s="317"/>
      <c r="G794" s="318"/>
      <c r="H794" s="319"/>
      <c r="I794" s="319"/>
    </row>
    <row r="795" spans="1:9" ht="30" customHeight="1">
      <c r="A795" s="34">
        <v>127</v>
      </c>
      <c r="B795" s="35" t="s">
        <v>5026</v>
      </c>
      <c r="C795" s="315" t="s">
        <v>681</v>
      </c>
      <c r="D795" s="315"/>
      <c r="E795" s="316"/>
      <c r="F795" s="317"/>
      <c r="G795" s="318"/>
      <c r="H795" s="319"/>
      <c r="I795" s="319"/>
    </row>
    <row r="796" spans="1:9" ht="30" customHeight="1">
      <c r="A796" s="34">
        <v>689</v>
      </c>
      <c r="B796" s="35" t="s">
        <v>5027</v>
      </c>
      <c r="C796" s="315" t="s">
        <v>2991</v>
      </c>
      <c r="D796" s="315"/>
      <c r="E796" s="316"/>
      <c r="F796" s="317"/>
      <c r="G796" s="318"/>
      <c r="H796" s="319"/>
      <c r="I796" s="319"/>
    </row>
    <row r="797" spans="1:9" ht="30" customHeight="1">
      <c r="A797" s="34">
        <v>690</v>
      </c>
      <c r="B797" s="35" t="s">
        <v>5028</v>
      </c>
      <c r="C797" s="315" t="s">
        <v>2256</v>
      </c>
      <c r="D797" s="315"/>
      <c r="E797" s="316"/>
      <c r="F797" s="317"/>
      <c r="G797" s="318"/>
      <c r="H797" s="319"/>
      <c r="I797" s="319"/>
    </row>
    <row r="798" spans="1:9" ht="30" customHeight="1">
      <c r="A798" s="34">
        <v>128</v>
      </c>
      <c r="B798" s="35" t="s">
        <v>5029</v>
      </c>
      <c r="C798" s="315" t="s">
        <v>734</v>
      </c>
      <c r="D798" s="315"/>
      <c r="E798" s="316"/>
      <c r="F798" s="317"/>
      <c r="G798" s="318"/>
      <c r="H798" s="319"/>
      <c r="I798" s="319"/>
    </row>
    <row r="799" spans="1:9" ht="30" customHeight="1">
      <c r="A799" s="34">
        <v>691</v>
      </c>
      <c r="B799" s="35" t="s">
        <v>5030</v>
      </c>
      <c r="C799" s="315" t="s">
        <v>2270</v>
      </c>
      <c r="D799" s="315"/>
      <c r="E799" s="316"/>
      <c r="F799" s="317"/>
      <c r="G799" s="318"/>
      <c r="H799" s="319"/>
      <c r="I799" s="319"/>
    </row>
    <row r="800" spans="1:9" ht="30" customHeight="1">
      <c r="A800" s="34">
        <v>692</v>
      </c>
      <c r="B800" s="35" t="s">
        <v>5031</v>
      </c>
      <c r="C800" s="315" t="s">
        <v>2935</v>
      </c>
      <c r="D800" s="315"/>
      <c r="E800" s="316"/>
      <c r="F800" s="317"/>
      <c r="G800" s="318"/>
      <c r="H800" s="319"/>
      <c r="I800" s="319"/>
    </row>
    <row r="801" spans="1:9" ht="30" customHeight="1">
      <c r="A801" s="34">
        <v>693</v>
      </c>
      <c r="B801" s="35" t="s">
        <v>5032</v>
      </c>
      <c r="C801" s="315" t="s">
        <v>762</v>
      </c>
      <c r="D801" s="315"/>
      <c r="E801" s="316"/>
      <c r="F801" s="317"/>
      <c r="G801" s="318"/>
      <c r="H801" s="319"/>
      <c r="I801" s="319"/>
    </row>
    <row r="802" spans="1:9" ht="30" customHeight="1">
      <c r="A802" s="34">
        <v>694</v>
      </c>
      <c r="B802" s="35" t="s">
        <v>5033</v>
      </c>
      <c r="C802" s="315" t="s">
        <v>781</v>
      </c>
      <c r="D802" s="315"/>
      <c r="E802" s="316"/>
      <c r="F802" s="317"/>
      <c r="G802" s="318"/>
      <c r="H802" s="319"/>
      <c r="I802" s="319"/>
    </row>
    <row r="803" spans="1:9" ht="30" customHeight="1">
      <c r="A803" s="34">
        <v>929</v>
      </c>
      <c r="B803" s="35" t="s">
        <v>5034</v>
      </c>
      <c r="C803" s="315" t="s">
        <v>819</v>
      </c>
      <c r="D803" s="315"/>
      <c r="E803" s="316"/>
      <c r="F803" s="317"/>
      <c r="G803" s="318"/>
      <c r="H803" s="319"/>
      <c r="I803" s="319"/>
    </row>
    <row r="804" spans="1:9" ht="30" customHeight="1">
      <c r="A804" s="34">
        <v>179</v>
      </c>
      <c r="B804" s="35" t="s">
        <v>5035</v>
      </c>
      <c r="C804" s="315" t="s">
        <v>885</v>
      </c>
      <c r="D804" s="315"/>
      <c r="E804" s="316"/>
      <c r="F804" s="317"/>
      <c r="G804" s="318"/>
      <c r="H804" s="319"/>
      <c r="I804" s="319"/>
    </row>
    <row r="805" spans="1:9" ht="30" customHeight="1">
      <c r="A805" s="34">
        <v>695</v>
      </c>
      <c r="B805" s="35" t="s">
        <v>5036</v>
      </c>
      <c r="C805" s="315" t="s">
        <v>349</v>
      </c>
      <c r="D805" s="315"/>
      <c r="E805" s="316"/>
      <c r="F805" s="317"/>
      <c r="G805" s="318"/>
      <c r="H805" s="319"/>
      <c r="I805" s="319"/>
    </row>
    <row r="806" spans="1:9" ht="30" customHeight="1">
      <c r="A806" s="34">
        <v>180</v>
      </c>
      <c r="B806" s="35" t="s">
        <v>5037</v>
      </c>
      <c r="C806" s="315" t="s">
        <v>896</v>
      </c>
      <c r="D806" s="315"/>
      <c r="E806" s="316"/>
      <c r="F806" s="317"/>
      <c r="G806" s="318"/>
      <c r="H806" s="319"/>
      <c r="I806" s="319"/>
    </row>
    <row r="807" spans="1:9" ht="30" customHeight="1">
      <c r="A807" s="34">
        <v>922</v>
      </c>
      <c r="B807" s="35" t="s">
        <v>5038</v>
      </c>
      <c r="C807" s="315" t="s">
        <v>2889</v>
      </c>
      <c r="D807" s="315"/>
      <c r="E807" s="316"/>
      <c r="F807" s="317"/>
      <c r="G807" s="318"/>
      <c r="H807" s="319"/>
      <c r="I807" s="319"/>
    </row>
    <row r="808" spans="1:9" ht="30" customHeight="1">
      <c r="A808" s="34">
        <v>696</v>
      </c>
      <c r="B808" s="35" t="s">
        <v>5039</v>
      </c>
      <c r="C808" s="315" t="s">
        <v>980</v>
      </c>
      <c r="D808" s="315"/>
      <c r="E808" s="316"/>
      <c r="F808" s="317"/>
      <c r="G808" s="318"/>
      <c r="H808" s="319"/>
      <c r="I808" s="319"/>
    </row>
    <row r="809" spans="1:9" ht="30" customHeight="1">
      <c r="A809" s="34">
        <v>697</v>
      </c>
      <c r="B809" s="35" t="s">
        <v>5040</v>
      </c>
      <c r="C809" s="315" t="s">
        <v>1026</v>
      </c>
      <c r="D809" s="315"/>
      <c r="E809" s="316"/>
      <c r="F809" s="317"/>
      <c r="G809" s="318"/>
      <c r="H809" s="319"/>
      <c r="I809" s="319"/>
    </row>
    <row r="810" spans="1:9" ht="30" customHeight="1">
      <c r="A810" s="34">
        <v>698</v>
      </c>
      <c r="B810" s="35" t="s">
        <v>5041</v>
      </c>
      <c r="C810" s="315" t="s">
        <v>1070</v>
      </c>
      <c r="D810" s="315"/>
      <c r="E810" s="316"/>
      <c r="F810" s="317"/>
      <c r="G810" s="318"/>
      <c r="H810" s="319"/>
      <c r="I810" s="319"/>
    </row>
    <row r="811" spans="1:9" ht="30" customHeight="1">
      <c r="A811" s="34">
        <v>699</v>
      </c>
      <c r="B811" s="35" t="s">
        <v>5042</v>
      </c>
      <c r="C811" s="315" t="s">
        <v>1072</v>
      </c>
      <c r="D811" s="315"/>
      <c r="E811" s="316"/>
      <c r="F811" s="317"/>
      <c r="G811" s="318"/>
      <c r="H811" s="319"/>
      <c r="I811" s="319"/>
    </row>
    <row r="812" spans="1:9" ht="30" customHeight="1">
      <c r="A812" s="34">
        <v>700</v>
      </c>
      <c r="B812" s="35" t="s">
        <v>5043</v>
      </c>
      <c r="C812" s="315" t="s">
        <v>1160</v>
      </c>
      <c r="D812" s="315"/>
      <c r="E812" s="316"/>
      <c r="F812" s="317"/>
      <c r="G812" s="318"/>
      <c r="H812" s="319"/>
      <c r="I812" s="319"/>
    </row>
    <row r="813" spans="1:9" ht="30" customHeight="1">
      <c r="A813" s="34">
        <v>701</v>
      </c>
      <c r="B813" s="35" t="s">
        <v>5044</v>
      </c>
      <c r="C813" s="315" t="s">
        <v>1162</v>
      </c>
      <c r="D813" s="315"/>
      <c r="E813" s="316"/>
      <c r="F813" s="317"/>
      <c r="G813" s="318"/>
      <c r="H813" s="319"/>
      <c r="I813" s="319"/>
    </row>
    <row r="814" spans="1:9" ht="30" customHeight="1">
      <c r="A814" s="34">
        <v>912</v>
      </c>
      <c r="B814" s="35" t="s">
        <v>5045</v>
      </c>
      <c r="C814" s="315" t="s">
        <v>1218</v>
      </c>
      <c r="D814" s="315"/>
      <c r="E814" s="316"/>
      <c r="F814" s="317"/>
      <c r="G814" s="318"/>
      <c r="H814" s="319"/>
      <c r="I814" s="319"/>
    </row>
    <row r="815" spans="1:9" ht="30" customHeight="1">
      <c r="A815" s="34">
        <v>702</v>
      </c>
      <c r="B815" s="35" t="s">
        <v>5046</v>
      </c>
      <c r="C815" s="315" t="s">
        <v>1276</v>
      </c>
      <c r="D815" s="315"/>
      <c r="E815" s="316"/>
      <c r="F815" s="317"/>
      <c r="G815" s="318"/>
      <c r="H815" s="319"/>
      <c r="I815" s="319"/>
    </row>
    <row r="816" spans="1:9" ht="30" customHeight="1">
      <c r="A816" s="34">
        <v>703</v>
      </c>
      <c r="B816" s="35" t="s">
        <v>5047</v>
      </c>
      <c r="C816" s="315" t="s">
        <v>1641</v>
      </c>
      <c r="D816" s="315"/>
      <c r="E816" s="316"/>
      <c r="F816" s="317"/>
      <c r="G816" s="318"/>
      <c r="H816" s="319"/>
      <c r="I816" s="319"/>
    </row>
    <row r="817" spans="1:9" ht="30" customHeight="1">
      <c r="A817" s="34">
        <v>704</v>
      </c>
      <c r="B817" s="35" t="s">
        <v>5048</v>
      </c>
      <c r="C817" s="315" t="s">
        <v>1383</v>
      </c>
      <c r="D817" s="315"/>
      <c r="E817" s="316"/>
      <c r="F817" s="317"/>
      <c r="G817" s="318"/>
      <c r="H817" s="319"/>
      <c r="I817" s="319"/>
    </row>
    <row r="818" spans="1:9" ht="30" customHeight="1">
      <c r="A818" s="34">
        <v>705</v>
      </c>
      <c r="B818" s="35" t="s">
        <v>5049</v>
      </c>
      <c r="C818" s="315" t="s">
        <v>1403</v>
      </c>
      <c r="D818" s="315"/>
      <c r="E818" s="316"/>
      <c r="F818" s="317"/>
      <c r="G818" s="318"/>
      <c r="H818" s="319"/>
      <c r="I818" s="319"/>
    </row>
    <row r="819" spans="1:9" ht="30" customHeight="1">
      <c r="A819" s="34">
        <v>706</v>
      </c>
      <c r="B819" s="35" t="s">
        <v>5050</v>
      </c>
      <c r="C819" s="315" t="s">
        <v>1471</v>
      </c>
      <c r="D819" s="315"/>
      <c r="E819" s="316"/>
      <c r="F819" s="317"/>
      <c r="G819" s="318"/>
      <c r="H819" s="319"/>
      <c r="I819" s="319"/>
    </row>
    <row r="820" spans="1:9" ht="30" customHeight="1">
      <c r="A820" s="34">
        <v>707</v>
      </c>
      <c r="B820" s="35" t="s">
        <v>5051</v>
      </c>
      <c r="C820" s="315" t="s">
        <v>2117</v>
      </c>
      <c r="D820" s="315"/>
      <c r="E820" s="316"/>
      <c r="F820" s="317"/>
      <c r="G820" s="318"/>
      <c r="H820" s="319"/>
      <c r="I820" s="319"/>
    </row>
    <row r="821" spans="1:9" ht="30" customHeight="1">
      <c r="A821" s="34">
        <v>708</v>
      </c>
      <c r="B821" s="35" t="s">
        <v>5052</v>
      </c>
      <c r="C821" s="315" t="s">
        <v>2614</v>
      </c>
      <c r="D821" s="315"/>
      <c r="E821" s="316"/>
      <c r="F821" s="317"/>
      <c r="G821" s="318"/>
      <c r="H821" s="319"/>
      <c r="I821" s="319"/>
    </row>
    <row r="822" spans="1:9" ht="30" customHeight="1">
      <c r="A822" s="34">
        <v>709</v>
      </c>
      <c r="B822" s="35" t="s">
        <v>5053</v>
      </c>
      <c r="C822" s="315" t="s">
        <v>1504</v>
      </c>
      <c r="D822" s="315"/>
      <c r="E822" s="316"/>
      <c r="F822" s="317"/>
      <c r="G822" s="318"/>
      <c r="H822" s="319"/>
      <c r="I822" s="319"/>
    </row>
    <row r="823" spans="1:9" ht="30" customHeight="1">
      <c r="A823" s="34">
        <v>130</v>
      </c>
      <c r="B823" s="35" t="s">
        <v>5054</v>
      </c>
      <c r="C823" s="315" t="s">
        <v>1605</v>
      </c>
      <c r="D823" s="315"/>
      <c r="E823" s="316"/>
      <c r="F823" s="317"/>
      <c r="G823" s="318"/>
      <c r="H823" s="319"/>
      <c r="I823" s="319"/>
    </row>
    <row r="824" spans="1:9" ht="30" customHeight="1">
      <c r="A824" s="34">
        <v>710</v>
      </c>
      <c r="B824" s="35" t="s">
        <v>5055</v>
      </c>
      <c r="C824" s="315" t="s">
        <v>1639</v>
      </c>
      <c r="D824" s="315"/>
      <c r="E824" s="316"/>
      <c r="F824" s="317"/>
      <c r="G824" s="318"/>
      <c r="H824" s="319"/>
      <c r="I824" s="319"/>
    </row>
    <row r="825" spans="1:9" ht="30" customHeight="1">
      <c r="A825" s="34">
        <v>711</v>
      </c>
      <c r="B825" s="35" t="s">
        <v>5056</v>
      </c>
      <c r="C825" s="315" t="s">
        <v>1679</v>
      </c>
      <c r="D825" s="315"/>
      <c r="E825" s="316"/>
      <c r="F825" s="317"/>
      <c r="G825" s="318"/>
      <c r="H825" s="319"/>
      <c r="I825" s="319"/>
    </row>
    <row r="826" spans="1:9" ht="30" customHeight="1">
      <c r="A826" s="34">
        <v>712</v>
      </c>
      <c r="B826" s="35" t="s">
        <v>5057</v>
      </c>
      <c r="C826" s="315" t="s">
        <v>2418</v>
      </c>
      <c r="D826" s="315"/>
      <c r="E826" s="316"/>
      <c r="F826" s="317"/>
      <c r="G826" s="318"/>
      <c r="H826" s="319"/>
      <c r="I826" s="319"/>
    </row>
    <row r="827" spans="1:9" ht="30" customHeight="1">
      <c r="A827" s="34">
        <v>166</v>
      </c>
      <c r="B827" s="35" t="s">
        <v>5058</v>
      </c>
      <c r="C827" s="315" t="s">
        <v>1795</v>
      </c>
      <c r="D827" s="315"/>
      <c r="E827" s="316"/>
      <c r="F827" s="317"/>
      <c r="G827" s="318"/>
      <c r="H827" s="319"/>
      <c r="I827" s="319"/>
    </row>
    <row r="828" spans="1:9" ht="30" customHeight="1">
      <c r="A828" s="34">
        <v>806</v>
      </c>
      <c r="B828" s="35" t="s">
        <v>5059</v>
      </c>
      <c r="C828" s="315" t="s">
        <v>1797</v>
      </c>
      <c r="D828" s="315"/>
      <c r="E828" s="316"/>
      <c r="F828" s="317"/>
      <c r="G828" s="318"/>
      <c r="H828" s="319"/>
      <c r="I828" s="319"/>
    </row>
    <row r="829" spans="1:9" ht="30" customHeight="1">
      <c r="A829" s="34">
        <v>713</v>
      </c>
      <c r="B829" s="35" t="s">
        <v>5060</v>
      </c>
      <c r="C829" s="315" t="s">
        <v>2119</v>
      </c>
      <c r="D829" s="315"/>
      <c r="E829" s="316"/>
      <c r="F829" s="317"/>
      <c r="G829" s="318"/>
      <c r="H829" s="319"/>
      <c r="I829" s="319"/>
    </row>
    <row r="830" spans="1:9" ht="30" customHeight="1">
      <c r="A830" s="34">
        <v>714</v>
      </c>
      <c r="B830" s="35" t="s">
        <v>5061</v>
      </c>
      <c r="C830" s="315" t="s">
        <v>1803</v>
      </c>
      <c r="D830" s="315"/>
      <c r="E830" s="316"/>
      <c r="F830" s="317"/>
      <c r="G830" s="318"/>
      <c r="H830" s="319"/>
      <c r="I830" s="319"/>
    </row>
    <row r="831" spans="1:9" ht="30" customHeight="1">
      <c r="A831" s="34">
        <v>715</v>
      </c>
      <c r="B831" s="35" t="s">
        <v>5062</v>
      </c>
      <c r="C831" s="315" t="s">
        <v>2477</v>
      </c>
      <c r="D831" s="315"/>
      <c r="E831" s="316"/>
      <c r="F831" s="317"/>
      <c r="G831" s="318"/>
      <c r="H831" s="319"/>
      <c r="I831" s="319"/>
    </row>
    <row r="832" spans="1:9" ht="30" customHeight="1">
      <c r="A832" s="34">
        <v>716</v>
      </c>
      <c r="B832" s="35" t="s">
        <v>5063</v>
      </c>
      <c r="C832" s="315" t="s">
        <v>1805</v>
      </c>
      <c r="D832" s="315"/>
      <c r="E832" s="316"/>
      <c r="F832" s="317"/>
      <c r="G832" s="318"/>
      <c r="H832" s="319"/>
      <c r="I832" s="319"/>
    </row>
    <row r="833" spans="1:9" ht="30" customHeight="1">
      <c r="A833" s="34">
        <v>837</v>
      </c>
      <c r="B833" s="35" t="s">
        <v>5064</v>
      </c>
      <c r="C833" s="315" t="s">
        <v>1807</v>
      </c>
      <c r="D833" s="315"/>
      <c r="E833" s="316"/>
      <c r="F833" s="317"/>
      <c r="G833" s="318"/>
      <c r="H833" s="319"/>
      <c r="I833" s="319"/>
    </row>
    <row r="834" spans="1:9" ht="30" customHeight="1">
      <c r="A834" s="34">
        <v>717</v>
      </c>
      <c r="B834" s="35" t="s">
        <v>5065</v>
      </c>
      <c r="C834" s="315" t="s">
        <v>1971</v>
      </c>
      <c r="D834" s="315"/>
      <c r="E834" s="316"/>
      <c r="F834" s="317"/>
      <c r="G834" s="318"/>
      <c r="H834" s="319"/>
      <c r="I834" s="319"/>
    </row>
    <row r="835" spans="1:9" ht="30" customHeight="1">
      <c r="A835" s="34">
        <v>718</v>
      </c>
      <c r="B835" s="35" t="s">
        <v>5066</v>
      </c>
      <c r="C835" s="315" t="s">
        <v>1811</v>
      </c>
      <c r="D835" s="315"/>
      <c r="E835" s="316"/>
      <c r="F835" s="317"/>
      <c r="G835" s="318"/>
      <c r="H835" s="319"/>
      <c r="I835" s="319"/>
    </row>
    <row r="836" spans="1:9" ht="30" customHeight="1">
      <c r="A836" s="34">
        <v>167</v>
      </c>
      <c r="B836" s="35" t="s">
        <v>5067</v>
      </c>
      <c r="C836" s="315" t="s">
        <v>1815</v>
      </c>
      <c r="D836" s="315"/>
      <c r="E836" s="316"/>
      <c r="F836" s="317"/>
      <c r="G836" s="318"/>
      <c r="H836" s="319"/>
      <c r="I836" s="319"/>
    </row>
    <row r="837" spans="1:9" ht="30" customHeight="1">
      <c r="A837" s="34">
        <v>719</v>
      </c>
      <c r="B837" s="35" t="s">
        <v>5068</v>
      </c>
      <c r="C837" s="315" t="s">
        <v>1821</v>
      </c>
      <c r="D837" s="315"/>
      <c r="E837" s="316"/>
      <c r="F837" s="317"/>
      <c r="G837" s="318"/>
      <c r="H837" s="319"/>
      <c r="I837" s="319"/>
    </row>
    <row r="838" spans="1:9" ht="30" customHeight="1">
      <c r="A838" s="34">
        <v>853</v>
      </c>
      <c r="B838" s="35" t="s">
        <v>5069</v>
      </c>
      <c r="C838" s="315" t="s">
        <v>1857</v>
      </c>
      <c r="D838" s="315"/>
      <c r="E838" s="316"/>
      <c r="F838" s="317"/>
      <c r="G838" s="318"/>
      <c r="H838" s="319"/>
      <c r="I838" s="319"/>
    </row>
    <row r="839" spans="1:9" ht="30" customHeight="1">
      <c r="A839" s="34">
        <v>720</v>
      </c>
      <c r="B839" s="35" t="s">
        <v>5070</v>
      </c>
      <c r="C839" s="315" t="s">
        <v>1865</v>
      </c>
      <c r="D839" s="315"/>
      <c r="E839" s="316"/>
      <c r="F839" s="317"/>
      <c r="G839" s="318"/>
      <c r="H839" s="319"/>
      <c r="I839" s="319"/>
    </row>
    <row r="840" spans="1:9" ht="30" customHeight="1">
      <c r="A840" s="34">
        <v>721</v>
      </c>
      <c r="B840" s="35" t="s">
        <v>5071</v>
      </c>
      <c r="C840" s="315" t="s">
        <v>1873</v>
      </c>
      <c r="D840" s="315"/>
      <c r="E840" s="316"/>
      <c r="F840" s="317"/>
      <c r="G840" s="318"/>
      <c r="H840" s="319"/>
      <c r="I840" s="319"/>
    </row>
    <row r="841" spans="1:9" ht="30" customHeight="1">
      <c r="A841" s="34">
        <v>156</v>
      </c>
      <c r="B841" s="35" t="s">
        <v>5072</v>
      </c>
      <c r="C841" s="315" t="s">
        <v>1879</v>
      </c>
      <c r="D841" s="315"/>
      <c r="E841" s="316"/>
      <c r="F841" s="317"/>
      <c r="G841" s="318"/>
      <c r="H841" s="319"/>
      <c r="I841" s="319"/>
    </row>
    <row r="842" spans="1:9" ht="30" customHeight="1">
      <c r="A842" s="34">
        <v>722</v>
      </c>
      <c r="B842" s="35" t="s">
        <v>5073</v>
      </c>
      <c r="C842" s="315" t="s">
        <v>1890</v>
      </c>
      <c r="D842" s="315"/>
      <c r="E842" s="316"/>
      <c r="F842" s="317"/>
      <c r="G842" s="318"/>
      <c r="H842" s="319"/>
      <c r="I842" s="319"/>
    </row>
    <row r="843" spans="1:9" ht="30" customHeight="1">
      <c r="A843" s="34">
        <v>723</v>
      </c>
      <c r="B843" s="35" t="s">
        <v>5074</v>
      </c>
      <c r="C843" s="315" t="s">
        <v>1905</v>
      </c>
      <c r="D843" s="315"/>
      <c r="E843" s="316"/>
      <c r="F843" s="317"/>
      <c r="G843" s="318"/>
      <c r="H843" s="319"/>
      <c r="I843" s="319"/>
    </row>
    <row r="844" spans="1:9" ht="30" customHeight="1">
      <c r="A844" s="34">
        <v>724</v>
      </c>
      <c r="B844" s="35" t="s">
        <v>5075</v>
      </c>
      <c r="C844" s="315" t="s">
        <v>1907</v>
      </c>
      <c r="D844" s="315"/>
      <c r="E844" s="316"/>
      <c r="F844" s="317"/>
      <c r="G844" s="318"/>
      <c r="H844" s="319"/>
      <c r="I844" s="319"/>
    </row>
    <row r="845" spans="1:9" ht="30" customHeight="1">
      <c r="A845" s="34">
        <v>725</v>
      </c>
      <c r="B845" s="35" t="s">
        <v>5076</v>
      </c>
      <c r="C845" s="315" t="s">
        <v>1913</v>
      </c>
      <c r="D845" s="315"/>
      <c r="E845" s="316"/>
      <c r="F845" s="317"/>
      <c r="G845" s="318"/>
      <c r="H845" s="319"/>
      <c r="I845" s="319"/>
    </row>
    <row r="846" spans="1:9" ht="30" customHeight="1">
      <c r="A846" s="34">
        <v>726</v>
      </c>
      <c r="B846" s="35" t="s">
        <v>3922</v>
      </c>
      <c r="C846" s="315" t="s">
        <v>1927</v>
      </c>
      <c r="D846" s="315"/>
      <c r="E846" s="316"/>
      <c r="F846" s="317"/>
      <c r="G846" s="318"/>
      <c r="H846" s="319"/>
      <c r="I846" s="319"/>
    </row>
    <row r="847" spans="1:9" ht="30" customHeight="1">
      <c r="A847" s="34">
        <v>727</v>
      </c>
      <c r="B847" s="35" t="s">
        <v>5077</v>
      </c>
      <c r="C847" s="315" t="s">
        <v>1931</v>
      </c>
      <c r="D847" s="315"/>
      <c r="E847" s="316"/>
      <c r="F847" s="317"/>
      <c r="G847" s="318"/>
      <c r="H847" s="319"/>
      <c r="I847" s="319"/>
    </row>
    <row r="848" spans="1:9" ht="30" customHeight="1">
      <c r="A848" s="34">
        <v>728</v>
      </c>
      <c r="B848" s="35" t="s">
        <v>5078</v>
      </c>
      <c r="C848" s="315" t="s">
        <v>5798</v>
      </c>
      <c r="D848" s="315"/>
      <c r="E848" s="316"/>
      <c r="F848" s="317"/>
      <c r="G848" s="318"/>
      <c r="H848" s="319"/>
      <c r="I848" s="319"/>
    </row>
    <row r="849" spans="1:9" ht="30" customHeight="1">
      <c r="A849" s="34">
        <v>729</v>
      </c>
      <c r="B849" s="35" t="s">
        <v>5079</v>
      </c>
      <c r="C849" s="315" t="s">
        <v>2318</v>
      </c>
      <c r="D849" s="315"/>
      <c r="E849" s="316"/>
      <c r="F849" s="317"/>
      <c r="G849" s="318"/>
      <c r="H849" s="319"/>
      <c r="I849" s="319"/>
    </row>
    <row r="850" spans="1:9" ht="30" customHeight="1">
      <c r="A850" s="34">
        <v>730</v>
      </c>
      <c r="B850" s="35" t="s">
        <v>5080</v>
      </c>
      <c r="C850" s="315" t="s">
        <v>1985</v>
      </c>
      <c r="D850" s="315"/>
      <c r="E850" s="316"/>
      <c r="F850" s="317"/>
      <c r="G850" s="318"/>
      <c r="H850" s="319"/>
      <c r="I850" s="319"/>
    </row>
    <row r="851" spans="1:9" ht="30" customHeight="1">
      <c r="A851" s="34">
        <v>731</v>
      </c>
      <c r="B851" s="35" t="s">
        <v>5081</v>
      </c>
      <c r="C851" s="315" t="s">
        <v>1933</v>
      </c>
      <c r="D851" s="315"/>
      <c r="E851" s="316"/>
      <c r="F851" s="317"/>
      <c r="G851" s="318"/>
      <c r="H851" s="319"/>
      <c r="I851" s="319"/>
    </row>
    <row r="852" spans="1:9" ht="30" customHeight="1">
      <c r="A852" s="34">
        <v>732</v>
      </c>
      <c r="B852" s="35" t="s">
        <v>5082</v>
      </c>
      <c r="C852" s="315" t="s">
        <v>1959</v>
      </c>
      <c r="D852" s="315"/>
      <c r="E852" s="316"/>
      <c r="F852" s="317"/>
      <c r="G852" s="318"/>
      <c r="H852" s="319"/>
      <c r="I852" s="319"/>
    </row>
    <row r="853" spans="1:9" ht="30" customHeight="1">
      <c r="A853" s="34">
        <v>733</v>
      </c>
      <c r="B853" s="35" t="s">
        <v>5083</v>
      </c>
      <c r="C853" s="315" t="s">
        <v>1969</v>
      </c>
      <c r="D853" s="315"/>
      <c r="E853" s="316"/>
      <c r="F853" s="317"/>
      <c r="G853" s="318"/>
      <c r="H853" s="319"/>
      <c r="I853" s="319"/>
    </row>
    <row r="854" spans="1:9" ht="30" customHeight="1">
      <c r="A854" s="34">
        <v>734</v>
      </c>
      <c r="B854" s="35" t="s">
        <v>5084</v>
      </c>
      <c r="C854" s="315" t="s">
        <v>1977</v>
      </c>
      <c r="D854" s="315"/>
      <c r="E854" s="316"/>
      <c r="F854" s="317"/>
      <c r="G854" s="318"/>
      <c r="H854" s="319"/>
      <c r="I854" s="319"/>
    </row>
    <row r="855" spans="1:9" ht="30" customHeight="1">
      <c r="A855" s="34">
        <v>159</v>
      </c>
      <c r="B855" s="35" t="s">
        <v>5085</v>
      </c>
      <c r="C855" s="315" t="s">
        <v>2963</v>
      </c>
      <c r="D855" s="315"/>
      <c r="E855" s="316"/>
      <c r="F855" s="317"/>
      <c r="G855" s="318"/>
      <c r="H855" s="319"/>
      <c r="I855" s="319"/>
    </row>
    <row r="856" spans="1:9" ht="30" customHeight="1">
      <c r="A856" s="34">
        <v>187</v>
      </c>
      <c r="B856" s="35" t="s">
        <v>5086</v>
      </c>
      <c r="C856" s="315" t="s">
        <v>1983</v>
      </c>
      <c r="D856" s="315"/>
      <c r="E856" s="316"/>
      <c r="F856" s="317"/>
      <c r="G856" s="318"/>
      <c r="H856" s="319"/>
      <c r="I856" s="319"/>
    </row>
    <row r="857" spans="1:9" ht="30" customHeight="1">
      <c r="A857" s="34">
        <v>158</v>
      </c>
      <c r="B857" s="35" t="s">
        <v>5087</v>
      </c>
      <c r="C857" s="315" t="s">
        <v>1645</v>
      </c>
      <c r="D857" s="315"/>
      <c r="E857" s="316"/>
      <c r="F857" s="317"/>
      <c r="G857" s="318"/>
      <c r="H857" s="319"/>
      <c r="I857" s="319"/>
    </row>
    <row r="858" spans="1:9" ht="30" customHeight="1">
      <c r="A858" s="34">
        <v>735</v>
      </c>
      <c r="B858" s="35" t="s">
        <v>5088</v>
      </c>
      <c r="C858" s="315" t="s">
        <v>1653</v>
      </c>
      <c r="D858" s="315"/>
      <c r="E858" s="316"/>
      <c r="F858" s="317"/>
      <c r="G858" s="318"/>
      <c r="H858" s="319"/>
      <c r="I858" s="319"/>
    </row>
    <row r="859" spans="1:9" ht="30" customHeight="1">
      <c r="A859" s="34">
        <v>736</v>
      </c>
      <c r="B859" s="35" t="s">
        <v>5089</v>
      </c>
      <c r="C859" s="315" t="s">
        <v>1823</v>
      </c>
      <c r="D859" s="315"/>
      <c r="E859" s="316"/>
      <c r="F859" s="317"/>
      <c r="G859" s="318"/>
      <c r="H859" s="319"/>
      <c r="I859" s="319"/>
    </row>
    <row r="860" spans="1:9" ht="30" customHeight="1">
      <c r="A860" s="34">
        <v>737</v>
      </c>
      <c r="B860" s="35" t="s">
        <v>5090</v>
      </c>
      <c r="C860" s="315" t="s">
        <v>1995</v>
      </c>
      <c r="D860" s="315"/>
      <c r="E860" s="316"/>
      <c r="F860" s="317"/>
      <c r="G860" s="318"/>
      <c r="H860" s="319"/>
      <c r="I860" s="319"/>
    </row>
    <row r="861" spans="1:9" ht="30" customHeight="1">
      <c r="A861" s="34">
        <v>738</v>
      </c>
      <c r="B861" s="35" t="s">
        <v>5091</v>
      </c>
      <c r="C861" s="315" t="s">
        <v>2885</v>
      </c>
      <c r="D861" s="315"/>
      <c r="E861" s="316"/>
      <c r="F861" s="317"/>
      <c r="G861" s="318"/>
      <c r="H861" s="319"/>
      <c r="I861" s="319"/>
    </row>
    <row r="862" spans="1:9" ht="30" customHeight="1">
      <c r="A862" s="34">
        <v>946</v>
      </c>
      <c r="B862" s="35" t="s">
        <v>5092</v>
      </c>
      <c r="C862" s="315" t="s">
        <v>2127</v>
      </c>
      <c r="D862" s="315"/>
      <c r="E862" s="316"/>
      <c r="F862" s="317"/>
      <c r="G862" s="318"/>
      <c r="H862" s="319"/>
      <c r="I862" s="319"/>
    </row>
    <row r="863" spans="1:9" ht="30" customHeight="1">
      <c r="A863" s="34">
        <v>924</v>
      </c>
      <c r="B863" s="35" t="s">
        <v>5093</v>
      </c>
      <c r="C863" s="315" t="s">
        <v>1657</v>
      </c>
      <c r="D863" s="315"/>
      <c r="E863" s="316"/>
      <c r="F863" s="317"/>
      <c r="G863" s="318"/>
      <c r="H863" s="319"/>
      <c r="I863" s="319"/>
    </row>
    <row r="864" spans="1:9" ht="30" customHeight="1">
      <c r="A864" s="34">
        <v>739</v>
      </c>
      <c r="B864" s="35" t="s">
        <v>5094</v>
      </c>
      <c r="C864" s="315" t="s">
        <v>2001</v>
      </c>
      <c r="D864" s="315"/>
      <c r="E864" s="316"/>
      <c r="F864" s="317"/>
      <c r="G864" s="318"/>
      <c r="H864" s="319"/>
      <c r="I864" s="319"/>
    </row>
    <row r="865" spans="1:9" ht="30" customHeight="1">
      <c r="A865" s="34">
        <v>131</v>
      </c>
      <c r="B865" s="35" t="s">
        <v>5095</v>
      </c>
      <c r="C865" s="315" t="s">
        <v>2475</v>
      </c>
      <c r="D865" s="315"/>
      <c r="E865" s="316"/>
      <c r="F865" s="317"/>
      <c r="G865" s="318"/>
      <c r="H865" s="319"/>
      <c r="I865" s="319"/>
    </row>
    <row r="866" spans="1:9" ht="30" customHeight="1">
      <c r="A866" s="34">
        <v>132</v>
      </c>
      <c r="B866" s="35" t="s">
        <v>5096</v>
      </c>
      <c r="C866" s="315" t="s">
        <v>2003</v>
      </c>
      <c r="D866" s="315"/>
      <c r="E866" s="316"/>
      <c r="F866" s="317"/>
      <c r="G866" s="318"/>
      <c r="H866" s="319"/>
      <c r="I866" s="319"/>
    </row>
    <row r="867" spans="1:9" ht="30" customHeight="1">
      <c r="A867" s="34">
        <v>145</v>
      </c>
      <c r="B867" s="35" t="s">
        <v>5097</v>
      </c>
      <c r="C867" s="315" t="s">
        <v>2529</v>
      </c>
      <c r="D867" s="315"/>
      <c r="E867" s="316"/>
      <c r="F867" s="317"/>
      <c r="G867" s="318"/>
      <c r="H867" s="319"/>
      <c r="I867" s="319"/>
    </row>
    <row r="868" spans="1:9" ht="30" customHeight="1">
      <c r="A868" s="34">
        <v>740</v>
      </c>
      <c r="B868" s="35" t="s">
        <v>5098</v>
      </c>
      <c r="C868" s="315" t="s">
        <v>2533</v>
      </c>
      <c r="D868" s="315"/>
      <c r="E868" s="316"/>
      <c r="F868" s="317"/>
      <c r="G868" s="318"/>
      <c r="H868" s="319"/>
      <c r="I868" s="319"/>
    </row>
    <row r="869" spans="1:9" ht="30" customHeight="1">
      <c r="A869" s="34">
        <v>910</v>
      </c>
      <c r="B869" s="35" t="s">
        <v>5099</v>
      </c>
      <c r="C869" s="315" t="s">
        <v>2005</v>
      </c>
      <c r="D869" s="315"/>
      <c r="E869" s="316"/>
      <c r="F869" s="317"/>
      <c r="G869" s="318"/>
      <c r="H869" s="319"/>
      <c r="I869" s="319"/>
    </row>
    <row r="870" spans="1:9" ht="30" customHeight="1">
      <c r="A870" s="34">
        <v>169</v>
      </c>
      <c r="B870" s="35" t="s">
        <v>5100</v>
      </c>
      <c r="C870" s="315" t="s">
        <v>2009</v>
      </c>
      <c r="D870" s="315"/>
      <c r="E870" s="316"/>
      <c r="F870" s="317"/>
      <c r="G870" s="318"/>
      <c r="H870" s="319"/>
      <c r="I870" s="319"/>
    </row>
    <row r="871" spans="1:9" ht="30" customHeight="1">
      <c r="A871" s="34">
        <v>133</v>
      </c>
      <c r="B871" s="35" t="s">
        <v>5101</v>
      </c>
      <c r="C871" s="315" t="s">
        <v>2011</v>
      </c>
      <c r="D871" s="315"/>
      <c r="E871" s="316"/>
      <c r="F871" s="317"/>
      <c r="G871" s="318"/>
      <c r="H871" s="319"/>
      <c r="I871" s="319"/>
    </row>
    <row r="872" spans="1:9" ht="30" customHeight="1">
      <c r="A872" s="34">
        <v>741</v>
      </c>
      <c r="B872" s="35" t="s">
        <v>5102</v>
      </c>
      <c r="C872" s="315" t="s">
        <v>2019</v>
      </c>
      <c r="D872" s="315"/>
      <c r="E872" s="316"/>
      <c r="F872" s="317"/>
      <c r="G872" s="318"/>
      <c r="H872" s="319"/>
      <c r="I872" s="319"/>
    </row>
    <row r="873" spans="1:9" ht="30" customHeight="1">
      <c r="A873" s="34">
        <v>852</v>
      </c>
      <c r="B873" s="35" t="s">
        <v>5103</v>
      </c>
      <c r="C873" s="315" t="s">
        <v>2027</v>
      </c>
      <c r="D873" s="315"/>
      <c r="E873" s="316"/>
      <c r="F873" s="317"/>
      <c r="G873" s="318"/>
      <c r="H873" s="319"/>
      <c r="I873" s="319"/>
    </row>
    <row r="874" spans="1:9" ht="30" customHeight="1">
      <c r="A874" s="34">
        <v>742</v>
      </c>
      <c r="B874" s="35" t="s">
        <v>5104</v>
      </c>
      <c r="C874" s="315" t="s">
        <v>2043</v>
      </c>
      <c r="D874" s="315"/>
      <c r="E874" s="316"/>
      <c r="F874" s="317"/>
      <c r="G874" s="318"/>
      <c r="H874" s="319"/>
      <c r="I874" s="319"/>
    </row>
    <row r="875" spans="1:9" ht="30" customHeight="1">
      <c r="A875" s="34">
        <v>863</v>
      </c>
      <c r="B875" s="35" t="s">
        <v>5105</v>
      </c>
      <c r="C875" s="315" t="s">
        <v>2047</v>
      </c>
      <c r="D875" s="315"/>
      <c r="E875" s="316"/>
      <c r="F875" s="317"/>
      <c r="G875" s="318"/>
      <c r="H875" s="319"/>
      <c r="I875" s="319"/>
    </row>
    <row r="876" spans="1:9" ht="30" customHeight="1">
      <c r="A876" s="34">
        <v>864</v>
      </c>
      <c r="B876" s="35" t="s">
        <v>5106</v>
      </c>
      <c r="C876" s="315" t="s">
        <v>2057</v>
      </c>
      <c r="D876" s="315"/>
      <c r="E876" s="316"/>
      <c r="F876" s="317"/>
      <c r="G876" s="318"/>
      <c r="H876" s="319"/>
      <c r="I876" s="319"/>
    </row>
    <row r="877" spans="1:9" ht="30" customHeight="1">
      <c r="A877" s="34">
        <v>743</v>
      </c>
      <c r="B877" s="35" t="s">
        <v>5107</v>
      </c>
      <c r="C877" s="315" t="s">
        <v>2061</v>
      </c>
      <c r="D877" s="315"/>
      <c r="E877" s="316"/>
      <c r="F877" s="317"/>
      <c r="G877" s="318"/>
      <c r="H877" s="319"/>
      <c r="I877" s="319"/>
    </row>
    <row r="878" spans="1:9" ht="30" customHeight="1">
      <c r="A878" s="34">
        <v>744</v>
      </c>
      <c r="B878" s="35" t="s">
        <v>4095</v>
      </c>
      <c r="C878" s="315" t="s">
        <v>2077</v>
      </c>
      <c r="D878" s="315"/>
      <c r="E878" s="316"/>
      <c r="F878" s="317"/>
      <c r="G878" s="318"/>
      <c r="H878" s="319"/>
      <c r="I878" s="319"/>
    </row>
    <row r="879" spans="1:9" ht="30" customHeight="1">
      <c r="A879" s="34">
        <v>745</v>
      </c>
      <c r="B879" s="35" t="s">
        <v>5108</v>
      </c>
      <c r="C879" s="315" t="s">
        <v>1953</v>
      </c>
      <c r="D879" s="315"/>
      <c r="E879" s="316"/>
      <c r="F879" s="317"/>
      <c r="G879" s="318"/>
      <c r="H879" s="319"/>
      <c r="I879" s="319"/>
    </row>
    <row r="880" spans="1:9" ht="30" customHeight="1">
      <c r="A880" s="34">
        <v>746</v>
      </c>
      <c r="B880" s="35" t="s">
        <v>5109</v>
      </c>
      <c r="C880" s="315" t="s">
        <v>2612</v>
      </c>
      <c r="D880" s="315"/>
      <c r="E880" s="316"/>
      <c r="F880" s="317"/>
      <c r="G880" s="318"/>
      <c r="H880" s="319"/>
      <c r="I880" s="319"/>
    </row>
    <row r="881" spans="1:9" ht="30" customHeight="1">
      <c r="A881" s="34">
        <v>748</v>
      </c>
      <c r="B881" s="35" t="s">
        <v>5110</v>
      </c>
      <c r="C881" s="315" t="s">
        <v>2726</v>
      </c>
      <c r="D881" s="315"/>
      <c r="E881" s="316"/>
      <c r="F881" s="317"/>
      <c r="G881" s="318"/>
      <c r="H881" s="319"/>
      <c r="I881" s="319"/>
    </row>
    <row r="882" spans="1:9" ht="30" customHeight="1">
      <c r="A882" s="34">
        <v>749</v>
      </c>
      <c r="B882" s="35" t="s">
        <v>5111</v>
      </c>
      <c r="C882" s="315" t="s">
        <v>2788</v>
      </c>
      <c r="D882" s="315"/>
      <c r="E882" s="316"/>
      <c r="F882" s="317"/>
      <c r="G882" s="318"/>
      <c r="H882" s="319"/>
      <c r="I882" s="319"/>
    </row>
    <row r="883" spans="1:9" ht="30" customHeight="1">
      <c r="A883" s="34">
        <v>750</v>
      </c>
      <c r="B883" s="35" t="s">
        <v>5112</v>
      </c>
      <c r="C883" s="315" t="s">
        <v>2364</v>
      </c>
      <c r="D883" s="315"/>
      <c r="E883" s="316"/>
      <c r="F883" s="317"/>
      <c r="G883" s="318"/>
      <c r="H883" s="319"/>
      <c r="I883" s="319"/>
    </row>
    <row r="884" spans="1:9" ht="30" customHeight="1">
      <c r="A884" s="34">
        <v>751</v>
      </c>
      <c r="B884" s="35" t="s">
        <v>5113</v>
      </c>
      <c r="C884" s="315" t="s">
        <v>2861</v>
      </c>
      <c r="D884" s="315"/>
      <c r="E884" s="316"/>
      <c r="F884" s="317"/>
      <c r="G884" s="318"/>
      <c r="H884" s="319"/>
      <c r="I884" s="319"/>
    </row>
    <row r="885" spans="1:9" ht="30" customHeight="1">
      <c r="A885" s="34">
        <v>752</v>
      </c>
      <c r="B885" s="35" t="s">
        <v>5114</v>
      </c>
      <c r="C885" s="315" t="s">
        <v>2989</v>
      </c>
      <c r="D885" s="315"/>
      <c r="E885" s="316"/>
      <c r="F885" s="317"/>
      <c r="G885" s="318"/>
      <c r="H885" s="319"/>
      <c r="I885" s="319"/>
    </row>
    <row r="886" spans="1:9" ht="30" customHeight="1">
      <c r="A886" s="34">
        <v>753</v>
      </c>
      <c r="B886" s="35" t="s">
        <v>5115</v>
      </c>
      <c r="C886" s="315" t="s">
        <v>3077</v>
      </c>
      <c r="D886" s="315"/>
      <c r="E886" s="316"/>
      <c r="F886" s="317"/>
      <c r="G886" s="318"/>
      <c r="H886" s="319"/>
      <c r="I886" s="319"/>
    </row>
    <row r="887" spans="1:9" ht="30" customHeight="1">
      <c r="A887" s="34">
        <v>155</v>
      </c>
      <c r="B887" s="35" t="s">
        <v>5116</v>
      </c>
      <c r="C887" s="315" t="s">
        <v>3235</v>
      </c>
      <c r="D887" s="315"/>
      <c r="E887" s="316"/>
      <c r="F887" s="317"/>
      <c r="G887" s="318"/>
      <c r="H887" s="319"/>
      <c r="I887" s="319"/>
    </row>
    <row r="888" spans="1:9" ht="30" customHeight="1">
      <c r="A888" s="34">
        <v>754</v>
      </c>
      <c r="B888" s="35" t="s">
        <v>5117</v>
      </c>
      <c r="C888" s="315" t="s">
        <v>3265</v>
      </c>
      <c r="D888" s="315"/>
      <c r="E888" s="316"/>
      <c r="F888" s="317"/>
      <c r="G888" s="318"/>
      <c r="H888" s="319"/>
      <c r="I888" s="319"/>
    </row>
    <row r="889" spans="1:9" ht="30" customHeight="1">
      <c r="A889" s="34">
        <v>755</v>
      </c>
      <c r="B889" s="35" t="s">
        <v>5118</v>
      </c>
      <c r="C889" s="315" t="s">
        <v>1659</v>
      </c>
      <c r="D889" s="315"/>
      <c r="E889" s="316"/>
      <c r="F889" s="317"/>
      <c r="G889" s="318"/>
      <c r="H889" s="319"/>
      <c r="I889" s="319"/>
    </row>
    <row r="890" spans="1:9" ht="30" customHeight="1">
      <c r="A890" s="34">
        <v>756</v>
      </c>
      <c r="B890" s="35" t="s">
        <v>5119</v>
      </c>
      <c r="C890" s="315" t="s">
        <v>3273</v>
      </c>
      <c r="D890" s="315"/>
      <c r="E890" s="316"/>
      <c r="F890" s="317"/>
      <c r="G890" s="318"/>
      <c r="H890" s="319"/>
      <c r="I890" s="319"/>
    </row>
    <row r="891" spans="1:9" ht="30" customHeight="1">
      <c r="A891" s="34">
        <v>828</v>
      </c>
      <c r="B891" s="35" t="s">
        <v>5120</v>
      </c>
      <c r="C891" s="315" t="s">
        <v>3325</v>
      </c>
      <c r="D891" s="315"/>
      <c r="E891" s="316"/>
      <c r="F891" s="317"/>
      <c r="G891" s="318"/>
      <c r="H891" s="319"/>
      <c r="I891" s="319"/>
    </row>
    <row r="892" spans="1:9" ht="30" customHeight="1">
      <c r="A892" s="34">
        <v>757</v>
      </c>
      <c r="B892" s="35" t="s">
        <v>5121</v>
      </c>
      <c r="C892" s="315" t="s">
        <v>1683</v>
      </c>
      <c r="D892" s="315"/>
      <c r="E892" s="316"/>
      <c r="F892" s="317"/>
      <c r="G892" s="318"/>
      <c r="H892" s="319"/>
      <c r="I892" s="319"/>
    </row>
    <row r="893" spans="1:9" ht="30" customHeight="1">
      <c r="A893" s="34">
        <v>758</v>
      </c>
      <c r="B893" s="35" t="s">
        <v>5122</v>
      </c>
      <c r="C893" s="315" t="s">
        <v>3321</v>
      </c>
      <c r="D893" s="315"/>
      <c r="E893" s="316"/>
      <c r="F893" s="317"/>
      <c r="G893" s="318"/>
      <c r="H893" s="319"/>
      <c r="I893" s="319"/>
    </row>
    <row r="894" spans="1:9" ht="30" customHeight="1">
      <c r="A894" s="34">
        <v>759</v>
      </c>
      <c r="B894" s="35" t="s">
        <v>5123</v>
      </c>
      <c r="C894" s="315" t="s">
        <v>3339</v>
      </c>
      <c r="D894" s="315"/>
      <c r="E894" s="316"/>
      <c r="F894" s="317"/>
      <c r="G894" s="318"/>
      <c r="H894" s="319"/>
      <c r="I894" s="319"/>
    </row>
    <row r="895" spans="1:9" ht="30" customHeight="1">
      <c r="A895" s="34">
        <v>760</v>
      </c>
      <c r="B895" s="35" t="s">
        <v>5124</v>
      </c>
      <c r="C895" s="315" t="s">
        <v>3468</v>
      </c>
      <c r="D895" s="315"/>
      <c r="E895" s="316"/>
      <c r="F895" s="317"/>
      <c r="G895" s="318"/>
      <c r="H895" s="319"/>
      <c r="I895" s="319"/>
    </row>
    <row r="896" spans="1:9" ht="30" customHeight="1">
      <c r="A896" s="34">
        <v>761</v>
      </c>
      <c r="B896" s="35" t="s">
        <v>5125</v>
      </c>
      <c r="C896" s="315" t="s">
        <v>3522</v>
      </c>
      <c r="D896" s="315"/>
      <c r="E896" s="316"/>
      <c r="F896" s="317"/>
      <c r="G896" s="318"/>
      <c r="H896" s="319"/>
      <c r="I896" s="319"/>
    </row>
    <row r="897" spans="1:9" ht="30" customHeight="1">
      <c r="A897" s="34">
        <v>134</v>
      </c>
      <c r="B897" s="35" t="s">
        <v>5126</v>
      </c>
      <c r="C897" s="315" t="s">
        <v>3551</v>
      </c>
      <c r="D897" s="315"/>
      <c r="E897" s="316"/>
      <c r="F897" s="317"/>
      <c r="G897" s="318"/>
      <c r="H897" s="319"/>
      <c r="I897" s="319"/>
    </row>
    <row r="898" spans="1:9" ht="30" customHeight="1">
      <c r="A898" s="34">
        <v>762</v>
      </c>
      <c r="B898" s="35" t="s">
        <v>5127</v>
      </c>
      <c r="C898" s="315" t="s">
        <v>3623</v>
      </c>
      <c r="D898" s="315"/>
      <c r="E898" s="316"/>
      <c r="F898" s="317"/>
      <c r="G898" s="318"/>
      <c r="H898" s="319"/>
      <c r="I898" s="319"/>
    </row>
    <row r="899" spans="1:9" ht="30" customHeight="1">
      <c r="A899" s="34">
        <v>763</v>
      </c>
      <c r="B899" s="35" t="s">
        <v>5128</v>
      </c>
      <c r="C899" s="315" t="s">
        <v>3635</v>
      </c>
      <c r="D899" s="315"/>
      <c r="E899" s="316"/>
      <c r="F899" s="317"/>
      <c r="G899" s="318"/>
      <c r="H899" s="319"/>
      <c r="I899" s="319"/>
    </row>
    <row r="900" spans="1:9" ht="30" customHeight="1">
      <c r="A900" s="34">
        <v>135</v>
      </c>
      <c r="B900" s="35" t="s">
        <v>5129</v>
      </c>
      <c r="C900" s="315" t="s">
        <v>1697</v>
      </c>
      <c r="D900" s="315"/>
      <c r="E900" s="316"/>
      <c r="F900" s="317"/>
      <c r="G900" s="318"/>
      <c r="H900" s="319"/>
      <c r="I900" s="319"/>
    </row>
    <row r="901" spans="1:9" ht="30" customHeight="1">
      <c r="A901" s="34">
        <v>764</v>
      </c>
      <c r="B901" s="35" t="s">
        <v>5130</v>
      </c>
      <c r="C901" s="315" t="s">
        <v>3691</v>
      </c>
      <c r="D901" s="315"/>
      <c r="E901" s="316"/>
      <c r="F901" s="317"/>
      <c r="G901" s="318"/>
      <c r="H901" s="319"/>
      <c r="I901" s="319"/>
    </row>
    <row r="902" spans="1:9" ht="30" customHeight="1">
      <c r="A902" s="34">
        <v>765</v>
      </c>
      <c r="B902" s="35" t="s">
        <v>5131</v>
      </c>
      <c r="C902" s="315" t="s">
        <v>3781</v>
      </c>
      <c r="D902" s="315"/>
      <c r="E902" s="316"/>
      <c r="F902" s="317"/>
      <c r="G902" s="318"/>
      <c r="H902" s="319"/>
      <c r="I902" s="319"/>
    </row>
    <row r="903" spans="1:9" ht="30" customHeight="1">
      <c r="A903" s="34">
        <v>766</v>
      </c>
      <c r="B903" s="35" t="s">
        <v>5132</v>
      </c>
      <c r="C903" s="315" t="s">
        <v>3829</v>
      </c>
      <c r="D903" s="315"/>
      <c r="E903" s="316"/>
      <c r="F903" s="317"/>
      <c r="G903" s="318"/>
      <c r="H903" s="319"/>
      <c r="I903" s="319"/>
    </row>
    <row r="904" spans="1:9" ht="30" customHeight="1">
      <c r="A904" s="34">
        <v>767</v>
      </c>
      <c r="B904" s="35" t="s">
        <v>5133</v>
      </c>
      <c r="C904" s="315" t="s">
        <v>3831</v>
      </c>
      <c r="D904" s="315"/>
      <c r="E904" s="316"/>
      <c r="F904" s="317"/>
      <c r="G904" s="318"/>
      <c r="H904" s="319"/>
      <c r="I904" s="319"/>
    </row>
    <row r="905" spans="1:9" ht="30" customHeight="1">
      <c r="A905" s="34">
        <v>768</v>
      </c>
      <c r="B905" s="35" t="s">
        <v>5134</v>
      </c>
      <c r="C905" s="315" t="s">
        <v>3869</v>
      </c>
      <c r="D905" s="315"/>
      <c r="E905" s="316"/>
      <c r="F905" s="317"/>
      <c r="G905" s="318"/>
      <c r="H905" s="319"/>
      <c r="I905" s="319"/>
    </row>
    <row r="906" spans="1:9" ht="30" customHeight="1">
      <c r="A906" s="34">
        <v>769</v>
      </c>
      <c r="B906" s="35" t="s">
        <v>5135</v>
      </c>
      <c r="C906" s="315" t="s">
        <v>4048</v>
      </c>
      <c r="D906" s="315"/>
      <c r="E906" s="316"/>
      <c r="F906" s="317"/>
      <c r="G906" s="318"/>
      <c r="H906" s="319"/>
      <c r="I906" s="319"/>
    </row>
    <row r="907" spans="1:9" ht="30" customHeight="1">
      <c r="A907" s="34">
        <v>976</v>
      </c>
      <c r="B907" s="35" t="s">
        <v>5136</v>
      </c>
      <c r="C907" s="315" t="s">
        <v>4111</v>
      </c>
      <c r="D907" s="315"/>
      <c r="E907" s="316"/>
      <c r="F907" s="317"/>
      <c r="G907" s="318"/>
      <c r="H907" s="319"/>
      <c r="I907" s="319"/>
    </row>
    <row r="908" spans="1:9" ht="30" customHeight="1">
      <c r="A908" s="34">
        <v>770</v>
      </c>
      <c r="B908" s="35" t="s">
        <v>4182</v>
      </c>
      <c r="C908" s="315" t="s">
        <v>4129</v>
      </c>
      <c r="D908" s="315"/>
      <c r="E908" s="316"/>
      <c r="F908" s="317"/>
      <c r="G908" s="318"/>
      <c r="H908" s="319"/>
      <c r="I908" s="319"/>
    </row>
    <row r="909" spans="1:9" ht="30" customHeight="1">
      <c r="A909" s="34">
        <v>136</v>
      </c>
      <c r="B909" s="35" t="s">
        <v>5137</v>
      </c>
      <c r="C909" s="315" t="s">
        <v>4131</v>
      </c>
      <c r="D909" s="315"/>
      <c r="E909" s="316"/>
      <c r="F909" s="317"/>
      <c r="G909" s="318"/>
      <c r="H909" s="319"/>
      <c r="I909" s="319"/>
    </row>
    <row r="910" spans="1:9" ht="30" customHeight="1">
      <c r="A910" s="34">
        <v>771</v>
      </c>
      <c r="B910" s="35" t="s">
        <v>5138</v>
      </c>
      <c r="C910" s="315" t="s">
        <v>1711</v>
      </c>
      <c r="D910" s="315"/>
      <c r="E910" s="316"/>
      <c r="F910" s="317"/>
      <c r="G910" s="318"/>
      <c r="H910" s="319"/>
      <c r="I910" s="319"/>
    </row>
    <row r="911" spans="1:9" ht="30" customHeight="1">
      <c r="A911" s="34">
        <v>772</v>
      </c>
      <c r="B911" s="35" t="s">
        <v>5139</v>
      </c>
      <c r="C911" s="315" t="s">
        <v>4193</v>
      </c>
      <c r="D911" s="315"/>
      <c r="E911" s="316"/>
      <c r="F911" s="317"/>
      <c r="G911" s="318"/>
      <c r="H911" s="319"/>
      <c r="I911" s="319"/>
    </row>
    <row r="912" spans="1:9" ht="30" customHeight="1">
      <c r="A912" s="34">
        <v>773</v>
      </c>
      <c r="B912" s="35" t="s">
        <v>5140</v>
      </c>
      <c r="C912" s="315" t="s">
        <v>4195</v>
      </c>
      <c r="D912" s="315"/>
      <c r="E912" s="316"/>
      <c r="F912" s="317"/>
      <c r="G912" s="318"/>
      <c r="H912" s="319"/>
      <c r="I912" s="319"/>
    </row>
    <row r="913" spans="1:9" ht="30" customHeight="1">
      <c r="A913" s="34">
        <v>774</v>
      </c>
      <c r="B913" s="35" t="s">
        <v>5141</v>
      </c>
      <c r="C913" s="315" t="s">
        <v>2109</v>
      </c>
      <c r="D913" s="315"/>
      <c r="E913" s="316"/>
      <c r="F913" s="317"/>
      <c r="G913" s="318"/>
      <c r="H913" s="319"/>
      <c r="I913" s="319"/>
    </row>
    <row r="914" spans="1:9" ht="30" customHeight="1">
      <c r="A914" s="34">
        <v>775</v>
      </c>
      <c r="B914" s="35" t="s">
        <v>5142</v>
      </c>
      <c r="C914" s="315" t="s">
        <v>2497</v>
      </c>
      <c r="D914" s="315"/>
      <c r="E914" s="316"/>
      <c r="F914" s="317"/>
      <c r="G914" s="318"/>
      <c r="H914" s="319"/>
      <c r="I914" s="319"/>
    </row>
    <row r="915" spans="1:9" ht="30" customHeight="1">
      <c r="A915" s="34">
        <v>776</v>
      </c>
      <c r="B915" s="35" t="s">
        <v>5143</v>
      </c>
      <c r="C915" s="315" t="s">
        <v>1827</v>
      </c>
      <c r="D915" s="315"/>
      <c r="E915" s="316"/>
      <c r="F915" s="317"/>
      <c r="G915" s="318"/>
      <c r="H915" s="319"/>
      <c r="I915" s="319"/>
    </row>
    <row r="916" spans="1:9" ht="30" customHeight="1">
      <c r="A916" s="34">
        <v>777</v>
      </c>
      <c r="B916" s="35" t="s">
        <v>5144</v>
      </c>
      <c r="C916" s="315" t="s">
        <v>2081</v>
      </c>
      <c r="D916" s="315"/>
      <c r="E916" s="316"/>
      <c r="F916" s="317"/>
      <c r="G916" s="318"/>
      <c r="H916" s="319"/>
      <c r="I916" s="319"/>
    </row>
    <row r="917" spans="1:9" ht="30" customHeight="1">
      <c r="A917" s="34">
        <v>778</v>
      </c>
      <c r="B917" s="35" t="s">
        <v>5145</v>
      </c>
      <c r="C917" s="315" t="s">
        <v>2089</v>
      </c>
      <c r="D917" s="315"/>
      <c r="E917" s="316"/>
      <c r="F917" s="317"/>
      <c r="G917" s="318"/>
      <c r="H917" s="319"/>
      <c r="I917" s="319"/>
    </row>
    <row r="918" spans="1:9" ht="30" customHeight="1">
      <c r="A918" s="34">
        <v>779</v>
      </c>
      <c r="B918" s="35" t="s">
        <v>5146</v>
      </c>
      <c r="C918" s="315" t="s">
        <v>2718</v>
      </c>
      <c r="D918" s="315"/>
      <c r="E918" s="316"/>
      <c r="F918" s="317"/>
      <c r="G918" s="318"/>
      <c r="H918" s="319"/>
      <c r="I918" s="319"/>
    </row>
    <row r="919" spans="1:9" ht="30" customHeight="1">
      <c r="A919" s="34">
        <v>137</v>
      </c>
      <c r="B919" s="35" t="s">
        <v>5147</v>
      </c>
      <c r="C919" s="315" t="s">
        <v>2115</v>
      </c>
      <c r="D919" s="315"/>
      <c r="E919" s="316"/>
      <c r="F919" s="317"/>
      <c r="G919" s="318"/>
      <c r="H919" s="319"/>
      <c r="I919" s="319"/>
    </row>
    <row r="920" spans="1:9" ht="30" customHeight="1">
      <c r="A920" s="34">
        <v>780</v>
      </c>
      <c r="B920" s="35" t="s">
        <v>5148</v>
      </c>
      <c r="C920" s="315" t="s">
        <v>2135</v>
      </c>
      <c r="D920" s="315"/>
      <c r="E920" s="316"/>
      <c r="F920" s="317"/>
      <c r="G920" s="318"/>
      <c r="H920" s="319"/>
      <c r="I920" s="319"/>
    </row>
    <row r="921" spans="1:9" ht="30" customHeight="1">
      <c r="A921" s="34">
        <v>781</v>
      </c>
      <c r="B921" s="35" t="s">
        <v>5149</v>
      </c>
      <c r="C921" s="315" t="s">
        <v>2161</v>
      </c>
      <c r="D921" s="315"/>
      <c r="E921" s="316"/>
      <c r="F921" s="317"/>
      <c r="G921" s="318"/>
      <c r="H921" s="319"/>
      <c r="I921" s="319"/>
    </row>
    <row r="922" spans="1:9" ht="30" customHeight="1">
      <c r="A922" s="34">
        <v>782</v>
      </c>
      <c r="B922" s="35" t="s">
        <v>5150</v>
      </c>
      <c r="C922" s="315" t="s">
        <v>2171</v>
      </c>
      <c r="D922" s="315"/>
      <c r="E922" s="316"/>
      <c r="F922" s="317"/>
      <c r="G922" s="318"/>
      <c r="H922" s="319"/>
      <c r="I922" s="319"/>
    </row>
    <row r="923" spans="1:9" ht="30" customHeight="1">
      <c r="A923" s="34">
        <v>783</v>
      </c>
      <c r="B923" s="35" t="s">
        <v>5151</v>
      </c>
      <c r="C923" s="315" t="s">
        <v>2185</v>
      </c>
      <c r="D923" s="315"/>
      <c r="E923" s="316"/>
      <c r="F923" s="317"/>
      <c r="G923" s="318"/>
      <c r="H923" s="319"/>
      <c r="I923" s="319"/>
    </row>
    <row r="924" spans="1:9" ht="30" customHeight="1">
      <c r="A924" s="34">
        <v>784</v>
      </c>
      <c r="B924" s="35" t="s">
        <v>5152</v>
      </c>
      <c r="C924" s="315" t="s">
        <v>2207</v>
      </c>
      <c r="D924" s="315"/>
      <c r="E924" s="316"/>
      <c r="F924" s="317"/>
      <c r="G924" s="318"/>
      <c r="H924" s="319"/>
      <c r="I924" s="319"/>
    </row>
    <row r="925" spans="1:9" ht="30" customHeight="1">
      <c r="A925" s="34">
        <v>785</v>
      </c>
      <c r="B925" s="35" t="s">
        <v>5153</v>
      </c>
      <c r="C925" s="315" t="s">
        <v>2213</v>
      </c>
      <c r="D925" s="315"/>
      <c r="E925" s="316"/>
      <c r="F925" s="317"/>
      <c r="G925" s="318"/>
      <c r="H925" s="319"/>
      <c r="I925" s="319"/>
    </row>
    <row r="926" spans="1:9" ht="30" customHeight="1">
      <c r="A926" s="34">
        <v>786</v>
      </c>
      <c r="B926" s="35" t="s">
        <v>5154</v>
      </c>
      <c r="C926" s="315" t="s">
        <v>2217</v>
      </c>
      <c r="D926" s="315"/>
      <c r="E926" s="316"/>
      <c r="F926" s="317"/>
      <c r="G926" s="318"/>
      <c r="H926" s="319"/>
      <c r="I926" s="319"/>
    </row>
    <row r="927" spans="1:9" ht="30" customHeight="1">
      <c r="A927" s="34">
        <v>880</v>
      </c>
      <c r="B927" s="35" t="s">
        <v>5155</v>
      </c>
      <c r="C927" s="315" t="s">
        <v>954</v>
      </c>
      <c r="D927" s="315"/>
      <c r="E927" s="316"/>
      <c r="F927" s="317"/>
      <c r="G927" s="318"/>
      <c r="H927" s="319"/>
      <c r="I927" s="319"/>
    </row>
    <row r="928" spans="1:9" ht="30" customHeight="1">
      <c r="A928" s="34">
        <v>787</v>
      </c>
      <c r="B928" s="35" t="s">
        <v>5156</v>
      </c>
      <c r="C928" s="315" t="s">
        <v>2205</v>
      </c>
      <c r="D928" s="315"/>
      <c r="E928" s="316"/>
      <c r="F928" s="317"/>
      <c r="G928" s="318"/>
      <c r="H928" s="319"/>
      <c r="I928" s="319"/>
    </row>
    <row r="929" spans="1:9" ht="30" customHeight="1">
      <c r="A929" s="34">
        <v>788</v>
      </c>
      <c r="B929" s="35" t="s">
        <v>5157</v>
      </c>
      <c r="C929" s="315" t="s">
        <v>2215</v>
      </c>
      <c r="D929" s="315"/>
      <c r="E929" s="316"/>
      <c r="F929" s="317"/>
      <c r="G929" s="318"/>
      <c r="H929" s="319"/>
      <c r="I929" s="319"/>
    </row>
    <row r="930" spans="1:9" ht="30" customHeight="1">
      <c r="A930" s="34">
        <v>789</v>
      </c>
      <c r="B930" s="35" t="s">
        <v>5158</v>
      </c>
      <c r="C930" s="315" t="s">
        <v>2684</v>
      </c>
      <c r="D930" s="315"/>
      <c r="E930" s="316"/>
      <c r="F930" s="317"/>
      <c r="G930" s="318"/>
      <c r="H930" s="319"/>
      <c r="I930" s="319"/>
    </row>
    <row r="931" spans="1:9" ht="30" customHeight="1">
      <c r="A931" s="34">
        <v>790</v>
      </c>
      <c r="B931" s="35" t="s">
        <v>5159</v>
      </c>
      <c r="C931" s="315" t="s">
        <v>2211</v>
      </c>
      <c r="D931" s="315"/>
      <c r="E931" s="316"/>
      <c r="F931" s="317"/>
      <c r="G931" s="318"/>
      <c r="H931" s="319"/>
      <c r="I931" s="319"/>
    </row>
    <row r="932" spans="1:9" ht="30" customHeight="1">
      <c r="A932" s="34">
        <v>791</v>
      </c>
      <c r="B932" s="35" t="s">
        <v>5160</v>
      </c>
      <c r="C932" s="315" t="s">
        <v>2205</v>
      </c>
      <c r="D932" s="315"/>
      <c r="E932" s="316"/>
      <c r="F932" s="317"/>
      <c r="G932" s="318"/>
      <c r="H932" s="319"/>
      <c r="I932" s="319"/>
    </row>
    <row r="933" spans="1:9" ht="30" customHeight="1">
      <c r="A933" s="34">
        <v>792</v>
      </c>
      <c r="B933" s="35" t="s">
        <v>5161</v>
      </c>
      <c r="C933" s="315" t="s">
        <v>2207</v>
      </c>
      <c r="D933" s="315"/>
      <c r="E933" s="316"/>
      <c r="F933" s="317"/>
      <c r="G933" s="318"/>
      <c r="H933" s="319"/>
      <c r="I933" s="319"/>
    </row>
    <row r="934" spans="1:9" ht="30" customHeight="1">
      <c r="A934" s="34">
        <v>793</v>
      </c>
      <c r="B934" s="35" t="s">
        <v>5162</v>
      </c>
      <c r="C934" s="315" t="s">
        <v>2209</v>
      </c>
      <c r="D934" s="315"/>
      <c r="E934" s="316"/>
      <c r="F934" s="317"/>
      <c r="G934" s="318"/>
      <c r="H934" s="319"/>
      <c r="I934" s="319"/>
    </row>
    <row r="935" spans="1:9" ht="30" customHeight="1">
      <c r="A935" s="34">
        <v>794</v>
      </c>
      <c r="B935" s="35" t="s">
        <v>5163</v>
      </c>
      <c r="C935" s="315" t="s">
        <v>2211</v>
      </c>
      <c r="D935" s="315"/>
      <c r="E935" s="316"/>
      <c r="F935" s="317"/>
      <c r="G935" s="318"/>
      <c r="H935" s="319"/>
      <c r="I935" s="319"/>
    </row>
    <row r="936" spans="1:9" ht="30" customHeight="1">
      <c r="A936" s="34">
        <v>877</v>
      </c>
      <c r="B936" s="35" t="s">
        <v>5164</v>
      </c>
      <c r="C936" s="315" t="s">
        <v>2213</v>
      </c>
      <c r="D936" s="315"/>
      <c r="E936" s="316"/>
      <c r="F936" s="317"/>
      <c r="G936" s="318"/>
      <c r="H936" s="319"/>
      <c r="I936" s="319"/>
    </row>
    <row r="937" spans="1:9" ht="30" customHeight="1">
      <c r="A937" s="34">
        <v>795</v>
      </c>
      <c r="B937" s="35" t="s">
        <v>5165</v>
      </c>
      <c r="C937" s="315" t="s">
        <v>2215</v>
      </c>
      <c r="D937" s="315"/>
      <c r="E937" s="316"/>
      <c r="F937" s="317"/>
      <c r="G937" s="318"/>
      <c r="H937" s="319"/>
      <c r="I937" s="319"/>
    </row>
    <row r="938" spans="1:9" ht="30" customHeight="1">
      <c r="A938" s="34">
        <v>796</v>
      </c>
      <c r="B938" s="35" t="s">
        <v>5166</v>
      </c>
      <c r="C938" s="315" t="s">
        <v>2217</v>
      </c>
      <c r="D938" s="315"/>
      <c r="E938" s="316"/>
      <c r="F938" s="317"/>
      <c r="G938" s="318"/>
      <c r="H938" s="319"/>
      <c r="I938" s="319"/>
    </row>
    <row r="939" spans="1:9" ht="30" customHeight="1">
      <c r="A939" s="34">
        <v>878</v>
      </c>
      <c r="B939" s="35" t="s">
        <v>5167</v>
      </c>
      <c r="C939" s="315" t="s">
        <v>2219</v>
      </c>
      <c r="D939" s="315"/>
      <c r="E939" s="316"/>
      <c r="F939" s="317"/>
      <c r="G939" s="318"/>
      <c r="H939" s="319"/>
      <c r="I939" s="319"/>
    </row>
    <row r="940" spans="1:9" ht="30" customHeight="1">
      <c r="A940" s="34">
        <v>797</v>
      </c>
      <c r="B940" s="35" t="s">
        <v>5168</v>
      </c>
      <c r="C940" s="315" t="s">
        <v>2221</v>
      </c>
      <c r="D940" s="315"/>
      <c r="E940" s="316"/>
      <c r="F940" s="317"/>
      <c r="G940" s="318"/>
      <c r="H940" s="319"/>
      <c r="I940" s="319"/>
    </row>
    <row r="941" spans="1:9" ht="30" customHeight="1">
      <c r="A941" s="313"/>
      <c r="B941" s="314"/>
      <c r="C941" s="315"/>
      <c r="D941" s="315"/>
      <c r="E941" s="316"/>
      <c r="F941" s="317"/>
      <c r="G941" s="318"/>
      <c r="H941" s="319"/>
      <c r="I941" s="319"/>
    </row>
    <row r="942" spans="1:9" ht="30" customHeight="1">
      <c r="A942" s="313"/>
      <c r="B942" s="314"/>
      <c r="C942" s="315"/>
      <c r="D942" s="315"/>
      <c r="E942" s="316"/>
      <c r="F942" s="317"/>
      <c r="G942" s="318"/>
      <c r="H942" s="319"/>
      <c r="I942" s="319"/>
    </row>
    <row r="943" spans="1:9" ht="30" customHeight="1">
      <c r="A943" s="313"/>
      <c r="B943" s="314"/>
      <c r="C943" s="315"/>
      <c r="D943" s="315"/>
      <c r="E943" s="316"/>
      <c r="F943" s="317"/>
      <c r="G943" s="318"/>
      <c r="H943" s="319"/>
      <c r="I943" s="319"/>
    </row>
    <row r="944" spans="1:9" ht="30" customHeight="1">
      <c r="A944" s="313"/>
      <c r="B944" s="314"/>
      <c r="C944" s="315"/>
      <c r="D944" s="315"/>
      <c r="E944" s="316"/>
      <c r="F944" s="317"/>
      <c r="G944" s="318"/>
      <c r="H944" s="319"/>
      <c r="I944" s="319"/>
    </row>
    <row r="945" spans="1:9" ht="30" customHeight="1">
      <c r="A945" s="313"/>
      <c r="B945" s="314"/>
      <c r="C945" s="315"/>
      <c r="D945" s="315"/>
      <c r="E945" s="316"/>
      <c r="F945" s="317"/>
      <c r="G945" s="318"/>
      <c r="H945" s="319"/>
      <c r="I945" s="319"/>
    </row>
    <row r="946" spans="1:9" ht="30" customHeight="1">
      <c r="A946" s="313"/>
      <c r="B946" s="314"/>
      <c r="C946" s="315"/>
      <c r="D946" s="315"/>
      <c r="E946" s="316"/>
      <c r="F946" s="317"/>
      <c r="G946" s="318"/>
      <c r="H946" s="319"/>
      <c r="I946" s="319"/>
    </row>
    <row r="947" spans="1:9" ht="30" customHeight="1">
      <c r="A947" s="313"/>
      <c r="B947" s="314"/>
      <c r="C947" s="315"/>
      <c r="D947" s="315"/>
      <c r="E947" s="316"/>
      <c r="F947" s="317"/>
      <c r="G947" s="318"/>
      <c r="H947" s="319"/>
      <c r="I947" s="319"/>
    </row>
    <row r="948" spans="1:9" ht="30" customHeight="1">
      <c r="A948" s="313"/>
      <c r="B948" s="314"/>
      <c r="C948" s="315"/>
      <c r="D948" s="315"/>
      <c r="E948" s="316"/>
      <c r="F948" s="317"/>
      <c r="G948" s="318"/>
      <c r="H948" s="319"/>
      <c r="I948" s="319"/>
    </row>
    <row r="949" spans="1:9" ht="30" customHeight="1">
      <c r="A949" s="313"/>
      <c r="B949" s="314"/>
      <c r="C949" s="315"/>
      <c r="D949" s="315"/>
      <c r="E949" s="316"/>
      <c r="F949" s="317"/>
      <c r="G949" s="318"/>
      <c r="H949" s="319"/>
      <c r="I949" s="319"/>
    </row>
    <row r="950" spans="1:9" ht="30" customHeight="1">
      <c r="A950" s="313"/>
      <c r="B950" s="314"/>
      <c r="C950" s="315"/>
      <c r="D950" s="315"/>
      <c r="E950" s="316"/>
      <c r="F950" s="317"/>
      <c r="G950" s="318"/>
      <c r="H950" s="319"/>
      <c r="I950" s="319"/>
    </row>
    <row r="951" spans="1:9" ht="30" customHeight="1">
      <c r="A951" s="313"/>
      <c r="B951" s="314"/>
      <c r="C951" s="315"/>
      <c r="D951" s="315"/>
      <c r="E951" s="316"/>
      <c r="F951" s="317"/>
      <c r="G951" s="318"/>
      <c r="H951" s="319"/>
      <c r="I951" s="319"/>
    </row>
    <row r="952" spans="1:9" ht="30" customHeight="1">
      <c r="A952" s="313"/>
      <c r="B952" s="314"/>
      <c r="C952" s="315"/>
      <c r="D952" s="315"/>
      <c r="E952" s="316"/>
      <c r="F952" s="317"/>
      <c r="G952" s="318"/>
      <c r="H952" s="319"/>
      <c r="I952" s="319"/>
    </row>
    <row r="953" spans="1:9" ht="30" customHeight="1">
      <c r="A953" s="313"/>
      <c r="B953" s="314"/>
      <c r="C953" s="315"/>
      <c r="D953" s="315"/>
      <c r="E953" s="316"/>
      <c r="F953" s="317"/>
      <c r="G953" s="318"/>
      <c r="H953" s="319"/>
      <c r="I953" s="319"/>
    </row>
    <row r="954" spans="1:9" ht="30" customHeight="1">
      <c r="A954" s="313"/>
      <c r="B954" s="314"/>
      <c r="C954" s="315"/>
      <c r="D954" s="315"/>
      <c r="E954" s="316"/>
      <c r="F954" s="317"/>
      <c r="G954" s="318"/>
      <c r="H954" s="319"/>
      <c r="I954" s="319"/>
    </row>
    <row r="955" spans="1:9" ht="30" customHeight="1">
      <c r="A955" s="313"/>
      <c r="B955" s="314"/>
      <c r="C955" s="315"/>
      <c r="D955" s="315"/>
      <c r="E955" s="316"/>
      <c r="F955" s="317"/>
      <c r="G955" s="318"/>
      <c r="H955" s="319"/>
      <c r="I955" s="319"/>
    </row>
    <row r="956" spans="1:9" ht="30" customHeight="1">
      <c r="A956" s="313"/>
      <c r="B956" s="314"/>
      <c r="C956" s="315"/>
      <c r="D956" s="315"/>
      <c r="E956" s="316"/>
      <c r="F956" s="317"/>
      <c r="G956" s="318"/>
      <c r="H956" s="319"/>
      <c r="I956" s="319"/>
    </row>
    <row r="957" spans="1:9" ht="30" customHeight="1">
      <c r="A957" s="313"/>
      <c r="B957" s="314"/>
      <c r="C957" s="315"/>
      <c r="D957" s="315"/>
      <c r="E957" s="316"/>
      <c r="F957" s="317"/>
      <c r="G957" s="318"/>
      <c r="H957" s="319"/>
      <c r="I957" s="319"/>
    </row>
    <row r="958" spans="1:9" ht="30" customHeight="1">
      <c r="A958" s="313"/>
      <c r="B958" s="314"/>
      <c r="C958" s="315"/>
      <c r="D958" s="315"/>
      <c r="E958" s="316"/>
      <c r="F958" s="317"/>
      <c r="G958" s="318"/>
      <c r="H958" s="319"/>
      <c r="I958" s="319"/>
    </row>
    <row r="959" spans="1:9" ht="30" customHeight="1">
      <c r="A959" s="313"/>
      <c r="B959" s="314"/>
      <c r="C959" s="315"/>
      <c r="D959" s="315"/>
      <c r="E959" s="316"/>
      <c r="F959" s="317"/>
      <c r="G959" s="318"/>
      <c r="H959" s="319"/>
      <c r="I959" s="319"/>
    </row>
    <row r="960" spans="1:9" ht="30" customHeight="1">
      <c r="A960" s="313"/>
      <c r="B960" s="314"/>
      <c r="C960" s="315"/>
      <c r="D960" s="315"/>
      <c r="E960" s="316"/>
      <c r="F960" s="317"/>
      <c r="G960" s="318"/>
      <c r="H960" s="319"/>
      <c r="I960" s="319"/>
    </row>
    <row r="961" spans="1:9" ht="30" customHeight="1">
      <c r="A961" s="313"/>
      <c r="B961" s="314"/>
      <c r="C961" s="315"/>
      <c r="D961" s="315"/>
      <c r="E961" s="316"/>
      <c r="F961" s="317"/>
      <c r="G961" s="318"/>
      <c r="H961" s="319"/>
      <c r="I961" s="319"/>
    </row>
    <row r="962" spans="1:9" ht="30" customHeight="1">
      <c r="A962" s="313"/>
      <c r="B962" s="314"/>
      <c r="C962" s="315"/>
      <c r="D962" s="315"/>
      <c r="E962" s="316"/>
      <c r="F962" s="317"/>
      <c r="G962" s="318"/>
      <c r="H962" s="319"/>
      <c r="I962" s="319"/>
    </row>
    <row r="963" spans="1:9" ht="30" customHeight="1">
      <c r="A963" s="313"/>
      <c r="B963" s="314"/>
      <c r="C963" s="315"/>
      <c r="D963" s="315"/>
      <c r="E963" s="316"/>
      <c r="F963" s="317"/>
      <c r="G963" s="318"/>
      <c r="H963" s="319"/>
      <c r="I963" s="319"/>
    </row>
    <row r="964" spans="1:9" ht="30" customHeight="1">
      <c r="A964" s="313"/>
      <c r="B964" s="314"/>
      <c r="C964" s="315"/>
      <c r="D964" s="315"/>
      <c r="E964" s="316"/>
      <c r="F964" s="317"/>
      <c r="G964" s="318"/>
      <c r="H964" s="319"/>
      <c r="I964" s="319"/>
    </row>
    <row r="965" spans="1:9" ht="30" customHeight="1">
      <c r="A965" s="313"/>
      <c r="B965" s="314"/>
      <c r="C965" s="315"/>
      <c r="D965" s="315"/>
      <c r="E965" s="316"/>
      <c r="F965" s="317"/>
      <c r="G965" s="318"/>
      <c r="H965" s="319"/>
      <c r="I965" s="319"/>
    </row>
    <row r="966" spans="1:9" ht="30" customHeight="1">
      <c r="A966" s="313"/>
      <c r="B966" s="314"/>
      <c r="C966" s="315"/>
      <c r="D966" s="315"/>
      <c r="E966" s="316"/>
      <c r="F966" s="317"/>
      <c r="G966" s="318"/>
      <c r="H966" s="319"/>
      <c r="I966" s="319"/>
    </row>
    <row r="967" spans="1:9" ht="30" customHeight="1">
      <c r="A967" s="313"/>
      <c r="B967" s="314"/>
      <c r="C967" s="315"/>
      <c r="D967" s="315"/>
      <c r="E967" s="316"/>
      <c r="F967" s="317"/>
      <c r="G967" s="318"/>
      <c r="H967" s="319"/>
      <c r="I967" s="319"/>
    </row>
    <row r="968" spans="1:9" ht="30" customHeight="1">
      <c r="A968" s="313"/>
      <c r="B968" s="314"/>
      <c r="C968" s="315"/>
      <c r="D968" s="315"/>
      <c r="E968" s="316"/>
      <c r="F968" s="317"/>
      <c r="G968" s="318"/>
      <c r="H968" s="319"/>
      <c r="I968" s="319"/>
    </row>
    <row r="969" spans="1:9" ht="30" customHeight="1">
      <c r="A969" s="313"/>
      <c r="B969" s="314"/>
      <c r="C969" s="315"/>
      <c r="D969" s="315"/>
      <c r="E969" s="316"/>
      <c r="F969" s="317"/>
      <c r="G969" s="318"/>
      <c r="H969" s="319"/>
      <c r="I969" s="319"/>
    </row>
    <row r="970" spans="1:9" ht="30" customHeight="1">
      <c r="A970" s="313"/>
      <c r="B970" s="314"/>
      <c r="C970" s="315"/>
      <c r="D970" s="315"/>
      <c r="E970" s="316"/>
      <c r="F970" s="317"/>
      <c r="G970" s="318"/>
      <c r="H970" s="319"/>
      <c r="I970" s="319"/>
    </row>
    <row r="971" spans="1:9" ht="30" customHeight="1">
      <c r="A971" s="313"/>
      <c r="B971" s="314"/>
      <c r="C971" s="315"/>
      <c r="D971" s="315"/>
      <c r="E971" s="316"/>
      <c r="F971" s="317"/>
      <c r="G971" s="318"/>
      <c r="H971" s="319"/>
      <c r="I971" s="319"/>
    </row>
    <row r="972" spans="1:9" ht="30" customHeight="1">
      <c r="A972" s="313"/>
      <c r="B972" s="314"/>
      <c r="C972" s="315"/>
      <c r="D972" s="315"/>
      <c r="E972" s="316"/>
      <c r="F972" s="317"/>
      <c r="G972" s="318"/>
      <c r="H972" s="319"/>
      <c r="I972" s="319"/>
    </row>
    <row r="973" spans="1:9" ht="30" customHeight="1">
      <c r="A973" s="313"/>
      <c r="B973" s="314"/>
      <c r="C973" s="315"/>
      <c r="D973" s="315"/>
      <c r="E973" s="316"/>
      <c r="F973" s="317"/>
      <c r="G973" s="318"/>
      <c r="H973" s="319"/>
      <c r="I973" s="319"/>
    </row>
    <row r="974" spans="1:9" ht="30" customHeight="1">
      <c r="A974" s="313"/>
      <c r="B974" s="314"/>
      <c r="C974" s="315"/>
      <c r="D974" s="315"/>
      <c r="E974" s="316"/>
      <c r="F974" s="317"/>
      <c r="G974" s="318"/>
      <c r="H974" s="319"/>
      <c r="I974" s="319"/>
    </row>
    <row r="975" spans="1:9" ht="30" customHeight="1">
      <c r="A975" s="313"/>
      <c r="B975" s="314"/>
      <c r="C975" s="315"/>
      <c r="D975" s="315"/>
      <c r="E975" s="316"/>
      <c r="F975" s="317"/>
      <c r="G975" s="318"/>
      <c r="H975" s="319"/>
      <c r="I975" s="319"/>
    </row>
    <row r="976" spans="1:9" ht="30" customHeight="1">
      <c r="A976" s="313"/>
      <c r="B976" s="314"/>
      <c r="C976" s="315"/>
      <c r="D976" s="315"/>
      <c r="E976" s="316"/>
      <c r="F976" s="317"/>
      <c r="G976" s="318"/>
      <c r="H976" s="319"/>
      <c r="I976" s="319"/>
    </row>
    <row r="977" spans="1:9" ht="30" customHeight="1">
      <c r="A977" s="313"/>
      <c r="B977" s="314"/>
      <c r="C977" s="315"/>
      <c r="D977" s="315"/>
      <c r="E977" s="316"/>
      <c r="F977" s="317"/>
      <c r="G977" s="318"/>
      <c r="H977" s="319"/>
      <c r="I977" s="319"/>
    </row>
    <row r="978" spans="1:9" ht="30" customHeight="1">
      <c r="A978" s="313"/>
      <c r="B978" s="314"/>
      <c r="C978" s="315"/>
      <c r="D978" s="315"/>
      <c r="E978" s="316"/>
      <c r="F978" s="317"/>
      <c r="G978" s="318"/>
      <c r="H978" s="319"/>
      <c r="I978" s="319"/>
    </row>
    <row r="979" spans="1:9" ht="30" customHeight="1">
      <c r="A979" s="313"/>
      <c r="B979" s="314"/>
      <c r="C979" s="315"/>
      <c r="D979" s="315"/>
      <c r="E979" s="316"/>
      <c r="F979" s="317"/>
      <c r="G979" s="318"/>
      <c r="H979" s="319"/>
      <c r="I979" s="319"/>
    </row>
    <row r="980" spans="1:9" ht="30" customHeight="1">
      <c r="A980" s="313"/>
      <c r="B980" s="314"/>
      <c r="C980" s="315"/>
      <c r="D980" s="315"/>
      <c r="E980" s="316"/>
      <c r="F980" s="317"/>
      <c r="G980" s="318"/>
      <c r="H980" s="319"/>
      <c r="I980" s="319"/>
    </row>
    <row r="981" spans="1:9" ht="30" customHeight="1">
      <c r="A981" s="313"/>
      <c r="B981" s="314"/>
      <c r="C981" s="315"/>
      <c r="D981" s="315"/>
      <c r="E981" s="316"/>
      <c r="F981" s="317"/>
      <c r="G981" s="318"/>
      <c r="H981" s="319"/>
      <c r="I981" s="319"/>
    </row>
    <row r="982" spans="1:9" ht="30" customHeight="1">
      <c r="A982" s="313"/>
      <c r="B982" s="314"/>
      <c r="C982" s="315"/>
      <c r="D982" s="315"/>
      <c r="E982" s="316"/>
      <c r="F982" s="317"/>
      <c r="G982" s="318"/>
      <c r="H982" s="319"/>
      <c r="I982" s="319"/>
    </row>
    <row r="983" spans="1:9" ht="30" customHeight="1">
      <c r="A983" s="313"/>
      <c r="B983" s="314"/>
      <c r="C983" s="315"/>
      <c r="D983" s="315"/>
      <c r="E983" s="316"/>
      <c r="F983" s="317"/>
      <c r="G983" s="318"/>
      <c r="H983" s="319"/>
      <c r="I983" s="319"/>
    </row>
    <row r="984" spans="1:9" ht="30" customHeight="1">
      <c r="A984" s="313"/>
      <c r="B984" s="314"/>
      <c r="C984" s="315"/>
      <c r="D984" s="315"/>
      <c r="E984" s="316"/>
      <c r="F984" s="317"/>
      <c r="G984" s="318"/>
      <c r="H984" s="319"/>
      <c r="I984" s="319"/>
    </row>
    <row r="985" spans="1:9" ht="30" customHeight="1">
      <c r="A985" s="313"/>
      <c r="B985" s="314"/>
      <c r="C985" s="315"/>
      <c r="D985" s="315"/>
      <c r="E985" s="316"/>
      <c r="F985" s="317"/>
      <c r="G985" s="318"/>
      <c r="H985" s="319"/>
      <c r="I985" s="319"/>
    </row>
    <row r="986" spans="1:9" ht="30" customHeight="1">
      <c r="A986" s="313"/>
      <c r="B986" s="314"/>
      <c r="C986" s="315"/>
      <c r="D986" s="315"/>
      <c r="E986" s="316"/>
      <c r="F986" s="317"/>
      <c r="G986" s="318"/>
      <c r="H986" s="319"/>
      <c r="I986" s="319"/>
    </row>
    <row r="987" spans="1:9" ht="30" customHeight="1">
      <c r="A987" s="313"/>
      <c r="B987" s="314"/>
      <c r="C987" s="315"/>
      <c r="D987" s="315"/>
      <c r="E987" s="316"/>
      <c r="F987" s="317"/>
      <c r="G987" s="318"/>
      <c r="H987" s="319"/>
      <c r="I987" s="319"/>
    </row>
    <row r="988" spans="1:9" ht="30" customHeight="1">
      <c r="A988" s="313"/>
      <c r="B988" s="314"/>
      <c r="C988" s="315"/>
      <c r="D988" s="315"/>
      <c r="E988" s="316"/>
      <c r="F988" s="317"/>
      <c r="G988" s="318"/>
      <c r="H988" s="319"/>
      <c r="I988" s="319"/>
    </row>
    <row r="989" spans="1:9" ht="30" customHeight="1">
      <c r="A989" s="313"/>
      <c r="B989" s="314"/>
      <c r="C989" s="315"/>
      <c r="D989" s="315"/>
      <c r="E989" s="316"/>
      <c r="F989" s="317"/>
      <c r="G989" s="318"/>
      <c r="H989" s="319"/>
      <c r="I989" s="319"/>
    </row>
    <row r="990" spans="1:9" ht="30" customHeight="1">
      <c r="A990" s="313"/>
      <c r="B990" s="314"/>
      <c r="C990" s="315"/>
      <c r="D990" s="315"/>
      <c r="E990" s="316"/>
      <c r="F990" s="317"/>
      <c r="G990" s="318"/>
      <c r="H990" s="319"/>
      <c r="I990" s="319"/>
    </row>
    <row r="991" spans="1:9" ht="30" customHeight="1">
      <c r="A991" s="313"/>
      <c r="B991" s="314"/>
      <c r="C991" s="315"/>
      <c r="D991" s="315"/>
      <c r="E991" s="316"/>
      <c r="F991" s="317"/>
      <c r="G991" s="318"/>
      <c r="H991" s="319"/>
      <c r="I991" s="319"/>
    </row>
    <row r="992" spans="1:9" ht="30" customHeight="1">
      <c r="A992" s="313"/>
      <c r="B992" s="314"/>
      <c r="C992" s="315"/>
      <c r="D992" s="315"/>
      <c r="E992" s="316"/>
      <c r="F992" s="317"/>
      <c r="G992" s="318"/>
      <c r="H992" s="319"/>
      <c r="I992" s="319"/>
    </row>
    <row r="993" spans="1:9" ht="30" customHeight="1">
      <c r="A993" s="313"/>
      <c r="B993" s="314"/>
      <c r="C993" s="315"/>
      <c r="D993" s="315"/>
      <c r="E993" s="316"/>
      <c r="F993" s="317"/>
      <c r="G993" s="318"/>
      <c r="H993" s="319"/>
      <c r="I993" s="319"/>
    </row>
    <row r="994" spans="1:9" ht="30" customHeight="1">
      <c r="A994" s="313"/>
      <c r="B994" s="314"/>
      <c r="C994" s="315"/>
      <c r="D994" s="315"/>
      <c r="E994" s="316"/>
      <c r="F994" s="317"/>
      <c r="G994" s="318"/>
      <c r="H994" s="319"/>
      <c r="I994" s="319"/>
    </row>
    <row r="995" spans="1:9" ht="30" customHeight="1">
      <c r="A995" s="313"/>
      <c r="B995" s="314"/>
      <c r="C995" s="315"/>
      <c r="D995" s="315"/>
      <c r="E995" s="316"/>
      <c r="F995" s="317"/>
      <c r="G995" s="318"/>
      <c r="H995" s="319"/>
      <c r="I995" s="319"/>
    </row>
    <row r="996" spans="1:9" ht="30" customHeight="1">
      <c r="A996" s="313"/>
      <c r="B996" s="314"/>
      <c r="C996" s="315"/>
      <c r="D996" s="315"/>
      <c r="E996" s="316"/>
      <c r="F996" s="317"/>
      <c r="G996" s="318"/>
      <c r="H996" s="319"/>
      <c r="I996" s="319"/>
    </row>
    <row r="997" spans="1:9" ht="30" customHeight="1">
      <c r="A997" s="313"/>
      <c r="B997" s="314"/>
      <c r="C997" s="315"/>
      <c r="D997" s="315"/>
      <c r="E997" s="316"/>
      <c r="F997" s="317"/>
      <c r="G997" s="318"/>
      <c r="H997" s="319"/>
      <c r="I997" s="319"/>
    </row>
    <row r="998" spans="1:9" ht="30" customHeight="1">
      <c r="A998" s="313"/>
      <c r="B998" s="314"/>
      <c r="C998" s="315"/>
      <c r="D998" s="315"/>
      <c r="E998" s="316"/>
      <c r="F998" s="317"/>
      <c r="G998" s="318"/>
      <c r="H998" s="319"/>
      <c r="I998" s="319"/>
    </row>
    <row r="999" spans="1:9" ht="30" customHeight="1">
      <c r="A999" s="313"/>
      <c r="B999" s="314"/>
      <c r="C999" s="315"/>
      <c r="D999" s="315"/>
      <c r="E999" s="316"/>
      <c r="F999" s="317"/>
      <c r="G999" s="318"/>
      <c r="H999" s="319"/>
      <c r="I999" s="319"/>
    </row>
    <row r="1000" spans="1:9" ht="30" customHeight="1">
      <c r="A1000" s="313"/>
      <c r="B1000" s="314"/>
      <c r="C1000" s="315"/>
      <c r="D1000" s="315"/>
      <c r="E1000" s="316"/>
      <c r="F1000" s="317"/>
      <c r="G1000" s="318"/>
      <c r="H1000" s="319"/>
      <c r="I1000" s="319"/>
    </row>
    <row r="1001" spans="1:9" ht="30" customHeight="1">
      <c r="A1001" s="313"/>
      <c r="B1001" s="314"/>
      <c r="C1001" s="315"/>
      <c r="D1001" s="315"/>
      <c r="E1001" s="316"/>
      <c r="F1001" s="317"/>
      <c r="G1001" s="318"/>
      <c r="H1001" s="319"/>
      <c r="I1001" s="319"/>
    </row>
    <row r="1002" spans="1:9" ht="30" customHeight="1">
      <c r="A1002" s="313"/>
      <c r="B1002" s="314"/>
      <c r="C1002" s="315"/>
      <c r="D1002" s="315"/>
      <c r="E1002" s="316"/>
      <c r="F1002" s="317"/>
      <c r="G1002" s="318"/>
      <c r="H1002" s="319"/>
      <c r="I1002" s="319"/>
    </row>
    <row r="1003" spans="1:9" ht="30" customHeight="1">
      <c r="A1003" s="313"/>
      <c r="B1003" s="314"/>
      <c r="C1003" s="315"/>
      <c r="D1003" s="315"/>
      <c r="E1003" s="316"/>
      <c r="F1003" s="317"/>
      <c r="G1003" s="318"/>
      <c r="H1003" s="319"/>
      <c r="I1003" s="319"/>
    </row>
    <row r="1004" spans="1:9" ht="30" customHeight="1">
      <c r="A1004" s="313"/>
      <c r="B1004" s="314"/>
      <c r="C1004" s="315"/>
      <c r="D1004" s="315"/>
      <c r="E1004" s="316"/>
      <c r="F1004" s="317"/>
      <c r="G1004" s="318"/>
      <c r="H1004" s="319"/>
      <c r="I1004" s="319"/>
    </row>
    <row r="1005" spans="1:9" ht="30" customHeight="1">
      <c r="A1005" s="313"/>
      <c r="B1005" s="314"/>
      <c r="C1005" s="315"/>
      <c r="D1005" s="315"/>
      <c r="E1005" s="316"/>
      <c r="F1005" s="317"/>
      <c r="G1005" s="318"/>
      <c r="H1005" s="319"/>
      <c r="I1005" s="319"/>
    </row>
    <row r="1006" spans="1:9" ht="30" customHeight="1">
      <c r="A1006" s="313"/>
      <c r="B1006" s="314"/>
      <c r="C1006" s="315"/>
      <c r="D1006" s="315"/>
      <c r="E1006" s="316"/>
      <c r="F1006" s="317"/>
      <c r="G1006" s="318"/>
      <c r="H1006" s="319"/>
      <c r="I1006" s="319"/>
    </row>
    <row r="1007" spans="1:9" ht="30" customHeight="1">
      <c r="A1007" s="313"/>
      <c r="B1007" s="314"/>
      <c r="C1007" s="315"/>
      <c r="D1007" s="315"/>
      <c r="E1007" s="316"/>
      <c r="F1007" s="317"/>
      <c r="G1007" s="318"/>
      <c r="H1007" s="319"/>
      <c r="I1007" s="319"/>
    </row>
    <row r="1008" spans="1:9" ht="30" customHeight="1">
      <c r="A1008" s="313"/>
      <c r="B1008" s="314"/>
      <c r="C1008" s="315"/>
      <c r="D1008" s="315"/>
      <c r="E1008" s="316"/>
      <c r="F1008" s="317"/>
      <c r="G1008" s="318"/>
      <c r="H1008" s="319"/>
      <c r="I1008" s="319"/>
    </row>
    <row r="1009" spans="1:9" ht="30" customHeight="1">
      <c r="A1009" s="313"/>
      <c r="B1009" s="314"/>
      <c r="C1009" s="315"/>
      <c r="D1009" s="315"/>
      <c r="E1009" s="316"/>
      <c r="F1009" s="317"/>
      <c r="G1009" s="318"/>
      <c r="H1009" s="319"/>
      <c r="I1009" s="319"/>
    </row>
    <row r="1010" spans="1:9" ht="30" customHeight="1">
      <c r="A1010" s="313"/>
      <c r="B1010" s="314"/>
      <c r="C1010" s="315"/>
      <c r="D1010" s="315"/>
      <c r="E1010" s="316"/>
      <c r="F1010" s="317"/>
      <c r="G1010" s="318"/>
      <c r="H1010" s="319"/>
      <c r="I1010" s="319"/>
    </row>
    <row r="1011" spans="1:9" ht="30" customHeight="1">
      <c r="A1011" s="313"/>
      <c r="B1011" s="314"/>
      <c r="C1011" s="315"/>
      <c r="D1011" s="315"/>
      <c r="E1011" s="316"/>
      <c r="F1011" s="317"/>
      <c r="G1011" s="318"/>
      <c r="H1011" s="319"/>
      <c r="I1011" s="319"/>
    </row>
    <row r="1012" spans="1:9" ht="30" customHeight="1">
      <c r="A1012" s="313"/>
      <c r="B1012" s="314"/>
      <c r="C1012" s="315"/>
      <c r="D1012" s="315"/>
      <c r="E1012" s="316"/>
      <c r="F1012" s="317"/>
      <c r="G1012" s="318"/>
      <c r="H1012" s="319"/>
      <c r="I1012" s="319"/>
    </row>
    <row r="1013" spans="1:9" ht="30" customHeight="1">
      <c r="A1013" s="313"/>
      <c r="B1013" s="314"/>
      <c r="C1013" s="315"/>
      <c r="D1013" s="315"/>
      <c r="E1013" s="316"/>
      <c r="F1013" s="317"/>
      <c r="G1013" s="318"/>
      <c r="H1013" s="319"/>
      <c r="I1013" s="319"/>
    </row>
    <row r="1014" spans="1:9" ht="30" customHeight="1">
      <c r="A1014" s="313"/>
      <c r="B1014" s="314"/>
      <c r="C1014" s="315"/>
      <c r="D1014" s="315"/>
      <c r="E1014" s="316"/>
      <c r="F1014" s="317"/>
      <c r="G1014" s="318"/>
      <c r="H1014" s="319"/>
      <c r="I1014" s="319"/>
    </row>
    <row r="1015" spans="1:9" ht="30" customHeight="1">
      <c r="A1015" s="313"/>
      <c r="B1015" s="314"/>
      <c r="C1015" s="315"/>
      <c r="D1015" s="315"/>
      <c r="E1015" s="316"/>
      <c r="F1015" s="317"/>
      <c r="G1015" s="318"/>
      <c r="H1015" s="319"/>
      <c r="I1015" s="319"/>
    </row>
    <row r="1016" spans="1:9" ht="30" customHeight="1">
      <c r="A1016" s="313"/>
      <c r="B1016" s="314"/>
      <c r="C1016" s="315"/>
      <c r="D1016" s="315"/>
      <c r="E1016" s="316"/>
      <c r="F1016" s="317"/>
      <c r="G1016" s="318"/>
      <c r="H1016" s="319"/>
      <c r="I1016" s="319"/>
    </row>
    <row r="1017" spans="1:9" ht="30" customHeight="1">
      <c r="A1017" s="313"/>
      <c r="B1017" s="314"/>
      <c r="C1017" s="315"/>
      <c r="D1017" s="315"/>
      <c r="E1017" s="316"/>
      <c r="F1017" s="317"/>
      <c r="G1017" s="318"/>
      <c r="H1017" s="319"/>
      <c r="I1017" s="319"/>
    </row>
    <row r="1018" spans="1:9" ht="30" customHeight="1">
      <c r="A1018" s="313"/>
      <c r="B1018" s="314"/>
      <c r="C1018" s="315"/>
      <c r="D1018" s="315"/>
      <c r="E1018" s="316"/>
      <c r="F1018" s="317"/>
      <c r="G1018" s="318"/>
      <c r="H1018" s="319"/>
      <c r="I1018" s="319"/>
    </row>
    <row r="1019" spans="1:9" ht="30" customHeight="1">
      <c r="A1019" s="313"/>
      <c r="B1019" s="314"/>
      <c r="C1019" s="315"/>
      <c r="D1019" s="315"/>
      <c r="E1019" s="316"/>
      <c r="F1019" s="317"/>
      <c r="G1019" s="318"/>
      <c r="H1019" s="319"/>
      <c r="I1019" s="319"/>
    </row>
    <row r="1020" spans="1:9" ht="30" customHeight="1">
      <c r="A1020" s="313"/>
      <c r="B1020" s="314"/>
      <c r="C1020" s="315"/>
      <c r="D1020" s="315"/>
      <c r="E1020" s="316"/>
      <c r="F1020" s="317"/>
      <c r="G1020" s="318"/>
      <c r="H1020" s="319"/>
      <c r="I1020" s="319"/>
    </row>
    <row r="1021" spans="1:9" ht="30" customHeight="1">
      <c r="A1021" s="313"/>
      <c r="B1021" s="314"/>
      <c r="C1021" s="315"/>
      <c r="D1021" s="315"/>
      <c r="E1021" s="316"/>
      <c r="F1021" s="317"/>
      <c r="G1021" s="318"/>
      <c r="H1021" s="319"/>
      <c r="I1021" s="319"/>
    </row>
    <row r="1022" spans="1:9" ht="30" customHeight="1">
      <c r="A1022" s="313"/>
      <c r="B1022" s="314"/>
      <c r="C1022" s="315"/>
      <c r="D1022" s="315"/>
      <c r="E1022" s="316"/>
      <c r="F1022" s="317"/>
      <c r="G1022" s="318"/>
      <c r="H1022" s="319"/>
      <c r="I1022" s="319"/>
    </row>
    <row r="1023" spans="1:9" ht="30" customHeight="1">
      <c r="A1023" s="313"/>
      <c r="B1023" s="314"/>
      <c r="C1023" s="315"/>
      <c r="D1023" s="315"/>
      <c r="E1023" s="316"/>
      <c r="F1023" s="317"/>
      <c r="G1023" s="318"/>
      <c r="H1023" s="319"/>
      <c r="I1023" s="319"/>
    </row>
    <row r="1024" spans="1:9" ht="30" customHeight="1">
      <c r="A1024" s="313"/>
      <c r="B1024" s="314"/>
      <c r="C1024" s="315"/>
      <c r="D1024" s="315"/>
      <c r="E1024" s="316"/>
      <c r="F1024" s="317"/>
      <c r="G1024" s="318"/>
      <c r="H1024" s="319"/>
      <c r="I1024" s="319"/>
    </row>
    <row r="1025" spans="1:9" ht="30" customHeight="1">
      <c r="A1025" s="313"/>
      <c r="B1025" s="314"/>
      <c r="C1025" s="315"/>
      <c r="D1025" s="315"/>
      <c r="E1025" s="316"/>
      <c r="F1025" s="317"/>
      <c r="G1025" s="318"/>
      <c r="H1025" s="319"/>
      <c r="I1025" s="319"/>
    </row>
    <row r="1026" spans="1:9" ht="30" customHeight="1">
      <c r="A1026" s="313"/>
      <c r="B1026" s="314"/>
      <c r="C1026" s="315"/>
      <c r="D1026" s="315"/>
      <c r="E1026" s="316"/>
      <c r="F1026" s="317"/>
      <c r="G1026" s="318"/>
      <c r="H1026" s="319"/>
      <c r="I1026" s="319"/>
    </row>
    <row r="1027" spans="1:9" ht="30" customHeight="1">
      <c r="A1027" s="313"/>
      <c r="B1027" s="314"/>
      <c r="C1027" s="315"/>
      <c r="D1027" s="315"/>
      <c r="E1027" s="316"/>
      <c r="F1027" s="317"/>
      <c r="G1027" s="318"/>
      <c r="H1027" s="319"/>
      <c r="I1027" s="319"/>
    </row>
    <row r="1028" spans="1:9" ht="30" customHeight="1">
      <c r="A1028" s="313"/>
      <c r="B1028" s="314"/>
      <c r="C1028" s="315"/>
      <c r="D1028" s="315"/>
      <c r="E1028" s="316"/>
      <c r="F1028" s="317"/>
      <c r="G1028" s="318"/>
      <c r="H1028" s="319"/>
      <c r="I1028" s="319"/>
    </row>
    <row r="1029" spans="1:9" ht="30" customHeight="1">
      <c r="A1029" s="313"/>
      <c r="B1029" s="314"/>
      <c r="C1029" s="315"/>
      <c r="D1029" s="315"/>
      <c r="E1029" s="316"/>
      <c r="F1029" s="317"/>
      <c r="G1029" s="318"/>
      <c r="H1029" s="319"/>
      <c r="I1029" s="319"/>
    </row>
    <row r="1030" spans="1:9" ht="30" customHeight="1">
      <c r="A1030" s="313"/>
      <c r="B1030" s="314"/>
      <c r="C1030" s="315"/>
      <c r="D1030" s="315"/>
      <c r="E1030" s="316"/>
      <c r="F1030" s="317"/>
      <c r="G1030" s="318"/>
      <c r="H1030" s="319"/>
      <c r="I1030" s="319"/>
    </row>
    <row r="1031" spans="1:9" ht="30" customHeight="1">
      <c r="A1031" s="313"/>
      <c r="B1031" s="314"/>
      <c r="C1031" s="315"/>
      <c r="D1031" s="315"/>
      <c r="E1031" s="316"/>
      <c r="F1031" s="317"/>
      <c r="G1031" s="318"/>
      <c r="H1031" s="319"/>
      <c r="I1031" s="319"/>
    </row>
    <row r="1032" spans="1:9" ht="30" customHeight="1">
      <c r="A1032" s="313"/>
      <c r="B1032" s="314"/>
      <c r="C1032" s="315"/>
      <c r="D1032" s="315"/>
      <c r="E1032" s="316"/>
      <c r="F1032" s="317"/>
      <c r="G1032" s="318"/>
      <c r="H1032" s="319"/>
      <c r="I1032" s="319"/>
    </row>
    <row r="1033" spans="1:9" ht="30" customHeight="1">
      <c r="A1033" s="313"/>
      <c r="B1033" s="314"/>
      <c r="C1033" s="315"/>
      <c r="D1033" s="315"/>
      <c r="E1033" s="316"/>
      <c r="F1033" s="317"/>
      <c r="G1033" s="318"/>
      <c r="H1033" s="319"/>
      <c r="I1033" s="319"/>
    </row>
    <row r="1034" spans="1:9" ht="30" customHeight="1">
      <c r="A1034" s="313"/>
      <c r="B1034" s="314"/>
      <c r="C1034" s="315"/>
      <c r="D1034" s="315"/>
      <c r="E1034" s="316"/>
      <c r="F1034" s="317"/>
      <c r="G1034" s="318"/>
      <c r="H1034" s="319"/>
      <c r="I1034" s="319"/>
    </row>
    <row r="1035" spans="1:9" ht="30" customHeight="1">
      <c r="A1035" s="313"/>
      <c r="B1035" s="314"/>
      <c r="C1035" s="315"/>
      <c r="D1035" s="315"/>
      <c r="E1035" s="316"/>
      <c r="F1035" s="317"/>
      <c r="G1035" s="318"/>
      <c r="H1035" s="319"/>
      <c r="I1035" s="319"/>
    </row>
    <row r="1036" spans="1:9" ht="30" customHeight="1">
      <c r="A1036" s="313"/>
      <c r="B1036" s="314"/>
      <c r="C1036" s="315"/>
      <c r="D1036" s="315"/>
      <c r="E1036" s="316"/>
      <c r="F1036" s="317"/>
      <c r="G1036" s="318"/>
      <c r="H1036" s="319"/>
      <c r="I1036" s="319"/>
    </row>
    <row r="1037" spans="1:9" ht="30" customHeight="1">
      <c r="A1037" s="313"/>
      <c r="B1037" s="314"/>
      <c r="C1037" s="315"/>
      <c r="D1037" s="315"/>
      <c r="E1037" s="316"/>
      <c r="F1037" s="317"/>
      <c r="G1037" s="318"/>
      <c r="H1037" s="319"/>
      <c r="I1037" s="319"/>
    </row>
    <row r="1038" spans="1:9" ht="30" customHeight="1">
      <c r="A1038" s="313"/>
      <c r="B1038" s="314"/>
      <c r="C1038" s="315"/>
      <c r="D1038" s="315"/>
      <c r="E1038" s="316"/>
      <c r="F1038" s="317"/>
      <c r="G1038" s="318"/>
      <c r="H1038" s="319"/>
      <c r="I1038" s="319"/>
    </row>
    <row r="1039" spans="1:9" ht="30" customHeight="1">
      <c r="A1039" s="313"/>
      <c r="B1039" s="314"/>
      <c r="C1039" s="315"/>
      <c r="D1039" s="315"/>
      <c r="E1039" s="316"/>
      <c r="F1039" s="317"/>
      <c r="G1039" s="318"/>
      <c r="H1039" s="319"/>
      <c r="I1039" s="319"/>
    </row>
    <row r="1040" spans="1:9" ht="30" customHeight="1">
      <c r="A1040" s="313"/>
      <c r="B1040" s="314"/>
      <c r="C1040" s="315"/>
      <c r="D1040" s="315"/>
      <c r="E1040" s="316"/>
      <c r="F1040" s="317"/>
      <c r="G1040" s="318"/>
      <c r="H1040" s="319"/>
      <c r="I1040" s="319"/>
    </row>
    <row r="1041" spans="1:9" ht="30" customHeight="1">
      <c r="A1041" s="313"/>
      <c r="B1041" s="314"/>
      <c r="C1041" s="315"/>
      <c r="D1041" s="315"/>
      <c r="E1041" s="316"/>
      <c r="F1041" s="317"/>
      <c r="G1041" s="318"/>
      <c r="H1041" s="319"/>
      <c r="I1041" s="319"/>
    </row>
    <row r="1042" spans="1:9" ht="30" customHeight="1">
      <c r="A1042" s="313"/>
      <c r="B1042" s="314"/>
      <c r="C1042" s="315"/>
      <c r="D1042" s="315"/>
      <c r="E1042" s="316"/>
      <c r="F1042" s="317"/>
      <c r="G1042" s="318"/>
      <c r="H1042" s="319"/>
      <c r="I1042" s="319"/>
    </row>
    <row r="1043" spans="1:9" ht="30" customHeight="1">
      <c r="A1043" s="313"/>
      <c r="B1043" s="314"/>
      <c r="C1043" s="315"/>
      <c r="D1043" s="315"/>
      <c r="E1043" s="316"/>
      <c r="F1043" s="317"/>
      <c r="G1043" s="318"/>
      <c r="H1043" s="319"/>
      <c r="I1043" s="319"/>
    </row>
    <row r="1044" spans="1:9" ht="30" customHeight="1">
      <c r="A1044" s="313"/>
      <c r="B1044" s="314"/>
      <c r="C1044" s="315"/>
      <c r="D1044" s="315"/>
      <c r="E1044" s="316"/>
      <c r="F1044" s="317"/>
      <c r="G1044" s="318"/>
      <c r="H1044" s="319"/>
      <c r="I1044" s="319"/>
    </row>
    <row r="1045" spans="1:9" ht="30" customHeight="1">
      <c r="A1045" s="313"/>
      <c r="B1045" s="314"/>
      <c r="C1045" s="315"/>
      <c r="D1045" s="315"/>
      <c r="E1045" s="316"/>
      <c r="F1045" s="317"/>
      <c r="G1045" s="318"/>
      <c r="H1045" s="319"/>
      <c r="I1045" s="319"/>
    </row>
    <row r="1046" spans="1:9" ht="30" customHeight="1">
      <c r="A1046" s="313"/>
      <c r="B1046" s="314"/>
      <c r="C1046" s="315"/>
      <c r="D1046" s="315"/>
      <c r="E1046" s="316"/>
      <c r="F1046" s="317"/>
      <c r="G1046" s="318"/>
      <c r="H1046" s="319"/>
      <c r="I1046" s="319"/>
    </row>
    <row r="1047" spans="1:9" ht="30" customHeight="1">
      <c r="A1047" s="313"/>
      <c r="B1047" s="314"/>
      <c r="C1047" s="315"/>
      <c r="D1047" s="315"/>
      <c r="E1047" s="316"/>
      <c r="F1047" s="317"/>
      <c r="G1047" s="318"/>
      <c r="H1047" s="319"/>
      <c r="I1047" s="319"/>
    </row>
    <row r="1048" spans="1:9" ht="30" customHeight="1">
      <c r="A1048" s="313"/>
      <c r="B1048" s="314"/>
      <c r="C1048" s="315"/>
      <c r="D1048" s="315"/>
      <c r="E1048" s="316"/>
      <c r="F1048" s="317"/>
      <c r="G1048" s="318"/>
      <c r="H1048" s="319"/>
      <c r="I1048" s="319"/>
    </row>
    <row r="1049" spans="1:9" ht="30" customHeight="1">
      <c r="A1049" s="313"/>
      <c r="B1049" s="314"/>
      <c r="C1049" s="315"/>
      <c r="D1049" s="315"/>
      <c r="E1049" s="316"/>
      <c r="F1049" s="317"/>
      <c r="G1049" s="318"/>
      <c r="H1049" s="319"/>
      <c r="I1049" s="319"/>
    </row>
    <row r="1050" spans="1:9" ht="30" customHeight="1">
      <c r="A1050" s="313"/>
      <c r="B1050" s="314"/>
      <c r="C1050" s="315"/>
      <c r="D1050" s="315"/>
      <c r="E1050" s="316"/>
      <c r="F1050" s="317"/>
      <c r="G1050" s="318"/>
      <c r="H1050" s="319"/>
      <c r="I1050" s="319"/>
    </row>
    <row r="1051" spans="1:9" ht="30" customHeight="1">
      <c r="A1051" s="313"/>
      <c r="B1051" s="314"/>
      <c r="C1051" s="315"/>
      <c r="D1051" s="315"/>
      <c r="E1051" s="316"/>
      <c r="F1051" s="317"/>
      <c r="G1051" s="318"/>
      <c r="H1051" s="319"/>
      <c r="I1051" s="319"/>
    </row>
    <row r="1052" spans="1:9" ht="30" customHeight="1">
      <c r="A1052" s="313"/>
      <c r="B1052" s="314"/>
      <c r="C1052" s="315"/>
      <c r="D1052" s="315"/>
      <c r="E1052" s="316"/>
      <c r="F1052" s="317"/>
      <c r="G1052" s="318"/>
      <c r="H1052" s="319"/>
      <c r="I1052" s="319"/>
    </row>
    <row r="1053" spans="1:9" ht="30" customHeight="1">
      <c r="A1053" s="313"/>
      <c r="B1053" s="314"/>
      <c r="C1053" s="315"/>
      <c r="D1053" s="315"/>
      <c r="E1053" s="316"/>
      <c r="F1053" s="317"/>
      <c r="G1053" s="318"/>
      <c r="H1053" s="319"/>
      <c r="I1053" s="319"/>
    </row>
    <row r="1054" spans="1:9" ht="30" customHeight="1">
      <c r="A1054" s="313"/>
      <c r="B1054" s="314"/>
      <c r="C1054" s="315"/>
      <c r="D1054" s="315"/>
      <c r="E1054" s="316"/>
      <c r="F1054" s="317"/>
      <c r="G1054" s="318"/>
      <c r="H1054" s="319"/>
      <c r="I1054" s="319"/>
    </row>
    <row r="1055" spans="1:9" ht="30" customHeight="1">
      <c r="A1055" s="313"/>
      <c r="B1055" s="314"/>
      <c r="C1055" s="315"/>
      <c r="D1055" s="315"/>
      <c r="E1055" s="316"/>
      <c r="F1055" s="317"/>
      <c r="G1055" s="318"/>
      <c r="H1055" s="319"/>
      <c r="I1055" s="319"/>
    </row>
    <row r="1056" spans="1:9" ht="30" customHeight="1">
      <c r="A1056" s="313"/>
      <c r="B1056" s="314"/>
      <c r="C1056" s="315"/>
      <c r="D1056" s="315"/>
      <c r="E1056" s="316"/>
      <c r="F1056" s="317"/>
      <c r="G1056" s="318"/>
      <c r="H1056" s="319"/>
      <c r="I1056" s="319"/>
    </row>
    <row r="1057" spans="1:9" ht="30" customHeight="1">
      <c r="A1057" s="313"/>
      <c r="B1057" s="314"/>
      <c r="C1057" s="315"/>
      <c r="D1057" s="315"/>
      <c r="E1057" s="316"/>
      <c r="F1057" s="317"/>
      <c r="G1057" s="318"/>
      <c r="H1057" s="319"/>
      <c r="I1057" s="319"/>
    </row>
    <row r="1058" spans="1:9" ht="30" customHeight="1">
      <c r="A1058" s="313"/>
      <c r="B1058" s="314"/>
      <c r="C1058" s="315"/>
      <c r="D1058" s="315"/>
      <c r="E1058" s="316"/>
      <c r="F1058" s="317"/>
      <c r="G1058" s="318"/>
      <c r="H1058" s="319"/>
      <c r="I1058" s="319"/>
    </row>
    <row r="1059" spans="1:9" ht="30" customHeight="1">
      <c r="A1059" s="313"/>
      <c r="B1059" s="314"/>
      <c r="C1059" s="315"/>
      <c r="D1059" s="315"/>
      <c r="E1059" s="316"/>
      <c r="F1059" s="317"/>
      <c r="G1059" s="318"/>
      <c r="H1059" s="319"/>
      <c r="I1059" s="319"/>
    </row>
    <row r="1060" spans="1:9" ht="30" customHeight="1">
      <c r="A1060" s="313"/>
      <c r="B1060" s="314"/>
      <c r="C1060" s="315"/>
      <c r="D1060" s="315"/>
      <c r="E1060" s="316"/>
      <c r="F1060" s="317"/>
      <c r="G1060" s="318"/>
      <c r="H1060" s="319"/>
      <c r="I1060" s="319"/>
    </row>
    <row r="1061" spans="1:9" ht="30" customHeight="1">
      <c r="A1061" s="313"/>
      <c r="B1061" s="314"/>
      <c r="C1061" s="315"/>
      <c r="D1061" s="315"/>
      <c r="E1061" s="316"/>
      <c r="F1061" s="317"/>
      <c r="G1061" s="318"/>
      <c r="H1061" s="319"/>
      <c r="I1061" s="319"/>
    </row>
    <row r="1062" spans="1:9" ht="30" customHeight="1">
      <c r="A1062" s="313"/>
      <c r="B1062" s="314"/>
      <c r="C1062" s="315"/>
      <c r="D1062" s="315"/>
      <c r="E1062" s="316"/>
      <c r="F1062" s="317"/>
      <c r="G1062" s="318"/>
      <c r="H1062" s="319"/>
      <c r="I1062" s="319"/>
    </row>
    <row r="1063" spans="1:9" ht="30" customHeight="1">
      <c r="A1063" s="313"/>
      <c r="B1063" s="314"/>
      <c r="C1063" s="315"/>
      <c r="D1063" s="315"/>
      <c r="E1063" s="316"/>
      <c r="F1063" s="317"/>
      <c r="G1063" s="318"/>
      <c r="H1063" s="319"/>
      <c r="I1063" s="319"/>
    </row>
    <row r="1064" spans="1:9" ht="30" customHeight="1">
      <c r="A1064" s="313"/>
      <c r="B1064" s="314"/>
      <c r="C1064" s="315"/>
      <c r="D1064" s="315"/>
      <c r="E1064" s="316"/>
      <c r="F1064" s="317"/>
      <c r="G1064" s="318"/>
      <c r="H1064" s="319"/>
      <c r="I1064" s="319"/>
    </row>
    <row r="1065" spans="1:9" ht="30" customHeight="1">
      <c r="A1065" s="313"/>
      <c r="B1065" s="314"/>
      <c r="C1065" s="315"/>
      <c r="D1065" s="315"/>
      <c r="E1065" s="316"/>
      <c r="F1065" s="317"/>
      <c r="G1065" s="318"/>
      <c r="H1065" s="319"/>
      <c r="I1065" s="319"/>
    </row>
    <row r="1066" spans="1:9" ht="30" customHeight="1">
      <c r="A1066" s="313"/>
      <c r="B1066" s="314"/>
      <c r="C1066" s="315"/>
      <c r="D1066" s="315"/>
      <c r="E1066" s="316"/>
      <c r="F1066" s="317"/>
      <c r="G1066" s="318"/>
      <c r="H1066" s="319"/>
      <c r="I1066" s="319"/>
    </row>
    <row r="1067" spans="1:9" ht="30" customHeight="1">
      <c r="A1067" s="313"/>
      <c r="B1067" s="314"/>
      <c r="C1067" s="315"/>
      <c r="D1067" s="315"/>
      <c r="E1067" s="316"/>
      <c r="F1067" s="317"/>
      <c r="G1067" s="318"/>
      <c r="H1067" s="319"/>
      <c r="I1067" s="319"/>
    </row>
    <row r="1068" spans="1:9" ht="30" customHeight="1">
      <c r="A1068" s="313"/>
      <c r="B1068" s="314"/>
      <c r="C1068" s="315"/>
      <c r="D1068" s="315"/>
      <c r="E1068" s="316"/>
      <c r="F1068" s="317"/>
      <c r="G1068" s="318"/>
      <c r="H1068" s="319"/>
      <c r="I1068" s="319"/>
    </row>
    <row r="1069" spans="1:9" ht="30" customHeight="1">
      <c r="A1069" s="313"/>
      <c r="B1069" s="314"/>
      <c r="C1069" s="315"/>
      <c r="D1069" s="315"/>
      <c r="E1069" s="316"/>
      <c r="F1069" s="317"/>
      <c r="G1069" s="318"/>
      <c r="H1069" s="319"/>
      <c r="I1069" s="319"/>
    </row>
    <row r="1070" spans="1:9" ht="30" customHeight="1">
      <c r="A1070" s="313"/>
      <c r="B1070" s="314"/>
      <c r="C1070" s="315"/>
      <c r="D1070" s="315"/>
      <c r="E1070" s="316"/>
      <c r="F1070" s="317"/>
      <c r="G1070" s="318"/>
      <c r="H1070" s="319"/>
      <c r="I1070" s="319"/>
    </row>
    <row r="1071" spans="1:9" ht="30" customHeight="1">
      <c r="A1071" s="313"/>
      <c r="B1071" s="314"/>
      <c r="C1071" s="315"/>
      <c r="D1071" s="315"/>
      <c r="E1071" s="316"/>
      <c r="F1071" s="317"/>
      <c r="G1071" s="318"/>
      <c r="H1071" s="319"/>
      <c r="I1071" s="319"/>
    </row>
    <row r="1072" spans="1:9" ht="30" customHeight="1">
      <c r="A1072" s="313"/>
      <c r="B1072" s="314"/>
      <c r="C1072" s="315"/>
      <c r="D1072" s="315"/>
      <c r="E1072" s="316"/>
      <c r="F1072" s="317"/>
      <c r="G1072" s="318"/>
      <c r="H1072" s="319"/>
      <c r="I1072" s="319"/>
    </row>
    <row r="1073" spans="1:9" ht="30" customHeight="1">
      <c r="A1073" s="313"/>
      <c r="B1073" s="314"/>
      <c r="C1073" s="315"/>
      <c r="D1073" s="315"/>
      <c r="E1073" s="316"/>
      <c r="F1073" s="317"/>
      <c r="G1073" s="318"/>
      <c r="H1073" s="319"/>
      <c r="I1073" s="319"/>
    </row>
    <row r="1074" spans="1:9" ht="30" customHeight="1">
      <c r="A1074" s="313"/>
      <c r="B1074" s="314"/>
      <c r="C1074" s="315"/>
      <c r="D1074" s="315"/>
      <c r="E1074" s="316"/>
      <c r="F1074" s="317"/>
      <c r="G1074" s="318"/>
      <c r="H1074" s="319"/>
      <c r="I1074" s="319"/>
    </row>
    <row r="1075" spans="1:9" ht="30" customHeight="1">
      <c r="A1075" s="313"/>
      <c r="B1075" s="314"/>
      <c r="C1075" s="315"/>
      <c r="D1075" s="315"/>
      <c r="E1075" s="316"/>
      <c r="F1075" s="317"/>
      <c r="G1075" s="318"/>
      <c r="H1075" s="319"/>
      <c r="I1075" s="319"/>
    </row>
    <row r="1076" spans="1:9" ht="30" customHeight="1">
      <c r="A1076" s="313"/>
      <c r="B1076" s="314"/>
      <c r="C1076" s="315"/>
      <c r="D1076" s="315"/>
      <c r="E1076" s="316"/>
      <c r="F1076" s="317"/>
      <c r="G1076" s="318"/>
      <c r="H1076" s="319"/>
      <c r="I1076" s="319"/>
    </row>
    <row r="1077" spans="1:9" ht="30" customHeight="1">
      <c r="A1077" s="313"/>
      <c r="B1077" s="314"/>
      <c r="C1077" s="315"/>
      <c r="D1077" s="315"/>
      <c r="E1077" s="316"/>
      <c r="F1077" s="317"/>
      <c r="G1077" s="318"/>
      <c r="H1077" s="319"/>
      <c r="I1077" s="319"/>
    </row>
    <row r="1078" spans="1:9" ht="30" customHeight="1">
      <c r="A1078" s="313"/>
      <c r="B1078" s="314"/>
      <c r="C1078" s="315"/>
      <c r="D1078" s="315"/>
      <c r="E1078" s="316"/>
      <c r="F1078" s="317"/>
      <c r="G1078" s="318"/>
      <c r="H1078" s="319"/>
      <c r="I1078" s="319"/>
    </row>
    <row r="1079" spans="1:9" ht="30" customHeight="1">
      <c r="A1079" s="313"/>
      <c r="B1079" s="314"/>
      <c r="C1079" s="315"/>
      <c r="D1079" s="315"/>
      <c r="E1079" s="316"/>
      <c r="F1079" s="317"/>
      <c r="G1079" s="318"/>
      <c r="H1079" s="319"/>
      <c r="I1079" s="319"/>
    </row>
    <row r="1080" spans="1:9" ht="30" customHeight="1">
      <c r="A1080" s="313"/>
      <c r="B1080" s="314"/>
      <c r="C1080" s="315"/>
      <c r="D1080" s="315"/>
      <c r="E1080" s="316"/>
      <c r="F1080" s="317"/>
      <c r="G1080" s="318"/>
      <c r="H1080" s="319"/>
      <c r="I1080" s="319"/>
    </row>
    <row r="1081" spans="1:9" ht="30" customHeight="1">
      <c r="A1081" s="313"/>
      <c r="B1081" s="314"/>
      <c r="C1081" s="315"/>
      <c r="D1081" s="315"/>
      <c r="E1081" s="316"/>
      <c r="F1081" s="317"/>
      <c r="G1081" s="318"/>
      <c r="H1081" s="319"/>
      <c r="I1081" s="319"/>
    </row>
    <row r="1082" spans="1:9" ht="30" customHeight="1">
      <c r="A1082" s="313"/>
      <c r="B1082" s="314"/>
      <c r="C1082" s="315"/>
      <c r="D1082" s="315"/>
      <c r="E1082" s="316"/>
      <c r="F1082" s="317"/>
      <c r="G1082" s="318"/>
      <c r="H1082" s="319"/>
      <c r="I1082" s="319"/>
    </row>
    <row r="1083" spans="1:9" ht="30" customHeight="1">
      <c r="A1083" s="313"/>
      <c r="B1083" s="314"/>
      <c r="C1083" s="315"/>
      <c r="D1083" s="315"/>
      <c r="E1083" s="316"/>
      <c r="F1083" s="317"/>
      <c r="G1083" s="318"/>
      <c r="H1083" s="319"/>
      <c r="I1083" s="319"/>
    </row>
    <row r="1084" spans="1:9" ht="30" customHeight="1">
      <c r="A1084" s="313"/>
      <c r="B1084" s="314"/>
      <c r="C1084" s="315"/>
      <c r="D1084" s="315"/>
      <c r="E1084" s="316"/>
      <c r="F1084" s="317"/>
      <c r="G1084" s="318"/>
      <c r="H1084" s="319"/>
      <c r="I1084" s="319"/>
    </row>
    <row r="1085" spans="1:9" ht="30" customHeight="1">
      <c r="A1085" s="313"/>
      <c r="B1085" s="314"/>
      <c r="C1085" s="315"/>
      <c r="D1085" s="315"/>
      <c r="E1085" s="316"/>
      <c r="F1085" s="317"/>
      <c r="G1085" s="318"/>
      <c r="H1085" s="319"/>
      <c r="I1085" s="319"/>
    </row>
    <row r="1086" spans="1:9" ht="30" customHeight="1">
      <c r="A1086" s="313"/>
      <c r="B1086" s="314"/>
      <c r="C1086" s="315"/>
      <c r="D1086" s="315"/>
      <c r="E1086" s="316"/>
      <c r="F1086" s="317"/>
      <c r="G1086" s="318"/>
      <c r="H1086" s="319"/>
      <c r="I1086" s="319"/>
    </row>
    <row r="1087" spans="1:9" ht="30" customHeight="1">
      <c r="A1087" s="313"/>
      <c r="B1087" s="314"/>
      <c r="C1087" s="315"/>
      <c r="D1087" s="315"/>
      <c r="E1087" s="316"/>
      <c r="F1087" s="317"/>
      <c r="G1087" s="318"/>
      <c r="H1087" s="319"/>
      <c r="I1087" s="319"/>
    </row>
    <row r="1088" spans="1:9" ht="30" customHeight="1">
      <c r="A1088" s="313"/>
      <c r="B1088" s="314"/>
      <c r="C1088" s="315"/>
      <c r="D1088" s="315"/>
      <c r="E1088" s="316"/>
      <c r="F1088" s="317"/>
      <c r="G1088" s="318"/>
      <c r="H1088" s="319"/>
      <c r="I1088" s="319"/>
    </row>
    <row r="1089" spans="1:9" ht="30" customHeight="1">
      <c r="A1089" s="313"/>
      <c r="B1089" s="314"/>
      <c r="C1089" s="315"/>
      <c r="D1089" s="315"/>
      <c r="E1089" s="316"/>
      <c r="F1089" s="317"/>
      <c r="G1089" s="318"/>
      <c r="H1089" s="319"/>
      <c r="I1089" s="319"/>
    </row>
    <row r="1090" spans="1:9" ht="30" customHeight="1">
      <c r="A1090" s="313"/>
      <c r="B1090" s="314"/>
      <c r="C1090" s="315"/>
      <c r="D1090" s="315"/>
      <c r="E1090" s="316"/>
      <c r="F1090" s="317"/>
      <c r="G1090" s="318"/>
      <c r="H1090" s="319"/>
      <c r="I1090" s="319"/>
    </row>
    <row r="1091" spans="1:9" ht="30" customHeight="1">
      <c r="A1091" s="313"/>
      <c r="B1091" s="314"/>
      <c r="C1091" s="315"/>
      <c r="D1091" s="315"/>
      <c r="E1091" s="316"/>
      <c r="F1091" s="317"/>
      <c r="G1091" s="318"/>
      <c r="H1091" s="319"/>
      <c r="I1091" s="319"/>
    </row>
    <row r="1092" spans="1:9" ht="30" customHeight="1">
      <c r="A1092" s="313"/>
      <c r="B1092" s="314"/>
      <c r="C1092" s="315"/>
      <c r="D1092" s="315"/>
      <c r="E1092" s="316"/>
      <c r="F1092" s="317"/>
      <c r="G1092" s="318"/>
      <c r="H1092" s="319"/>
      <c r="I1092" s="319"/>
    </row>
    <row r="1093" spans="1:9" ht="30" customHeight="1">
      <c r="A1093" s="313"/>
      <c r="B1093" s="314"/>
      <c r="C1093" s="315"/>
      <c r="D1093" s="315"/>
      <c r="E1093" s="316"/>
      <c r="F1093" s="317"/>
      <c r="G1093" s="318"/>
      <c r="H1093" s="319"/>
      <c r="I1093" s="319"/>
    </row>
    <row r="1094" spans="1:9" ht="30" customHeight="1">
      <c r="A1094" s="313"/>
      <c r="B1094" s="314"/>
      <c r="C1094" s="315"/>
      <c r="D1094" s="315"/>
      <c r="E1094" s="316"/>
      <c r="F1094" s="317"/>
      <c r="G1094" s="318"/>
      <c r="H1094" s="319"/>
      <c r="I1094" s="319"/>
    </row>
    <row r="1095" spans="1:9" ht="30" customHeight="1">
      <c r="A1095" s="313"/>
      <c r="B1095" s="314"/>
      <c r="C1095" s="315"/>
      <c r="D1095" s="315"/>
      <c r="E1095" s="316"/>
      <c r="F1095" s="317"/>
      <c r="G1095" s="318"/>
      <c r="H1095" s="319"/>
      <c r="I1095" s="319"/>
    </row>
    <row r="1096" spans="1:9" ht="30" customHeight="1">
      <c r="A1096" s="313"/>
      <c r="B1096" s="314"/>
      <c r="C1096" s="315"/>
      <c r="D1096" s="315"/>
      <c r="E1096" s="316"/>
      <c r="F1096" s="317"/>
      <c r="G1096" s="318"/>
      <c r="H1096" s="319"/>
      <c r="I1096" s="319"/>
    </row>
    <row r="1097" spans="1:9" ht="30" customHeight="1">
      <c r="A1097" s="313"/>
      <c r="B1097" s="314"/>
      <c r="C1097" s="315"/>
      <c r="D1097" s="315"/>
      <c r="E1097" s="316"/>
      <c r="F1097" s="317"/>
      <c r="G1097" s="318"/>
      <c r="H1097" s="319"/>
      <c r="I1097" s="319"/>
    </row>
    <row r="1098" spans="1:9" ht="30" customHeight="1">
      <c r="A1098" s="313"/>
      <c r="B1098" s="314"/>
      <c r="C1098" s="315"/>
      <c r="D1098" s="315"/>
      <c r="E1098" s="316"/>
      <c r="F1098" s="317"/>
      <c r="G1098" s="318"/>
      <c r="H1098" s="319"/>
      <c r="I1098" s="319"/>
    </row>
    <row r="1099" spans="1:9" ht="30" customHeight="1">
      <c r="A1099" s="313"/>
      <c r="B1099" s="314"/>
      <c r="C1099" s="315"/>
      <c r="D1099" s="315"/>
      <c r="E1099" s="316"/>
      <c r="F1099" s="317"/>
      <c r="G1099" s="318"/>
      <c r="H1099" s="319"/>
      <c r="I1099" s="319"/>
    </row>
    <row r="1100" spans="1:9" ht="30" customHeight="1">
      <c r="A1100" s="313"/>
      <c r="B1100" s="314"/>
      <c r="C1100" s="315"/>
      <c r="D1100" s="315"/>
      <c r="E1100" s="316"/>
      <c r="F1100" s="317"/>
      <c r="G1100" s="318"/>
      <c r="H1100" s="319"/>
      <c r="I1100" s="319"/>
    </row>
    <row r="1101" spans="1:9" ht="30" customHeight="1">
      <c r="A1101" s="313"/>
      <c r="B1101" s="314"/>
      <c r="C1101" s="315"/>
      <c r="D1101" s="315"/>
      <c r="E1101" s="316"/>
      <c r="F1101" s="317"/>
      <c r="G1101" s="318"/>
      <c r="H1101" s="319"/>
      <c r="I1101" s="319"/>
    </row>
    <row r="1102" spans="1:9" ht="30" customHeight="1">
      <c r="A1102" s="313"/>
      <c r="B1102" s="314"/>
      <c r="C1102" s="315"/>
      <c r="D1102" s="315"/>
      <c r="E1102" s="316"/>
      <c r="F1102" s="317"/>
      <c r="G1102" s="318"/>
      <c r="H1102" s="319"/>
      <c r="I1102" s="319"/>
    </row>
    <row r="1103" spans="1:9" ht="30" customHeight="1">
      <c r="A1103" s="313"/>
      <c r="B1103" s="314"/>
      <c r="C1103" s="315"/>
      <c r="D1103" s="315"/>
      <c r="E1103" s="316"/>
      <c r="F1103" s="317"/>
      <c r="G1103" s="318"/>
      <c r="H1103" s="319"/>
      <c r="I1103" s="319"/>
    </row>
    <row r="1104" spans="1:9" ht="30" customHeight="1">
      <c r="A1104" s="313"/>
      <c r="B1104" s="314"/>
      <c r="C1104" s="315"/>
      <c r="D1104" s="315"/>
      <c r="E1104" s="316"/>
      <c r="F1104" s="317"/>
      <c r="G1104" s="318"/>
      <c r="H1104" s="319"/>
      <c r="I1104" s="319"/>
    </row>
    <row r="1105" spans="1:9" ht="30" customHeight="1">
      <c r="A1105" s="313"/>
      <c r="B1105" s="314"/>
      <c r="C1105" s="315"/>
      <c r="D1105" s="315"/>
      <c r="E1105" s="316"/>
      <c r="F1105" s="317"/>
      <c r="G1105" s="318"/>
      <c r="H1105" s="319"/>
      <c r="I1105" s="319"/>
    </row>
    <row r="1106" spans="1:9" ht="30" customHeight="1">
      <c r="A1106" s="313"/>
      <c r="B1106" s="314"/>
      <c r="C1106" s="315"/>
      <c r="D1106" s="315"/>
      <c r="E1106" s="316"/>
      <c r="F1106" s="317"/>
      <c r="G1106" s="318"/>
      <c r="H1106" s="319"/>
      <c r="I1106" s="319"/>
    </row>
    <row r="1107" spans="1:9" ht="30" customHeight="1">
      <c r="A1107" s="313"/>
      <c r="B1107" s="314"/>
      <c r="C1107" s="315"/>
      <c r="D1107" s="315"/>
      <c r="E1107" s="316"/>
      <c r="F1107" s="317"/>
      <c r="G1107" s="318"/>
      <c r="H1107" s="319"/>
      <c r="I1107" s="319"/>
    </row>
    <row r="1108" spans="1:9" ht="30" customHeight="1">
      <c r="A1108" s="313"/>
      <c r="B1108" s="314"/>
      <c r="C1108" s="315"/>
      <c r="D1108" s="315"/>
      <c r="E1108" s="316"/>
      <c r="F1108" s="317"/>
      <c r="G1108" s="318"/>
      <c r="H1108" s="319"/>
      <c r="I1108" s="319"/>
    </row>
    <row r="1109" spans="1:9" ht="30" customHeight="1">
      <c r="A1109" s="313"/>
      <c r="B1109" s="314"/>
      <c r="C1109" s="315"/>
      <c r="D1109" s="315"/>
      <c r="E1109" s="316"/>
      <c r="F1109" s="317"/>
      <c r="G1109" s="318"/>
      <c r="H1109" s="319"/>
      <c r="I1109" s="319"/>
    </row>
    <row r="1110" spans="1:9" ht="30" customHeight="1">
      <c r="A1110" s="313"/>
      <c r="B1110" s="314"/>
      <c r="C1110" s="315"/>
      <c r="D1110" s="315"/>
      <c r="E1110" s="316"/>
      <c r="F1110" s="317"/>
      <c r="G1110" s="318"/>
      <c r="H1110" s="319"/>
      <c r="I1110" s="319"/>
    </row>
    <row r="1111" spans="1:9" ht="30" customHeight="1">
      <c r="A1111" s="313"/>
      <c r="B1111" s="314"/>
      <c r="C1111" s="315"/>
      <c r="D1111" s="315"/>
      <c r="E1111" s="316"/>
      <c r="F1111" s="317"/>
      <c r="G1111" s="318"/>
      <c r="H1111" s="319"/>
      <c r="I1111" s="319"/>
    </row>
    <row r="1112" spans="1:9" ht="30" customHeight="1">
      <c r="A1112" s="313"/>
      <c r="B1112" s="314"/>
      <c r="C1112" s="315"/>
      <c r="D1112" s="315"/>
      <c r="E1112" s="316"/>
      <c r="F1112" s="317"/>
      <c r="G1112" s="318"/>
      <c r="H1112" s="319"/>
      <c r="I1112" s="319"/>
    </row>
    <row r="1113" spans="1:9" ht="30" customHeight="1">
      <c r="A1113" s="313"/>
      <c r="B1113" s="314"/>
      <c r="C1113" s="315"/>
      <c r="D1113" s="315"/>
      <c r="E1113" s="316"/>
      <c r="F1113" s="317"/>
      <c r="G1113" s="318"/>
      <c r="H1113" s="319"/>
      <c r="I1113" s="319"/>
    </row>
    <row r="1114" spans="1:9" ht="30" customHeight="1">
      <c r="A1114" s="313"/>
      <c r="B1114" s="314"/>
      <c r="C1114" s="315"/>
      <c r="D1114" s="315"/>
      <c r="E1114" s="316"/>
      <c r="F1114" s="317"/>
      <c r="G1114" s="318"/>
      <c r="H1114" s="319"/>
      <c r="I1114" s="319"/>
    </row>
    <row r="1115" spans="1:9" ht="30" customHeight="1">
      <c r="A1115" s="313"/>
      <c r="B1115" s="314"/>
      <c r="C1115" s="315"/>
      <c r="D1115" s="315"/>
      <c r="E1115" s="316"/>
      <c r="F1115" s="317"/>
      <c r="G1115" s="318"/>
      <c r="H1115" s="319"/>
      <c r="I1115" s="319"/>
    </row>
    <row r="1116" spans="1:9" ht="30" customHeight="1">
      <c r="A1116" s="313"/>
      <c r="B1116" s="314"/>
      <c r="C1116" s="315"/>
      <c r="D1116" s="315"/>
      <c r="E1116" s="316"/>
      <c r="F1116" s="317"/>
      <c r="G1116" s="318"/>
      <c r="H1116" s="319"/>
      <c r="I1116" s="319"/>
    </row>
    <row r="1117" spans="1:9" ht="30" customHeight="1">
      <c r="A1117" s="313"/>
      <c r="B1117" s="314"/>
      <c r="C1117" s="315"/>
      <c r="D1117" s="315"/>
      <c r="E1117" s="316"/>
      <c r="F1117" s="317"/>
      <c r="G1117" s="318"/>
      <c r="H1117" s="319"/>
      <c r="I1117" s="319"/>
    </row>
    <row r="1118" spans="1:9" ht="30" customHeight="1">
      <c r="A1118" s="313"/>
      <c r="B1118" s="314"/>
      <c r="C1118" s="315"/>
      <c r="D1118" s="315"/>
      <c r="E1118" s="316"/>
      <c r="F1118" s="317"/>
      <c r="G1118" s="318"/>
      <c r="H1118" s="319"/>
      <c r="I1118" s="319"/>
    </row>
    <row r="1119" spans="1:9" ht="30" customHeight="1">
      <c r="A1119" s="313"/>
      <c r="B1119" s="314"/>
      <c r="C1119" s="315"/>
      <c r="D1119" s="315"/>
      <c r="E1119" s="316"/>
      <c r="F1119" s="317"/>
      <c r="G1119" s="318"/>
      <c r="H1119" s="319"/>
      <c r="I1119" s="319"/>
    </row>
    <row r="1120" spans="1:9" ht="30" customHeight="1">
      <c r="A1120" s="313"/>
      <c r="B1120" s="314"/>
      <c r="C1120" s="315"/>
      <c r="D1120" s="315"/>
      <c r="E1120" s="316"/>
      <c r="F1120" s="317"/>
      <c r="G1120" s="318"/>
      <c r="H1120" s="319"/>
      <c r="I1120" s="319"/>
    </row>
    <row r="1121" spans="1:9" ht="30" customHeight="1">
      <c r="A1121" s="313"/>
      <c r="B1121" s="314"/>
      <c r="C1121" s="315"/>
      <c r="D1121" s="315"/>
      <c r="E1121" s="316"/>
      <c r="F1121" s="317"/>
      <c r="G1121" s="318"/>
      <c r="H1121" s="319"/>
      <c r="I1121" s="319"/>
    </row>
    <row r="1122" spans="1:9" ht="30" customHeight="1">
      <c r="A1122" s="313"/>
      <c r="B1122" s="314"/>
      <c r="C1122" s="315"/>
      <c r="D1122" s="315"/>
      <c r="E1122" s="316"/>
      <c r="F1122" s="317"/>
      <c r="G1122" s="318"/>
      <c r="H1122" s="319"/>
      <c r="I1122" s="319"/>
    </row>
    <row r="1123" spans="1:9" ht="30" customHeight="1">
      <c r="A1123" s="313"/>
      <c r="B1123" s="314"/>
      <c r="C1123" s="315"/>
      <c r="D1123" s="315"/>
      <c r="E1123" s="316"/>
      <c r="F1123" s="317"/>
      <c r="G1123" s="318"/>
      <c r="H1123" s="319"/>
      <c r="I1123" s="319"/>
    </row>
    <row r="1124" spans="1:9" ht="30" customHeight="1">
      <c r="A1124" s="313"/>
      <c r="B1124" s="314"/>
      <c r="C1124" s="315"/>
      <c r="D1124" s="315"/>
      <c r="E1124" s="316"/>
      <c r="F1124" s="317"/>
      <c r="G1124" s="318"/>
      <c r="H1124" s="319"/>
      <c r="I1124" s="319"/>
    </row>
    <row r="1125" spans="1:9" ht="30" customHeight="1">
      <c r="A1125" s="313"/>
      <c r="B1125" s="314"/>
      <c r="C1125" s="315"/>
      <c r="D1125" s="315"/>
      <c r="E1125" s="316"/>
      <c r="F1125" s="317"/>
      <c r="G1125" s="318"/>
      <c r="H1125" s="319"/>
      <c r="I1125" s="319"/>
    </row>
    <row r="1126" spans="1:9" ht="30" customHeight="1">
      <c r="A1126" s="313"/>
      <c r="B1126" s="314"/>
      <c r="C1126" s="315"/>
      <c r="D1126" s="315"/>
      <c r="E1126" s="316"/>
      <c r="F1126" s="317"/>
      <c r="G1126" s="318"/>
      <c r="H1126" s="319"/>
      <c r="I1126" s="319"/>
    </row>
    <row r="1127" spans="1:9" ht="30" customHeight="1">
      <c r="A1127" s="313"/>
      <c r="B1127" s="314"/>
      <c r="C1127" s="315"/>
      <c r="D1127" s="315"/>
      <c r="E1127" s="316"/>
      <c r="F1127" s="317"/>
      <c r="G1127" s="318"/>
      <c r="H1127" s="319"/>
      <c r="I1127" s="319"/>
    </row>
    <row r="1128" spans="1:9" ht="30" customHeight="1">
      <c r="A1128" s="313"/>
      <c r="B1128" s="314"/>
      <c r="C1128" s="315"/>
      <c r="D1128" s="315"/>
      <c r="E1128" s="316"/>
      <c r="F1128" s="317"/>
      <c r="G1128" s="318"/>
      <c r="H1128" s="319"/>
      <c r="I1128" s="319"/>
    </row>
    <row r="1129" spans="1:9" ht="30" customHeight="1">
      <c r="A1129" s="313"/>
      <c r="B1129" s="314"/>
      <c r="C1129" s="315"/>
      <c r="D1129" s="315"/>
      <c r="E1129" s="316"/>
      <c r="F1129" s="317"/>
      <c r="G1129" s="318"/>
      <c r="H1129" s="319"/>
      <c r="I1129" s="319"/>
    </row>
    <row r="1130" spans="1:9" ht="30" customHeight="1">
      <c r="A1130" s="313"/>
      <c r="B1130" s="314"/>
      <c r="C1130" s="315"/>
      <c r="D1130" s="315"/>
      <c r="E1130" s="316"/>
      <c r="F1130" s="317"/>
      <c r="G1130" s="318"/>
      <c r="H1130" s="319"/>
      <c r="I1130" s="319"/>
    </row>
    <row r="1131" spans="1:9" ht="30" customHeight="1">
      <c r="A1131" s="313"/>
      <c r="B1131" s="314"/>
      <c r="C1131" s="315"/>
      <c r="D1131" s="315"/>
      <c r="E1131" s="316"/>
      <c r="F1131" s="317"/>
      <c r="G1131" s="318"/>
      <c r="H1131" s="319"/>
      <c r="I1131" s="319"/>
    </row>
    <row r="1132" spans="1:9" ht="30" customHeight="1">
      <c r="A1132" s="313"/>
      <c r="B1132" s="314"/>
      <c r="C1132" s="315"/>
      <c r="D1132" s="315"/>
      <c r="E1132" s="316"/>
      <c r="F1132" s="317"/>
      <c r="G1132" s="318"/>
      <c r="H1132" s="319"/>
      <c r="I1132" s="319"/>
    </row>
    <row r="1133" spans="1:9" ht="30" customHeight="1">
      <c r="A1133" s="313"/>
      <c r="B1133" s="314"/>
      <c r="C1133" s="315"/>
      <c r="D1133" s="315"/>
      <c r="E1133" s="316"/>
      <c r="F1133" s="317"/>
      <c r="G1133" s="318"/>
      <c r="H1133" s="319"/>
      <c r="I1133" s="319"/>
    </row>
    <row r="1134" spans="1:9" ht="30" customHeight="1">
      <c r="A1134" s="313"/>
      <c r="B1134" s="314"/>
      <c r="C1134" s="315"/>
      <c r="D1134" s="315"/>
      <c r="E1134" s="316"/>
      <c r="F1134" s="317"/>
      <c r="G1134" s="318"/>
      <c r="H1134" s="319"/>
      <c r="I1134" s="319"/>
    </row>
    <row r="1135" spans="1:9" ht="30" customHeight="1">
      <c r="A1135" s="313"/>
      <c r="B1135" s="314"/>
      <c r="C1135" s="315"/>
      <c r="D1135" s="315"/>
      <c r="E1135" s="316"/>
      <c r="F1135" s="317"/>
      <c r="G1135" s="318"/>
      <c r="H1135" s="319"/>
      <c r="I1135" s="319"/>
    </row>
    <row r="1136" spans="1:9" ht="30" customHeight="1">
      <c r="A1136" s="313"/>
      <c r="B1136" s="314"/>
      <c r="C1136" s="315"/>
      <c r="D1136" s="315"/>
      <c r="E1136" s="316"/>
      <c r="F1136" s="317"/>
      <c r="G1136" s="318"/>
      <c r="H1136" s="319"/>
      <c r="I1136" s="319"/>
    </row>
    <row r="1137" spans="1:9" ht="30" customHeight="1">
      <c r="A1137" s="313"/>
      <c r="B1137" s="314"/>
      <c r="C1137" s="315"/>
      <c r="D1137" s="315"/>
      <c r="E1137" s="316"/>
      <c r="F1137" s="317"/>
      <c r="G1137" s="318"/>
      <c r="H1137" s="319"/>
      <c r="I1137" s="319"/>
    </row>
    <row r="1138" spans="1:9" ht="30" customHeight="1">
      <c r="A1138" s="313"/>
      <c r="B1138" s="314"/>
      <c r="C1138" s="315"/>
      <c r="D1138" s="315"/>
      <c r="E1138" s="316"/>
      <c r="F1138" s="317"/>
      <c r="G1138" s="318"/>
      <c r="H1138" s="319"/>
      <c r="I1138" s="319"/>
    </row>
    <row r="1139" spans="1:9" ht="30" customHeight="1">
      <c r="A1139" s="313"/>
      <c r="B1139" s="314"/>
      <c r="C1139" s="315"/>
      <c r="D1139" s="315"/>
      <c r="E1139" s="316"/>
      <c r="F1139" s="317"/>
      <c r="G1139" s="318"/>
      <c r="H1139" s="319"/>
      <c r="I1139" s="319"/>
    </row>
    <row r="1140" spans="1:9" ht="30" customHeight="1">
      <c r="A1140" s="313"/>
      <c r="B1140" s="314"/>
      <c r="C1140" s="315"/>
      <c r="D1140" s="315"/>
      <c r="E1140" s="316"/>
      <c r="F1140" s="317"/>
      <c r="G1140" s="318"/>
      <c r="H1140" s="319"/>
      <c r="I1140" s="319"/>
    </row>
    <row r="1141" spans="1:9" ht="30" customHeight="1">
      <c r="A1141" s="313"/>
      <c r="B1141" s="314"/>
      <c r="C1141" s="315"/>
      <c r="D1141" s="315"/>
      <c r="E1141" s="316"/>
      <c r="F1141" s="317"/>
      <c r="G1141" s="318"/>
      <c r="H1141" s="319"/>
      <c r="I1141" s="319"/>
    </row>
    <row r="1142" spans="1:9" ht="30" customHeight="1">
      <c r="A1142" s="313"/>
      <c r="B1142" s="314"/>
      <c r="C1142" s="315"/>
      <c r="D1142" s="315"/>
      <c r="E1142" s="316"/>
      <c r="F1142" s="317"/>
      <c r="G1142" s="318"/>
      <c r="H1142" s="319"/>
      <c r="I1142" s="319"/>
    </row>
    <row r="1143" spans="1:9" ht="30" customHeight="1">
      <c r="A1143" s="313"/>
      <c r="B1143" s="314"/>
      <c r="C1143" s="315"/>
      <c r="D1143" s="315"/>
      <c r="E1143" s="316"/>
      <c r="F1143" s="317"/>
      <c r="G1143" s="318"/>
      <c r="H1143" s="319"/>
      <c r="I1143" s="319"/>
    </row>
    <row r="1144" spans="1:9" ht="30" customHeight="1">
      <c r="A1144" s="313"/>
      <c r="B1144" s="314"/>
      <c r="C1144" s="315"/>
      <c r="D1144" s="315"/>
      <c r="E1144" s="316"/>
      <c r="F1144" s="317"/>
      <c r="G1144" s="318"/>
      <c r="H1144" s="319"/>
      <c r="I1144" s="319"/>
    </row>
    <row r="1145" spans="1:9" ht="30" customHeight="1">
      <c r="A1145" s="313"/>
      <c r="B1145" s="314"/>
      <c r="C1145" s="315"/>
      <c r="D1145" s="315"/>
      <c r="E1145" s="316"/>
      <c r="F1145" s="317"/>
      <c r="G1145" s="318"/>
      <c r="H1145" s="319"/>
      <c r="I1145" s="319"/>
    </row>
    <row r="1146" spans="1:9" ht="30" customHeight="1">
      <c r="A1146" s="313"/>
      <c r="B1146" s="314"/>
      <c r="C1146" s="315"/>
      <c r="D1146" s="315"/>
      <c r="E1146" s="316"/>
      <c r="F1146" s="317"/>
      <c r="G1146" s="318"/>
      <c r="H1146" s="319"/>
      <c r="I1146" s="319"/>
    </row>
    <row r="1147" spans="1:9" ht="30" customHeight="1">
      <c r="A1147" s="313"/>
      <c r="B1147" s="314"/>
      <c r="C1147" s="315"/>
      <c r="D1147" s="315"/>
      <c r="E1147" s="316"/>
      <c r="F1147" s="317"/>
      <c r="G1147" s="318"/>
      <c r="H1147" s="319"/>
      <c r="I1147" s="319"/>
    </row>
    <row r="1148" spans="1:9" ht="30" customHeight="1">
      <c r="A1148" s="313"/>
      <c r="B1148" s="314"/>
      <c r="C1148" s="315"/>
      <c r="D1148" s="315"/>
      <c r="E1148" s="316"/>
      <c r="F1148" s="317"/>
      <c r="G1148" s="318"/>
      <c r="H1148" s="319"/>
      <c r="I1148" s="319"/>
    </row>
    <row r="1149" spans="1:9" ht="30" customHeight="1">
      <c r="A1149" s="313"/>
      <c r="B1149" s="314"/>
      <c r="C1149" s="315"/>
      <c r="D1149" s="315"/>
      <c r="E1149" s="316"/>
      <c r="F1149" s="317"/>
      <c r="G1149" s="318"/>
      <c r="H1149" s="319"/>
      <c r="I1149" s="319"/>
    </row>
    <row r="1150" spans="1:9" ht="30" customHeight="1">
      <c r="A1150" s="313"/>
      <c r="B1150" s="314"/>
      <c r="C1150" s="315"/>
      <c r="D1150" s="315"/>
      <c r="E1150" s="316"/>
      <c r="F1150" s="317"/>
      <c r="G1150" s="318"/>
      <c r="H1150" s="319"/>
      <c r="I1150" s="319"/>
    </row>
    <row r="1151" spans="1:9" ht="30" customHeight="1">
      <c r="A1151" s="313"/>
      <c r="B1151" s="314"/>
      <c r="C1151" s="315"/>
      <c r="D1151" s="315"/>
      <c r="E1151" s="316"/>
      <c r="F1151" s="317"/>
      <c r="G1151" s="318"/>
      <c r="H1151" s="319"/>
      <c r="I1151" s="319"/>
    </row>
    <row r="1152" spans="1:9" ht="30" customHeight="1">
      <c r="A1152" s="313"/>
      <c r="B1152" s="314"/>
      <c r="C1152" s="315"/>
      <c r="D1152" s="315"/>
      <c r="E1152" s="316"/>
      <c r="F1152" s="317"/>
      <c r="G1152" s="318"/>
      <c r="H1152" s="319"/>
      <c r="I1152" s="319"/>
    </row>
    <row r="1153" spans="1:9" ht="30" customHeight="1">
      <c r="A1153" s="313"/>
      <c r="B1153" s="314"/>
      <c r="C1153" s="315"/>
      <c r="D1153" s="315"/>
      <c r="E1153" s="316"/>
      <c r="F1153" s="317"/>
      <c r="G1153" s="318"/>
      <c r="H1153" s="319"/>
      <c r="I1153" s="319"/>
    </row>
    <row r="1154" spans="1:9" ht="30" customHeight="1">
      <c r="A1154" s="313"/>
      <c r="B1154" s="314"/>
      <c r="C1154" s="315"/>
      <c r="D1154" s="315"/>
      <c r="E1154" s="316"/>
      <c r="F1154" s="317"/>
      <c r="G1154" s="318"/>
      <c r="H1154" s="319"/>
      <c r="I1154" s="319"/>
    </row>
    <row r="1155" spans="1:9" ht="30" customHeight="1">
      <c r="A1155" s="313"/>
      <c r="B1155" s="314"/>
      <c r="C1155" s="315"/>
      <c r="D1155" s="315"/>
      <c r="E1155" s="316"/>
      <c r="F1155" s="317"/>
      <c r="G1155" s="318"/>
      <c r="H1155" s="319"/>
      <c r="I1155" s="319"/>
    </row>
    <row r="1156" spans="1:9" ht="30" customHeight="1">
      <c r="A1156" s="313"/>
      <c r="B1156" s="314"/>
      <c r="C1156" s="315"/>
      <c r="D1156" s="315"/>
      <c r="E1156" s="316"/>
      <c r="F1156" s="317"/>
      <c r="G1156" s="318"/>
      <c r="H1156" s="319"/>
      <c r="I1156" s="319"/>
    </row>
    <row r="1157" spans="1:9" ht="30" customHeight="1">
      <c r="A1157" s="313"/>
      <c r="B1157" s="314"/>
      <c r="C1157" s="315"/>
      <c r="D1157" s="315"/>
      <c r="E1157" s="316"/>
      <c r="F1157" s="317"/>
      <c r="G1157" s="318"/>
      <c r="H1157" s="319"/>
      <c r="I1157" s="319"/>
    </row>
    <row r="1158" spans="1:9" ht="30" customHeight="1">
      <c r="A1158" s="313"/>
      <c r="B1158" s="314"/>
      <c r="C1158" s="315"/>
      <c r="D1158" s="315"/>
      <c r="E1158" s="316"/>
      <c r="F1158" s="317"/>
      <c r="G1158" s="318"/>
      <c r="H1158" s="319"/>
      <c r="I1158" s="319"/>
    </row>
    <row r="1159" spans="1:9" ht="30" customHeight="1">
      <c r="A1159" s="313"/>
      <c r="B1159" s="314"/>
      <c r="C1159" s="315"/>
      <c r="D1159" s="315"/>
      <c r="E1159" s="316"/>
      <c r="F1159" s="317"/>
      <c r="G1159" s="318"/>
      <c r="H1159" s="319"/>
      <c r="I1159" s="319"/>
    </row>
    <row r="1160" spans="1:9" ht="30" customHeight="1">
      <c r="A1160" s="313"/>
      <c r="B1160" s="314"/>
      <c r="C1160" s="315"/>
      <c r="D1160" s="315"/>
      <c r="E1160" s="316"/>
      <c r="F1160" s="317"/>
      <c r="G1160" s="318"/>
      <c r="H1160" s="319"/>
      <c r="I1160" s="319"/>
    </row>
    <row r="1161" spans="1:9" ht="30" customHeight="1">
      <c r="A1161" s="313"/>
      <c r="B1161" s="314"/>
      <c r="C1161" s="315"/>
      <c r="D1161" s="315"/>
      <c r="E1161" s="316"/>
      <c r="F1161" s="317"/>
      <c r="G1161" s="318"/>
      <c r="H1161" s="319"/>
      <c r="I1161" s="319"/>
    </row>
    <row r="1162" spans="1:9" ht="30" customHeight="1">
      <c r="A1162" s="313"/>
      <c r="B1162" s="314"/>
      <c r="C1162" s="315"/>
      <c r="D1162" s="315"/>
      <c r="E1162" s="316"/>
      <c r="F1162" s="317"/>
      <c r="G1162" s="318"/>
      <c r="H1162" s="319"/>
      <c r="I1162" s="319"/>
    </row>
    <row r="1163" spans="1:9" ht="30" customHeight="1">
      <c r="A1163" s="313"/>
      <c r="B1163" s="314"/>
      <c r="C1163" s="315"/>
      <c r="D1163" s="315"/>
      <c r="E1163" s="316"/>
      <c r="F1163" s="317"/>
      <c r="G1163" s="318"/>
      <c r="H1163" s="319"/>
      <c r="I1163" s="319"/>
    </row>
    <row r="1164" spans="1:9" ht="30" customHeight="1">
      <c r="A1164" s="313"/>
      <c r="B1164" s="314"/>
      <c r="C1164" s="315"/>
      <c r="D1164" s="315"/>
      <c r="E1164" s="316"/>
      <c r="F1164" s="317"/>
      <c r="G1164" s="318"/>
      <c r="H1164" s="319"/>
      <c r="I1164" s="319"/>
    </row>
    <row r="1165" spans="1:9" ht="30" customHeight="1">
      <c r="A1165" s="313"/>
      <c r="B1165" s="314"/>
      <c r="C1165" s="315"/>
      <c r="D1165" s="315"/>
      <c r="E1165" s="316"/>
      <c r="F1165" s="317"/>
      <c r="G1165" s="318"/>
      <c r="H1165" s="319"/>
      <c r="I1165" s="319"/>
    </row>
    <row r="1166" spans="1:9" ht="30" customHeight="1">
      <c r="A1166" s="313"/>
      <c r="B1166" s="314"/>
      <c r="C1166" s="315"/>
      <c r="D1166" s="315"/>
      <c r="E1166" s="316"/>
      <c r="F1166" s="317"/>
      <c r="G1166" s="318"/>
      <c r="H1166" s="319"/>
      <c r="I1166" s="319"/>
    </row>
    <row r="1167" spans="1:9" ht="30" customHeight="1">
      <c r="A1167" s="313"/>
      <c r="B1167" s="314"/>
      <c r="C1167" s="315"/>
      <c r="D1167" s="315"/>
      <c r="E1167" s="316"/>
      <c r="F1167" s="317"/>
      <c r="G1167" s="318"/>
      <c r="H1167" s="319"/>
      <c r="I1167" s="319"/>
    </row>
    <row r="1168" spans="1:9" ht="30" customHeight="1">
      <c r="A1168" s="313"/>
      <c r="B1168" s="314"/>
      <c r="C1168" s="315"/>
      <c r="D1168" s="315"/>
      <c r="E1168" s="316"/>
      <c r="F1168" s="317"/>
      <c r="G1168" s="318"/>
      <c r="H1168" s="319"/>
      <c r="I1168" s="319"/>
    </row>
    <row r="1169" spans="1:9" ht="30" customHeight="1">
      <c r="A1169" s="313"/>
      <c r="B1169" s="314"/>
      <c r="C1169" s="315"/>
      <c r="D1169" s="315"/>
      <c r="E1169" s="316"/>
      <c r="F1169" s="317"/>
      <c r="G1169" s="318"/>
      <c r="H1169" s="319"/>
      <c r="I1169" s="319"/>
    </row>
    <row r="1170" spans="1:9" ht="30" customHeight="1">
      <c r="A1170" s="313"/>
      <c r="B1170" s="314"/>
      <c r="C1170" s="315"/>
      <c r="D1170" s="315"/>
      <c r="E1170" s="316"/>
      <c r="F1170" s="317"/>
      <c r="G1170" s="318"/>
      <c r="H1170" s="319"/>
      <c r="I1170" s="319"/>
    </row>
    <row r="1171" spans="1:9" ht="30" customHeight="1">
      <c r="A1171" s="313"/>
      <c r="B1171" s="314"/>
      <c r="C1171" s="315"/>
      <c r="D1171" s="315"/>
      <c r="E1171" s="316"/>
      <c r="F1171" s="317"/>
      <c r="G1171" s="318"/>
      <c r="H1171" s="319"/>
      <c r="I1171" s="319"/>
    </row>
    <row r="1172" spans="1:9" ht="30" customHeight="1">
      <c r="A1172" s="313"/>
      <c r="B1172" s="314"/>
      <c r="C1172" s="315"/>
      <c r="D1172" s="315"/>
      <c r="E1172" s="316"/>
      <c r="F1172" s="317"/>
      <c r="G1172" s="318"/>
      <c r="H1172" s="319"/>
      <c r="I1172" s="319"/>
    </row>
    <row r="1173" spans="1:9" ht="30" customHeight="1">
      <c r="A1173" s="313"/>
      <c r="B1173" s="314"/>
      <c r="C1173" s="315"/>
      <c r="D1173" s="315"/>
      <c r="E1173" s="316"/>
      <c r="F1173" s="317"/>
      <c r="G1173" s="318"/>
      <c r="H1173" s="319"/>
      <c r="I1173" s="319"/>
    </row>
    <row r="1174" spans="1:9" ht="30" customHeight="1">
      <c r="A1174" s="313"/>
      <c r="B1174" s="314"/>
      <c r="C1174" s="315"/>
      <c r="D1174" s="315"/>
      <c r="E1174" s="316"/>
      <c r="F1174" s="317"/>
      <c r="G1174" s="318"/>
      <c r="H1174" s="319"/>
      <c r="I1174" s="319"/>
    </row>
    <row r="1175" spans="1:9" ht="30" customHeight="1">
      <c r="A1175" s="313"/>
      <c r="B1175" s="314"/>
      <c r="C1175" s="315"/>
      <c r="D1175" s="315"/>
      <c r="E1175" s="316"/>
      <c r="F1175" s="317"/>
      <c r="G1175" s="318"/>
      <c r="H1175" s="319"/>
      <c r="I1175" s="319"/>
    </row>
    <row r="1176" spans="1:9" ht="30" customHeight="1">
      <c r="A1176" s="313"/>
      <c r="B1176" s="314"/>
      <c r="C1176" s="315"/>
      <c r="D1176" s="315"/>
      <c r="E1176" s="316"/>
      <c r="F1176" s="317"/>
      <c r="G1176" s="318"/>
      <c r="H1176" s="319"/>
      <c r="I1176" s="319"/>
    </row>
    <row r="1177" spans="1:9" ht="30" customHeight="1">
      <c r="A1177" s="313"/>
      <c r="B1177" s="314"/>
      <c r="C1177" s="315"/>
      <c r="D1177" s="315"/>
      <c r="E1177" s="316"/>
      <c r="F1177" s="317"/>
      <c r="G1177" s="318"/>
      <c r="H1177" s="319"/>
      <c r="I1177" s="319"/>
    </row>
    <row r="1178" spans="1:9" ht="30" customHeight="1">
      <c r="A1178" s="313"/>
      <c r="B1178" s="314"/>
      <c r="C1178" s="315"/>
      <c r="D1178" s="315"/>
      <c r="E1178" s="316"/>
      <c r="F1178" s="317"/>
      <c r="G1178" s="318"/>
      <c r="H1178" s="319"/>
      <c r="I1178" s="319"/>
    </row>
    <row r="1179" spans="1:9" ht="30" customHeight="1">
      <c r="A1179" s="313"/>
      <c r="B1179" s="314"/>
      <c r="C1179" s="315"/>
      <c r="D1179" s="315"/>
      <c r="E1179" s="316"/>
      <c r="F1179" s="317"/>
      <c r="G1179" s="318"/>
      <c r="H1179" s="319"/>
      <c r="I1179" s="319"/>
    </row>
    <row r="1180" spans="1:9" ht="30" customHeight="1">
      <c r="A1180" s="313"/>
      <c r="B1180" s="314"/>
      <c r="C1180" s="315"/>
      <c r="D1180" s="315"/>
      <c r="E1180" s="316"/>
      <c r="F1180" s="317"/>
      <c r="G1180" s="318"/>
      <c r="H1180" s="319"/>
      <c r="I1180" s="319"/>
    </row>
    <row r="1181" spans="1:9" ht="30" customHeight="1">
      <c r="A1181" s="313"/>
      <c r="B1181" s="314"/>
      <c r="C1181" s="315"/>
      <c r="D1181" s="315"/>
      <c r="E1181" s="316"/>
      <c r="F1181" s="317"/>
      <c r="G1181" s="318"/>
      <c r="H1181" s="319"/>
      <c r="I1181" s="319"/>
    </row>
    <row r="1182" spans="1:9" ht="30" customHeight="1">
      <c r="A1182" s="313"/>
      <c r="B1182" s="314"/>
      <c r="C1182" s="315"/>
      <c r="D1182" s="315"/>
      <c r="E1182" s="316"/>
      <c r="F1182" s="317"/>
      <c r="G1182" s="318"/>
      <c r="H1182" s="319"/>
      <c r="I1182" s="319"/>
    </row>
    <row r="1183" spans="1:9" ht="30" customHeight="1">
      <c r="A1183" s="313"/>
      <c r="B1183" s="314"/>
      <c r="C1183" s="315"/>
      <c r="D1183" s="315"/>
      <c r="E1183" s="316"/>
      <c r="F1183" s="317"/>
      <c r="G1183" s="318"/>
      <c r="H1183" s="319"/>
      <c r="I1183" s="319"/>
    </row>
    <row r="1184" spans="1:9" ht="30" customHeight="1">
      <c r="A1184" s="313"/>
      <c r="B1184" s="314"/>
      <c r="C1184" s="315"/>
      <c r="D1184" s="315"/>
      <c r="E1184" s="316"/>
      <c r="F1184" s="317"/>
      <c r="G1184" s="318"/>
      <c r="H1184" s="319"/>
      <c r="I1184" s="319"/>
    </row>
    <row r="1185" spans="1:9" ht="30" customHeight="1">
      <c r="A1185" s="313"/>
      <c r="B1185" s="314"/>
      <c r="C1185" s="315"/>
      <c r="D1185" s="315"/>
      <c r="E1185" s="316"/>
      <c r="F1185" s="317"/>
      <c r="G1185" s="318"/>
      <c r="H1185" s="319"/>
      <c r="I1185" s="319"/>
    </row>
    <row r="1186" spans="1:9" ht="30" customHeight="1">
      <c r="A1186" s="313"/>
      <c r="B1186" s="314"/>
      <c r="C1186" s="315"/>
      <c r="D1186" s="315"/>
      <c r="E1186" s="316"/>
      <c r="F1186" s="317"/>
      <c r="G1186" s="318"/>
      <c r="H1186" s="319"/>
      <c r="I1186" s="319"/>
    </row>
    <row r="1187" spans="1:9" ht="30" customHeight="1">
      <c r="A1187" s="313"/>
      <c r="B1187" s="314"/>
      <c r="C1187" s="315"/>
      <c r="D1187" s="315"/>
      <c r="E1187" s="316"/>
      <c r="F1187" s="317"/>
      <c r="G1187" s="318"/>
      <c r="H1187" s="319"/>
      <c r="I1187" s="319"/>
    </row>
    <row r="1188" spans="1:9" ht="30" customHeight="1">
      <c r="A1188" s="313"/>
      <c r="B1188" s="314"/>
      <c r="C1188" s="315"/>
      <c r="D1188" s="315"/>
      <c r="E1188" s="316"/>
      <c r="F1188" s="317"/>
      <c r="G1188" s="318"/>
      <c r="H1188" s="319"/>
      <c r="I1188" s="319"/>
    </row>
    <row r="1189" spans="1:9" ht="30" customHeight="1">
      <c r="A1189" s="313"/>
      <c r="B1189" s="314"/>
      <c r="C1189" s="315"/>
      <c r="D1189" s="315"/>
      <c r="E1189" s="316"/>
      <c r="F1189" s="317"/>
      <c r="G1189" s="318"/>
      <c r="H1189" s="319"/>
      <c r="I1189" s="319"/>
    </row>
    <row r="1190" spans="1:9" ht="30" customHeight="1">
      <c r="A1190" s="313"/>
      <c r="B1190" s="314"/>
      <c r="C1190" s="315"/>
      <c r="D1190" s="315"/>
      <c r="E1190" s="316"/>
      <c r="F1190" s="317"/>
      <c r="G1190" s="318"/>
      <c r="H1190" s="319"/>
      <c r="I1190" s="319"/>
    </row>
    <row r="1191" spans="1:9" ht="30" customHeight="1">
      <c r="A1191" s="313"/>
      <c r="B1191" s="314"/>
      <c r="C1191" s="315"/>
      <c r="D1191" s="315"/>
      <c r="E1191" s="316"/>
      <c r="F1191" s="317"/>
      <c r="G1191" s="318"/>
      <c r="H1191" s="319"/>
      <c r="I1191" s="319"/>
    </row>
    <row r="1192" spans="1:9" ht="30" customHeight="1">
      <c r="A1192" s="313"/>
      <c r="B1192" s="314"/>
      <c r="C1192" s="315"/>
      <c r="D1192" s="315"/>
      <c r="E1192" s="316"/>
      <c r="F1192" s="317"/>
      <c r="G1192" s="318"/>
      <c r="H1192" s="319"/>
      <c r="I1192" s="319"/>
    </row>
    <row r="1193" spans="1:9" ht="30" customHeight="1">
      <c r="A1193" s="313"/>
      <c r="B1193" s="314"/>
      <c r="C1193" s="315"/>
      <c r="D1193" s="315"/>
      <c r="E1193" s="316"/>
      <c r="F1193" s="317"/>
      <c r="G1193" s="318"/>
      <c r="H1193" s="319"/>
      <c r="I1193" s="319"/>
    </row>
    <row r="1194" spans="1:9" ht="30" customHeight="1">
      <c r="A1194" s="313"/>
      <c r="B1194" s="314"/>
      <c r="C1194" s="315"/>
      <c r="D1194" s="315"/>
      <c r="E1194" s="316"/>
      <c r="F1194" s="317"/>
      <c r="G1194" s="318"/>
      <c r="H1194" s="319"/>
      <c r="I1194" s="319"/>
    </row>
    <row r="1195" spans="1:9" ht="30" customHeight="1">
      <c r="A1195" s="313"/>
      <c r="B1195" s="314"/>
      <c r="C1195" s="315"/>
      <c r="D1195" s="315"/>
      <c r="E1195" s="316"/>
      <c r="F1195" s="317"/>
      <c r="G1195" s="318"/>
      <c r="H1195" s="319"/>
      <c r="I1195" s="319"/>
    </row>
    <row r="1196" spans="1:9" ht="30" customHeight="1">
      <c r="A1196" s="313"/>
      <c r="B1196" s="314"/>
      <c r="C1196" s="315"/>
      <c r="D1196" s="315"/>
      <c r="E1196" s="316"/>
      <c r="F1196" s="317"/>
      <c r="G1196" s="318"/>
      <c r="H1196" s="319"/>
      <c r="I1196" s="319"/>
    </row>
    <row r="1197" spans="1:9" ht="30" customHeight="1">
      <c r="A1197" s="313"/>
      <c r="B1197" s="314"/>
      <c r="C1197" s="315"/>
      <c r="D1197" s="315"/>
      <c r="E1197" s="316"/>
      <c r="F1197" s="317"/>
      <c r="G1197" s="318"/>
      <c r="H1197" s="319"/>
      <c r="I1197" s="319"/>
    </row>
    <row r="1198" spans="1:9" ht="30" customHeight="1">
      <c r="A1198" s="313"/>
      <c r="B1198" s="314"/>
      <c r="C1198" s="315"/>
      <c r="D1198" s="315"/>
      <c r="E1198" s="316"/>
      <c r="F1198" s="317"/>
      <c r="G1198" s="318"/>
      <c r="H1198" s="319"/>
      <c r="I1198" s="319"/>
    </row>
    <row r="1199" spans="1:9" ht="30" customHeight="1">
      <c r="A1199" s="313"/>
      <c r="B1199" s="314"/>
      <c r="C1199" s="315"/>
      <c r="D1199" s="315"/>
      <c r="E1199" s="316"/>
      <c r="F1199" s="317"/>
      <c r="G1199" s="318"/>
      <c r="H1199" s="319"/>
      <c r="I1199" s="319"/>
    </row>
    <row r="1200" spans="1:9" ht="30" customHeight="1">
      <c r="A1200" s="313"/>
      <c r="B1200" s="314"/>
      <c r="C1200" s="315"/>
      <c r="D1200" s="315"/>
      <c r="E1200" s="316"/>
      <c r="F1200" s="317"/>
      <c r="G1200" s="318"/>
      <c r="H1200" s="319"/>
      <c r="I1200" s="319"/>
    </row>
    <row r="1201" spans="1:9" ht="30" customHeight="1">
      <c r="A1201" s="313"/>
      <c r="B1201" s="314"/>
      <c r="C1201" s="315"/>
      <c r="D1201" s="315"/>
      <c r="E1201" s="316"/>
      <c r="F1201" s="317"/>
      <c r="G1201" s="318"/>
      <c r="H1201" s="319"/>
      <c r="I1201" s="319"/>
    </row>
    <row r="1202" spans="1:9" ht="30" customHeight="1">
      <c r="A1202" s="313"/>
      <c r="B1202" s="314"/>
      <c r="C1202" s="315"/>
      <c r="D1202" s="315"/>
      <c r="E1202" s="316"/>
      <c r="F1202" s="317"/>
      <c r="G1202" s="318"/>
      <c r="H1202" s="319"/>
      <c r="I1202" s="319"/>
    </row>
    <row r="1203" spans="1:9" ht="30" customHeight="1">
      <c r="A1203" s="313"/>
      <c r="B1203" s="314"/>
      <c r="C1203" s="315"/>
      <c r="D1203" s="315"/>
      <c r="E1203" s="316"/>
      <c r="F1203" s="317"/>
      <c r="G1203" s="318"/>
      <c r="H1203" s="319"/>
      <c r="I1203" s="319"/>
    </row>
    <row r="1204" spans="1:9" ht="30" customHeight="1">
      <c r="A1204" s="313"/>
      <c r="B1204" s="314"/>
      <c r="C1204" s="315"/>
      <c r="D1204" s="315"/>
      <c r="E1204" s="316"/>
      <c r="F1204" s="317"/>
      <c r="G1204" s="318"/>
      <c r="H1204" s="319"/>
      <c r="I1204" s="319"/>
    </row>
    <row r="1205" spans="1:9" ht="30" customHeight="1">
      <c r="A1205" s="313"/>
      <c r="B1205" s="314"/>
      <c r="C1205" s="315"/>
      <c r="D1205" s="315"/>
      <c r="E1205" s="316"/>
      <c r="F1205" s="317"/>
      <c r="G1205" s="318"/>
      <c r="H1205" s="319"/>
      <c r="I1205" s="319"/>
    </row>
    <row r="1206" spans="1:9" ht="30" customHeight="1">
      <c r="A1206" s="313"/>
      <c r="B1206" s="314"/>
      <c r="C1206" s="315"/>
      <c r="D1206" s="315"/>
      <c r="E1206" s="316"/>
      <c r="F1206" s="317"/>
      <c r="G1206" s="318"/>
      <c r="H1206" s="319"/>
      <c r="I1206" s="319"/>
    </row>
    <row r="1207" spans="1:9" ht="30" customHeight="1">
      <c r="A1207" s="313"/>
      <c r="B1207" s="314"/>
      <c r="C1207" s="315"/>
      <c r="D1207" s="315"/>
      <c r="E1207" s="316"/>
      <c r="F1207" s="317"/>
      <c r="G1207" s="318"/>
      <c r="H1207" s="319"/>
      <c r="I1207" s="319"/>
    </row>
    <row r="1208" spans="1:9" ht="30" customHeight="1">
      <c r="A1208" s="313"/>
      <c r="B1208" s="314"/>
      <c r="C1208" s="315"/>
      <c r="D1208" s="315"/>
      <c r="E1208" s="316"/>
      <c r="F1208" s="317"/>
      <c r="G1208" s="318"/>
      <c r="H1208" s="319"/>
      <c r="I1208" s="319"/>
    </row>
    <row r="1209" spans="1:9" ht="30" customHeight="1">
      <c r="A1209" s="313"/>
      <c r="B1209" s="314"/>
      <c r="C1209" s="315"/>
      <c r="D1209" s="315"/>
      <c r="E1209" s="316"/>
      <c r="F1209" s="317"/>
      <c r="G1209" s="318"/>
      <c r="H1209" s="319"/>
      <c r="I1209" s="319"/>
    </row>
    <row r="1210" spans="1:9" ht="30" customHeight="1">
      <c r="A1210" s="313"/>
      <c r="B1210" s="314"/>
      <c r="C1210" s="315"/>
      <c r="D1210" s="315"/>
      <c r="E1210" s="316"/>
      <c r="F1210" s="317"/>
      <c r="G1210" s="318"/>
      <c r="H1210" s="319"/>
      <c r="I1210" s="319"/>
    </row>
    <row r="1211" spans="1:9" ht="30" customHeight="1">
      <c r="A1211" s="313"/>
      <c r="B1211" s="314"/>
      <c r="C1211" s="315"/>
      <c r="D1211" s="315"/>
      <c r="E1211" s="316"/>
      <c r="F1211" s="317"/>
      <c r="G1211" s="318"/>
      <c r="H1211" s="319"/>
      <c r="I1211" s="319"/>
    </row>
    <row r="1212" spans="1:9" ht="30" customHeight="1">
      <c r="A1212" s="313"/>
      <c r="B1212" s="314"/>
      <c r="C1212" s="315"/>
      <c r="D1212" s="315"/>
      <c r="E1212" s="316"/>
      <c r="F1212" s="317"/>
      <c r="G1212" s="318"/>
      <c r="H1212" s="319"/>
      <c r="I1212" s="319"/>
    </row>
    <row r="1213" spans="1:9" ht="30" customHeight="1">
      <c r="A1213" s="313"/>
      <c r="B1213" s="314"/>
      <c r="C1213" s="315"/>
      <c r="D1213" s="315"/>
      <c r="E1213" s="316"/>
      <c r="F1213" s="317"/>
      <c r="G1213" s="318"/>
      <c r="H1213" s="319"/>
      <c r="I1213" s="319"/>
    </row>
    <row r="1214" spans="1:9" ht="30" customHeight="1">
      <c r="A1214" s="313"/>
      <c r="B1214" s="314"/>
      <c r="C1214" s="315"/>
      <c r="D1214" s="315"/>
      <c r="E1214" s="316"/>
      <c r="F1214" s="317"/>
      <c r="G1214" s="318"/>
      <c r="H1214" s="319"/>
      <c r="I1214" s="319"/>
    </row>
    <row r="1215" spans="1:9" ht="30" customHeight="1">
      <c r="A1215" s="313"/>
      <c r="B1215" s="314"/>
      <c r="C1215" s="315"/>
      <c r="D1215" s="315"/>
      <c r="E1215" s="316"/>
      <c r="F1215" s="317"/>
      <c r="G1215" s="318"/>
      <c r="H1215" s="319"/>
      <c r="I1215" s="319"/>
    </row>
    <row r="1216" spans="1:9" ht="30" customHeight="1">
      <c r="A1216" s="313"/>
      <c r="B1216" s="314"/>
      <c r="C1216" s="315"/>
      <c r="D1216" s="315"/>
      <c r="E1216" s="316"/>
      <c r="F1216" s="317"/>
      <c r="G1216" s="318"/>
      <c r="H1216" s="319"/>
      <c r="I1216" s="319"/>
    </row>
    <row r="1217" spans="1:9" ht="30" customHeight="1">
      <c r="A1217" s="313"/>
      <c r="B1217" s="314"/>
      <c r="C1217" s="315"/>
      <c r="D1217" s="315"/>
      <c r="E1217" s="316"/>
      <c r="F1217" s="317"/>
      <c r="G1217" s="318"/>
      <c r="H1217" s="319"/>
      <c r="I1217" s="319"/>
    </row>
    <row r="1218" spans="1:9" ht="30" customHeight="1">
      <c r="A1218" s="313"/>
      <c r="B1218" s="314"/>
      <c r="C1218" s="315"/>
      <c r="D1218" s="315"/>
      <c r="E1218" s="316"/>
      <c r="F1218" s="317"/>
      <c r="G1218" s="318"/>
      <c r="H1218" s="319"/>
      <c r="I1218" s="319"/>
    </row>
    <row r="1219" spans="1:9" ht="30" customHeight="1">
      <c r="A1219" s="313"/>
      <c r="B1219" s="314"/>
      <c r="C1219" s="315"/>
      <c r="D1219" s="315"/>
      <c r="E1219" s="316"/>
      <c r="F1219" s="317"/>
      <c r="G1219" s="318"/>
      <c r="H1219" s="319"/>
      <c r="I1219" s="319"/>
    </row>
    <row r="1220" spans="1:9" ht="30" customHeight="1">
      <c r="A1220" s="313"/>
      <c r="B1220" s="314"/>
      <c r="C1220" s="315"/>
      <c r="D1220" s="315"/>
      <c r="E1220" s="316"/>
      <c r="F1220" s="317"/>
      <c r="G1220" s="318"/>
      <c r="H1220" s="319"/>
      <c r="I1220" s="319"/>
    </row>
    <row r="1221" spans="1:9" ht="30" customHeight="1">
      <c r="A1221" s="313"/>
      <c r="B1221" s="314"/>
      <c r="C1221" s="315"/>
      <c r="D1221" s="315"/>
      <c r="E1221" s="316"/>
      <c r="F1221" s="317"/>
      <c r="G1221" s="318"/>
      <c r="H1221" s="319"/>
      <c r="I1221" s="319"/>
    </row>
    <row r="1222" spans="1:9" ht="30" customHeight="1">
      <c r="A1222" s="313"/>
      <c r="B1222" s="314"/>
      <c r="C1222" s="315"/>
      <c r="D1222" s="315"/>
      <c r="E1222" s="316"/>
      <c r="F1222" s="317"/>
      <c r="G1222" s="318"/>
      <c r="H1222" s="319"/>
      <c r="I1222" s="319"/>
    </row>
    <row r="1223" spans="1:9" ht="30" customHeight="1">
      <c r="A1223" s="313"/>
      <c r="B1223" s="314"/>
      <c r="C1223" s="315"/>
      <c r="D1223" s="315"/>
      <c r="E1223" s="316"/>
      <c r="F1223" s="317"/>
      <c r="G1223" s="318"/>
      <c r="H1223" s="319"/>
      <c r="I1223" s="319"/>
    </row>
    <row r="1224" spans="1:9" ht="30" customHeight="1">
      <c r="A1224" s="313"/>
      <c r="B1224" s="314"/>
      <c r="C1224" s="315"/>
      <c r="D1224" s="315"/>
      <c r="E1224" s="316"/>
      <c r="F1224" s="317"/>
      <c r="G1224" s="318"/>
      <c r="H1224" s="319"/>
      <c r="I1224" s="319"/>
    </row>
    <row r="1225" spans="1:9" ht="30" customHeight="1">
      <c r="A1225" s="313"/>
      <c r="B1225" s="314"/>
      <c r="C1225" s="315"/>
      <c r="D1225" s="315"/>
      <c r="E1225" s="316"/>
      <c r="F1225" s="317"/>
      <c r="G1225" s="318"/>
      <c r="H1225" s="319"/>
      <c r="I1225" s="319"/>
    </row>
    <row r="1226" spans="1:9" ht="30" customHeight="1">
      <c r="A1226" s="313"/>
      <c r="B1226" s="314"/>
      <c r="C1226" s="315"/>
      <c r="D1226" s="315"/>
      <c r="E1226" s="316"/>
      <c r="F1226" s="317"/>
      <c r="G1226" s="318"/>
      <c r="H1226" s="319"/>
      <c r="I1226" s="319"/>
    </row>
    <row r="1227" spans="1:9" ht="30" customHeight="1">
      <c r="A1227" s="313"/>
      <c r="B1227" s="314"/>
      <c r="C1227" s="315"/>
      <c r="D1227" s="315"/>
      <c r="E1227" s="316"/>
      <c r="F1227" s="317"/>
      <c r="G1227" s="318"/>
      <c r="H1227" s="319"/>
      <c r="I1227" s="319"/>
    </row>
    <row r="1228" spans="1:9" ht="30" customHeight="1">
      <c r="A1228" s="313"/>
      <c r="B1228" s="314"/>
      <c r="C1228" s="315"/>
      <c r="D1228" s="315"/>
      <c r="E1228" s="316"/>
      <c r="F1228" s="317"/>
      <c r="G1228" s="318"/>
      <c r="H1228" s="319"/>
      <c r="I1228" s="319"/>
    </row>
    <row r="1229" spans="1:9" ht="30" customHeight="1">
      <c r="A1229" s="313"/>
      <c r="B1229" s="314"/>
      <c r="C1229" s="315"/>
      <c r="D1229" s="315"/>
      <c r="E1229" s="316"/>
      <c r="F1229" s="317"/>
      <c r="G1229" s="318"/>
      <c r="H1229" s="319"/>
      <c r="I1229" s="319"/>
    </row>
    <row r="1230" spans="1:9" ht="30" customHeight="1">
      <c r="A1230" s="313"/>
      <c r="B1230" s="314"/>
      <c r="C1230" s="315"/>
      <c r="D1230" s="315"/>
      <c r="E1230" s="316"/>
      <c r="F1230" s="317"/>
      <c r="G1230" s="318"/>
      <c r="H1230" s="319"/>
      <c r="I1230" s="319"/>
    </row>
    <row r="1231" spans="1:9" ht="30" customHeight="1">
      <c r="A1231" s="313"/>
      <c r="B1231" s="314"/>
      <c r="C1231" s="315"/>
      <c r="D1231" s="315"/>
      <c r="E1231" s="316"/>
      <c r="F1231" s="317"/>
      <c r="G1231" s="318"/>
      <c r="H1231" s="319"/>
      <c r="I1231" s="319"/>
    </row>
    <row r="1232" spans="1:9" ht="30" customHeight="1">
      <c r="A1232" s="313"/>
      <c r="B1232" s="314"/>
      <c r="C1232" s="315"/>
      <c r="D1232" s="315"/>
      <c r="E1232" s="316"/>
      <c r="F1232" s="317"/>
      <c r="G1232" s="318"/>
      <c r="H1232" s="319"/>
      <c r="I1232" s="319"/>
    </row>
    <row r="1233" spans="1:9" ht="30" customHeight="1">
      <c r="A1233" s="313"/>
      <c r="B1233" s="314"/>
      <c r="C1233" s="315"/>
      <c r="D1233" s="315"/>
      <c r="E1233" s="316"/>
      <c r="F1233" s="317"/>
      <c r="G1233" s="318"/>
      <c r="H1233" s="319"/>
      <c r="I1233" s="319"/>
    </row>
    <row r="1234" spans="1:9" ht="30" customHeight="1">
      <c r="A1234" s="313"/>
      <c r="B1234" s="314"/>
      <c r="C1234" s="315"/>
      <c r="D1234" s="315"/>
      <c r="E1234" s="316"/>
      <c r="F1234" s="317"/>
      <c r="G1234" s="318"/>
      <c r="H1234" s="319"/>
      <c r="I1234" s="319"/>
    </row>
    <row r="1235" spans="1:9" ht="30" customHeight="1">
      <c r="A1235" s="313"/>
      <c r="B1235" s="314"/>
      <c r="C1235" s="315"/>
      <c r="D1235" s="315"/>
      <c r="E1235" s="316"/>
      <c r="F1235" s="317"/>
      <c r="G1235" s="318"/>
      <c r="H1235" s="319"/>
      <c r="I1235" s="319"/>
    </row>
    <row r="1236" spans="1:9" ht="30" customHeight="1">
      <c r="A1236" s="313"/>
      <c r="B1236" s="314"/>
      <c r="C1236" s="315"/>
      <c r="D1236" s="315"/>
      <c r="E1236" s="316"/>
      <c r="F1236" s="317"/>
      <c r="G1236" s="318"/>
      <c r="H1236" s="319"/>
      <c r="I1236" s="319"/>
    </row>
    <row r="1237" spans="1:9" ht="30" customHeight="1">
      <c r="A1237" s="313"/>
      <c r="B1237" s="314"/>
      <c r="C1237" s="315"/>
      <c r="D1237" s="315"/>
      <c r="E1237" s="316"/>
      <c r="F1237" s="317"/>
      <c r="G1237" s="318"/>
      <c r="H1237" s="319"/>
      <c r="I1237" s="319"/>
    </row>
    <row r="1238" spans="1:9" ht="30" customHeight="1">
      <c r="A1238" s="313"/>
      <c r="B1238" s="314"/>
      <c r="C1238" s="315"/>
      <c r="D1238" s="315"/>
      <c r="E1238" s="316"/>
      <c r="F1238" s="317"/>
      <c r="G1238" s="318"/>
      <c r="H1238" s="319"/>
      <c r="I1238" s="319"/>
    </row>
    <row r="1239" spans="1:9" ht="30" customHeight="1">
      <c r="A1239" s="313"/>
      <c r="B1239" s="314"/>
      <c r="C1239" s="315"/>
      <c r="D1239" s="315"/>
      <c r="E1239" s="316"/>
      <c r="F1239" s="317"/>
      <c r="G1239" s="318"/>
      <c r="H1239" s="319"/>
      <c r="I1239" s="319"/>
    </row>
    <row r="1240" spans="1:9" ht="30" customHeight="1">
      <c r="A1240" s="313"/>
      <c r="B1240" s="314"/>
      <c r="C1240" s="315"/>
      <c r="D1240" s="315"/>
      <c r="E1240" s="316"/>
      <c r="F1240" s="317"/>
      <c r="G1240" s="318"/>
      <c r="H1240" s="319"/>
      <c r="I1240" s="319"/>
    </row>
    <row r="1241" spans="1:9" ht="30" customHeight="1">
      <c r="A1241" s="313"/>
      <c r="B1241" s="314"/>
      <c r="C1241" s="315"/>
      <c r="D1241" s="315"/>
      <c r="E1241" s="316"/>
      <c r="F1241" s="317"/>
      <c r="G1241" s="318"/>
      <c r="H1241" s="319"/>
      <c r="I1241" s="319"/>
    </row>
    <row r="1242" spans="1:9" ht="30" customHeight="1">
      <c r="A1242" s="313"/>
      <c r="B1242" s="314"/>
      <c r="C1242" s="315"/>
      <c r="D1242" s="315"/>
      <c r="E1242" s="316"/>
      <c r="F1242" s="317"/>
      <c r="G1242" s="318"/>
      <c r="H1242" s="319"/>
      <c r="I1242" s="319"/>
    </row>
    <row r="1243" spans="1:9" ht="30" customHeight="1">
      <c r="A1243" s="313"/>
      <c r="B1243" s="314"/>
      <c r="C1243" s="315"/>
      <c r="D1243" s="315"/>
      <c r="E1243" s="316"/>
      <c r="F1243" s="317"/>
      <c r="G1243" s="318"/>
      <c r="H1243" s="319"/>
      <c r="I1243" s="319"/>
    </row>
    <row r="1244" spans="1:9" ht="30" customHeight="1">
      <c r="A1244" s="313"/>
      <c r="B1244" s="314"/>
      <c r="C1244" s="315"/>
      <c r="D1244" s="315"/>
      <c r="E1244" s="316"/>
      <c r="F1244" s="317"/>
      <c r="G1244" s="318"/>
      <c r="H1244" s="319"/>
      <c r="I1244" s="319"/>
    </row>
    <row r="1245" spans="1:9" ht="30" customHeight="1">
      <c r="A1245" s="313"/>
      <c r="B1245" s="314"/>
      <c r="C1245" s="315"/>
      <c r="D1245" s="315"/>
      <c r="E1245" s="316"/>
      <c r="F1245" s="317"/>
      <c r="G1245" s="318"/>
      <c r="H1245" s="319"/>
      <c r="I1245" s="319"/>
    </row>
    <row r="1246" spans="1:9" ht="30" customHeight="1">
      <c r="A1246" s="313"/>
      <c r="B1246" s="314"/>
      <c r="C1246" s="315"/>
      <c r="D1246" s="315"/>
      <c r="E1246" s="316"/>
      <c r="F1246" s="317"/>
      <c r="G1246" s="318"/>
      <c r="H1246" s="319"/>
      <c r="I1246" s="319"/>
    </row>
    <row r="1247" spans="1:9" ht="30" customHeight="1">
      <c r="A1247" s="313"/>
      <c r="B1247" s="314"/>
      <c r="C1247" s="315"/>
      <c r="D1247" s="315"/>
      <c r="E1247" s="316"/>
      <c r="F1247" s="317"/>
      <c r="G1247" s="318"/>
      <c r="H1247" s="319"/>
      <c r="I1247" s="319"/>
    </row>
    <row r="1248" spans="1:9" ht="30" customHeight="1">
      <c r="A1248" s="313"/>
      <c r="B1248" s="314"/>
      <c r="C1248" s="315"/>
      <c r="D1248" s="315"/>
      <c r="E1248" s="316"/>
      <c r="F1248" s="317"/>
      <c r="G1248" s="318"/>
      <c r="H1248" s="319"/>
      <c r="I1248" s="319"/>
    </row>
    <row r="1249" spans="1:9" ht="30" customHeight="1">
      <c r="A1249" s="313"/>
      <c r="B1249" s="314"/>
      <c r="C1249" s="315"/>
      <c r="D1249" s="315"/>
      <c r="E1249" s="316"/>
      <c r="F1249" s="317"/>
      <c r="G1249" s="318"/>
      <c r="H1249" s="319"/>
      <c r="I1249" s="319"/>
    </row>
    <row r="1250" spans="1:9" ht="30" customHeight="1">
      <c r="A1250" s="313"/>
      <c r="B1250" s="314"/>
      <c r="C1250" s="315"/>
      <c r="D1250" s="315"/>
      <c r="E1250" s="316"/>
      <c r="F1250" s="317"/>
      <c r="G1250" s="318"/>
      <c r="H1250" s="319"/>
      <c r="I1250" s="319"/>
    </row>
    <row r="1251" spans="1:9" ht="30" customHeight="1">
      <c r="A1251" s="313"/>
      <c r="B1251" s="314"/>
      <c r="C1251" s="315"/>
      <c r="D1251" s="315"/>
      <c r="E1251" s="316"/>
      <c r="F1251" s="317"/>
      <c r="G1251" s="318"/>
      <c r="H1251" s="319"/>
      <c r="I1251" s="319"/>
    </row>
    <row r="1252" spans="1:9" ht="30" customHeight="1">
      <c r="A1252" s="313"/>
      <c r="B1252" s="314"/>
      <c r="C1252" s="315"/>
      <c r="D1252" s="315"/>
      <c r="E1252" s="316"/>
      <c r="F1252" s="317"/>
      <c r="G1252" s="318"/>
      <c r="H1252" s="319"/>
      <c r="I1252" s="319"/>
    </row>
    <row r="1253" spans="1:9" ht="30" customHeight="1">
      <c r="A1253" s="313"/>
      <c r="B1253" s="314"/>
      <c r="C1253" s="315"/>
      <c r="D1253" s="315"/>
      <c r="E1253" s="316"/>
      <c r="F1253" s="317"/>
      <c r="G1253" s="318"/>
      <c r="H1253" s="319"/>
      <c r="I1253" s="319"/>
    </row>
    <row r="1254" spans="1:9" ht="30" customHeight="1">
      <c r="A1254" s="313"/>
      <c r="B1254" s="314"/>
      <c r="C1254" s="315"/>
      <c r="D1254" s="315"/>
      <c r="E1254" s="316"/>
      <c r="F1254" s="317"/>
      <c r="G1254" s="318"/>
      <c r="H1254" s="319"/>
      <c r="I1254" s="319"/>
    </row>
    <row r="1255" spans="1:9" ht="30" customHeight="1">
      <c r="A1255" s="313"/>
      <c r="B1255" s="314"/>
      <c r="C1255" s="315"/>
      <c r="D1255" s="315"/>
      <c r="E1255" s="316"/>
      <c r="F1255" s="317"/>
      <c r="G1255" s="318"/>
      <c r="H1255" s="319"/>
      <c r="I1255" s="319"/>
    </row>
    <row r="1256" spans="1:9" ht="30" customHeight="1">
      <c r="A1256" s="313"/>
      <c r="B1256" s="314"/>
      <c r="C1256" s="315"/>
      <c r="D1256" s="315"/>
      <c r="E1256" s="316"/>
      <c r="F1256" s="317"/>
      <c r="G1256" s="318"/>
      <c r="H1256" s="319"/>
      <c r="I1256" s="319"/>
    </row>
    <row r="1257" spans="1:9" ht="30" customHeight="1">
      <c r="A1257" s="313"/>
      <c r="B1257" s="314"/>
      <c r="C1257" s="315"/>
      <c r="D1257" s="315"/>
      <c r="E1257" s="316"/>
      <c r="F1257" s="317"/>
      <c r="G1257" s="318"/>
      <c r="H1257" s="319"/>
      <c r="I1257" s="319"/>
    </row>
    <row r="1258" spans="1:9" ht="30" customHeight="1">
      <c r="A1258" s="313"/>
      <c r="B1258" s="314"/>
      <c r="C1258" s="315"/>
      <c r="D1258" s="315"/>
      <c r="E1258" s="316"/>
      <c r="F1258" s="317"/>
      <c r="G1258" s="318"/>
      <c r="H1258" s="319"/>
      <c r="I1258" s="319"/>
    </row>
    <row r="1259" spans="1:9" ht="30" customHeight="1">
      <c r="A1259" s="313"/>
      <c r="B1259" s="314"/>
      <c r="C1259" s="315"/>
      <c r="D1259" s="315"/>
      <c r="E1259" s="316"/>
      <c r="F1259" s="317"/>
      <c r="G1259" s="318"/>
      <c r="H1259" s="319"/>
      <c r="I1259" s="319"/>
    </row>
    <row r="1260" spans="1:9" ht="30" customHeight="1">
      <c r="A1260" s="313"/>
      <c r="B1260" s="314"/>
      <c r="C1260" s="315"/>
      <c r="D1260" s="315"/>
      <c r="E1260" s="316"/>
      <c r="F1260" s="317"/>
      <c r="G1260" s="318"/>
      <c r="H1260" s="319"/>
      <c r="I1260" s="319"/>
    </row>
    <row r="1261" spans="1:9" ht="30" customHeight="1">
      <c r="A1261" s="313"/>
      <c r="B1261" s="314"/>
      <c r="C1261" s="315"/>
      <c r="D1261" s="315"/>
      <c r="E1261" s="316"/>
      <c r="F1261" s="317"/>
      <c r="G1261" s="318"/>
      <c r="H1261" s="319"/>
      <c r="I1261" s="319"/>
    </row>
    <row r="1262" spans="1:9" ht="30" customHeight="1">
      <c r="A1262" s="313"/>
      <c r="B1262" s="314"/>
      <c r="C1262" s="315"/>
      <c r="D1262" s="315"/>
      <c r="E1262" s="316"/>
      <c r="F1262" s="317"/>
      <c r="G1262" s="318"/>
      <c r="H1262" s="319"/>
      <c r="I1262" s="319"/>
    </row>
    <row r="1263" spans="1:9" ht="30" customHeight="1">
      <c r="A1263" s="313"/>
      <c r="B1263" s="314"/>
      <c r="C1263" s="315"/>
      <c r="D1263" s="315"/>
      <c r="E1263" s="316"/>
      <c r="F1263" s="317"/>
      <c r="G1263" s="318"/>
      <c r="H1263" s="319"/>
      <c r="I1263" s="319"/>
    </row>
    <row r="1264" spans="1:9" ht="30" customHeight="1">
      <c r="A1264" s="313"/>
      <c r="B1264" s="314"/>
      <c r="C1264" s="315"/>
      <c r="D1264" s="315"/>
      <c r="E1264" s="316"/>
      <c r="F1264" s="317"/>
      <c r="G1264" s="318"/>
      <c r="H1264" s="319"/>
      <c r="I1264" s="319"/>
    </row>
    <row r="1265" spans="1:9" ht="30" customHeight="1">
      <c r="A1265" s="313"/>
      <c r="B1265" s="314"/>
      <c r="C1265" s="315"/>
      <c r="D1265" s="315"/>
      <c r="E1265" s="316"/>
      <c r="F1265" s="317"/>
      <c r="G1265" s="318"/>
      <c r="H1265" s="319"/>
      <c r="I1265" s="319"/>
    </row>
    <row r="1266" spans="1:9" ht="30" customHeight="1">
      <c r="A1266" s="313"/>
      <c r="B1266" s="314"/>
      <c r="C1266" s="315"/>
      <c r="D1266" s="315"/>
      <c r="E1266" s="316"/>
      <c r="F1266" s="317"/>
      <c r="G1266" s="318"/>
      <c r="H1266" s="319"/>
      <c r="I1266" s="319"/>
    </row>
    <row r="1267" spans="1:9" ht="30" customHeight="1">
      <c r="A1267" s="313"/>
      <c r="B1267" s="314"/>
      <c r="C1267" s="315"/>
      <c r="D1267" s="315"/>
      <c r="E1267" s="316"/>
      <c r="F1267" s="317"/>
      <c r="G1267" s="318"/>
      <c r="H1267" s="319"/>
      <c r="I1267" s="319"/>
    </row>
    <row r="1268" spans="1:9" ht="30" customHeight="1">
      <c r="A1268" s="313"/>
      <c r="B1268" s="314"/>
      <c r="C1268" s="315"/>
      <c r="D1268" s="315"/>
      <c r="E1268" s="316"/>
      <c r="F1268" s="317"/>
      <c r="G1268" s="318"/>
      <c r="H1268" s="319"/>
      <c r="I1268" s="319"/>
    </row>
    <row r="1269" spans="1:9" ht="30" customHeight="1">
      <c r="A1269" s="313"/>
      <c r="B1269" s="314"/>
      <c r="C1269" s="315"/>
      <c r="D1269" s="315"/>
      <c r="E1269" s="316"/>
      <c r="F1269" s="317"/>
      <c r="G1269" s="318"/>
      <c r="H1269" s="319"/>
      <c r="I1269" s="319"/>
    </row>
    <row r="1270" spans="1:9" ht="30" customHeight="1">
      <c r="A1270" s="313"/>
      <c r="B1270" s="314"/>
      <c r="C1270" s="315"/>
      <c r="D1270" s="315"/>
      <c r="E1270" s="316"/>
      <c r="F1270" s="317"/>
      <c r="G1270" s="318"/>
      <c r="H1270" s="319"/>
      <c r="I1270" s="319"/>
    </row>
    <row r="1271" spans="1:9" ht="30" customHeight="1">
      <c r="A1271" s="313"/>
      <c r="B1271" s="314"/>
      <c r="C1271" s="315"/>
      <c r="D1271" s="315"/>
      <c r="E1271" s="316"/>
      <c r="F1271" s="317"/>
      <c r="G1271" s="318"/>
      <c r="H1271" s="319"/>
      <c r="I1271" s="319"/>
    </row>
    <row r="1272" spans="1:9" ht="30" customHeight="1">
      <c r="A1272" s="313"/>
      <c r="B1272" s="314"/>
      <c r="C1272" s="315"/>
      <c r="D1272" s="315"/>
      <c r="E1272" s="316"/>
      <c r="F1272" s="317"/>
      <c r="G1272" s="318"/>
      <c r="H1272" s="319"/>
      <c r="I1272" s="319"/>
    </row>
    <row r="1273" spans="1:9" ht="30" customHeight="1">
      <c r="A1273" s="313"/>
      <c r="B1273" s="314"/>
      <c r="C1273" s="315"/>
      <c r="D1273" s="315"/>
      <c r="E1273" s="316"/>
      <c r="F1273" s="317"/>
      <c r="G1273" s="318"/>
      <c r="H1273" s="319"/>
      <c r="I1273" s="319"/>
    </row>
    <row r="1274" spans="1:9" ht="30" customHeight="1">
      <c r="A1274" s="313"/>
      <c r="B1274" s="314"/>
      <c r="C1274" s="315"/>
      <c r="D1274" s="315"/>
      <c r="E1274" s="316"/>
      <c r="F1274" s="317"/>
      <c r="G1274" s="318"/>
      <c r="H1274" s="319"/>
      <c r="I1274" s="319"/>
    </row>
    <row r="1275" spans="1:9" ht="30" customHeight="1">
      <c r="A1275" s="313"/>
      <c r="B1275" s="314"/>
      <c r="C1275" s="315"/>
      <c r="D1275" s="315"/>
      <c r="E1275" s="316"/>
      <c r="F1275" s="317"/>
      <c r="G1275" s="318"/>
      <c r="H1275" s="319"/>
      <c r="I1275" s="319"/>
    </row>
    <row r="1276" spans="1:9" ht="30" customHeight="1">
      <c r="A1276" s="313"/>
      <c r="B1276" s="314"/>
      <c r="C1276" s="315"/>
      <c r="D1276" s="315"/>
      <c r="E1276" s="316"/>
      <c r="F1276" s="317"/>
      <c r="G1276" s="318"/>
      <c r="H1276" s="319"/>
      <c r="I1276" s="319"/>
    </row>
    <row r="1277" spans="1:9" ht="30" customHeight="1">
      <c r="A1277" s="313"/>
      <c r="B1277" s="314"/>
      <c r="C1277" s="315"/>
      <c r="D1277" s="315"/>
      <c r="E1277" s="316"/>
      <c r="F1277" s="317"/>
      <c r="G1277" s="318"/>
      <c r="H1277" s="319"/>
      <c r="I1277" s="319"/>
    </row>
    <row r="1278" spans="1:9" ht="30" customHeight="1">
      <c r="A1278" s="313"/>
      <c r="B1278" s="314"/>
      <c r="C1278" s="315"/>
      <c r="D1278" s="315"/>
      <c r="E1278" s="316"/>
      <c r="F1278" s="317"/>
      <c r="G1278" s="318"/>
      <c r="H1278" s="319"/>
      <c r="I1278" s="319"/>
    </row>
    <row r="1279" spans="1:9" ht="30" customHeight="1">
      <c r="A1279" s="313"/>
      <c r="B1279" s="314"/>
      <c r="C1279" s="315"/>
      <c r="D1279" s="315"/>
      <c r="E1279" s="316"/>
      <c r="F1279" s="317"/>
      <c r="G1279" s="318"/>
      <c r="H1279" s="319"/>
      <c r="I1279" s="319"/>
    </row>
    <row r="1280" spans="1:9" ht="30" customHeight="1">
      <c r="A1280" s="313"/>
      <c r="B1280" s="314"/>
      <c r="C1280" s="315"/>
      <c r="D1280" s="315"/>
      <c r="E1280" s="316"/>
      <c r="F1280" s="317"/>
      <c r="G1280" s="318"/>
      <c r="H1280" s="319"/>
      <c r="I1280" s="319"/>
    </row>
    <row r="1281" spans="1:9" ht="30" customHeight="1">
      <c r="A1281" s="313"/>
      <c r="B1281" s="314"/>
      <c r="C1281" s="315"/>
      <c r="D1281" s="315"/>
      <c r="E1281" s="316"/>
      <c r="F1281" s="317"/>
      <c r="G1281" s="318"/>
      <c r="H1281" s="319"/>
      <c r="I1281" s="319"/>
    </row>
    <row r="1282" spans="1:9" ht="30" customHeight="1">
      <c r="A1282" s="313"/>
      <c r="B1282" s="314"/>
      <c r="C1282" s="315"/>
      <c r="D1282" s="315"/>
      <c r="E1282" s="316"/>
      <c r="F1282" s="317"/>
      <c r="G1282" s="318"/>
      <c r="H1282" s="319"/>
      <c r="I1282" s="319"/>
    </row>
    <row r="1283" spans="1:9" ht="30" customHeight="1">
      <c r="A1283" s="313"/>
      <c r="B1283" s="314"/>
      <c r="C1283" s="315"/>
      <c r="D1283" s="315"/>
      <c r="E1283" s="316"/>
      <c r="F1283" s="317"/>
      <c r="G1283" s="318"/>
      <c r="H1283" s="319"/>
      <c r="I1283" s="319"/>
    </row>
    <row r="1284" spans="1:9" ht="30" customHeight="1">
      <c r="A1284" s="313"/>
      <c r="B1284" s="314"/>
      <c r="C1284" s="315"/>
      <c r="D1284" s="315"/>
      <c r="E1284" s="316"/>
      <c r="F1284" s="317"/>
      <c r="G1284" s="318"/>
      <c r="H1284" s="319"/>
      <c r="I1284" s="319"/>
    </row>
    <row r="1285" spans="1:9" ht="30" customHeight="1">
      <c r="A1285" s="313"/>
      <c r="B1285" s="314"/>
      <c r="C1285" s="315"/>
      <c r="D1285" s="315"/>
      <c r="E1285" s="316"/>
      <c r="F1285" s="317"/>
      <c r="G1285" s="318"/>
      <c r="H1285" s="319"/>
      <c r="I1285" s="319"/>
    </row>
    <row r="1286" spans="1:9" ht="30" customHeight="1">
      <c r="A1286" s="313"/>
      <c r="B1286" s="314"/>
      <c r="C1286" s="315"/>
      <c r="D1286" s="315"/>
      <c r="E1286" s="316"/>
      <c r="F1286" s="317"/>
      <c r="G1286" s="318"/>
      <c r="H1286" s="319"/>
      <c r="I1286" s="319"/>
    </row>
    <row r="1287" spans="1:9" ht="30" customHeight="1">
      <c r="A1287" s="313"/>
      <c r="B1287" s="314"/>
      <c r="C1287" s="315"/>
      <c r="D1287" s="315"/>
      <c r="E1287" s="316"/>
      <c r="F1287" s="317"/>
      <c r="G1287" s="318"/>
      <c r="H1287" s="319"/>
      <c r="I1287" s="319"/>
    </row>
    <row r="1288" spans="1:9" ht="30" customHeight="1">
      <c r="A1288" s="313"/>
      <c r="B1288" s="314"/>
      <c r="C1288" s="315"/>
      <c r="D1288" s="315"/>
      <c r="E1288" s="316"/>
      <c r="F1288" s="317"/>
      <c r="G1288" s="318"/>
      <c r="H1288" s="319"/>
      <c r="I1288" s="319"/>
    </row>
    <row r="1289" spans="1:9" ht="30" customHeight="1">
      <c r="A1289" s="313"/>
      <c r="B1289" s="314"/>
      <c r="C1289" s="315"/>
      <c r="D1289" s="315"/>
      <c r="E1289" s="316"/>
      <c r="F1289" s="317"/>
      <c r="G1289" s="318"/>
      <c r="H1289" s="319"/>
      <c r="I1289" s="319"/>
    </row>
    <row r="1290" spans="1:9" ht="30" customHeight="1">
      <c r="A1290" s="313"/>
      <c r="B1290" s="314"/>
      <c r="C1290" s="315"/>
      <c r="D1290" s="315"/>
      <c r="E1290" s="316"/>
      <c r="F1290" s="317"/>
      <c r="G1290" s="318"/>
      <c r="H1290" s="319"/>
      <c r="I1290" s="319"/>
    </row>
    <row r="1291" spans="1:9" ht="30" customHeight="1">
      <c r="A1291" s="313"/>
      <c r="B1291" s="314"/>
      <c r="C1291" s="315"/>
      <c r="D1291" s="315"/>
      <c r="E1291" s="316"/>
      <c r="F1291" s="317"/>
      <c r="G1291" s="318"/>
      <c r="H1291" s="319"/>
      <c r="I1291" s="319"/>
    </row>
    <row r="1292" spans="1:9" ht="30" customHeight="1">
      <c r="A1292" s="313"/>
      <c r="B1292" s="314"/>
      <c r="C1292" s="315"/>
      <c r="D1292" s="315"/>
      <c r="E1292" s="316"/>
      <c r="F1292" s="317"/>
      <c r="G1292" s="318"/>
      <c r="H1292" s="319"/>
      <c r="I1292" s="319"/>
    </row>
    <row r="1293" spans="1:9" ht="30" customHeight="1">
      <c r="A1293" s="313"/>
      <c r="B1293" s="314"/>
      <c r="C1293" s="315"/>
      <c r="D1293" s="315"/>
      <c r="E1293" s="316"/>
      <c r="F1293" s="317"/>
      <c r="G1293" s="318"/>
      <c r="H1293" s="319"/>
      <c r="I1293" s="319"/>
    </row>
    <row r="1294" spans="1:9" ht="30" customHeight="1">
      <c r="A1294" s="313"/>
      <c r="B1294" s="314"/>
      <c r="C1294" s="315"/>
      <c r="D1294" s="315"/>
      <c r="E1294" s="316"/>
      <c r="F1294" s="317"/>
      <c r="G1294" s="318"/>
      <c r="H1294" s="319"/>
      <c r="I1294" s="319"/>
    </row>
    <row r="1295" spans="1:9" ht="30" customHeight="1">
      <c r="A1295" s="313"/>
      <c r="B1295" s="314"/>
      <c r="C1295" s="315"/>
      <c r="D1295" s="315"/>
      <c r="E1295" s="316"/>
      <c r="F1295" s="317"/>
      <c r="G1295" s="318"/>
      <c r="H1295" s="319"/>
      <c r="I1295" s="319"/>
    </row>
    <row r="1296" spans="1:9" ht="30" customHeight="1">
      <c r="A1296" s="313"/>
      <c r="B1296" s="314"/>
      <c r="C1296" s="315"/>
      <c r="D1296" s="315"/>
      <c r="E1296" s="316"/>
      <c r="F1296" s="317"/>
      <c r="G1296" s="318"/>
      <c r="H1296" s="319"/>
      <c r="I1296" s="319"/>
    </row>
    <row r="1297" spans="1:9" ht="30" customHeight="1">
      <c r="A1297" s="313"/>
      <c r="B1297" s="314"/>
      <c r="C1297" s="315"/>
      <c r="D1297" s="315"/>
      <c r="E1297" s="316"/>
      <c r="F1297" s="317"/>
      <c r="G1297" s="318"/>
      <c r="H1297" s="319"/>
      <c r="I1297" s="319"/>
    </row>
    <row r="1298" spans="1:9" ht="30" customHeight="1">
      <c r="A1298" s="313"/>
      <c r="B1298" s="314"/>
      <c r="C1298" s="315"/>
      <c r="D1298" s="315"/>
      <c r="E1298" s="316"/>
      <c r="F1298" s="317"/>
      <c r="G1298" s="318"/>
      <c r="H1298" s="319"/>
      <c r="I1298" s="319"/>
    </row>
    <row r="1299" spans="1:9" ht="30" customHeight="1">
      <c r="A1299" s="313"/>
      <c r="B1299" s="314"/>
      <c r="C1299" s="315"/>
      <c r="D1299" s="315"/>
      <c r="E1299" s="316"/>
      <c r="F1299" s="317"/>
      <c r="G1299" s="318"/>
      <c r="H1299" s="319"/>
      <c r="I1299" s="319"/>
    </row>
    <row r="1300" spans="1:9" ht="30" customHeight="1">
      <c r="A1300" s="313"/>
      <c r="B1300" s="314"/>
      <c r="C1300" s="315"/>
      <c r="D1300" s="315"/>
      <c r="E1300" s="316"/>
      <c r="F1300" s="317"/>
      <c r="G1300" s="318"/>
      <c r="H1300" s="319"/>
      <c r="I1300" s="319"/>
    </row>
    <row r="1301" spans="1:9" ht="30" customHeight="1">
      <c r="A1301" s="313"/>
      <c r="B1301" s="314"/>
      <c r="C1301" s="315"/>
      <c r="D1301" s="315"/>
      <c r="E1301" s="316"/>
      <c r="F1301" s="317"/>
      <c r="G1301" s="318"/>
      <c r="H1301" s="319"/>
      <c r="I1301" s="319"/>
    </row>
    <row r="1302" spans="1:9" ht="30" customHeight="1">
      <c r="A1302" s="313"/>
      <c r="B1302" s="314"/>
      <c r="C1302" s="315"/>
      <c r="D1302" s="315"/>
      <c r="E1302" s="316"/>
      <c r="F1302" s="317"/>
      <c r="G1302" s="318"/>
      <c r="H1302" s="319"/>
      <c r="I1302" s="319"/>
    </row>
    <row r="1303" spans="1:9" ht="30" customHeight="1">
      <c r="A1303" s="313"/>
      <c r="B1303" s="314"/>
      <c r="C1303" s="315"/>
      <c r="D1303" s="315"/>
      <c r="E1303" s="316"/>
      <c r="F1303" s="317"/>
      <c r="G1303" s="318"/>
      <c r="H1303" s="319"/>
      <c r="I1303" s="319"/>
    </row>
    <row r="1304" spans="1:9" ht="30" customHeight="1">
      <c r="A1304" s="313"/>
      <c r="B1304" s="314"/>
      <c r="C1304" s="315"/>
      <c r="D1304" s="315"/>
      <c r="E1304" s="316"/>
      <c r="F1304" s="317"/>
      <c r="G1304" s="318"/>
      <c r="H1304" s="319"/>
      <c r="I1304" s="319"/>
    </row>
    <row r="1305" spans="1:9" ht="30" customHeight="1">
      <c r="A1305" s="313"/>
      <c r="B1305" s="314"/>
      <c r="C1305" s="315"/>
      <c r="D1305" s="315"/>
      <c r="E1305" s="316"/>
      <c r="F1305" s="317"/>
      <c r="G1305" s="318"/>
      <c r="H1305" s="319"/>
      <c r="I1305" s="319"/>
    </row>
    <row r="1306" spans="1:9" ht="30" customHeight="1">
      <c r="A1306" s="313"/>
      <c r="B1306" s="314"/>
      <c r="C1306" s="315"/>
      <c r="D1306" s="315"/>
      <c r="E1306" s="316"/>
      <c r="F1306" s="317"/>
      <c r="G1306" s="318"/>
      <c r="H1306" s="319"/>
      <c r="I1306" s="319"/>
    </row>
    <row r="1307" spans="1:9" ht="30" customHeight="1">
      <c r="A1307" s="313"/>
      <c r="B1307" s="314"/>
      <c r="C1307" s="315"/>
      <c r="D1307" s="315"/>
      <c r="E1307" s="316"/>
      <c r="F1307" s="317"/>
      <c r="G1307" s="318"/>
      <c r="H1307" s="319"/>
      <c r="I1307" s="319"/>
    </row>
    <row r="1308" spans="1:9" ht="30" customHeight="1">
      <c r="A1308" s="313"/>
      <c r="B1308" s="314"/>
      <c r="C1308" s="315"/>
      <c r="D1308" s="315"/>
      <c r="E1308" s="316"/>
      <c r="F1308" s="317"/>
      <c r="G1308" s="318"/>
      <c r="H1308" s="319"/>
      <c r="I1308" s="319"/>
    </row>
    <row r="1309" spans="1:9" ht="30" customHeight="1">
      <c r="A1309" s="313"/>
      <c r="B1309" s="314"/>
      <c r="C1309" s="315"/>
      <c r="D1309" s="315"/>
      <c r="E1309" s="316"/>
      <c r="F1309" s="317"/>
      <c r="G1309" s="318"/>
      <c r="H1309" s="319"/>
      <c r="I1309" s="319"/>
    </row>
    <row r="1310" spans="1:9" ht="30" customHeight="1">
      <c r="A1310" s="313"/>
      <c r="B1310" s="314"/>
      <c r="C1310" s="315"/>
      <c r="D1310" s="315"/>
      <c r="E1310" s="316"/>
      <c r="F1310" s="317"/>
      <c r="G1310" s="318"/>
      <c r="H1310" s="319"/>
      <c r="I1310" s="319"/>
    </row>
    <row r="1311" spans="1:9" ht="30" customHeight="1">
      <c r="A1311" s="313"/>
      <c r="B1311" s="314"/>
      <c r="C1311" s="315"/>
      <c r="D1311" s="315"/>
      <c r="E1311" s="316"/>
      <c r="F1311" s="317"/>
      <c r="G1311" s="318"/>
      <c r="H1311" s="319"/>
      <c r="I1311" s="319"/>
    </row>
    <row r="1312" spans="1:9" ht="30" customHeight="1">
      <c r="A1312" s="313"/>
      <c r="B1312" s="314"/>
      <c r="C1312" s="315"/>
      <c r="D1312" s="315"/>
      <c r="E1312" s="316"/>
      <c r="F1312" s="317"/>
      <c r="G1312" s="318"/>
      <c r="H1312" s="319"/>
      <c r="I1312" s="319"/>
    </row>
    <row r="1313" spans="1:9" ht="30" customHeight="1">
      <c r="A1313" s="313"/>
      <c r="B1313" s="314"/>
      <c r="C1313" s="315"/>
      <c r="D1313" s="315"/>
      <c r="E1313" s="316"/>
      <c r="F1313" s="317"/>
      <c r="G1313" s="318"/>
      <c r="H1313" s="319"/>
      <c r="I1313" s="319"/>
    </row>
    <row r="1314" spans="1:9" ht="30" customHeight="1">
      <c r="A1314" s="313"/>
      <c r="B1314" s="314"/>
      <c r="C1314" s="315"/>
      <c r="D1314" s="315"/>
      <c r="E1314" s="316"/>
      <c r="F1314" s="317"/>
      <c r="G1314" s="318"/>
      <c r="H1314" s="319"/>
      <c r="I1314" s="319"/>
    </row>
    <row r="1315" spans="1:9" ht="30" customHeight="1">
      <c r="A1315" s="313"/>
      <c r="B1315" s="314"/>
      <c r="C1315" s="315"/>
      <c r="D1315" s="315"/>
      <c r="E1315" s="316"/>
      <c r="F1315" s="317"/>
      <c r="G1315" s="318"/>
      <c r="H1315" s="319"/>
      <c r="I1315" s="319"/>
    </row>
    <row r="1316" spans="1:9" ht="30" customHeight="1">
      <c r="A1316" s="313"/>
      <c r="B1316" s="314"/>
      <c r="C1316" s="315"/>
      <c r="D1316" s="315"/>
      <c r="E1316" s="316"/>
      <c r="F1316" s="317"/>
      <c r="G1316" s="318"/>
      <c r="H1316" s="319"/>
      <c r="I1316" s="319"/>
    </row>
    <row r="1317" spans="1:9" ht="30" customHeight="1">
      <c r="A1317" s="313"/>
      <c r="B1317" s="314"/>
      <c r="C1317" s="315"/>
      <c r="D1317" s="315"/>
      <c r="E1317" s="316"/>
      <c r="F1317" s="317"/>
      <c r="G1317" s="318"/>
      <c r="H1317" s="319"/>
      <c r="I1317" s="319"/>
    </row>
    <row r="1318" spans="1:9" ht="30" customHeight="1">
      <c r="A1318" s="313"/>
      <c r="B1318" s="314"/>
      <c r="C1318" s="315"/>
      <c r="D1318" s="315"/>
      <c r="E1318" s="316"/>
      <c r="F1318" s="317"/>
      <c r="G1318" s="318"/>
      <c r="H1318" s="319"/>
      <c r="I1318" s="319"/>
    </row>
    <row r="1319" spans="1:9" ht="30" customHeight="1">
      <c r="A1319" s="313"/>
      <c r="B1319" s="314"/>
      <c r="C1319" s="315"/>
      <c r="D1319" s="315"/>
      <c r="E1319" s="316"/>
      <c r="F1319" s="317"/>
      <c r="G1319" s="318"/>
      <c r="H1319" s="319"/>
      <c r="I1319" s="319"/>
    </row>
    <row r="1320" spans="1:9" ht="30" customHeight="1">
      <c r="A1320" s="313"/>
      <c r="B1320" s="314"/>
      <c r="C1320" s="315"/>
      <c r="D1320" s="315"/>
      <c r="E1320" s="316"/>
      <c r="F1320" s="317"/>
      <c r="G1320" s="318"/>
      <c r="H1320" s="319"/>
      <c r="I1320" s="319"/>
    </row>
    <row r="1321" spans="1:9" ht="30" customHeight="1">
      <c r="A1321" s="313"/>
      <c r="B1321" s="314"/>
      <c r="C1321" s="315"/>
      <c r="D1321" s="315"/>
      <c r="E1321" s="316"/>
      <c r="F1321" s="317"/>
      <c r="G1321" s="318"/>
      <c r="H1321" s="319"/>
      <c r="I1321" s="319"/>
    </row>
    <row r="1322" spans="1:9" ht="30" customHeight="1">
      <c r="A1322" s="313"/>
      <c r="B1322" s="314"/>
      <c r="C1322" s="315"/>
      <c r="D1322" s="315"/>
      <c r="E1322" s="316"/>
      <c r="F1322" s="317"/>
      <c r="G1322" s="318"/>
      <c r="H1322" s="319"/>
      <c r="I1322" s="319"/>
    </row>
    <row r="1323" spans="1:9" ht="30" customHeight="1">
      <c r="A1323" s="313"/>
      <c r="B1323" s="314"/>
      <c r="C1323" s="315"/>
      <c r="D1323" s="315"/>
      <c r="E1323" s="316"/>
      <c r="F1323" s="317"/>
      <c r="G1323" s="318"/>
      <c r="H1323" s="319"/>
      <c r="I1323" s="319"/>
    </row>
    <row r="1324" spans="1:9" ht="30" customHeight="1">
      <c r="A1324" s="313"/>
      <c r="B1324" s="314"/>
      <c r="C1324" s="315"/>
      <c r="D1324" s="315"/>
      <c r="E1324" s="316"/>
      <c r="F1324" s="317"/>
      <c r="G1324" s="318"/>
      <c r="H1324" s="319"/>
      <c r="I1324" s="319"/>
    </row>
    <row r="1325" spans="1:9" ht="30" customHeight="1">
      <c r="A1325" s="313"/>
      <c r="B1325" s="314"/>
      <c r="C1325" s="315"/>
      <c r="D1325" s="315"/>
      <c r="E1325" s="316"/>
      <c r="F1325" s="317"/>
      <c r="G1325" s="318"/>
      <c r="H1325" s="319"/>
      <c r="I1325" s="319"/>
    </row>
    <row r="1326" spans="1:9" ht="30" customHeight="1">
      <c r="A1326" s="313"/>
      <c r="B1326" s="314"/>
      <c r="C1326" s="315"/>
      <c r="D1326" s="315"/>
      <c r="E1326" s="316"/>
      <c r="F1326" s="317"/>
      <c r="G1326" s="318"/>
      <c r="H1326" s="319"/>
      <c r="I1326" s="319"/>
    </row>
    <row r="1327" spans="1:9" ht="30" customHeight="1">
      <c r="A1327" s="313"/>
      <c r="B1327" s="314"/>
      <c r="C1327" s="315"/>
      <c r="D1327" s="315"/>
      <c r="E1327" s="316"/>
      <c r="F1327" s="317"/>
      <c r="G1327" s="318"/>
      <c r="H1327" s="319"/>
      <c r="I1327" s="319"/>
    </row>
    <row r="1328" spans="1:9" ht="30" customHeight="1">
      <c r="A1328" s="313"/>
      <c r="B1328" s="314"/>
      <c r="C1328" s="315"/>
      <c r="D1328" s="315"/>
      <c r="E1328" s="316"/>
      <c r="F1328" s="317"/>
      <c r="G1328" s="318"/>
      <c r="H1328" s="319"/>
      <c r="I1328" s="319"/>
    </row>
    <row r="1329" spans="1:9" ht="30" customHeight="1">
      <c r="A1329" s="313"/>
      <c r="B1329" s="314"/>
      <c r="C1329" s="315"/>
      <c r="D1329" s="315"/>
      <c r="E1329" s="316"/>
      <c r="F1329" s="317"/>
      <c r="G1329" s="318"/>
      <c r="H1329" s="319"/>
      <c r="I1329" s="319"/>
    </row>
    <row r="1330" spans="1:9" ht="30" customHeight="1">
      <c r="A1330" s="313"/>
      <c r="B1330" s="314"/>
      <c r="C1330" s="315"/>
      <c r="D1330" s="315"/>
      <c r="E1330" s="316"/>
      <c r="F1330" s="317"/>
      <c r="G1330" s="318"/>
      <c r="H1330" s="319"/>
      <c r="I1330" s="319"/>
    </row>
    <row r="1331" spans="1:9" ht="30" customHeight="1">
      <c r="A1331" s="313"/>
      <c r="B1331" s="314"/>
      <c r="C1331" s="315"/>
      <c r="D1331" s="315"/>
      <c r="E1331" s="316"/>
      <c r="F1331" s="317"/>
      <c r="G1331" s="318"/>
      <c r="H1331" s="319"/>
      <c r="I1331" s="319"/>
    </row>
    <row r="1332" spans="1:9" ht="30" customHeight="1">
      <c r="A1332" s="313"/>
      <c r="B1332" s="314"/>
      <c r="C1332" s="315"/>
      <c r="D1332" s="315"/>
      <c r="E1332" s="316"/>
      <c r="F1332" s="317"/>
      <c r="G1332" s="318"/>
      <c r="H1332" s="319"/>
      <c r="I1332" s="319"/>
    </row>
    <row r="1333" spans="1:9" ht="30" customHeight="1">
      <c r="A1333" s="313"/>
      <c r="B1333" s="314"/>
      <c r="C1333" s="315"/>
      <c r="D1333" s="315"/>
      <c r="E1333" s="316"/>
      <c r="F1333" s="317"/>
      <c r="G1333" s="318"/>
      <c r="H1333" s="319"/>
      <c r="I1333" s="319"/>
    </row>
    <row r="1334" spans="1:9" ht="30" customHeight="1">
      <c r="A1334" s="313"/>
      <c r="B1334" s="314"/>
      <c r="C1334" s="315"/>
      <c r="D1334" s="315"/>
      <c r="E1334" s="316"/>
      <c r="F1334" s="317"/>
      <c r="G1334" s="318"/>
      <c r="H1334" s="319"/>
      <c r="I1334" s="319"/>
    </row>
    <row r="1335" spans="1:9" ht="30" customHeight="1">
      <c r="A1335" s="313"/>
      <c r="B1335" s="314"/>
      <c r="C1335" s="315"/>
      <c r="D1335" s="315"/>
      <c r="E1335" s="316"/>
      <c r="F1335" s="317"/>
      <c r="G1335" s="318"/>
      <c r="H1335" s="319"/>
      <c r="I1335" s="319"/>
    </row>
    <row r="1336" spans="1:9" ht="30" customHeight="1">
      <c r="A1336" s="313"/>
      <c r="B1336" s="314"/>
      <c r="C1336" s="315"/>
      <c r="D1336" s="315"/>
      <c r="E1336" s="316"/>
      <c r="F1336" s="317"/>
      <c r="G1336" s="318"/>
      <c r="H1336" s="319"/>
      <c r="I1336" s="319"/>
    </row>
    <row r="1337" spans="1:9" ht="30" customHeight="1">
      <c r="A1337" s="313"/>
      <c r="B1337" s="314"/>
      <c r="C1337" s="315"/>
      <c r="D1337" s="315"/>
      <c r="E1337" s="316"/>
      <c r="F1337" s="317"/>
      <c r="G1337" s="318"/>
      <c r="H1337" s="319"/>
      <c r="I1337" s="319"/>
    </row>
    <row r="1338" spans="1:9" ht="30" customHeight="1">
      <c r="A1338" s="313"/>
      <c r="B1338" s="314"/>
      <c r="C1338" s="315"/>
      <c r="D1338" s="315"/>
      <c r="E1338" s="316"/>
      <c r="F1338" s="317"/>
      <c r="G1338" s="318"/>
      <c r="H1338" s="319"/>
      <c r="I1338" s="319"/>
    </row>
    <row r="1339" spans="1:9" ht="30" customHeight="1">
      <c r="A1339" s="313"/>
      <c r="B1339" s="314"/>
      <c r="C1339" s="315"/>
      <c r="D1339" s="315"/>
      <c r="E1339" s="316"/>
      <c r="F1339" s="317"/>
      <c r="G1339" s="318"/>
      <c r="H1339" s="319"/>
      <c r="I1339" s="319"/>
    </row>
    <row r="1340" spans="1:9" ht="30" customHeight="1">
      <c r="A1340" s="313"/>
      <c r="B1340" s="314"/>
      <c r="C1340" s="315"/>
      <c r="D1340" s="315"/>
      <c r="E1340" s="316"/>
      <c r="F1340" s="317"/>
      <c r="G1340" s="318"/>
      <c r="H1340" s="319"/>
      <c r="I1340" s="319"/>
    </row>
    <row r="1341" spans="1:9" ht="30" customHeight="1">
      <c r="A1341" s="313"/>
      <c r="B1341" s="314"/>
      <c r="C1341" s="315"/>
      <c r="D1341" s="315"/>
      <c r="E1341" s="316"/>
      <c r="F1341" s="317"/>
      <c r="G1341" s="318"/>
      <c r="H1341" s="319"/>
      <c r="I1341" s="319"/>
    </row>
    <row r="1342" spans="1:9" ht="30" customHeight="1">
      <c r="A1342" s="313"/>
      <c r="B1342" s="314"/>
      <c r="C1342" s="315"/>
      <c r="D1342" s="315"/>
      <c r="E1342" s="316"/>
      <c r="F1342" s="317"/>
      <c r="G1342" s="318"/>
      <c r="H1342" s="319"/>
      <c r="I1342" s="319"/>
    </row>
    <row r="1343" spans="1:9" ht="30" customHeight="1">
      <c r="A1343" s="313"/>
      <c r="B1343" s="314"/>
      <c r="C1343" s="315"/>
      <c r="D1343" s="315"/>
      <c r="E1343" s="316"/>
      <c r="F1343" s="317"/>
      <c r="G1343" s="318"/>
      <c r="H1343" s="319"/>
      <c r="I1343" s="319"/>
    </row>
    <row r="1344" spans="1:9" ht="30" customHeight="1">
      <c r="A1344" s="313"/>
      <c r="B1344" s="314"/>
      <c r="C1344" s="315"/>
      <c r="D1344" s="315"/>
      <c r="E1344" s="316"/>
      <c r="F1344" s="317"/>
      <c r="G1344" s="318"/>
      <c r="H1344" s="319"/>
      <c r="I1344" s="319"/>
    </row>
    <row r="1345" spans="1:9" ht="30" customHeight="1">
      <c r="A1345" s="313"/>
      <c r="B1345" s="314"/>
      <c r="C1345" s="315"/>
      <c r="D1345" s="315"/>
      <c r="E1345" s="316"/>
      <c r="F1345" s="317"/>
      <c r="G1345" s="318"/>
      <c r="H1345" s="319"/>
      <c r="I1345" s="319"/>
    </row>
    <row r="1346" spans="1:9" ht="30" customHeight="1">
      <c r="A1346" s="313"/>
      <c r="B1346" s="314"/>
      <c r="C1346" s="315"/>
      <c r="D1346" s="315"/>
      <c r="E1346" s="316"/>
      <c r="F1346" s="317"/>
      <c r="G1346" s="318"/>
      <c r="H1346" s="319"/>
      <c r="I1346" s="319"/>
    </row>
    <row r="1347" spans="1:9" ht="30" customHeight="1">
      <c r="A1347" s="313"/>
      <c r="B1347" s="314"/>
      <c r="C1347" s="315"/>
      <c r="D1347" s="315"/>
      <c r="E1347" s="316"/>
      <c r="F1347" s="317"/>
      <c r="G1347" s="318"/>
      <c r="H1347" s="319"/>
      <c r="I1347" s="319"/>
    </row>
    <row r="1348" spans="1:9" ht="30" customHeight="1">
      <c r="A1348" s="313"/>
      <c r="B1348" s="314"/>
      <c r="C1348" s="315"/>
      <c r="D1348" s="315"/>
      <c r="E1348" s="316"/>
      <c r="F1348" s="317"/>
      <c r="G1348" s="318"/>
      <c r="H1348" s="319"/>
      <c r="I1348" s="319"/>
    </row>
    <row r="1349" spans="1:9" ht="30" customHeight="1">
      <c r="A1349" s="313"/>
      <c r="B1349" s="314"/>
      <c r="C1349" s="315"/>
      <c r="D1349" s="315"/>
      <c r="E1349" s="316"/>
      <c r="F1349" s="317"/>
      <c r="G1349" s="318"/>
      <c r="H1349" s="319"/>
      <c r="I1349" s="319"/>
    </row>
    <row r="1350" spans="1:9" ht="30" customHeight="1">
      <c r="A1350" s="313"/>
      <c r="B1350" s="314"/>
      <c r="C1350" s="315"/>
      <c r="D1350" s="315"/>
      <c r="E1350" s="316"/>
      <c r="F1350" s="317"/>
      <c r="G1350" s="318"/>
      <c r="H1350" s="319"/>
      <c r="I1350" s="319"/>
    </row>
    <row r="1351" spans="1:9" ht="30" customHeight="1">
      <c r="A1351" s="313"/>
      <c r="B1351" s="314"/>
      <c r="C1351" s="315"/>
      <c r="D1351" s="315"/>
      <c r="E1351" s="316"/>
      <c r="F1351" s="317"/>
      <c r="G1351" s="318"/>
      <c r="H1351" s="319"/>
      <c r="I1351" s="319"/>
    </row>
    <row r="1352" spans="1:9" ht="30" customHeight="1">
      <c r="A1352" s="313"/>
      <c r="B1352" s="314"/>
      <c r="C1352" s="315"/>
      <c r="D1352" s="315"/>
      <c r="E1352" s="316"/>
      <c r="F1352" s="317"/>
      <c r="G1352" s="318"/>
      <c r="H1352" s="319"/>
      <c r="I1352" s="319"/>
    </row>
    <row r="1353" spans="1:9" ht="30" customHeight="1">
      <c r="A1353" s="313"/>
      <c r="B1353" s="314"/>
      <c r="C1353" s="315"/>
      <c r="D1353" s="315"/>
      <c r="E1353" s="316"/>
      <c r="F1353" s="317"/>
      <c r="G1353" s="318"/>
      <c r="H1353" s="319"/>
      <c r="I1353" s="319"/>
    </row>
    <row r="1354" spans="1:9" ht="30" customHeight="1">
      <c r="A1354" s="313"/>
      <c r="B1354" s="314"/>
      <c r="C1354" s="315"/>
      <c r="D1354" s="315"/>
      <c r="E1354" s="316"/>
      <c r="F1354" s="317"/>
      <c r="G1354" s="318"/>
      <c r="H1354" s="319"/>
      <c r="I1354" s="319"/>
    </row>
    <row r="1355" spans="1:9" ht="30" customHeight="1">
      <c r="A1355" s="313"/>
      <c r="B1355" s="314"/>
      <c r="C1355" s="315"/>
      <c r="D1355" s="315"/>
      <c r="E1355" s="316"/>
      <c r="F1355" s="317"/>
      <c r="G1355" s="318"/>
      <c r="H1355" s="319"/>
      <c r="I1355" s="319"/>
    </row>
    <row r="1356" spans="1:9" ht="30" customHeight="1">
      <c r="A1356" s="313"/>
      <c r="B1356" s="314"/>
      <c r="C1356" s="315"/>
      <c r="D1356" s="315"/>
      <c r="E1356" s="316"/>
      <c r="F1356" s="317"/>
      <c r="G1356" s="318"/>
      <c r="H1356" s="319"/>
      <c r="I1356" s="319"/>
    </row>
    <row r="1357" spans="1:9" ht="30" customHeight="1">
      <c r="A1357" s="313"/>
      <c r="B1357" s="314"/>
      <c r="C1357" s="315"/>
      <c r="D1357" s="315"/>
      <c r="E1357" s="316"/>
      <c r="F1357" s="317"/>
      <c r="G1357" s="318"/>
      <c r="H1357" s="319"/>
      <c r="I1357" s="319"/>
    </row>
    <row r="1358" spans="1:9" ht="30" customHeight="1">
      <c r="A1358" s="313"/>
      <c r="B1358" s="314"/>
      <c r="C1358" s="315"/>
      <c r="D1358" s="315"/>
      <c r="E1358" s="316"/>
      <c r="F1358" s="317"/>
      <c r="G1358" s="318"/>
      <c r="H1358" s="319"/>
      <c r="I1358" s="319"/>
    </row>
    <row r="1359" spans="1:9" ht="30" customHeight="1">
      <c r="A1359" s="313"/>
      <c r="B1359" s="314"/>
      <c r="C1359" s="315"/>
      <c r="D1359" s="315"/>
      <c r="E1359" s="316"/>
      <c r="F1359" s="317"/>
      <c r="G1359" s="318"/>
      <c r="H1359" s="319"/>
      <c r="I1359" s="319"/>
    </row>
    <row r="1360" spans="1:9" ht="30" customHeight="1">
      <c r="A1360" s="313"/>
      <c r="B1360" s="314"/>
      <c r="C1360" s="315"/>
      <c r="D1360" s="315"/>
      <c r="E1360" s="316"/>
      <c r="F1360" s="317"/>
      <c r="G1360" s="318"/>
      <c r="H1360" s="319"/>
      <c r="I1360" s="319"/>
    </row>
    <row r="1361" spans="1:9" ht="30" customHeight="1">
      <c r="A1361" s="313"/>
      <c r="B1361" s="314"/>
      <c r="C1361" s="315"/>
      <c r="D1361" s="315"/>
      <c r="E1361" s="316"/>
      <c r="F1361" s="317"/>
      <c r="G1361" s="318"/>
      <c r="H1361" s="319"/>
      <c r="I1361" s="319"/>
    </row>
    <row r="1362" spans="1:9" ht="30" customHeight="1">
      <c r="A1362" s="313"/>
      <c r="B1362" s="314"/>
      <c r="C1362" s="315"/>
      <c r="D1362" s="315"/>
      <c r="E1362" s="316"/>
      <c r="F1362" s="317"/>
      <c r="G1362" s="318"/>
      <c r="H1362" s="319"/>
      <c r="I1362" s="319"/>
    </row>
    <row r="1363" spans="1:9" ht="30" customHeight="1">
      <c r="A1363" s="313"/>
      <c r="B1363" s="314"/>
      <c r="C1363" s="315"/>
      <c r="D1363" s="315"/>
      <c r="E1363" s="316"/>
      <c r="F1363" s="317"/>
      <c r="G1363" s="318"/>
      <c r="H1363" s="319"/>
      <c r="I1363" s="319"/>
    </row>
    <row r="1364" spans="1:9" ht="30" customHeight="1">
      <c r="A1364" s="313"/>
      <c r="B1364" s="314"/>
      <c r="C1364" s="315"/>
      <c r="D1364" s="315"/>
      <c r="E1364" s="316"/>
      <c r="F1364" s="317"/>
      <c r="G1364" s="318"/>
      <c r="H1364" s="319"/>
      <c r="I1364" s="319"/>
    </row>
    <row r="1365" spans="1:9" ht="30" customHeight="1">
      <c r="A1365" s="313"/>
      <c r="B1365" s="314"/>
      <c r="C1365" s="315"/>
      <c r="D1365" s="315"/>
      <c r="E1365" s="316"/>
      <c r="F1365" s="317"/>
      <c r="G1365" s="318"/>
      <c r="H1365" s="319"/>
      <c r="I1365" s="319"/>
    </row>
    <row r="1366" spans="1:9" ht="30" customHeight="1">
      <c r="A1366" s="313"/>
      <c r="B1366" s="314"/>
      <c r="C1366" s="315"/>
      <c r="D1366" s="315"/>
      <c r="E1366" s="316"/>
      <c r="F1366" s="317"/>
      <c r="G1366" s="318"/>
      <c r="H1366" s="319"/>
      <c r="I1366" s="319"/>
    </row>
    <row r="1367" spans="1:9" ht="30" customHeight="1">
      <c r="A1367" s="313"/>
      <c r="B1367" s="314"/>
      <c r="C1367" s="315"/>
      <c r="D1367" s="315"/>
      <c r="E1367" s="316"/>
      <c r="F1367" s="317"/>
      <c r="G1367" s="318"/>
      <c r="H1367" s="319"/>
      <c r="I1367" s="319"/>
    </row>
    <row r="1368" spans="1:9" ht="30" customHeight="1">
      <c r="A1368" s="313"/>
      <c r="B1368" s="314"/>
      <c r="C1368" s="315"/>
      <c r="D1368" s="315"/>
      <c r="E1368" s="316"/>
      <c r="F1368" s="317"/>
      <c r="G1368" s="318"/>
      <c r="H1368" s="319"/>
      <c r="I1368" s="319"/>
    </row>
    <row r="1369" spans="1:9" ht="30" customHeight="1">
      <c r="A1369" s="313"/>
      <c r="B1369" s="314"/>
      <c r="C1369" s="315"/>
      <c r="D1369" s="315"/>
      <c r="E1369" s="316"/>
      <c r="F1369" s="317"/>
      <c r="G1369" s="318"/>
      <c r="H1369" s="319"/>
      <c r="I1369" s="319"/>
    </row>
    <row r="1370" spans="1:9" ht="30" customHeight="1">
      <c r="A1370" s="313"/>
      <c r="B1370" s="314"/>
      <c r="C1370" s="315"/>
      <c r="D1370" s="315"/>
      <c r="E1370" s="316"/>
      <c r="F1370" s="317"/>
      <c r="G1370" s="318"/>
      <c r="H1370" s="319"/>
      <c r="I1370" s="319"/>
    </row>
    <row r="1371" spans="1:9" ht="30" customHeight="1">
      <c r="A1371" s="313"/>
      <c r="B1371" s="314"/>
      <c r="C1371" s="315"/>
      <c r="D1371" s="315"/>
      <c r="E1371" s="316"/>
      <c r="F1371" s="317"/>
      <c r="G1371" s="318"/>
      <c r="H1371" s="319"/>
      <c r="I1371" s="319"/>
    </row>
    <row r="1372" spans="1:9" ht="30" customHeight="1">
      <c r="A1372" s="313"/>
      <c r="B1372" s="314"/>
      <c r="C1372" s="315"/>
      <c r="D1372" s="315"/>
      <c r="E1372" s="316"/>
      <c r="F1372" s="317"/>
      <c r="G1372" s="318"/>
      <c r="H1372" s="319"/>
      <c r="I1372" s="319"/>
    </row>
    <row r="1373" spans="1:9" ht="30" customHeight="1">
      <c r="A1373" s="313"/>
      <c r="B1373" s="314"/>
      <c r="C1373" s="315"/>
      <c r="D1373" s="315"/>
      <c r="E1373" s="316"/>
      <c r="F1373" s="317"/>
      <c r="G1373" s="318"/>
      <c r="H1373" s="319"/>
      <c r="I1373" s="319"/>
    </row>
    <row r="1374" spans="1:9" ht="30" customHeight="1">
      <c r="A1374" s="313"/>
      <c r="B1374" s="314"/>
      <c r="C1374" s="315"/>
      <c r="D1374" s="315"/>
      <c r="E1374" s="316"/>
      <c r="F1374" s="317"/>
      <c r="G1374" s="318"/>
      <c r="H1374" s="319"/>
      <c r="I1374" s="319"/>
    </row>
    <row r="1375" spans="1:9" ht="30" customHeight="1">
      <c r="A1375" s="313"/>
      <c r="B1375" s="314"/>
      <c r="C1375" s="315"/>
      <c r="D1375" s="315"/>
      <c r="E1375" s="316"/>
      <c r="F1375" s="317"/>
      <c r="G1375" s="318"/>
      <c r="H1375" s="319"/>
      <c r="I1375" s="319"/>
    </row>
    <row r="1376" spans="1:9" ht="30" customHeight="1">
      <c r="A1376" s="313"/>
      <c r="B1376" s="314"/>
      <c r="C1376" s="315"/>
      <c r="D1376" s="315"/>
      <c r="E1376" s="316"/>
      <c r="F1376" s="317"/>
      <c r="G1376" s="318"/>
      <c r="H1376" s="319"/>
      <c r="I1376" s="319"/>
    </row>
    <row r="1377" spans="1:9" ht="30" customHeight="1">
      <c r="A1377" s="313"/>
      <c r="B1377" s="314"/>
      <c r="C1377" s="315"/>
      <c r="D1377" s="315"/>
      <c r="E1377" s="316"/>
      <c r="F1377" s="317"/>
      <c r="G1377" s="318"/>
      <c r="H1377" s="319"/>
      <c r="I1377" s="319"/>
    </row>
    <row r="1378" spans="1:9" ht="30" customHeight="1">
      <c r="A1378" s="313"/>
      <c r="B1378" s="314"/>
      <c r="C1378" s="315"/>
      <c r="D1378" s="315"/>
      <c r="E1378" s="316"/>
      <c r="F1378" s="317"/>
      <c r="G1378" s="318"/>
      <c r="H1378" s="319"/>
      <c r="I1378" s="319"/>
    </row>
    <row r="1379" spans="1:9" ht="30" customHeight="1">
      <c r="A1379" s="313"/>
      <c r="B1379" s="314"/>
      <c r="C1379" s="315"/>
      <c r="D1379" s="315"/>
      <c r="E1379" s="316"/>
      <c r="F1379" s="317"/>
      <c r="G1379" s="318"/>
      <c r="H1379" s="319"/>
      <c r="I1379" s="319"/>
    </row>
    <row r="1380" spans="1:9" ht="30" customHeight="1">
      <c r="A1380" s="313"/>
      <c r="B1380" s="314"/>
      <c r="C1380" s="315"/>
      <c r="D1380" s="315"/>
      <c r="E1380" s="316"/>
      <c r="F1380" s="317"/>
      <c r="G1380" s="318"/>
      <c r="H1380" s="319"/>
      <c r="I1380" s="319"/>
    </row>
    <row r="1381" spans="1:9" ht="30" customHeight="1">
      <c r="A1381" s="313"/>
      <c r="B1381" s="314"/>
      <c r="C1381" s="315"/>
      <c r="D1381" s="315"/>
      <c r="E1381" s="316"/>
      <c r="F1381" s="317"/>
      <c r="G1381" s="318"/>
      <c r="H1381" s="319"/>
      <c r="I1381" s="319"/>
    </row>
    <row r="1382" spans="1:9" ht="30" customHeight="1">
      <c r="A1382" s="313"/>
      <c r="B1382" s="314"/>
      <c r="C1382" s="315"/>
      <c r="D1382" s="315"/>
      <c r="E1382" s="316"/>
      <c r="F1382" s="317"/>
      <c r="G1382" s="318"/>
      <c r="H1382" s="319"/>
      <c r="I1382" s="319"/>
    </row>
    <row r="1383" spans="1:9" ht="30" customHeight="1">
      <c r="A1383" s="313"/>
      <c r="B1383" s="314"/>
      <c r="C1383" s="315"/>
      <c r="D1383" s="315"/>
      <c r="E1383" s="316"/>
      <c r="F1383" s="317"/>
      <c r="G1383" s="318"/>
      <c r="H1383" s="319"/>
      <c r="I1383" s="319"/>
    </row>
    <row r="1384" spans="1:9" ht="30" customHeight="1">
      <c r="A1384" s="313"/>
      <c r="B1384" s="314"/>
      <c r="C1384" s="315"/>
      <c r="D1384" s="315"/>
      <c r="E1384" s="316"/>
      <c r="F1384" s="317"/>
      <c r="G1384" s="318"/>
      <c r="H1384" s="319"/>
      <c r="I1384" s="319"/>
    </row>
    <row r="1385" spans="1:9" ht="30" customHeight="1">
      <c r="A1385" s="313"/>
      <c r="B1385" s="314"/>
      <c r="C1385" s="315"/>
      <c r="D1385" s="315"/>
      <c r="E1385" s="316"/>
      <c r="F1385" s="317"/>
      <c r="G1385" s="318"/>
      <c r="H1385" s="319"/>
      <c r="I1385" s="319"/>
    </row>
    <row r="1386" spans="1:9" ht="30" customHeight="1">
      <c r="A1386" s="313"/>
      <c r="B1386" s="314"/>
      <c r="C1386" s="315"/>
      <c r="D1386" s="315"/>
      <c r="E1386" s="316"/>
      <c r="F1386" s="317"/>
      <c r="G1386" s="318"/>
      <c r="H1386" s="319"/>
      <c r="I1386" s="319"/>
    </row>
    <row r="1387" spans="1:9" ht="30" customHeight="1">
      <c r="A1387" s="313"/>
      <c r="B1387" s="314"/>
      <c r="C1387" s="315"/>
      <c r="D1387" s="315"/>
      <c r="E1387" s="316"/>
      <c r="F1387" s="317"/>
      <c r="G1387" s="318"/>
      <c r="H1387" s="319"/>
      <c r="I1387" s="319"/>
    </row>
    <row r="1388" spans="1:9" ht="30" customHeight="1">
      <c r="A1388" s="313"/>
      <c r="B1388" s="314"/>
      <c r="C1388" s="315"/>
      <c r="D1388" s="315"/>
      <c r="E1388" s="316"/>
      <c r="F1388" s="317"/>
      <c r="G1388" s="318"/>
      <c r="H1388" s="319"/>
      <c r="I1388" s="319"/>
    </row>
    <row r="1389" spans="1:9" ht="30" customHeight="1">
      <c r="A1389" s="313"/>
      <c r="B1389" s="314"/>
      <c r="C1389" s="315"/>
      <c r="D1389" s="315"/>
      <c r="E1389" s="316"/>
      <c r="F1389" s="317"/>
      <c r="G1389" s="318"/>
      <c r="H1389" s="319"/>
      <c r="I1389" s="319"/>
    </row>
    <row r="1390" spans="1:9" ht="30" customHeight="1">
      <c r="A1390" s="313"/>
      <c r="B1390" s="314"/>
      <c r="C1390" s="315"/>
      <c r="D1390" s="315"/>
      <c r="E1390" s="316"/>
      <c r="F1390" s="317"/>
      <c r="G1390" s="318"/>
      <c r="H1390" s="319"/>
      <c r="I1390" s="319"/>
    </row>
    <row r="1391" spans="1:9" ht="30" customHeight="1">
      <c r="A1391" s="313"/>
      <c r="B1391" s="314"/>
      <c r="C1391" s="315"/>
      <c r="D1391" s="315"/>
      <c r="E1391" s="316"/>
      <c r="F1391" s="317"/>
      <c r="G1391" s="318"/>
      <c r="H1391" s="319"/>
      <c r="I1391" s="319"/>
    </row>
    <row r="1392" spans="1:9" ht="30" customHeight="1">
      <c r="A1392" s="313"/>
      <c r="B1392" s="314"/>
      <c r="C1392" s="315"/>
      <c r="D1392" s="315"/>
      <c r="E1392" s="316"/>
      <c r="F1392" s="317"/>
      <c r="G1392" s="318"/>
      <c r="H1392" s="319"/>
      <c r="I1392" s="319"/>
    </row>
    <row r="1393" spans="1:9" ht="30" customHeight="1">
      <c r="A1393" s="313"/>
      <c r="B1393" s="314"/>
      <c r="C1393" s="315"/>
      <c r="D1393" s="315"/>
      <c r="E1393" s="316"/>
      <c r="F1393" s="317"/>
      <c r="G1393" s="318"/>
      <c r="H1393" s="319"/>
      <c r="I1393" s="319"/>
    </row>
    <row r="1394" spans="1:9" ht="30" customHeight="1">
      <c r="A1394" s="313"/>
      <c r="B1394" s="314"/>
      <c r="C1394" s="315"/>
      <c r="D1394" s="315"/>
      <c r="E1394" s="316"/>
      <c r="F1394" s="317"/>
      <c r="G1394" s="318"/>
      <c r="H1394" s="319"/>
      <c r="I1394" s="319"/>
    </row>
    <row r="1395" spans="1:9" ht="30" customHeight="1">
      <c r="A1395" s="313"/>
      <c r="B1395" s="314"/>
      <c r="C1395" s="315"/>
      <c r="D1395" s="315"/>
      <c r="E1395" s="316"/>
      <c r="F1395" s="317"/>
      <c r="G1395" s="318"/>
      <c r="H1395" s="319"/>
      <c r="I1395" s="319"/>
    </row>
    <row r="1396" spans="1:9" ht="30" customHeight="1">
      <c r="A1396" s="313"/>
      <c r="B1396" s="314"/>
      <c r="C1396" s="315"/>
      <c r="D1396" s="315"/>
      <c r="E1396" s="316"/>
      <c r="F1396" s="317"/>
      <c r="G1396" s="318"/>
      <c r="H1396" s="319"/>
      <c r="I1396" s="319"/>
    </row>
    <row r="1397" spans="1:9" ht="30" customHeight="1">
      <c r="A1397" s="313"/>
      <c r="B1397" s="314"/>
      <c r="C1397" s="315"/>
      <c r="D1397" s="315"/>
      <c r="E1397" s="316"/>
      <c r="F1397" s="317"/>
      <c r="G1397" s="318"/>
      <c r="H1397" s="319"/>
      <c r="I1397" s="319"/>
    </row>
    <row r="1398" spans="1:9" ht="30" customHeight="1">
      <c r="A1398" s="313"/>
      <c r="B1398" s="314"/>
      <c r="C1398" s="315"/>
      <c r="D1398" s="315"/>
      <c r="E1398" s="316"/>
      <c r="F1398" s="317"/>
      <c r="G1398" s="318"/>
      <c r="H1398" s="319"/>
      <c r="I1398" s="319"/>
    </row>
    <row r="1399" spans="1:9" ht="30" customHeight="1">
      <c r="A1399" s="313"/>
      <c r="B1399" s="314"/>
      <c r="C1399" s="315"/>
      <c r="D1399" s="315"/>
      <c r="E1399" s="316"/>
      <c r="F1399" s="317"/>
      <c r="G1399" s="318"/>
      <c r="H1399" s="319"/>
      <c r="I1399" s="319"/>
    </row>
    <row r="1400" spans="1:9" ht="30" customHeight="1">
      <c r="A1400" s="313"/>
      <c r="B1400" s="314"/>
      <c r="C1400" s="315"/>
      <c r="D1400" s="315"/>
      <c r="E1400" s="316"/>
      <c r="F1400" s="317"/>
      <c r="G1400" s="318"/>
      <c r="H1400" s="319"/>
      <c r="I1400" s="319"/>
    </row>
    <row r="1401" spans="1:9" ht="30" customHeight="1">
      <c r="A1401" s="313"/>
      <c r="B1401" s="314"/>
      <c r="C1401" s="315"/>
      <c r="D1401" s="315"/>
      <c r="E1401" s="316"/>
      <c r="F1401" s="317"/>
      <c r="G1401" s="318"/>
      <c r="H1401" s="319"/>
      <c r="I1401" s="319"/>
    </row>
    <row r="1402" spans="1:9" ht="30" customHeight="1">
      <c r="A1402" s="313"/>
      <c r="B1402" s="314"/>
      <c r="C1402" s="315"/>
      <c r="D1402" s="315"/>
      <c r="E1402" s="316"/>
      <c r="F1402" s="317"/>
      <c r="G1402" s="318"/>
      <c r="H1402" s="319"/>
      <c r="I1402" s="319"/>
    </row>
    <row r="1403" spans="1:9" ht="30" customHeight="1">
      <c r="A1403" s="313"/>
      <c r="B1403" s="314"/>
      <c r="C1403" s="315"/>
      <c r="D1403" s="315"/>
      <c r="E1403" s="316"/>
      <c r="F1403" s="317"/>
      <c r="G1403" s="318"/>
      <c r="H1403" s="319"/>
      <c r="I1403" s="319"/>
    </row>
    <row r="1404" spans="1:9" ht="30" customHeight="1">
      <c r="A1404" s="313"/>
      <c r="B1404" s="314"/>
      <c r="C1404" s="315"/>
      <c r="D1404" s="315"/>
      <c r="E1404" s="316"/>
      <c r="F1404" s="317"/>
      <c r="G1404" s="318"/>
      <c r="H1404" s="319"/>
      <c r="I1404" s="319"/>
    </row>
    <row r="1405" spans="1:9" ht="30" customHeight="1">
      <c r="A1405" s="313"/>
      <c r="B1405" s="314"/>
      <c r="C1405" s="315"/>
      <c r="D1405" s="315"/>
      <c r="E1405" s="316"/>
      <c r="F1405" s="317"/>
      <c r="G1405" s="318"/>
      <c r="H1405" s="319"/>
      <c r="I1405" s="319"/>
    </row>
    <row r="1406" spans="1:9" ht="30" customHeight="1">
      <c r="A1406" s="313"/>
      <c r="B1406" s="314"/>
      <c r="C1406" s="315"/>
      <c r="D1406" s="315"/>
      <c r="E1406" s="316"/>
      <c r="F1406" s="317"/>
      <c r="G1406" s="318"/>
      <c r="H1406" s="319"/>
      <c r="I1406" s="319"/>
    </row>
    <row r="1407" spans="1:9" ht="30" customHeight="1">
      <c r="A1407" s="313"/>
      <c r="B1407" s="314"/>
      <c r="C1407" s="315"/>
      <c r="D1407" s="315"/>
      <c r="E1407" s="316"/>
      <c r="F1407" s="317"/>
      <c r="G1407" s="318"/>
      <c r="H1407" s="319"/>
      <c r="I1407" s="319"/>
    </row>
    <row r="1408" spans="1:9" ht="30" customHeight="1">
      <c r="A1408" s="313"/>
      <c r="B1408" s="314"/>
      <c r="C1408" s="315"/>
      <c r="D1408" s="315"/>
      <c r="E1408" s="316"/>
      <c r="F1408" s="317"/>
      <c r="G1408" s="318"/>
      <c r="H1408" s="319"/>
      <c r="I1408" s="319"/>
    </row>
    <row r="1409" spans="1:9" ht="30" customHeight="1">
      <c r="A1409" s="313"/>
      <c r="B1409" s="314"/>
      <c r="C1409" s="315"/>
      <c r="D1409" s="315"/>
      <c r="E1409" s="316"/>
      <c r="F1409" s="317"/>
      <c r="G1409" s="318"/>
      <c r="H1409" s="319"/>
      <c r="I1409" s="319"/>
    </row>
    <row r="1410" spans="1:9" ht="30" customHeight="1">
      <c r="A1410" s="313"/>
      <c r="B1410" s="314"/>
      <c r="C1410" s="315"/>
      <c r="D1410" s="315"/>
      <c r="E1410" s="316"/>
      <c r="F1410" s="317"/>
      <c r="G1410" s="318"/>
      <c r="H1410" s="319"/>
      <c r="I1410" s="319"/>
    </row>
    <row r="1411" spans="1:9" ht="30" customHeight="1">
      <c r="A1411" s="313"/>
      <c r="B1411" s="314"/>
      <c r="C1411" s="315"/>
      <c r="D1411" s="315"/>
      <c r="E1411" s="316"/>
      <c r="F1411" s="317"/>
      <c r="G1411" s="318"/>
      <c r="H1411" s="319"/>
      <c r="I1411" s="319"/>
    </row>
    <row r="1412" spans="1:9" ht="30" customHeight="1">
      <c r="A1412" s="313"/>
      <c r="B1412" s="314"/>
      <c r="C1412" s="315"/>
      <c r="D1412" s="315"/>
      <c r="E1412" s="316"/>
      <c r="F1412" s="317"/>
      <c r="G1412" s="318"/>
      <c r="H1412" s="319"/>
      <c r="I1412" s="319"/>
    </row>
    <row r="1413" spans="1:9" ht="30" customHeight="1">
      <c r="A1413" s="313"/>
      <c r="B1413" s="314"/>
      <c r="C1413" s="315"/>
      <c r="D1413" s="315"/>
      <c r="E1413" s="316"/>
      <c r="F1413" s="317"/>
      <c r="G1413" s="318"/>
      <c r="H1413" s="319"/>
      <c r="I1413" s="319"/>
    </row>
    <row r="1414" spans="1:9" ht="30" customHeight="1">
      <c r="A1414" s="313"/>
      <c r="B1414" s="314"/>
      <c r="C1414" s="315"/>
      <c r="D1414" s="315"/>
      <c r="E1414" s="316"/>
      <c r="F1414" s="317"/>
      <c r="G1414" s="318"/>
      <c r="H1414" s="319"/>
      <c r="I1414" s="319"/>
    </row>
    <row r="1415" spans="1:9" ht="30" customHeight="1">
      <c r="A1415" s="313"/>
      <c r="B1415" s="314"/>
      <c r="C1415" s="315"/>
      <c r="D1415" s="315"/>
      <c r="E1415" s="316"/>
      <c r="F1415" s="317"/>
      <c r="G1415" s="318"/>
      <c r="H1415" s="319"/>
      <c r="I1415" s="319"/>
    </row>
    <row r="1416" spans="1:9" ht="30" customHeight="1">
      <c r="A1416" s="313"/>
      <c r="B1416" s="314"/>
      <c r="C1416" s="315"/>
      <c r="D1416" s="315"/>
      <c r="E1416" s="316"/>
      <c r="F1416" s="317"/>
      <c r="G1416" s="318"/>
      <c r="H1416" s="319"/>
      <c r="I1416" s="319"/>
    </row>
    <row r="1417" spans="1:9" ht="30" customHeight="1">
      <c r="A1417" s="313"/>
      <c r="B1417" s="314"/>
      <c r="C1417" s="315"/>
      <c r="D1417" s="315"/>
      <c r="E1417" s="316"/>
      <c r="F1417" s="317"/>
      <c r="G1417" s="318"/>
      <c r="H1417" s="319"/>
      <c r="I1417" s="319"/>
    </row>
    <row r="1418" spans="1:9" ht="30" customHeight="1">
      <c r="A1418" s="313"/>
      <c r="B1418" s="314"/>
      <c r="C1418" s="315"/>
      <c r="D1418" s="315"/>
      <c r="E1418" s="316"/>
      <c r="F1418" s="317"/>
      <c r="G1418" s="318"/>
      <c r="H1418" s="319"/>
      <c r="I1418" s="319"/>
    </row>
    <row r="1419" spans="1:9" ht="30" customHeight="1">
      <c r="A1419" s="313"/>
      <c r="B1419" s="314"/>
      <c r="C1419" s="315"/>
      <c r="D1419" s="315"/>
      <c r="E1419" s="316"/>
      <c r="F1419" s="317"/>
      <c r="G1419" s="318"/>
      <c r="H1419" s="319"/>
      <c r="I1419" s="319"/>
    </row>
    <row r="1420" spans="1:9" ht="30" customHeight="1">
      <c r="A1420" s="313"/>
      <c r="B1420" s="314"/>
      <c r="C1420" s="315"/>
      <c r="D1420" s="315"/>
      <c r="E1420" s="316"/>
      <c r="F1420" s="317"/>
      <c r="G1420" s="318"/>
      <c r="H1420" s="319"/>
      <c r="I1420" s="319"/>
    </row>
    <row r="1421" spans="1:9" ht="30" customHeight="1">
      <c r="A1421" s="313"/>
      <c r="B1421" s="314"/>
      <c r="C1421" s="315"/>
      <c r="D1421" s="315"/>
      <c r="E1421" s="316"/>
      <c r="F1421" s="317"/>
      <c r="G1421" s="318"/>
      <c r="H1421" s="319"/>
      <c r="I1421" s="319"/>
    </row>
    <row r="1422" spans="1:9" ht="30" customHeight="1">
      <c r="A1422" s="313"/>
      <c r="B1422" s="314"/>
      <c r="C1422" s="315"/>
      <c r="D1422" s="315"/>
      <c r="E1422" s="316"/>
      <c r="F1422" s="317"/>
      <c r="G1422" s="318"/>
      <c r="H1422" s="319"/>
      <c r="I1422" s="319"/>
    </row>
    <row r="1423" spans="1:9" ht="30" customHeight="1">
      <c r="A1423" s="313"/>
      <c r="B1423" s="314"/>
      <c r="C1423" s="315"/>
      <c r="D1423" s="315"/>
      <c r="E1423" s="316"/>
      <c r="F1423" s="317"/>
      <c r="G1423" s="318"/>
      <c r="H1423" s="319"/>
      <c r="I1423" s="319"/>
    </row>
    <row r="1424" spans="1:9" ht="30" customHeight="1">
      <c r="A1424" s="313"/>
      <c r="B1424" s="314"/>
      <c r="C1424" s="315"/>
      <c r="D1424" s="315"/>
      <c r="E1424" s="316"/>
      <c r="F1424" s="317"/>
      <c r="G1424" s="318"/>
      <c r="H1424" s="319"/>
      <c r="I1424" s="319"/>
    </row>
    <row r="1425" spans="1:9" ht="30" customHeight="1">
      <c r="A1425" s="313"/>
      <c r="B1425" s="314"/>
      <c r="C1425" s="315"/>
      <c r="D1425" s="315"/>
      <c r="E1425" s="316"/>
      <c r="F1425" s="317"/>
      <c r="G1425" s="318"/>
      <c r="H1425" s="319"/>
      <c r="I1425" s="319"/>
    </row>
    <row r="1426" spans="1:9" ht="30" customHeight="1">
      <c r="A1426" s="313"/>
      <c r="B1426" s="314"/>
      <c r="C1426" s="315"/>
      <c r="D1426" s="315"/>
      <c r="E1426" s="316"/>
      <c r="F1426" s="317"/>
      <c r="G1426" s="318"/>
      <c r="H1426" s="319"/>
      <c r="I1426" s="319"/>
    </row>
    <row r="1427" spans="1:9" ht="30" customHeight="1">
      <c r="A1427" s="313"/>
      <c r="B1427" s="314"/>
      <c r="C1427" s="315"/>
      <c r="D1427" s="315"/>
      <c r="E1427" s="316"/>
      <c r="F1427" s="317"/>
      <c r="G1427" s="318"/>
      <c r="H1427" s="319"/>
      <c r="I1427" s="319"/>
    </row>
    <row r="1428" spans="1:9" ht="30" customHeight="1">
      <c r="A1428" s="313"/>
      <c r="B1428" s="314"/>
      <c r="C1428" s="315"/>
      <c r="D1428" s="315"/>
      <c r="E1428" s="316"/>
      <c r="F1428" s="317"/>
      <c r="G1428" s="318"/>
      <c r="H1428" s="319"/>
      <c r="I1428" s="319"/>
    </row>
    <row r="1429" spans="1:9" ht="30" customHeight="1">
      <c r="A1429" s="313"/>
      <c r="B1429" s="314"/>
      <c r="C1429" s="315"/>
      <c r="D1429" s="315"/>
      <c r="E1429" s="316"/>
      <c r="F1429" s="317"/>
      <c r="G1429" s="318"/>
      <c r="H1429" s="319"/>
      <c r="I1429" s="319"/>
    </row>
    <row r="1430" spans="1:9" ht="30" customHeight="1">
      <c r="A1430" s="313"/>
      <c r="B1430" s="314"/>
      <c r="C1430" s="315"/>
      <c r="D1430" s="315"/>
      <c r="E1430" s="316"/>
      <c r="F1430" s="317"/>
      <c r="G1430" s="318"/>
      <c r="H1430" s="319"/>
      <c r="I1430" s="319"/>
    </row>
    <row r="1431" spans="1:9" ht="30" customHeight="1">
      <c r="A1431" s="313"/>
      <c r="B1431" s="314"/>
      <c r="C1431" s="315"/>
      <c r="D1431" s="315"/>
      <c r="E1431" s="316"/>
      <c r="F1431" s="317"/>
      <c r="G1431" s="318"/>
      <c r="H1431" s="319"/>
      <c r="I1431" s="319"/>
    </row>
    <row r="1432" spans="1:9" ht="30" customHeight="1">
      <c r="A1432" s="313"/>
      <c r="B1432" s="314"/>
      <c r="C1432" s="315"/>
      <c r="D1432" s="315"/>
      <c r="E1432" s="316"/>
      <c r="F1432" s="317"/>
      <c r="G1432" s="318"/>
      <c r="H1432" s="319"/>
      <c r="I1432" s="319"/>
    </row>
    <row r="1433" spans="1:9" ht="30" customHeight="1">
      <c r="A1433" s="313"/>
      <c r="B1433" s="314"/>
      <c r="C1433" s="315"/>
      <c r="D1433" s="315"/>
      <c r="E1433" s="316"/>
      <c r="F1433" s="317"/>
      <c r="G1433" s="318"/>
      <c r="H1433" s="319"/>
      <c r="I1433" s="319"/>
    </row>
    <row r="1434" spans="1:9" ht="30" customHeight="1">
      <c r="A1434" s="313"/>
      <c r="B1434" s="314"/>
      <c r="C1434" s="315"/>
      <c r="D1434" s="315"/>
      <c r="E1434" s="316"/>
      <c r="F1434" s="317"/>
      <c r="G1434" s="318"/>
      <c r="H1434" s="319"/>
      <c r="I1434" s="319"/>
    </row>
    <row r="1435" spans="1:9" ht="30" customHeight="1">
      <c r="A1435" s="313"/>
      <c r="B1435" s="314"/>
      <c r="C1435" s="315"/>
      <c r="D1435" s="315"/>
      <c r="E1435" s="316"/>
      <c r="F1435" s="317"/>
      <c r="G1435" s="318"/>
      <c r="H1435" s="319"/>
      <c r="I1435" s="319"/>
    </row>
    <row r="1436" spans="1:9" ht="30" customHeight="1">
      <c r="A1436" s="313"/>
      <c r="B1436" s="314"/>
      <c r="C1436" s="315"/>
      <c r="D1436" s="315"/>
      <c r="E1436" s="316"/>
      <c r="F1436" s="317"/>
      <c r="G1436" s="318"/>
      <c r="H1436" s="319"/>
      <c r="I1436" s="319"/>
    </row>
    <row r="1437" spans="1:9" ht="30" customHeight="1">
      <c r="A1437" s="313"/>
      <c r="B1437" s="314"/>
      <c r="C1437" s="315"/>
      <c r="D1437" s="315"/>
      <c r="E1437" s="316"/>
      <c r="F1437" s="317"/>
      <c r="G1437" s="318"/>
      <c r="H1437" s="319"/>
      <c r="I1437" s="319"/>
    </row>
    <row r="1438" spans="1:9" ht="30" customHeight="1">
      <c r="A1438" s="313"/>
      <c r="B1438" s="314"/>
      <c r="C1438" s="315"/>
      <c r="D1438" s="315"/>
      <c r="E1438" s="316"/>
      <c r="F1438" s="317"/>
      <c r="G1438" s="318"/>
      <c r="H1438" s="319"/>
      <c r="I1438" s="319"/>
    </row>
    <row r="1439" spans="1:9" ht="30" customHeight="1">
      <c r="A1439" s="313"/>
      <c r="B1439" s="314"/>
      <c r="C1439" s="315"/>
      <c r="D1439" s="315"/>
      <c r="E1439" s="316"/>
      <c r="F1439" s="317"/>
      <c r="G1439" s="318"/>
      <c r="H1439" s="319"/>
      <c r="I1439" s="319"/>
    </row>
    <row r="1440" spans="1:9" ht="30" customHeight="1">
      <c r="A1440" s="313"/>
      <c r="B1440" s="314"/>
      <c r="C1440" s="315"/>
      <c r="D1440" s="315"/>
      <c r="E1440" s="316"/>
      <c r="F1440" s="317"/>
      <c r="G1440" s="318"/>
      <c r="H1440" s="319"/>
      <c r="I1440" s="319"/>
    </row>
    <row r="1441" spans="1:9" ht="30" customHeight="1">
      <c r="A1441" s="313"/>
      <c r="B1441" s="314"/>
      <c r="C1441" s="315"/>
      <c r="D1441" s="315"/>
      <c r="E1441" s="316"/>
      <c r="F1441" s="317"/>
      <c r="G1441" s="318"/>
      <c r="H1441" s="319"/>
      <c r="I1441" s="319"/>
    </row>
    <row r="1442" spans="1:9" ht="30" customHeight="1">
      <c r="A1442" s="313"/>
      <c r="B1442" s="314"/>
      <c r="C1442" s="315"/>
      <c r="D1442" s="315"/>
      <c r="E1442" s="316"/>
      <c r="F1442" s="317"/>
      <c r="G1442" s="318"/>
      <c r="H1442" s="319"/>
      <c r="I1442" s="319"/>
    </row>
    <row r="1443" spans="1:9" ht="30" customHeight="1">
      <c r="A1443" s="313"/>
      <c r="B1443" s="314"/>
      <c r="C1443" s="315"/>
      <c r="D1443" s="315"/>
      <c r="E1443" s="316"/>
      <c r="F1443" s="317"/>
      <c r="G1443" s="318"/>
      <c r="H1443" s="319"/>
      <c r="I1443" s="319"/>
    </row>
    <row r="1444" spans="1:9" ht="30" customHeight="1">
      <c r="A1444" s="313"/>
      <c r="B1444" s="314"/>
      <c r="C1444" s="315"/>
      <c r="D1444" s="315"/>
      <c r="E1444" s="316"/>
      <c r="F1444" s="317"/>
      <c r="G1444" s="318"/>
      <c r="H1444" s="319"/>
      <c r="I1444" s="319"/>
    </row>
    <row r="1445" spans="1:9" ht="30" customHeight="1">
      <c r="A1445" s="313"/>
      <c r="B1445" s="314"/>
      <c r="C1445" s="315"/>
      <c r="D1445" s="315"/>
      <c r="E1445" s="316"/>
      <c r="F1445" s="317"/>
      <c r="G1445" s="318"/>
      <c r="H1445" s="319"/>
      <c r="I1445" s="319"/>
    </row>
    <row r="1446" spans="1:9" ht="30" customHeight="1">
      <c r="A1446" s="313"/>
      <c r="B1446" s="314"/>
      <c r="C1446" s="315"/>
      <c r="D1446" s="315"/>
      <c r="E1446" s="316"/>
      <c r="F1446" s="317"/>
      <c r="G1446" s="318"/>
      <c r="H1446" s="319"/>
      <c r="I1446" s="319"/>
    </row>
    <row r="1447" spans="1:9" ht="30" customHeight="1">
      <c r="A1447" s="313"/>
      <c r="B1447" s="314"/>
      <c r="C1447" s="315"/>
      <c r="D1447" s="315"/>
      <c r="E1447" s="316"/>
      <c r="F1447" s="317"/>
      <c r="G1447" s="318"/>
      <c r="H1447" s="319"/>
      <c r="I1447" s="319"/>
    </row>
    <row r="1448" spans="1:9" ht="30" customHeight="1">
      <c r="A1448" s="313"/>
      <c r="B1448" s="314"/>
      <c r="C1448" s="315"/>
      <c r="D1448" s="315"/>
      <c r="E1448" s="316"/>
      <c r="F1448" s="317"/>
      <c r="G1448" s="318"/>
      <c r="H1448" s="319"/>
      <c r="I1448" s="319"/>
    </row>
    <row r="1449" spans="1:9" ht="30" customHeight="1">
      <c r="A1449" s="313"/>
      <c r="B1449" s="314"/>
      <c r="C1449" s="315"/>
      <c r="D1449" s="315"/>
      <c r="E1449" s="316"/>
      <c r="F1449" s="317"/>
      <c r="G1449" s="318"/>
      <c r="H1449" s="319"/>
      <c r="I1449" s="319"/>
    </row>
    <row r="1450" spans="1:9" ht="30" customHeight="1">
      <c r="A1450" s="313"/>
      <c r="B1450" s="314"/>
      <c r="C1450" s="315"/>
      <c r="D1450" s="315"/>
      <c r="E1450" s="316"/>
      <c r="F1450" s="317"/>
      <c r="G1450" s="318"/>
      <c r="H1450" s="319"/>
      <c r="I1450" s="319"/>
    </row>
    <row r="1451" spans="1:9" ht="30" customHeight="1">
      <c r="A1451" s="313"/>
      <c r="B1451" s="314"/>
      <c r="C1451" s="315"/>
      <c r="D1451" s="315"/>
      <c r="E1451" s="316"/>
      <c r="F1451" s="317"/>
      <c r="G1451" s="318"/>
      <c r="H1451" s="319"/>
      <c r="I1451" s="319"/>
    </row>
    <row r="1452" spans="1:9" ht="30" customHeight="1">
      <c r="A1452" s="313"/>
      <c r="B1452" s="314"/>
      <c r="C1452" s="315"/>
      <c r="D1452" s="315"/>
      <c r="E1452" s="316"/>
      <c r="F1452" s="317"/>
      <c r="G1452" s="318"/>
      <c r="H1452" s="319"/>
      <c r="I1452" s="319"/>
    </row>
    <row r="1453" spans="1:9" ht="30" customHeight="1">
      <c r="A1453" s="313"/>
      <c r="B1453" s="314"/>
      <c r="C1453" s="315"/>
      <c r="D1453" s="315"/>
      <c r="E1453" s="316"/>
      <c r="F1453" s="317"/>
      <c r="G1453" s="318"/>
      <c r="H1453" s="319"/>
      <c r="I1453" s="319"/>
    </row>
    <row r="1454" spans="1:9" ht="30" customHeight="1">
      <c r="A1454" s="313"/>
      <c r="B1454" s="314"/>
      <c r="C1454" s="315"/>
      <c r="D1454" s="315"/>
      <c r="E1454" s="316"/>
      <c r="F1454" s="317"/>
      <c r="G1454" s="318"/>
      <c r="H1454" s="319"/>
      <c r="I1454" s="319"/>
    </row>
    <row r="1455" spans="1:9" ht="30" customHeight="1">
      <c r="A1455" s="313"/>
      <c r="B1455" s="314"/>
      <c r="C1455" s="315"/>
      <c r="D1455" s="315"/>
      <c r="E1455" s="316"/>
      <c r="F1455" s="317"/>
      <c r="G1455" s="318"/>
      <c r="H1455" s="319"/>
      <c r="I1455" s="319"/>
    </row>
    <row r="1456" spans="1:9" ht="30" customHeight="1">
      <c r="A1456" s="313"/>
      <c r="B1456" s="314"/>
      <c r="C1456" s="315"/>
      <c r="D1456" s="315"/>
      <c r="E1456" s="316"/>
      <c r="F1456" s="317"/>
      <c r="G1456" s="318"/>
      <c r="H1456" s="319"/>
      <c r="I1456" s="319"/>
    </row>
    <row r="1457" spans="1:9" ht="30" customHeight="1">
      <c r="A1457" s="313"/>
      <c r="B1457" s="314"/>
      <c r="C1457" s="315"/>
      <c r="D1457" s="315"/>
      <c r="E1457" s="316"/>
      <c r="F1457" s="317"/>
      <c r="G1457" s="318"/>
      <c r="H1457" s="319"/>
      <c r="I1457" s="319"/>
    </row>
    <row r="1458" spans="1:9" ht="30" customHeight="1">
      <c r="A1458" s="313"/>
      <c r="B1458" s="314"/>
      <c r="C1458" s="315"/>
      <c r="D1458" s="315"/>
      <c r="E1458" s="316"/>
      <c r="F1458" s="317"/>
      <c r="G1458" s="318"/>
      <c r="H1458" s="319"/>
      <c r="I1458" s="319"/>
    </row>
    <row r="1459" spans="1:9" ht="30" customHeight="1">
      <c r="A1459" s="313"/>
      <c r="B1459" s="314"/>
      <c r="C1459" s="315"/>
      <c r="D1459" s="315"/>
      <c r="E1459" s="316"/>
      <c r="F1459" s="317"/>
      <c r="G1459" s="318"/>
      <c r="H1459" s="319"/>
      <c r="I1459" s="319"/>
    </row>
    <row r="1460" spans="1:9" ht="30" customHeight="1">
      <c r="A1460" s="313"/>
      <c r="B1460" s="314"/>
      <c r="C1460" s="315"/>
      <c r="D1460" s="315"/>
      <c r="E1460" s="316"/>
      <c r="F1460" s="317"/>
      <c r="G1460" s="318"/>
      <c r="H1460" s="319"/>
      <c r="I1460" s="319"/>
    </row>
    <row r="1461" spans="1:9" ht="30" customHeight="1">
      <c r="A1461" s="313"/>
      <c r="B1461" s="314"/>
      <c r="C1461" s="315"/>
      <c r="D1461" s="315"/>
      <c r="E1461" s="316"/>
      <c r="F1461" s="317"/>
      <c r="G1461" s="318"/>
      <c r="H1461" s="319"/>
      <c r="I1461" s="319"/>
    </row>
    <row r="1462" spans="1:9" ht="30" customHeight="1">
      <c r="A1462" s="313"/>
      <c r="B1462" s="314"/>
      <c r="C1462" s="315"/>
      <c r="D1462" s="315"/>
      <c r="E1462" s="316"/>
      <c r="F1462" s="317"/>
      <c r="G1462" s="318"/>
      <c r="H1462" s="319"/>
      <c r="I1462" s="319"/>
    </row>
    <row r="1463" spans="1:9" ht="30" customHeight="1">
      <c r="A1463" s="313"/>
      <c r="B1463" s="314"/>
      <c r="C1463" s="315"/>
      <c r="D1463" s="315"/>
      <c r="E1463" s="316"/>
      <c r="F1463" s="317"/>
      <c r="G1463" s="318"/>
      <c r="H1463" s="319"/>
      <c r="I1463" s="319"/>
    </row>
    <row r="1464" spans="1:9" ht="30" customHeight="1">
      <c r="A1464" s="313"/>
      <c r="B1464" s="314"/>
      <c r="C1464" s="315"/>
      <c r="D1464" s="315"/>
      <c r="E1464" s="316"/>
      <c r="F1464" s="317"/>
      <c r="G1464" s="318"/>
      <c r="H1464" s="319"/>
      <c r="I1464" s="319"/>
    </row>
    <row r="1465" spans="1:9" ht="30" customHeight="1">
      <c r="A1465" s="313"/>
      <c r="B1465" s="314"/>
      <c r="C1465" s="315"/>
      <c r="D1465" s="315"/>
      <c r="E1465" s="316"/>
      <c r="F1465" s="317"/>
      <c r="G1465" s="318"/>
      <c r="H1465" s="319"/>
      <c r="I1465" s="319"/>
    </row>
    <row r="1466" spans="1:9" ht="30" customHeight="1">
      <c r="A1466" s="313"/>
      <c r="B1466" s="314"/>
      <c r="C1466" s="315"/>
      <c r="D1466" s="315"/>
      <c r="E1466" s="316"/>
      <c r="F1466" s="317"/>
      <c r="G1466" s="318"/>
      <c r="H1466" s="319"/>
      <c r="I1466" s="319"/>
    </row>
    <row r="1467" spans="1:9" ht="30" customHeight="1">
      <c r="A1467" s="313"/>
      <c r="B1467" s="314"/>
      <c r="C1467" s="315"/>
      <c r="D1467" s="315"/>
      <c r="E1467" s="316"/>
      <c r="F1467" s="317"/>
      <c r="G1467" s="318"/>
      <c r="H1467" s="319"/>
      <c r="I1467" s="319"/>
    </row>
    <row r="1468" spans="1:9" ht="30" customHeight="1">
      <c r="A1468" s="313"/>
      <c r="B1468" s="314"/>
      <c r="C1468" s="315"/>
      <c r="D1468" s="315"/>
      <c r="E1468" s="316"/>
      <c r="F1468" s="317"/>
      <c r="G1468" s="318"/>
      <c r="H1468" s="319"/>
      <c r="I1468" s="319"/>
    </row>
    <row r="1469" spans="1:9" ht="30" customHeight="1">
      <c r="A1469" s="313"/>
      <c r="B1469" s="314"/>
      <c r="C1469" s="315"/>
      <c r="D1469" s="315"/>
      <c r="E1469" s="316"/>
      <c r="F1469" s="317"/>
      <c r="G1469" s="318"/>
      <c r="H1469" s="319"/>
      <c r="I1469" s="319"/>
    </row>
    <row r="1470" spans="1:9" ht="30" customHeight="1">
      <c r="A1470" s="313"/>
      <c r="B1470" s="314"/>
      <c r="C1470" s="315"/>
      <c r="D1470" s="315"/>
      <c r="E1470" s="316"/>
      <c r="F1470" s="317"/>
      <c r="G1470" s="318"/>
      <c r="H1470" s="319"/>
      <c r="I1470" s="319"/>
    </row>
    <row r="1471" spans="1:9" ht="30" customHeight="1">
      <c r="A1471" s="313"/>
      <c r="B1471" s="314"/>
      <c r="C1471" s="315"/>
      <c r="D1471" s="315"/>
      <c r="E1471" s="316"/>
      <c r="F1471" s="317"/>
      <c r="G1471" s="318"/>
      <c r="H1471" s="319"/>
      <c r="I1471" s="319"/>
    </row>
    <row r="1472" spans="1:9" ht="30" customHeight="1">
      <c r="A1472" s="313"/>
      <c r="B1472" s="314"/>
      <c r="C1472" s="315"/>
      <c r="D1472" s="315"/>
      <c r="E1472" s="316"/>
      <c r="F1472" s="317"/>
      <c r="G1472" s="318"/>
      <c r="H1472" s="319"/>
      <c r="I1472" s="319"/>
    </row>
    <row r="1473" spans="1:9" ht="30" customHeight="1">
      <c r="A1473" s="313"/>
      <c r="B1473" s="314"/>
      <c r="C1473" s="315"/>
      <c r="D1473" s="315"/>
      <c r="E1473" s="316"/>
      <c r="F1473" s="317"/>
      <c r="G1473" s="318"/>
      <c r="H1473" s="319"/>
      <c r="I1473" s="319"/>
    </row>
    <row r="1474" spans="1:9" ht="30" customHeight="1">
      <c r="A1474" s="313"/>
      <c r="B1474" s="314"/>
      <c r="C1474" s="315"/>
      <c r="D1474" s="315"/>
      <c r="E1474" s="316"/>
      <c r="F1474" s="317"/>
      <c r="G1474" s="318"/>
      <c r="H1474" s="319"/>
      <c r="I1474" s="319"/>
    </row>
    <row r="1475" spans="1:9" ht="30" customHeight="1">
      <c r="A1475" s="313"/>
      <c r="B1475" s="314"/>
      <c r="C1475" s="315"/>
      <c r="D1475" s="315"/>
      <c r="E1475" s="316"/>
      <c r="F1475" s="317"/>
      <c r="G1475" s="318"/>
      <c r="H1475" s="319"/>
      <c r="I1475" s="319"/>
    </row>
    <row r="1476" spans="1:9" ht="30" customHeight="1">
      <c r="A1476" s="313"/>
      <c r="B1476" s="314"/>
      <c r="C1476" s="315"/>
      <c r="D1476" s="315"/>
      <c r="E1476" s="316"/>
      <c r="F1476" s="317"/>
      <c r="G1476" s="318"/>
      <c r="H1476" s="319"/>
      <c r="I1476" s="319"/>
    </row>
    <row r="1477" spans="1:9" ht="30" customHeight="1">
      <c r="A1477" s="313"/>
      <c r="B1477" s="314"/>
      <c r="C1477" s="315"/>
      <c r="D1477" s="315"/>
      <c r="E1477" s="316"/>
      <c r="F1477" s="317"/>
      <c r="G1477" s="318"/>
      <c r="H1477" s="319"/>
      <c r="I1477" s="319"/>
    </row>
    <row r="1478" spans="1:9" ht="30" customHeight="1">
      <c r="A1478" s="313"/>
      <c r="B1478" s="314"/>
      <c r="C1478" s="315"/>
      <c r="D1478" s="315"/>
      <c r="E1478" s="316"/>
      <c r="F1478" s="317"/>
      <c r="G1478" s="318"/>
      <c r="H1478" s="319"/>
      <c r="I1478" s="319"/>
    </row>
    <row r="1479" spans="1:9" ht="30" customHeight="1">
      <c r="A1479" s="313"/>
      <c r="B1479" s="314"/>
      <c r="C1479" s="315"/>
      <c r="D1479" s="315"/>
      <c r="E1479" s="316"/>
      <c r="F1479" s="317"/>
      <c r="G1479" s="318"/>
      <c r="H1479" s="319"/>
      <c r="I1479" s="319"/>
    </row>
    <row r="1480" spans="1:9" ht="30" customHeight="1">
      <c r="A1480" s="313"/>
      <c r="B1480" s="314"/>
      <c r="C1480" s="315"/>
      <c r="D1480" s="315"/>
      <c r="E1480" s="316"/>
      <c r="F1480" s="317"/>
      <c r="G1480" s="318"/>
      <c r="H1480" s="319"/>
      <c r="I1480" s="319"/>
    </row>
    <row r="1481" spans="1:9" ht="30" customHeight="1">
      <c r="A1481" s="313"/>
      <c r="B1481" s="314"/>
      <c r="C1481" s="315"/>
      <c r="D1481" s="315"/>
      <c r="E1481" s="316"/>
      <c r="F1481" s="317"/>
      <c r="G1481" s="318"/>
      <c r="H1481" s="319"/>
      <c r="I1481" s="319"/>
    </row>
    <row r="1482" spans="1:9" ht="30" customHeight="1">
      <c r="A1482" s="313"/>
      <c r="B1482" s="314"/>
      <c r="C1482" s="315"/>
      <c r="D1482" s="315"/>
      <c r="E1482" s="316"/>
      <c r="F1482" s="317"/>
      <c r="G1482" s="318"/>
      <c r="H1482" s="319"/>
      <c r="I1482" s="319"/>
    </row>
    <row r="1483" spans="1:9" ht="30" customHeight="1">
      <c r="A1483" s="313"/>
      <c r="B1483" s="314"/>
      <c r="C1483" s="315"/>
      <c r="D1483" s="315"/>
      <c r="E1483" s="316"/>
      <c r="F1483" s="317"/>
      <c r="G1483" s="318"/>
      <c r="H1483" s="319"/>
      <c r="I1483" s="319"/>
    </row>
    <row r="1484" spans="1:9" ht="30" customHeight="1">
      <c r="A1484" s="313"/>
      <c r="B1484" s="314"/>
      <c r="C1484" s="315"/>
      <c r="D1484" s="315"/>
      <c r="E1484" s="316"/>
      <c r="F1484" s="317"/>
      <c r="G1484" s="318"/>
      <c r="H1484" s="319"/>
      <c r="I1484" s="319"/>
    </row>
    <row r="1485" spans="1:9" ht="30" customHeight="1">
      <c r="A1485" s="313"/>
      <c r="B1485" s="314"/>
      <c r="C1485" s="315"/>
      <c r="D1485" s="315"/>
      <c r="E1485" s="316"/>
      <c r="F1485" s="317"/>
      <c r="G1485" s="318"/>
      <c r="H1485" s="319"/>
      <c r="I1485" s="319"/>
    </row>
    <row r="1486" spans="1:9" ht="30" customHeight="1">
      <c r="A1486" s="313"/>
      <c r="B1486" s="314"/>
      <c r="C1486" s="315"/>
      <c r="D1486" s="315"/>
      <c r="E1486" s="316"/>
      <c r="F1486" s="317"/>
      <c r="G1486" s="318"/>
      <c r="H1486" s="319"/>
      <c r="I1486" s="319"/>
    </row>
    <row r="1487" spans="1:9" ht="30" customHeight="1">
      <c r="A1487" s="313"/>
      <c r="B1487" s="314"/>
      <c r="C1487" s="315"/>
      <c r="D1487" s="315"/>
      <c r="E1487" s="316"/>
      <c r="F1487" s="317"/>
      <c r="G1487" s="318"/>
      <c r="H1487" s="319"/>
      <c r="I1487" s="319"/>
    </row>
    <row r="1488" spans="1:9" ht="30" customHeight="1">
      <c r="A1488" s="313"/>
      <c r="B1488" s="314"/>
      <c r="C1488" s="315"/>
      <c r="D1488" s="315"/>
      <c r="E1488" s="316"/>
      <c r="F1488" s="317"/>
      <c r="G1488" s="318"/>
      <c r="H1488" s="319"/>
      <c r="I1488" s="319"/>
    </row>
    <row r="1489" spans="1:9" ht="30" customHeight="1">
      <c r="A1489" s="313"/>
      <c r="B1489" s="314"/>
      <c r="C1489" s="315"/>
      <c r="D1489" s="315"/>
      <c r="E1489" s="316"/>
      <c r="F1489" s="317"/>
      <c r="G1489" s="318"/>
      <c r="H1489" s="319"/>
      <c r="I1489" s="319"/>
    </row>
    <row r="1490" spans="1:9" ht="30" customHeight="1">
      <c r="A1490" s="313"/>
      <c r="B1490" s="314"/>
      <c r="C1490" s="315"/>
      <c r="D1490" s="315"/>
      <c r="E1490" s="316"/>
      <c r="F1490" s="317"/>
      <c r="G1490" s="318"/>
      <c r="H1490" s="319"/>
      <c r="I1490" s="319"/>
    </row>
    <row r="1491" spans="1:9" ht="30" customHeight="1">
      <c r="A1491" s="313"/>
      <c r="B1491" s="314"/>
      <c r="C1491" s="315"/>
      <c r="D1491" s="315"/>
      <c r="E1491" s="316"/>
      <c r="F1491" s="317"/>
      <c r="G1491" s="318"/>
      <c r="H1491" s="319"/>
      <c r="I1491" s="319"/>
    </row>
    <row r="1492" spans="1:9" ht="30" customHeight="1">
      <c r="A1492" s="313"/>
      <c r="B1492" s="314"/>
      <c r="C1492" s="315"/>
      <c r="D1492" s="315"/>
      <c r="E1492" s="316"/>
      <c r="F1492" s="317"/>
      <c r="G1492" s="318"/>
      <c r="H1492" s="319"/>
      <c r="I1492" s="319"/>
    </row>
    <row r="1493" spans="1:9" ht="30" customHeight="1">
      <c r="A1493" s="313"/>
      <c r="B1493" s="314"/>
      <c r="C1493" s="315"/>
      <c r="D1493" s="315"/>
      <c r="E1493" s="316"/>
      <c r="F1493" s="317"/>
      <c r="G1493" s="318"/>
      <c r="H1493" s="319"/>
      <c r="I1493" s="319"/>
    </row>
    <row r="1494" spans="1:9" ht="30" customHeight="1">
      <c r="A1494" s="313"/>
      <c r="B1494" s="314"/>
      <c r="C1494" s="315"/>
      <c r="D1494" s="315"/>
      <c r="E1494" s="316"/>
      <c r="F1494" s="317"/>
      <c r="G1494" s="318"/>
      <c r="H1494" s="319"/>
      <c r="I1494" s="319"/>
    </row>
    <row r="1495" spans="1:9" ht="30" customHeight="1">
      <c r="A1495" s="313"/>
      <c r="B1495" s="314"/>
      <c r="C1495" s="315"/>
      <c r="D1495" s="315"/>
      <c r="E1495" s="316"/>
      <c r="F1495" s="317"/>
      <c r="G1495" s="318"/>
      <c r="H1495" s="319"/>
      <c r="I1495" s="319"/>
    </row>
    <row r="1496" spans="1:9" ht="30" customHeight="1">
      <c r="A1496" s="313"/>
      <c r="B1496" s="314"/>
      <c r="C1496" s="315"/>
      <c r="D1496" s="315"/>
      <c r="E1496" s="316"/>
      <c r="F1496" s="317"/>
      <c r="G1496" s="318"/>
      <c r="H1496" s="319"/>
      <c r="I1496" s="319"/>
    </row>
    <row r="1497" spans="1:9" ht="30" customHeight="1">
      <c r="A1497" s="313"/>
      <c r="B1497" s="314"/>
      <c r="C1497" s="315"/>
      <c r="D1497" s="315"/>
      <c r="E1497" s="316"/>
      <c r="F1497" s="317"/>
      <c r="G1497" s="318"/>
      <c r="H1497" s="319"/>
      <c r="I1497" s="319"/>
    </row>
    <row r="1498" spans="1:9" ht="30" customHeight="1">
      <c r="A1498" s="313"/>
      <c r="B1498" s="314"/>
      <c r="C1498" s="315"/>
      <c r="D1498" s="315"/>
      <c r="E1498" s="316"/>
      <c r="F1498" s="317"/>
      <c r="G1498" s="318"/>
      <c r="H1498" s="319"/>
      <c r="I1498" s="319"/>
    </row>
    <row r="1499" spans="1:9" ht="30" customHeight="1">
      <c r="A1499" s="313"/>
      <c r="B1499" s="314"/>
      <c r="C1499" s="315"/>
      <c r="D1499" s="315"/>
      <c r="E1499" s="316"/>
      <c r="F1499" s="317"/>
      <c r="G1499" s="318"/>
      <c r="H1499" s="319"/>
      <c r="I1499" s="319"/>
    </row>
    <row r="1500" spans="1:9" ht="30" customHeight="1">
      <c r="A1500" s="313"/>
      <c r="B1500" s="314"/>
      <c r="C1500" s="315"/>
      <c r="D1500" s="315"/>
      <c r="E1500" s="316"/>
      <c r="F1500" s="317"/>
      <c r="G1500" s="318"/>
      <c r="H1500" s="319"/>
      <c r="I1500" s="319"/>
    </row>
    <row r="1501" spans="1:9" ht="30" customHeight="1">
      <c r="A1501" s="313"/>
      <c r="B1501" s="314"/>
      <c r="C1501" s="315"/>
      <c r="D1501" s="315"/>
      <c r="E1501" s="316"/>
      <c r="F1501" s="317"/>
      <c r="G1501" s="318"/>
      <c r="H1501" s="319"/>
      <c r="I1501" s="319"/>
    </row>
    <row r="1502" spans="1:9" ht="30" customHeight="1">
      <c r="A1502" s="313"/>
      <c r="B1502" s="314"/>
      <c r="C1502" s="315"/>
      <c r="D1502" s="315"/>
      <c r="E1502" s="316"/>
      <c r="F1502" s="317"/>
      <c r="G1502" s="318"/>
      <c r="H1502" s="319"/>
      <c r="I1502" s="319"/>
    </row>
    <row r="1503" spans="1:9" ht="30" customHeight="1">
      <c r="A1503" s="313"/>
      <c r="B1503" s="314"/>
      <c r="C1503" s="315"/>
      <c r="D1503" s="315"/>
      <c r="E1503" s="316"/>
      <c r="F1503" s="317"/>
      <c r="G1503" s="318"/>
      <c r="H1503" s="319"/>
      <c r="I1503" s="319"/>
    </row>
    <row r="1504" spans="1:9" ht="30" customHeight="1">
      <c r="A1504" s="313"/>
      <c r="B1504" s="314"/>
      <c r="C1504" s="315"/>
      <c r="D1504" s="315"/>
      <c r="E1504" s="316"/>
      <c r="F1504" s="317"/>
      <c r="G1504" s="318"/>
      <c r="H1504" s="319"/>
      <c r="I1504" s="319"/>
    </row>
    <row r="1505" spans="1:9" ht="30" customHeight="1">
      <c r="A1505" s="313"/>
      <c r="B1505" s="314"/>
      <c r="C1505" s="315"/>
      <c r="D1505" s="315"/>
      <c r="E1505" s="316"/>
      <c r="F1505" s="317"/>
      <c r="G1505" s="318"/>
      <c r="H1505" s="319"/>
      <c r="I1505" s="319"/>
    </row>
    <row r="1506" spans="1:9" ht="30" customHeight="1">
      <c r="A1506" s="313"/>
      <c r="B1506" s="314"/>
      <c r="C1506" s="315"/>
      <c r="D1506" s="315"/>
      <c r="E1506" s="316"/>
      <c r="F1506" s="317"/>
      <c r="G1506" s="318"/>
      <c r="H1506" s="319"/>
      <c r="I1506" s="319"/>
    </row>
    <row r="1507" spans="1:9" ht="30" customHeight="1">
      <c r="A1507" s="313"/>
      <c r="B1507" s="314"/>
      <c r="C1507" s="315"/>
      <c r="D1507" s="315"/>
      <c r="E1507" s="316"/>
      <c r="F1507" s="317"/>
      <c r="G1507" s="318"/>
      <c r="H1507" s="319"/>
      <c r="I1507" s="319"/>
    </row>
    <row r="1508" spans="1:9" ht="30" customHeight="1">
      <c r="A1508" s="313"/>
      <c r="B1508" s="314"/>
      <c r="C1508" s="315"/>
      <c r="D1508" s="315"/>
      <c r="E1508" s="316"/>
      <c r="F1508" s="317"/>
      <c r="G1508" s="318"/>
      <c r="H1508" s="319"/>
      <c r="I1508" s="319"/>
    </row>
    <row r="1509" spans="1:9" ht="30" customHeight="1">
      <c r="A1509" s="313"/>
      <c r="B1509" s="314"/>
      <c r="C1509" s="315"/>
      <c r="D1509" s="315"/>
      <c r="E1509" s="316"/>
      <c r="F1509" s="317"/>
      <c r="G1509" s="318"/>
      <c r="H1509" s="319"/>
      <c r="I1509" s="319"/>
    </row>
    <row r="1510" spans="1:9" ht="30" customHeight="1">
      <c r="A1510" s="313"/>
      <c r="B1510" s="314"/>
      <c r="C1510" s="315"/>
      <c r="D1510" s="315"/>
      <c r="E1510" s="316"/>
      <c r="F1510" s="317"/>
      <c r="G1510" s="318"/>
      <c r="H1510" s="319"/>
      <c r="I1510" s="319"/>
    </row>
    <row r="1511" spans="1:9" ht="30" customHeight="1">
      <c r="A1511" s="313"/>
      <c r="B1511" s="314"/>
      <c r="C1511" s="315"/>
      <c r="D1511" s="315"/>
      <c r="E1511" s="316"/>
      <c r="F1511" s="317"/>
      <c r="G1511" s="318"/>
      <c r="H1511" s="319"/>
      <c r="I1511" s="319"/>
    </row>
    <row r="1512" spans="1:9" ht="30" customHeight="1">
      <c r="A1512" s="313"/>
      <c r="B1512" s="314"/>
      <c r="C1512" s="315"/>
      <c r="D1512" s="315"/>
      <c r="E1512" s="316"/>
      <c r="F1512" s="317"/>
      <c r="G1512" s="318"/>
      <c r="H1512" s="319"/>
      <c r="I1512" s="319"/>
    </row>
    <row r="1513" spans="1:9" ht="30" customHeight="1">
      <c r="A1513" s="313"/>
      <c r="B1513" s="314"/>
      <c r="C1513" s="315"/>
      <c r="D1513" s="315"/>
      <c r="E1513" s="316"/>
      <c r="F1513" s="317"/>
      <c r="G1513" s="318"/>
      <c r="H1513" s="319"/>
      <c r="I1513" s="319"/>
    </row>
    <row r="1514" spans="1:9" ht="30" customHeight="1">
      <c r="A1514" s="313"/>
      <c r="B1514" s="314"/>
      <c r="C1514" s="315"/>
      <c r="D1514" s="315"/>
      <c r="E1514" s="316"/>
      <c r="F1514" s="317"/>
      <c r="G1514" s="318"/>
      <c r="H1514" s="319"/>
      <c r="I1514" s="319"/>
    </row>
    <row r="1515" spans="1:9" ht="30" customHeight="1">
      <c r="A1515" s="313"/>
      <c r="B1515" s="314"/>
      <c r="C1515" s="315"/>
      <c r="D1515" s="315"/>
      <c r="E1515" s="316"/>
      <c r="F1515" s="317"/>
      <c r="G1515" s="318"/>
      <c r="H1515" s="319"/>
      <c r="I1515" s="319"/>
    </row>
    <row r="1516" spans="1:9" ht="30" customHeight="1">
      <c r="A1516" s="313"/>
      <c r="B1516" s="314"/>
      <c r="C1516" s="315"/>
      <c r="D1516" s="315"/>
      <c r="E1516" s="316"/>
      <c r="F1516" s="317"/>
      <c r="G1516" s="318"/>
      <c r="H1516" s="319"/>
      <c r="I1516" s="319"/>
    </row>
    <row r="1517" spans="1:9" ht="30" customHeight="1">
      <c r="A1517" s="313"/>
      <c r="B1517" s="314"/>
      <c r="C1517" s="315"/>
      <c r="D1517" s="315"/>
      <c r="E1517" s="316"/>
      <c r="F1517" s="317"/>
      <c r="G1517" s="318"/>
      <c r="H1517" s="319"/>
      <c r="I1517" s="319"/>
    </row>
    <row r="1518" spans="1:9" ht="30" customHeight="1">
      <c r="A1518" s="313"/>
      <c r="B1518" s="314"/>
      <c r="C1518" s="315"/>
      <c r="D1518" s="315"/>
      <c r="E1518" s="316"/>
      <c r="F1518" s="317"/>
      <c r="G1518" s="318"/>
      <c r="H1518" s="319"/>
      <c r="I1518" s="319"/>
    </row>
    <row r="1519" spans="1:9" ht="30" customHeight="1">
      <c r="A1519" s="313"/>
      <c r="B1519" s="314"/>
      <c r="C1519" s="315"/>
      <c r="D1519" s="315"/>
      <c r="E1519" s="316"/>
      <c r="F1519" s="317"/>
      <c r="G1519" s="318"/>
      <c r="H1519" s="319"/>
      <c r="I1519" s="319"/>
    </row>
    <row r="1520" spans="1:9" ht="30" customHeight="1">
      <c r="A1520" s="313"/>
      <c r="B1520" s="314"/>
      <c r="C1520" s="315"/>
      <c r="D1520" s="315"/>
      <c r="E1520" s="316"/>
      <c r="F1520" s="317"/>
      <c r="G1520" s="318"/>
      <c r="H1520" s="319"/>
      <c r="I1520" s="319"/>
    </row>
    <row r="1521" spans="1:9" ht="30" customHeight="1">
      <c r="A1521" s="313"/>
      <c r="B1521" s="314"/>
      <c r="C1521" s="315"/>
      <c r="D1521" s="315"/>
      <c r="E1521" s="316"/>
      <c r="F1521" s="317"/>
      <c r="G1521" s="318"/>
      <c r="H1521" s="319"/>
      <c r="I1521" s="319"/>
    </row>
    <row r="1522" spans="1:9" ht="30" customHeight="1">
      <c r="A1522" s="313"/>
      <c r="B1522" s="314"/>
      <c r="C1522" s="315"/>
      <c r="D1522" s="315"/>
      <c r="E1522" s="316"/>
      <c r="F1522" s="317"/>
      <c r="G1522" s="318"/>
      <c r="H1522" s="319"/>
      <c r="I1522" s="319"/>
    </row>
    <row r="1523" spans="1:9" ht="30" customHeight="1">
      <c r="A1523" s="313"/>
      <c r="B1523" s="314"/>
      <c r="C1523" s="315"/>
      <c r="D1523" s="315"/>
      <c r="E1523" s="316"/>
      <c r="F1523" s="317"/>
      <c r="G1523" s="318"/>
      <c r="H1523" s="319"/>
      <c r="I1523" s="319"/>
    </row>
    <row r="1524" spans="1:9" ht="30" customHeight="1">
      <c r="A1524" s="313"/>
      <c r="B1524" s="314"/>
      <c r="C1524" s="315"/>
      <c r="D1524" s="315"/>
      <c r="E1524" s="316"/>
      <c r="F1524" s="317"/>
      <c r="G1524" s="318"/>
      <c r="H1524" s="319"/>
      <c r="I1524" s="319"/>
    </row>
    <row r="1525" spans="1:9" ht="30" customHeight="1">
      <c r="A1525" s="313"/>
      <c r="B1525" s="314"/>
      <c r="C1525" s="315"/>
      <c r="D1525" s="315"/>
      <c r="E1525" s="316"/>
      <c r="F1525" s="317"/>
      <c r="G1525" s="318"/>
      <c r="H1525" s="319"/>
      <c r="I1525" s="319"/>
    </row>
    <row r="1526" spans="1:9" ht="30" customHeight="1">
      <c r="A1526" s="313"/>
      <c r="B1526" s="314"/>
      <c r="C1526" s="315"/>
      <c r="D1526" s="315"/>
      <c r="E1526" s="316"/>
      <c r="F1526" s="317"/>
      <c r="G1526" s="318"/>
      <c r="H1526" s="319"/>
      <c r="I1526" s="319"/>
    </row>
    <row r="1527" spans="1:9" ht="30" customHeight="1">
      <c r="A1527" s="313"/>
      <c r="B1527" s="314"/>
      <c r="C1527" s="315"/>
      <c r="D1527" s="315"/>
      <c r="E1527" s="316"/>
      <c r="F1527" s="317"/>
      <c r="G1527" s="318"/>
      <c r="H1527" s="319"/>
      <c r="I1527" s="319"/>
    </row>
    <row r="1528" spans="1:9" ht="30" customHeight="1">
      <c r="A1528" s="313"/>
      <c r="B1528" s="314"/>
      <c r="C1528" s="315"/>
      <c r="D1528" s="315"/>
      <c r="E1528" s="316"/>
      <c r="F1528" s="317"/>
      <c r="G1528" s="318"/>
      <c r="H1528" s="319"/>
      <c r="I1528" s="319"/>
    </row>
    <row r="1529" spans="1:9" ht="30" customHeight="1">
      <c r="A1529" s="313"/>
      <c r="B1529" s="314"/>
      <c r="C1529" s="315"/>
      <c r="D1529" s="315"/>
      <c r="E1529" s="316"/>
      <c r="F1529" s="317"/>
      <c r="G1529" s="318"/>
      <c r="H1529" s="319"/>
      <c r="I1529" s="319"/>
    </row>
    <row r="1530" spans="1:9" ht="30" customHeight="1">
      <c r="A1530" s="313"/>
      <c r="B1530" s="314"/>
      <c r="C1530" s="315"/>
      <c r="D1530" s="315"/>
      <c r="E1530" s="316"/>
      <c r="F1530" s="317"/>
      <c r="G1530" s="318"/>
      <c r="H1530" s="319"/>
      <c r="I1530" s="319"/>
    </row>
    <row r="1531" spans="1:9" ht="30" customHeight="1">
      <c r="A1531" s="313"/>
      <c r="B1531" s="314"/>
      <c r="C1531" s="315"/>
      <c r="D1531" s="315"/>
      <c r="E1531" s="316"/>
      <c r="F1531" s="317"/>
      <c r="G1531" s="318"/>
      <c r="H1531" s="319"/>
      <c r="I1531" s="319"/>
    </row>
    <row r="1532" spans="1:9" ht="30" customHeight="1">
      <c r="A1532" s="313"/>
      <c r="B1532" s="314"/>
      <c r="C1532" s="315"/>
      <c r="D1532" s="315"/>
      <c r="E1532" s="316"/>
      <c r="F1532" s="317"/>
      <c r="G1532" s="318"/>
      <c r="H1532" s="319"/>
      <c r="I1532" s="319"/>
    </row>
    <row r="1533" spans="1:9" ht="30" customHeight="1">
      <c r="A1533" s="313"/>
      <c r="B1533" s="314"/>
      <c r="C1533" s="315"/>
      <c r="D1533" s="315"/>
      <c r="E1533" s="316"/>
      <c r="F1533" s="317"/>
      <c r="G1533" s="318"/>
      <c r="H1533" s="319"/>
      <c r="I1533" s="319"/>
    </row>
    <row r="1534" spans="1:9" ht="30" customHeight="1">
      <c r="A1534" s="313"/>
      <c r="B1534" s="314"/>
      <c r="C1534" s="315"/>
      <c r="D1534" s="315"/>
      <c r="E1534" s="316"/>
      <c r="F1534" s="317"/>
      <c r="G1534" s="318"/>
      <c r="H1534" s="319"/>
      <c r="I1534" s="319"/>
    </row>
    <row r="1535" spans="1:9" ht="30" customHeight="1">
      <c r="A1535" s="313"/>
      <c r="B1535" s="314"/>
      <c r="C1535" s="315"/>
      <c r="D1535" s="315"/>
      <c r="E1535" s="316"/>
      <c r="F1535" s="317"/>
      <c r="G1535" s="318"/>
      <c r="H1535" s="319"/>
      <c r="I1535" s="319"/>
    </row>
    <row r="1536" spans="1:9" ht="30" customHeight="1">
      <c r="A1536" s="313"/>
      <c r="B1536" s="314"/>
      <c r="C1536" s="315"/>
      <c r="D1536" s="315"/>
      <c r="E1536" s="316"/>
      <c r="F1536" s="317"/>
      <c r="G1536" s="318"/>
      <c r="H1536" s="319"/>
      <c r="I1536" s="319"/>
    </row>
    <row r="1537" spans="1:9" ht="30" customHeight="1">
      <c r="A1537" s="313"/>
      <c r="B1537" s="314"/>
      <c r="C1537" s="315"/>
      <c r="D1537" s="315"/>
      <c r="E1537" s="316"/>
      <c r="F1537" s="317"/>
      <c r="G1537" s="318"/>
      <c r="H1537" s="319"/>
      <c r="I1537" s="319"/>
    </row>
    <row r="1538" spans="1:9" ht="30" customHeight="1">
      <c r="A1538" s="313"/>
      <c r="B1538" s="314"/>
      <c r="C1538" s="315"/>
      <c r="D1538" s="315"/>
      <c r="E1538" s="316"/>
      <c r="F1538" s="317"/>
      <c r="G1538" s="318"/>
      <c r="H1538" s="319"/>
      <c r="I1538" s="319"/>
    </row>
    <row r="1539" spans="1:9" ht="30" customHeight="1">
      <c r="A1539" s="313"/>
      <c r="B1539" s="314"/>
      <c r="C1539" s="315"/>
      <c r="D1539" s="315"/>
      <c r="E1539" s="316"/>
      <c r="F1539" s="317"/>
      <c r="G1539" s="318"/>
      <c r="H1539" s="319"/>
      <c r="I1539" s="319"/>
    </row>
    <row r="1540" spans="1:9" ht="30" customHeight="1">
      <c r="A1540" s="313"/>
      <c r="B1540" s="314"/>
      <c r="C1540" s="315"/>
      <c r="D1540" s="315"/>
      <c r="E1540" s="316"/>
      <c r="F1540" s="317"/>
      <c r="G1540" s="318"/>
      <c r="H1540" s="319"/>
      <c r="I1540" s="319"/>
    </row>
    <row r="1541" spans="1:9" ht="30" customHeight="1">
      <c r="A1541" s="313"/>
      <c r="B1541" s="314"/>
      <c r="C1541" s="315"/>
      <c r="D1541" s="315"/>
      <c r="E1541" s="316"/>
      <c r="F1541" s="317"/>
      <c r="G1541" s="318"/>
      <c r="H1541" s="319"/>
      <c r="I1541" s="319"/>
    </row>
    <row r="1542" spans="1:9" ht="30" customHeight="1">
      <c r="A1542" s="313"/>
      <c r="B1542" s="314"/>
      <c r="C1542" s="315"/>
      <c r="D1542" s="315"/>
      <c r="E1542" s="316"/>
      <c r="F1542" s="317"/>
      <c r="G1542" s="318"/>
      <c r="H1542" s="319"/>
      <c r="I1542" s="319"/>
    </row>
    <row r="1543" spans="1:9" ht="30" customHeight="1">
      <c r="A1543" s="313"/>
      <c r="B1543" s="314"/>
      <c r="C1543" s="315"/>
      <c r="D1543" s="315"/>
      <c r="E1543" s="316"/>
      <c r="F1543" s="317"/>
      <c r="G1543" s="318"/>
      <c r="H1543" s="319"/>
      <c r="I1543" s="319"/>
    </row>
    <row r="1544" spans="1:9" ht="30" customHeight="1">
      <c r="A1544" s="313"/>
      <c r="B1544" s="314"/>
      <c r="C1544" s="315"/>
      <c r="D1544" s="315"/>
      <c r="E1544" s="316"/>
      <c r="F1544" s="317"/>
      <c r="G1544" s="318"/>
      <c r="H1544" s="319"/>
      <c r="I1544" s="319"/>
    </row>
    <row r="1545" spans="1:9" ht="30" customHeight="1">
      <c r="A1545" s="313"/>
      <c r="B1545" s="314"/>
      <c r="C1545" s="315"/>
      <c r="D1545" s="315"/>
      <c r="E1545" s="316"/>
      <c r="F1545" s="317"/>
      <c r="G1545" s="318"/>
      <c r="H1545" s="319"/>
      <c r="I1545" s="319"/>
    </row>
    <row r="1546" spans="1:9" ht="30" customHeight="1">
      <c r="A1546" s="313"/>
      <c r="B1546" s="314"/>
      <c r="C1546" s="315"/>
      <c r="D1546" s="315"/>
      <c r="E1546" s="316"/>
      <c r="F1546" s="317"/>
      <c r="G1546" s="318"/>
      <c r="H1546" s="319"/>
      <c r="I1546" s="319"/>
    </row>
    <row r="1547" spans="1:9" ht="30" customHeight="1">
      <c r="A1547" s="313"/>
      <c r="B1547" s="314"/>
      <c r="C1547" s="315"/>
      <c r="D1547" s="315"/>
      <c r="E1547" s="316"/>
      <c r="F1547" s="317"/>
      <c r="G1547" s="318"/>
      <c r="H1547" s="319"/>
      <c r="I1547" s="319"/>
    </row>
    <row r="1548" spans="1:9" ht="30" customHeight="1">
      <c r="A1548" s="313"/>
      <c r="B1548" s="314"/>
      <c r="C1548" s="315"/>
      <c r="D1548" s="315"/>
      <c r="E1548" s="316"/>
      <c r="F1548" s="317"/>
      <c r="G1548" s="318"/>
      <c r="H1548" s="319"/>
      <c r="I1548" s="319"/>
    </row>
    <row r="1549" spans="1:9" ht="30" customHeight="1">
      <c r="A1549" s="313"/>
      <c r="B1549" s="314"/>
      <c r="C1549" s="315"/>
      <c r="D1549" s="315"/>
      <c r="E1549" s="316"/>
      <c r="F1549" s="317"/>
      <c r="G1549" s="318"/>
      <c r="H1549" s="319"/>
      <c r="I1549" s="319"/>
    </row>
    <row r="1550" spans="1:9" ht="30" customHeight="1">
      <c r="A1550" s="313"/>
      <c r="B1550" s="314"/>
      <c r="C1550" s="315"/>
      <c r="D1550" s="315"/>
      <c r="E1550" s="316"/>
      <c r="F1550" s="317"/>
      <c r="G1550" s="318"/>
      <c r="H1550" s="319"/>
      <c r="I1550" s="319"/>
    </row>
    <row r="1551" spans="1:9" ht="30" customHeight="1">
      <c r="A1551" s="313"/>
      <c r="B1551" s="314"/>
      <c r="C1551" s="315"/>
      <c r="D1551" s="315"/>
      <c r="E1551" s="316"/>
      <c r="F1551" s="317"/>
      <c r="G1551" s="318"/>
      <c r="H1551" s="319"/>
      <c r="I1551" s="319"/>
    </row>
    <row r="1552" spans="1:9" ht="30" customHeight="1">
      <c r="A1552" s="313"/>
      <c r="B1552" s="314"/>
      <c r="C1552" s="315"/>
      <c r="D1552" s="315"/>
      <c r="E1552" s="316"/>
      <c r="F1552" s="317"/>
      <c r="G1552" s="318"/>
      <c r="H1552" s="319"/>
      <c r="I1552" s="319"/>
    </row>
    <row r="1553" spans="1:9" ht="30" customHeight="1">
      <c r="A1553" s="313"/>
      <c r="B1553" s="314"/>
      <c r="C1553" s="315"/>
      <c r="D1553" s="315"/>
      <c r="E1553" s="316"/>
      <c r="F1553" s="317"/>
      <c r="G1553" s="318"/>
      <c r="H1553" s="319"/>
      <c r="I1553" s="319"/>
    </row>
    <row r="1554" spans="1:9" ht="30" customHeight="1">
      <c r="A1554" s="313"/>
      <c r="B1554" s="314"/>
      <c r="C1554" s="315"/>
      <c r="D1554" s="315"/>
      <c r="E1554" s="316"/>
      <c r="F1554" s="317"/>
      <c r="G1554" s="318"/>
      <c r="H1554" s="319"/>
      <c r="I1554" s="319"/>
    </row>
    <row r="1555" spans="1:9" ht="30" customHeight="1">
      <c r="A1555" s="313"/>
      <c r="B1555" s="314"/>
      <c r="C1555" s="315"/>
      <c r="D1555" s="315"/>
      <c r="E1555" s="316"/>
      <c r="F1555" s="317"/>
      <c r="G1555" s="318"/>
      <c r="H1555" s="319"/>
      <c r="I1555" s="319"/>
    </row>
    <row r="1556" spans="1:9" ht="30" customHeight="1">
      <c r="A1556" s="313"/>
      <c r="B1556" s="314"/>
      <c r="C1556" s="315"/>
      <c r="D1556" s="315"/>
      <c r="E1556" s="316"/>
      <c r="F1556" s="317"/>
      <c r="G1556" s="318"/>
      <c r="H1556" s="319"/>
      <c r="I1556" s="319"/>
    </row>
    <row r="1557" spans="1:9" ht="30" customHeight="1">
      <c r="A1557" s="313"/>
      <c r="B1557" s="314"/>
      <c r="C1557" s="315"/>
      <c r="D1557" s="315"/>
      <c r="E1557" s="316"/>
      <c r="F1557" s="317"/>
      <c r="G1557" s="318"/>
      <c r="H1557" s="319"/>
      <c r="I1557" s="319"/>
    </row>
    <row r="1558" spans="1:9" ht="30" customHeight="1">
      <c r="A1558" s="313"/>
      <c r="B1558" s="314"/>
      <c r="C1558" s="315"/>
      <c r="D1558" s="315"/>
      <c r="E1558" s="316"/>
      <c r="F1558" s="317"/>
      <c r="G1558" s="318"/>
      <c r="H1558" s="319"/>
      <c r="I1558" s="319"/>
    </row>
    <row r="1559" spans="1:9" ht="30" customHeight="1">
      <c r="A1559" s="313"/>
      <c r="B1559" s="314"/>
      <c r="C1559" s="315"/>
      <c r="D1559" s="315"/>
      <c r="E1559" s="316"/>
      <c r="F1559" s="317"/>
      <c r="G1559" s="318"/>
      <c r="H1559" s="319"/>
      <c r="I1559" s="319"/>
    </row>
    <row r="1560" spans="1:9" ht="30" customHeight="1">
      <c r="A1560" s="313"/>
      <c r="B1560" s="314"/>
      <c r="C1560" s="315"/>
      <c r="D1560" s="315"/>
      <c r="E1560" s="316"/>
      <c r="F1560" s="317"/>
      <c r="G1560" s="318"/>
      <c r="H1560" s="319"/>
      <c r="I1560" s="319"/>
    </row>
    <row r="1561" spans="1:9" ht="30" customHeight="1">
      <c r="A1561" s="313"/>
      <c r="B1561" s="314"/>
      <c r="C1561" s="315"/>
      <c r="D1561" s="315"/>
      <c r="E1561" s="316"/>
      <c r="F1561" s="317"/>
      <c r="G1561" s="318"/>
      <c r="H1561" s="319"/>
      <c r="I1561" s="319"/>
    </row>
    <row r="1562" spans="1:9" ht="30" customHeight="1">
      <c r="A1562" s="313"/>
      <c r="B1562" s="314"/>
      <c r="C1562" s="315"/>
      <c r="D1562" s="315"/>
      <c r="E1562" s="316"/>
      <c r="F1562" s="317"/>
      <c r="G1562" s="318"/>
      <c r="H1562" s="319"/>
      <c r="I1562" s="319"/>
    </row>
    <row r="1563" spans="1:9" ht="30" customHeight="1">
      <c r="A1563" s="313"/>
      <c r="B1563" s="314"/>
      <c r="C1563" s="315"/>
      <c r="D1563" s="315"/>
      <c r="E1563" s="316"/>
      <c r="F1563" s="317"/>
      <c r="G1563" s="318"/>
      <c r="H1563" s="319"/>
      <c r="I1563" s="319"/>
    </row>
    <row r="1564" spans="1:9" ht="30" customHeight="1">
      <c r="A1564" s="313"/>
      <c r="B1564" s="314"/>
      <c r="C1564" s="315"/>
      <c r="D1564" s="315"/>
      <c r="E1564" s="316"/>
      <c r="F1564" s="317"/>
      <c r="G1564" s="318"/>
      <c r="H1564" s="319"/>
      <c r="I1564" s="319"/>
    </row>
    <row r="1565" spans="1:9" ht="30" customHeight="1">
      <c r="A1565" s="313"/>
      <c r="B1565" s="314"/>
      <c r="C1565" s="315"/>
      <c r="D1565" s="315"/>
      <c r="E1565" s="316"/>
      <c r="F1565" s="317"/>
      <c r="G1565" s="318"/>
      <c r="H1565" s="319"/>
      <c r="I1565" s="319"/>
    </row>
    <row r="1566" spans="1:9" ht="30" customHeight="1">
      <c r="A1566" s="313"/>
      <c r="B1566" s="314"/>
      <c r="C1566" s="315"/>
      <c r="D1566" s="315"/>
      <c r="E1566" s="316"/>
      <c r="F1566" s="317"/>
      <c r="G1566" s="318"/>
      <c r="H1566" s="319"/>
      <c r="I1566" s="319"/>
    </row>
    <row r="1567" spans="1:9" ht="30" customHeight="1">
      <c r="A1567" s="313"/>
      <c r="B1567" s="314"/>
      <c r="C1567" s="315"/>
      <c r="D1567" s="315"/>
      <c r="E1567" s="316"/>
      <c r="F1567" s="317"/>
      <c r="G1567" s="318"/>
      <c r="H1567" s="319"/>
      <c r="I1567" s="319"/>
    </row>
    <row r="1568" spans="1:9" ht="30" customHeight="1">
      <c r="A1568" s="313"/>
      <c r="B1568" s="314"/>
      <c r="C1568" s="315"/>
      <c r="D1568" s="315"/>
      <c r="E1568" s="316"/>
      <c r="F1568" s="317"/>
      <c r="G1568" s="318"/>
      <c r="H1568" s="319"/>
      <c r="I1568" s="319"/>
    </row>
    <row r="1569" spans="1:9" ht="30" customHeight="1">
      <c r="A1569" s="313"/>
      <c r="B1569" s="314"/>
      <c r="C1569" s="315"/>
      <c r="D1569" s="315"/>
      <c r="E1569" s="316"/>
      <c r="F1569" s="317"/>
      <c r="G1569" s="318"/>
      <c r="H1569" s="319"/>
      <c r="I1569" s="319"/>
    </row>
    <row r="1570" spans="1:9" ht="30" customHeight="1">
      <c r="A1570" s="313"/>
      <c r="B1570" s="314"/>
      <c r="C1570" s="315"/>
      <c r="D1570" s="315"/>
      <c r="E1570" s="316"/>
      <c r="F1570" s="317"/>
      <c r="G1570" s="318"/>
      <c r="H1570" s="319"/>
      <c r="I1570" s="319"/>
    </row>
    <row r="1571" spans="1:9" ht="30" customHeight="1">
      <c r="A1571" s="313"/>
      <c r="B1571" s="314"/>
      <c r="C1571" s="315"/>
      <c r="D1571" s="315"/>
      <c r="E1571" s="316"/>
      <c r="F1571" s="317"/>
      <c r="G1571" s="318"/>
      <c r="H1571" s="319"/>
      <c r="I1571" s="319"/>
    </row>
    <row r="1572" spans="1:9" ht="30" customHeight="1">
      <c r="A1572" s="313"/>
      <c r="B1572" s="314"/>
      <c r="C1572" s="315"/>
      <c r="D1572" s="315"/>
      <c r="E1572" s="316"/>
      <c r="F1572" s="317"/>
      <c r="G1572" s="318"/>
      <c r="H1572" s="319"/>
      <c r="I1572" s="319"/>
    </row>
    <row r="1573" spans="1:9" ht="30" customHeight="1">
      <c r="A1573" s="313"/>
      <c r="B1573" s="314"/>
      <c r="C1573" s="315"/>
      <c r="D1573" s="315"/>
      <c r="E1573" s="316"/>
      <c r="F1573" s="317"/>
      <c r="G1573" s="318"/>
      <c r="H1573" s="319"/>
      <c r="I1573" s="319"/>
    </row>
    <row r="1574" spans="1:9" ht="30" customHeight="1">
      <c r="A1574" s="313"/>
      <c r="B1574" s="314"/>
      <c r="C1574" s="315"/>
      <c r="D1574" s="315"/>
      <c r="E1574" s="316"/>
      <c r="F1574" s="317"/>
      <c r="G1574" s="318"/>
      <c r="H1574" s="319"/>
      <c r="I1574" s="319"/>
    </row>
    <row r="1575" spans="1:9" ht="30" customHeight="1">
      <c r="A1575" s="313"/>
      <c r="B1575" s="314"/>
      <c r="C1575" s="315"/>
      <c r="D1575" s="315"/>
      <c r="E1575" s="316"/>
      <c r="F1575" s="317"/>
      <c r="G1575" s="318"/>
      <c r="H1575" s="319"/>
      <c r="I1575" s="319"/>
    </row>
    <row r="1576" spans="1:9" ht="30" customHeight="1">
      <c r="A1576" s="313"/>
      <c r="B1576" s="314"/>
      <c r="C1576" s="315"/>
      <c r="D1576" s="315"/>
      <c r="E1576" s="316"/>
      <c r="F1576" s="317"/>
      <c r="G1576" s="318"/>
      <c r="H1576" s="319"/>
      <c r="I1576" s="319"/>
    </row>
    <row r="1577" spans="1:9" ht="30" customHeight="1">
      <c r="A1577" s="313"/>
      <c r="B1577" s="314"/>
      <c r="C1577" s="315"/>
      <c r="D1577" s="315"/>
      <c r="E1577" s="316"/>
      <c r="F1577" s="317"/>
      <c r="G1577" s="318"/>
      <c r="H1577" s="319"/>
      <c r="I1577" s="319"/>
    </row>
    <row r="1578" spans="1:9" ht="30" customHeight="1">
      <c r="A1578" s="313"/>
      <c r="B1578" s="314"/>
      <c r="C1578" s="315"/>
      <c r="D1578" s="315"/>
      <c r="E1578" s="316"/>
      <c r="F1578" s="317"/>
      <c r="G1578" s="318"/>
      <c r="H1578" s="319"/>
      <c r="I1578" s="319"/>
    </row>
    <row r="1579" spans="1:9" ht="30" customHeight="1">
      <c r="A1579" s="313"/>
      <c r="B1579" s="314"/>
      <c r="C1579" s="315"/>
      <c r="D1579" s="315"/>
      <c r="E1579" s="316"/>
      <c r="F1579" s="317"/>
      <c r="G1579" s="318"/>
      <c r="H1579" s="319"/>
      <c r="I1579" s="319"/>
    </row>
    <row r="1580" spans="1:9" ht="30" customHeight="1">
      <c r="A1580" s="313"/>
      <c r="B1580" s="314"/>
      <c r="C1580" s="315"/>
      <c r="D1580" s="315"/>
      <c r="E1580" s="316"/>
      <c r="F1580" s="317"/>
      <c r="G1580" s="318"/>
      <c r="H1580" s="319"/>
      <c r="I1580" s="319"/>
    </row>
    <row r="1581" spans="1:9" ht="30" customHeight="1">
      <c r="A1581" s="313"/>
      <c r="B1581" s="314"/>
      <c r="C1581" s="315"/>
      <c r="D1581" s="315"/>
      <c r="E1581" s="316"/>
      <c r="F1581" s="317"/>
      <c r="G1581" s="318"/>
      <c r="H1581" s="319"/>
      <c r="I1581" s="319"/>
    </row>
    <row r="1582" spans="1:9" ht="30" customHeight="1">
      <c r="A1582" s="313"/>
      <c r="B1582" s="314"/>
      <c r="C1582" s="315"/>
      <c r="D1582" s="315"/>
      <c r="E1582" s="316"/>
      <c r="F1582" s="317"/>
      <c r="G1582" s="318"/>
      <c r="H1582" s="319"/>
      <c r="I1582" s="319"/>
    </row>
    <row r="1583" spans="1:9" ht="30" customHeight="1">
      <c r="A1583" s="313"/>
      <c r="B1583" s="314"/>
      <c r="C1583" s="315"/>
      <c r="D1583" s="315"/>
      <c r="E1583" s="316"/>
      <c r="F1583" s="317"/>
      <c r="G1583" s="318"/>
      <c r="H1583" s="319"/>
      <c r="I1583" s="319"/>
    </row>
    <row r="1584" spans="1:9" ht="30" customHeight="1">
      <c r="A1584" s="313"/>
      <c r="B1584" s="314"/>
      <c r="C1584" s="315"/>
      <c r="D1584" s="315"/>
      <c r="E1584" s="316"/>
      <c r="F1584" s="317"/>
      <c r="G1584" s="318"/>
      <c r="H1584" s="319"/>
      <c r="I1584" s="319"/>
    </row>
    <row r="1585" spans="1:9" ht="30" customHeight="1">
      <c r="A1585" s="313"/>
      <c r="B1585" s="314"/>
      <c r="C1585" s="315"/>
      <c r="D1585" s="315"/>
      <c r="E1585" s="316"/>
      <c r="F1585" s="317"/>
      <c r="G1585" s="318"/>
      <c r="H1585" s="319"/>
      <c r="I1585" s="319"/>
    </row>
    <row r="1586" spans="1:9" ht="30" customHeight="1">
      <c r="A1586" s="313"/>
      <c r="B1586" s="314"/>
      <c r="C1586" s="315"/>
      <c r="D1586" s="315"/>
      <c r="E1586" s="316"/>
      <c r="F1586" s="317"/>
      <c r="G1586" s="318"/>
      <c r="H1586" s="319"/>
      <c r="I1586" s="319"/>
    </row>
    <row r="1587" spans="1:9" ht="30" customHeight="1">
      <c r="A1587" s="313"/>
      <c r="B1587" s="314"/>
      <c r="C1587" s="315"/>
      <c r="D1587" s="315"/>
      <c r="E1587" s="316"/>
      <c r="F1587" s="317"/>
      <c r="G1587" s="318"/>
      <c r="H1587" s="319"/>
      <c r="I1587" s="319"/>
    </row>
    <row r="1588" spans="1:9" ht="30" customHeight="1">
      <c r="A1588" s="313"/>
      <c r="B1588" s="314"/>
      <c r="C1588" s="315"/>
      <c r="D1588" s="315"/>
      <c r="E1588" s="316"/>
      <c r="F1588" s="317"/>
      <c r="G1588" s="318"/>
      <c r="H1588" s="319"/>
      <c r="I1588" s="319"/>
    </row>
    <row r="1589" spans="1:9" ht="30" customHeight="1">
      <c r="A1589" s="313"/>
      <c r="B1589" s="314"/>
      <c r="C1589" s="315"/>
      <c r="D1589" s="315"/>
      <c r="E1589" s="316"/>
      <c r="F1589" s="317"/>
      <c r="G1589" s="318"/>
      <c r="H1589" s="319"/>
      <c r="I1589" s="319"/>
    </row>
    <row r="1590" spans="1:9" ht="30" customHeight="1">
      <c r="A1590" s="313"/>
      <c r="B1590" s="314"/>
      <c r="C1590" s="315"/>
      <c r="D1590" s="315"/>
      <c r="E1590" s="316"/>
      <c r="F1590" s="317"/>
      <c r="G1590" s="318"/>
      <c r="H1590" s="319"/>
      <c r="I1590" s="319"/>
    </row>
    <row r="1591" spans="1:9" ht="30" customHeight="1">
      <c r="A1591" s="313"/>
      <c r="B1591" s="314"/>
      <c r="C1591" s="315"/>
      <c r="D1591" s="315"/>
      <c r="E1591" s="316"/>
      <c r="F1591" s="317"/>
      <c r="G1591" s="318"/>
      <c r="H1591" s="319"/>
      <c r="I1591" s="319"/>
    </row>
    <row r="1592" spans="1:9" ht="30" customHeight="1">
      <c r="A1592" s="313"/>
      <c r="B1592" s="314"/>
      <c r="C1592" s="315"/>
      <c r="D1592" s="315"/>
      <c r="E1592" s="316"/>
      <c r="F1592" s="317"/>
      <c r="G1592" s="318"/>
      <c r="H1592" s="319"/>
      <c r="I1592" s="319"/>
    </row>
    <row r="1593" spans="1:9" ht="30" customHeight="1">
      <c r="A1593" s="313"/>
      <c r="B1593" s="314"/>
      <c r="C1593" s="315"/>
      <c r="D1593" s="315"/>
      <c r="E1593" s="316"/>
      <c r="F1593" s="317"/>
      <c r="G1593" s="318"/>
      <c r="H1593" s="319"/>
      <c r="I1593" s="319"/>
    </row>
    <row r="1594" spans="1:9" ht="30" customHeight="1">
      <c r="A1594" s="313"/>
      <c r="B1594" s="314"/>
      <c r="C1594" s="315"/>
      <c r="D1594" s="315"/>
      <c r="E1594" s="316"/>
      <c r="F1594" s="317"/>
      <c r="G1594" s="318"/>
      <c r="H1594" s="319"/>
      <c r="I1594" s="319"/>
    </row>
    <row r="1595" spans="1:9" ht="30" customHeight="1">
      <c r="A1595" s="313"/>
      <c r="B1595" s="314"/>
      <c r="C1595" s="315"/>
      <c r="D1595" s="315"/>
      <c r="E1595" s="316"/>
      <c r="F1595" s="317"/>
      <c r="G1595" s="318"/>
      <c r="H1595" s="319"/>
      <c r="I1595" s="319"/>
    </row>
    <row r="1596" spans="1:9" ht="30" customHeight="1">
      <c r="A1596" s="313"/>
      <c r="B1596" s="314"/>
      <c r="C1596" s="315"/>
      <c r="D1596" s="315"/>
      <c r="E1596" s="316"/>
      <c r="F1596" s="317"/>
      <c r="G1596" s="318"/>
      <c r="H1596" s="319"/>
      <c r="I1596" s="319"/>
    </row>
    <row r="1597" spans="1:9" ht="30" customHeight="1">
      <c r="A1597" s="313"/>
      <c r="B1597" s="314"/>
      <c r="C1597" s="315"/>
      <c r="D1597" s="315"/>
      <c r="E1597" s="316"/>
      <c r="F1597" s="317"/>
      <c r="G1597" s="318"/>
      <c r="H1597" s="319"/>
      <c r="I1597" s="319"/>
    </row>
    <row r="1598" spans="1:9" ht="30" customHeight="1">
      <c r="A1598" s="313"/>
      <c r="B1598" s="314"/>
      <c r="C1598" s="315"/>
      <c r="D1598" s="315"/>
      <c r="E1598" s="316"/>
      <c r="F1598" s="317"/>
      <c r="G1598" s="318"/>
      <c r="H1598" s="319"/>
      <c r="I1598" s="319"/>
    </row>
    <row r="1599" spans="1:9" ht="30" customHeight="1">
      <c r="A1599" s="313"/>
      <c r="B1599" s="314"/>
      <c r="C1599" s="315"/>
      <c r="D1599" s="315"/>
      <c r="E1599" s="316"/>
      <c r="F1599" s="317"/>
      <c r="G1599" s="318"/>
      <c r="H1599" s="319"/>
      <c r="I1599" s="319"/>
    </row>
    <row r="1600" spans="1:9" ht="30" customHeight="1">
      <c r="A1600" s="313"/>
      <c r="B1600" s="314"/>
      <c r="C1600" s="315"/>
      <c r="D1600" s="315"/>
      <c r="E1600" s="316"/>
      <c r="F1600" s="317"/>
      <c r="G1600" s="318"/>
      <c r="H1600" s="319"/>
      <c r="I1600" s="319"/>
    </row>
    <row r="1601" spans="1:9" ht="30" customHeight="1">
      <c r="A1601" s="313"/>
      <c r="B1601" s="314"/>
      <c r="C1601" s="315"/>
      <c r="D1601" s="315"/>
      <c r="E1601" s="316"/>
      <c r="F1601" s="317"/>
      <c r="G1601" s="318"/>
      <c r="H1601" s="319"/>
      <c r="I1601" s="319"/>
    </row>
    <row r="1602" spans="1:9" ht="30" customHeight="1">
      <c r="A1602" s="313"/>
      <c r="B1602" s="314"/>
      <c r="C1602" s="315"/>
      <c r="D1602" s="315"/>
      <c r="E1602" s="316"/>
      <c r="F1602" s="317"/>
      <c r="G1602" s="318"/>
      <c r="H1602" s="319"/>
      <c r="I1602" s="319"/>
    </row>
    <row r="1603" spans="1:9" ht="30" customHeight="1">
      <c r="A1603" s="313"/>
      <c r="B1603" s="314"/>
      <c r="C1603" s="315"/>
      <c r="D1603" s="315"/>
      <c r="E1603" s="316"/>
      <c r="F1603" s="317"/>
      <c r="G1603" s="318"/>
      <c r="H1603" s="319"/>
      <c r="I1603" s="319"/>
    </row>
    <row r="1604" spans="1:9" ht="30" customHeight="1">
      <c r="A1604" s="313"/>
      <c r="B1604" s="314"/>
      <c r="C1604" s="315"/>
      <c r="D1604" s="315"/>
      <c r="E1604" s="316"/>
      <c r="F1604" s="317"/>
      <c r="G1604" s="318"/>
      <c r="H1604" s="319"/>
      <c r="I1604" s="319"/>
    </row>
    <row r="1605" spans="1:9" ht="30" customHeight="1">
      <c r="A1605" s="313"/>
      <c r="B1605" s="314"/>
      <c r="C1605" s="315"/>
      <c r="D1605" s="315"/>
      <c r="E1605" s="316"/>
      <c r="F1605" s="317"/>
      <c r="G1605" s="318"/>
      <c r="H1605" s="319"/>
      <c r="I1605" s="319"/>
    </row>
    <row r="1606" spans="1:9" ht="30" customHeight="1">
      <c r="A1606" s="313"/>
      <c r="B1606" s="314"/>
      <c r="C1606" s="315"/>
      <c r="D1606" s="315"/>
      <c r="E1606" s="316"/>
      <c r="F1606" s="317"/>
      <c r="G1606" s="318"/>
      <c r="H1606" s="319"/>
      <c r="I1606" s="319"/>
    </row>
    <row r="1607" spans="1:9" ht="30" customHeight="1">
      <c r="A1607" s="313"/>
      <c r="B1607" s="314"/>
      <c r="C1607" s="315"/>
      <c r="D1607" s="315"/>
      <c r="E1607" s="316"/>
      <c r="F1607" s="317"/>
      <c r="G1607" s="318"/>
      <c r="H1607" s="319"/>
      <c r="I1607" s="319"/>
    </row>
    <row r="1608" spans="1:9" ht="30" customHeight="1">
      <c r="A1608" s="313"/>
      <c r="B1608" s="314"/>
      <c r="C1608" s="315"/>
      <c r="D1608" s="315"/>
      <c r="E1608" s="316"/>
      <c r="F1608" s="317"/>
      <c r="G1608" s="318"/>
      <c r="H1608" s="319"/>
      <c r="I1608" s="319"/>
    </row>
    <row r="1609" spans="1:9" ht="30" customHeight="1">
      <c r="A1609" s="313"/>
      <c r="B1609" s="314"/>
      <c r="C1609" s="315"/>
      <c r="D1609" s="315"/>
      <c r="E1609" s="316"/>
      <c r="F1609" s="317"/>
      <c r="G1609" s="318"/>
      <c r="H1609" s="319"/>
      <c r="I1609" s="319"/>
    </row>
    <row r="1610" spans="1:9" ht="30" customHeight="1">
      <c r="A1610" s="313"/>
      <c r="B1610" s="314"/>
      <c r="C1610" s="315"/>
      <c r="D1610" s="315"/>
      <c r="E1610" s="316"/>
      <c r="F1610" s="317"/>
      <c r="G1610" s="318"/>
      <c r="H1610" s="319"/>
      <c r="I1610" s="319"/>
    </row>
    <row r="1611" spans="1:9" ht="30" customHeight="1">
      <c r="A1611" s="313"/>
      <c r="B1611" s="314"/>
      <c r="C1611" s="315"/>
      <c r="D1611" s="315"/>
      <c r="E1611" s="316"/>
      <c r="F1611" s="317"/>
      <c r="G1611" s="318"/>
      <c r="H1611" s="319"/>
      <c r="I1611" s="319"/>
    </row>
    <row r="1612" spans="1:9" ht="30" customHeight="1">
      <c r="A1612" s="313"/>
      <c r="B1612" s="314"/>
      <c r="C1612" s="315"/>
      <c r="D1612" s="315"/>
      <c r="E1612" s="316"/>
      <c r="F1612" s="317"/>
      <c r="G1612" s="318"/>
      <c r="H1612" s="319"/>
      <c r="I1612" s="319"/>
    </row>
    <row r="1613" spans="1:9" ht="30" customHeight="1">
      <c r="A1613" s="313"/>
      <c r="B1613" s="314"/>
      <c r="C1613" s="315"/>
      <c r="D1613" s="315"/>
      <c r="E1613" s="316"/>
      <c r="F1613" s="317"/>
      <c r="G1613" s="318"/>
      <c r="H1613" s="319"/>
      <c r="I1613" s="319"/>
    </row>
    <row r="1614" spans="1:9" ht="30" customHeight="1">
      <c r="A1614" s="313"/>
      <c r="B1614" s="314"/>
      <c r="C1614" s="315"/>
      <c r="D1614" s="315"/>
      <c r="E1614" s="316"/>
      <c r="F1614" s="317"/>
      <c r="G1614" s="318"/>
      <c r="H1614" s="319"/>
      <c r="I1614" s="319"/>
    </row>
    <row r="1615" spans="1:9" ht="30" customHeight="1">
      <c r="A1615" s="313"/>
      <c r="B1615" s="314"/>
      <c r="C1615" s="315"/>
      <c r="D1615" s="315"/>
      <c r="E1615" s="316"/>
      <c r="F1615" s="317"/>
      <c r="G1615" s="318"/>
      <c r="H1615" s="319"/>
      <c r="I1615" s="319"/>
    </row>
    <row r="1616" spans="1:9" ht="30" customHeight="1">
      <c r="A1616" s="313"/>
      <c r="B1616" s="314"/>
      <c r="C1616" s="315"/>
      <c r="D1616" s="315"/>
      <c r="E1616" s="316"/>
      <c r="F1616" s="317"/>
      <c r="G1616" s="318"/>
      <c r="H1616" s="319"/>
      <c r="I1616" s="319"/>
    </row>
    <row r="1617" spans="1:9" ht="30" customHeight="1">
      <c r="A1617" s="313"/>
      <c r="B1617" s="314"/>
      <c r="C1617" s="315"/>
      <c r="D1617" s="315"/>
      <c r="E1617" s="316"/>
      <c r="F1617" s="317"/>
      <c r="G1617" s="318"/>
      <c r="H1617" s="319"/>
      <c r="I1617" s="319"/>
    </row>
    <row r="1618" spans="1:9" ht="30" customHeight="1">
      <c r="A1618" s="313"/>
      <c r="B1618" s="314"/>
      <c r="C1618" s="315"/>
      <c r="D1618" s="315"/>
      <c r="E1618" s="316"/>
      <c r="F1618" s="317"/>
      <c r="G1618" s="318"/>
      <c r="H1618" s="319"/>
      <c r="I1618" s="319"/>
    </row>
    <row r="1619" spans="1:9" ht="30" customHeight="1">
      <c r="A1619" s="313"/>
      <c r="B1619" s="314"/>
      <c r="C1619" s="315"/>
      <c r="D1619" s="315"/>
      <c r="E1619" s="316"/>
      <c r="F1619" s="317"/>
      <c r="G1619" s="318"/>
      <c r="H1619" s="319"/>
      <c r="I1619" s="319"/>
    </row>
    <row r="1620" spans="1:9" ht="30" customHeight="1">
      <c r="A1620" s="313"/>
      <c r="B1620" s="314"/>
      <c r="C1620" s="315"/>
      <c r="D1620" s="315"/>
      <c r="E1620" s="316"/>
      <c r="F1620" s="317"/>
      <c r="G1620" s="318"/>
      <c r="H1620" s="319"/>
      <c r="I1620" s="319"/>
    </row>
    <row r="1621" spans="1:9" ht="30" customHeight="1">
      <c r="A1621" s="313"/>
      <c r="B1621" s="314"/>
      <c r="C1621" s="315"/>
      <c r="D1621" s="315"/>
      <c r="E1621" s="316"/>
      <c r="F1621" s="317"/>
      <c r="G1621" s="318"/>
      <c r="H1621" s="319"/>
      <c r="I1621" s="319"/>
    </row>
    <row r="1622" spans="1:9" ht="30" customHeight="1">
      <c r="A1622" s="313"/>
      <c r="B1622" s="314"/>
      <c r="C1622" s="315"/>
      <c r="D1622" s="315"/>
      <c r="E1622" s="316"/>
      <c r="F1622" s="317"/>
      <c r="G1622" s="318"/>
      <c r="H1622" s="319"/>
      <c r="I1622" s="319"/>
    </row>
    <row r="1623" spans="1:9" ht="30" customHeight="1">
      <c r="A1623" s="313"/>
      <c r="B1623" s="314"/>
      <c r="C1623" s="315"/>
      <c r="D1623" s="315"/>
      <c r="E1623" s="316"/>
      <c r="F1623" s="317"/>
      <c r="G1623" s="318"/>
      <c r="H1623" s="319"/>
      <c r="I1623" s="319"/>
    </row>
    <row r="1624" spans="1:9" ht="30" customHeight="1">
      <c r="A1624" s="313"/>
      <c r="B1624" s="314"/>
      <c r="C1624" s="315"/>
      <c r="D1624" s="315"/>
      <c r="E1624" s="316"/>
      <c r="F1624" s="317"/>
      <c r="G1624" s="318"/>
      <c r="H1624" s="319"/>
      <c r="I1624" s="319"/>
    </row>
    <row r="1625" spans="1:9" ht="30" customHeight="1">
      <c r="A1625" s="313"/>
      <c r="B1625" s="314"/>
      <c r="C1625" s="315"/>
      <c r="D1625" s="315"/>
      <c r="E1625" s="316"/>
      <c r="F1625" s="317"/>
      <c r="G1625" s="318"/>
      <c r="H1625" s="319"/>
      <c r="I1625" s="319"/>
    </row>
    <row r="1626" spans="1:9" ht="30" customHeight="1">
      <c r="A1626" s="313"/>
      <c r="B1626" s="314"/>
      <c r="C1626" s="315"/>
      <c r="D1626" s="315"/>
      <c r="E1626" s="316"/>
      <c r="F1626" s="317"/>
      <c r="G1626" s="318"/>
      <c r="H1626" s="319"/>
      <c r="I1626" s="319"/>
    </row>
    <row r="1627" spans="1:9" ht="30" customHeight="1">
      <c r="A1627" s="313"/>
      <c r="B1627" s="314"/>
      <c r="C1627" s="315"/>
      <c r="D1627" s="315"/>
      <c r="E1627" s="316"/>
      <c r="F1627" s="317"/>
      <c r="G1627" s="318"/>
      <c r="H1627" s="319"/>
      <c r="I1627" s="319"/>
    </row>
    <row r="1628" spans="1:9" ht="30" customHeight="1">
      <c r="A1628" s="313"/>
      <c r="B1628" s="314"/>
      <c r="C1628" s="315"/>
      <c r="D1628" s="315"/>
      <c r="E1628" s="316"/>
      <c r="F1628" s="317"/>
      <c r="G1628" s="318"/>
      <c r="H1628" s="319"/>
      <c r="I1628" s="319"/>
    </row>
    <row r="1629" spans="1:9" ht="30" customHeight="1">
      <c r="A1629" s="313"/>
      <c r="B1629" s="314"/>
      <c r="C1629" s="315"/>
      <c r="D1629" s="315"/>
      <c r="E1629" s="316"/>
      <c r="F1629" s="317"/>
      <c r="G1629" s="318"/>
      <c r="H1629" s="319"/>
      <c r="I1629" s="319"/>
    </row>
    <row r="1630" spans="1:9" ht="30" customHeight="1">
      <c r="A1630" s="313"/>
      <c r="B1630" s="314"/>
      <c r="C1630" s="315"/>
      <c r="D1630" s="315"/>
      <c r="E1630" s="316"/>
      <c r="F1630" s="317"/>
      <c r="G1630" s="318"/>
      <c r="H1630" s="319"/>
      <c r="I1630" s="319"/>
    </row>
    <row r="1631" spans="1:9" ht="30" customHeight="1">
      <c r="A1631" s="313"/>
      <c r="B1631" s="314"/>
      <c r="C1631" s="315"/>
      <c r="D1631" s="315"/>
      <c r="E1631" s="316"/>
      <c r="F1631" s="317"/>
      <c r="G1631" s="318"/>
      <c r="H1631" s="319"/>
      <c r="I1631" s="319"/>
    </row>
    <row r="1632" spans="1:9" ht="30" customHeight="1">
      <c r="A1632" s="313"/>
      <c r="B1632" s="314"/>
      <c r="C1632" s="315"/>
      <c r="D1632" s="315"/>
      <c r="E1632" s="316"/>
      <c r="F1632" s="317"/>
      <c r="G1632" s="318"/>
      <c r="H1632" s="319"/>
      <c r="I1632" s="319"/>
    </row>
    <row r="1633" spans="1:9" ht="30" customHeight="1">
      <c r="A1633" s="313"/>
      <c r="B1633" s="314"/>
      <c r="C1633" s="315"/>
      <c r="D1633" s="315"/>
      <c r="E1633" s="316"/>
      <c r="F1633" s="317"/>
      <c r="G1633" s="318"/>
      <c r="H1633" s="319"/>
      <c r="I1633" s="319"/>
    </row>
    <row r="1634" spans="1:9" ht="30" customHeight="1">
      <c r="A1634" s="313"/>
      <c r="B1634" s="314"/>
      <c r="C1634" s="315"/>
      <c r="D1634" s="315"/>
      <c r="E1634" s="316"/>
      <c r="F1634" s="317"/>
      <c r="G1634" s="318"/>
      <c r="H1634" s="319"/>
      <c r="I1634" s="319"/>
    </row>
    <row r="1635" spans="1:9" ht="30" customHeight="1">
      <c r="A1635" s="313"/>
      <c r="B1635" s="314"/>
      <c r="C1635" s="315"/>
      <c r="D1635" s="315"/>
      <c r="E1635" s="316"/>
      <c r="F1635" s="317"/>
      <c r="G1635" s="318"/>
      <c r="H1635" s="319"/>
      <c r="I1635" s="319"/>
    </row>
    <row r="1636" spans="1:9" ht="30" customHeight="1">
      <c r="A1636" s="313"/>
      <c r="B1636" s="314"/>
      <c r="C1636" s="315"/>
      <c r="D1636" s="315"/>
      <c r="E1636" s="316"/>
      <c r="F1636" s="317"/>
      <c r="G1636" s="318"/>
      <c r="H1636" s="319"/>
      <c r="I1636" s="319"/>
    </row>
    <row r="1637" spans="1:9" ht="30" customHeight="1">
      <c r="A1637" s="313"/>
      <c r="B1637" s="314"/>
      <c r="C1637" s="315"/>
      <c r="D1637" s="315"/>
      <c r="E1637" s="316"/>
      <c r="F1637" s="317"/>
      <c r="G1637" s="318"/>
      <c r="H1637" s="319"/>
      <c r="I1637" s="319"/>
    </row>
    <row r="1638" spans="1:9" ht="30" customHeight="1">
      <c r="A1638" s="313"/>
      <c r="B1638" s="314"/>
      <c r="C1638" s="315"/>
      <c r="D1638" s="315"/>
      <c r="E1638" s="316"/>
      <c r="F1638" s="317"/>
      <c r="G1638" s="318"/>
      <c r="H1638" s="319"/>
      <c r="I1638" s="319"/>
    </row>
    <row r="1639" spans="1:9" ht="30" customHeight="1">
      <c r="A1639" s="313"/>
      <c r="B1639" s="314"/>
      <c r="C1639" s="315"/>
      <c r="D1639" s="315"/>
      <c r="E1639" s="316"/>
      <c r="F1639" s="317"/>
      <c r="G1639" s="318"/>
      <c r="H1639" s="319"/>
      <c r="I1639" s="319"/>
    </row>
    <row r="1640" spans="1:9" ht="30" customHeight="1">
      <c r="A1640" s="313"/>
      <c r="B1640" s="314"/>
      <c r="C1640" s="315"/>
      <c r="D1640" s="315"/>
      <c r="E1640" s="316"/>
      <c r="F1640" s="317"/>
      <c r="G1640" s="318"/>
      <c r="H1640" s="319"/>
      <c r="I1640" s="319"/>
    </row>
    <row r="1641" spans="1:9" ht="30" customHeight="1">
      <c r="A1641" s="313"/>
      <c r="B1641" s="314"/>
      <c r="C1641" s="315"/>
      <c r="D1641" s="315"/>
      <c r="E1641" s="316"/>
      <c r="F1641" s="317"/>
      <c r="G1641" s="318"/>
      <c r="H1641" s="319"/>
      <c r="I1641" s="319"/>
    </row>
    <row r="1642" spans="1:9" ht="30" customHeight="1">
      <c r="A1642" s="313"/>
      <c r="B1642" s="314"/>
      <c r="C1642" s="315"/>
      <c r="D1642" s="315"/>
      <c r="E1642" s="316"/>
      <c r="F1642" s="317"/>
      <c r="G1642" s="318"/>
      <c r="H1642" s="319"/>
      <c r="I1642" s="319"/>
    </row>
    <row r="1643" spans="1:9" ht="30" customHeight="1">
      <c r="A1643" s="313"/>
      <c r="B1643" s="314"/>
      <c r="C1643" s="315"/>
      <c r="D1643" s="315"/>
      <c r="E1643" s="316"/>
      <c r="F1643" s="317"/>
      <c r="G1643" s="318"/>
      <c r="H1643" s="319"/>
      <c r="I1643" s="319"/>
    </row>
    <row r="1644" spans="1:9" ht="30" customHeight="1">
      <c r="A1644" s="313"/>
      <c r="B1644" s="314"/>
      <c r="C1644" s="315"/>
      <c r="D1644" s="315"/>
      <c r="E1644" s="316"/>
      <c r="F1644" s="317"/>
      <c r="G1644" s="318"/>
      <c r="H1644" s="319"/>
      <c r="I1644" s="319"/>
    </row>
    <row r="1645" spans="1:9" ht="30" customHeight="1">
      <c r="A1645" s="313"/>
      <c r="B1645" s="314"/>
      <c r="C1645" s="315"/>
      <c r="D1645" s="315"/>
      <c r="E1645" s="316"/>
      <c r="F1645" s="317"/>
      <c r="G1645" s="318"/>
      <c r="H1645" s="319"/>
      <c r="I1645" s="319"/>
    </row>
    <row r="1646" spans="1:9" ht="30" customHeight="1">
      <c r="A1646" s="313"/>
      <c r="B1646" s="314"/>
      <c r="C1646" s="315"/>
      <c r="D1646" s="315"/>
      <c r="E1646" s="316"/>
      <c r="F1646" s="317"/>
      <c r="G1646" s="318"/>
      <c r="H1646" s="319"/>
      <c r="I1646" s="319"/>
    </row>
    <row r="1647" spans="1:9" ht="30" customHeight="1">
      <c r="A1647" s="313"/>
      <c r="B1647" s="314"/>
      <c r="C1647" s="315"/>
      <c r="D1647" s="315"/>
      <c r="E1647" s="316"/>
      <c r="F1647" s="317"/>
      <c r="G1647" s="318"/>
      <c r="H1647" s="319"/>
      <c r="I1647" s="319"/>
    </row>
    <row r="1648" spans="1:9" ht="30" customHeight="1">
      <c r="A1648" s="313"/>
      <c r="B1648" s="314"/>
      <c r="C1648" s="315"/>
      <c r="D1648" s="315"/>
      <c r="E1648" s="316"/>
      <c r="F1648" s="317"/>
      <c r="G1648" s="318"/>
      <c r="H1648" s="319"/>
      <c r="I1648" s="319"/>
    </row>
    <row r="1649" spans="1:9" ht="30" customHeight="1">
      <c r="A1649" s="313"/>
      <c r="B1649" s="314"/>
      <c r="C1649" s="315"/>
      <c r="D1649" s="315"/>
      <c r="E1649" s="316"/>
      <c r="F1649" s="317"/>
      <c r="G1649" s="318"/>
      <c r="H1649" s="319"/>
      <c r="I1649" s="319"/>
    </row>
    <row r="1650" spans="1:9" ht="30" customHeight="1">
      <c r="A1650" s="313"/>
      <c r="B1650" s="314"/>
      <c r="C1650" s="315"/>
      <c r="D1650" s="315"/>
      <c r="E1650" s="316"/>
      <c r="F1650" s="317"/>
      <c r="G1650" s="318"/>
      <c r="H1650" s="319"/>
      <c r="I1650" s="319"/>
    </row>
    <row r="1651" spans="1:9" ht="30" customHeight="1">
      <c r="A1651" s="313"/>
      <c r="B1651" s="314"/>
      <c r="C1651" s="315"/>
      <c r="D1651" s="315"/>
      <c r="E1651" s="316"/>
      <c r="F1651" s="317"/>
      <c r="G1651" s="318"/>
      <c r="H1651" s="319"/>
      <c r="I1651" s="319"/>
    </row>
    <row r="1652" spans="1:9" ht="30" customHeight="1">
      <c r="A1652" s="313"/>
      <c r="B1652" s="314"/>
      <c r="C1652" s="315"/>
      <c r="D1652" s="315"/>
      <c r="E1652" s="316"/>
      <c r="F1652" s="317"/>
      <c r="G1652" s="318"/>
      <c r="H1652" s="319"/>
      <c r="I1652" s="319"/>
    </row>
    <row r="1653" spans="1:9" ht="30" customHeight="1">
      <c r="A1653" s="313"/>
      <c r="B1653" s="314"/>
      <c r="C1653" s="315"/>
      <c r="D1653" s="315"/>
      <c r="E1653" s="316"/>
      <c r="F1653" s="317"/>
      <c r="G1653" s="318"/>
      <c r="H1653" s="319"/>
      <c r="I1653" s="319"/>
    </row>
    <row r="1654" spans="1:9" ht="30" customHeight="1">
      <c r="A1654" s="313"/>
      <c r="B1654" s="314"/>
      <c r="C1654" s="315"/>
      <c r="D1654" s="315"/>
      <c r="E1654" s="316"/>
      <c r="F1654" s="317"/>
      <c r="G1654" s="318"/>
      <c r="H1654" s="319"/>
      <c r="I1654" s="319"/>
    </row>
    <row r="1655" spans="1:9" ht="30" customHeight="1">
      <c r="A1655" s="313"/>
      <c r="B1655" s="314"/>
      <c r="C1655" s="315"/>
      <c r="D1655" s="315"/>
      <c r="E1655" s="316"/>
      <c r="F1655" s="317"/>
      <c r="G1655" s="318"/>
      <c r="H1655" s="319"/>
      <c r="I1655" s="319"/>
    </row>
    <row r="1656" spans="1:9" ht="30" customHeight="1">
      <c r="A1656" s="313"/>
      <c r="B1656" s="314"/>
      <c r="C1656" s="315"/>
      <c r="D1656" s="315"/>
      <c r="E1656" s="316"/>
      <c r="F1656" s="317"/>
      <c r="G1656" s="318"/>
      <c r="H1656" s="319"/>
      <c r="I1656" s="319"/>
    </row>
    <row r="1657" spans="1:9" ht="30" customHeight="1">
      <c r="A1657" s="313"/>
      <c r="B1657" s="314"/>
      <c r="C1657" s="315"/>
      <c r="D1657" s="315"/>
      <c r="E1657" s="316"/>
      <c r="F1657" s="317"/>
      <c r="G1657" s="318"/>
      <c r="H1657" s="319"/>
      <c r="I1657" s="319"/>
    </row>
    <row r="1658" spans="1:9" ht="30" customHeight="1">
      <c r="A1658" s="313"/>
      <c r="B1658" s="314"/>
      <c r="C1658" s="315"/>
      <c r="D1658" s="315"/>
      <c r="E1658" s="316"/>
      <c r="F1658" s="317"/>
      <c r="G1658" s="318"/>
      <c r="H1658" s="319"/>
      <c r="I1658" s="319"/>
    </row>
    <row r="1659" spans="1:9" ht="30" customHeight="1">
      <c r="A1659" s="313"/>
      <c r="B1659" s="314"/>
      <c r="C1659" s="315"/>
      <c r="D1659" s="315"/>
      <c r="E1659" s="316"/>
      <c r="F1659" s="317"/>
      <c r="G1659" s="318"/>
      <c r="H1659" s="319"/>
      <c r="I1659" s="319"/>
    </row>
    <row r="1660" spans="1:9" ht="30" customHeight="1">
      <c r="A1660" s="313"/>
      <c r="B1660" s="314"/>
      <c r="C1660" s="315"/>
      <c r="D1660" s="315"/>
      <c r="E1660" s="316"/>
      <c r="F1660" s="317"/>
      <c r="G1660" s="318"/>
      <c r="H1660" s="319"/>
      <c r="I1660" s="319"/>
    </row>
    <row r="1661" spans="1:9" ht="30" customHeight="1">
      <c r="A1661" s="313"/>
      <c r="B1661" s="314"/>
      <c r="C1661" s="315"/>
      <c r="D1661" s="315"/>
      <c r="E1661" s="316"/>
      <c r="F1661" s="317"/>
      <c r="G1661" s="318"/>
      <c r="H1661" s="319"/>
      <c r="I1661" s="319"/>
    </row>
    <row r="1662" spans="1:9" ht="30" customHeight="1">
      <c r="A1662" s="313"/>
      <c r="B1662" s="314"/>
      <c r="C1662" s="315"/>
      <c r="D1662" s="315"/>
      <c r="E1662" s="316"/>
      <c r="F1662" s="317"/>
      <c r="G1662" s="318"/>
      <c r="H1662" s="319"/>
      <c r="I1662" s="319"/>
    </row>
    <row r="1663" spans="1:9" ht="30" customHeight="1">
      <c r="A1663" s="313"/>
      <c r="B1663" s="314"/>
      <c r="C1663" s="315"/>
      <c r="D1663" s="315"/>
      <c r="E1663" s="316"/>
      <c r="F1663" s="317"/>
      <c r="G1663" s="318"/>
      <c r="H1663" s="319"/>
      <c r="I1663" s="319"/>
    </row>
    <row r="1664" spans="1:9" ht="30" customHeight="1">
      <c r="A1664" s="313"/>
      <c r="B1664" s="314"/>
      <c r="C1664" s="315"/>
      <c r="D1664" s="315"/>
      <c r="E1664" s="316"/>
      <c r="F1664" s="317"/>
      <c r="G1664" s="318"/>
      <c r="H1664" s="319"/>
      <c r="I1664" s="319"/>
    </row>
    <row r="1665" spans="1:9" ht="30" customHeight="1">
      <c r="A1665" s="313"/>
      <c r="B1665" s="314"/>
      <c r="C1665" s="315"/>
      <c r="D1665" s="315"/>
      <c r="E1665" s="316"/>
      <c r="F1665" s="317"/>
      <c r="G1665" s="318"/>
      <c r="H1665" s="319"/>
      <c r="I1665" s="319"/>
    </row>
    <row r="1666" spans="1:9" ht="30" customHeight="1">
      <c r="A1666" s="313"/>
      <c r="B1666" s="314"/>
      <c r="C1666" s="315"/>
      <c r="D1666" s="315"/>
      <c r="E1666" s="316"/>
      <c r="F1666" s="317"/>
      <c r="G1666" s="318"/>
      <c r="H1666" s="319"/>
      <c r="I1666" s="319"/>
    </row>
    <row r="1667" spans="1:9" ht="30" customHeight="1">
      <c r="A1667" s="313"/>
      <c r="B1667" s="314"/>
      <c r="C1667" s="315"/>
      <c r="D1667" s="315"/>
      <c r="E1667" s="316"/>
      <c r="F1667" s="317"/>
      <c r="G1667" s="318"/>
      <c r="H1667" s="319"/>
      <c r="I1667" s="319"/>
    </row>
    <row r="1668" spans="1:9" ht="30" customHeight="1">
      <c r="A1668" s="313"/>
      <c r="B1668" s="314"/>
      <c r="C1668" s="315"/>
      <c r="D1668" s="315"/>
      <c r="E1668" s="316"/>
      <c r="F1668" s="317"/>
      <c r="G1668" s="318"/>
      <c r="H1668" s="319"/>
      <c r="I1668" s="319"/>
    </row>
    <row r="1669" spans="1:9" ht="30" customHeight="1">
      <c r="A1669" s="313"/>
      <c r="B1669" s="314"/>
      <c r="C1669" s="315"/>
      <c r="D1669" s="315"/>
      <c r="E1669" s="316"/>
      <c r="F1669" s="317"/>
      <c r="G1669" s="318"/>
      <c r="H1669" s="319"/>
      <c r="I1669" s="319"/>
    </row>
    <row r="1670" spans="1:9" ht="30" customHeight="1">
      <c r="A1670" s="313"/>
      <c r="B1670" s="314"/>
      <c r="C1670" s="315"/>
      <c r="D1670" s="315"/>
      <c r="E1670" s="316"/>
      <c r="F1670" s="317"/>
      <c r="G1670" s="318"/>
      <c r="H1670" s="319"/>
      <c r="I1670" s="319"/>
    </row>
    <row r="1671" spans="1:9" ht="30" customHeight="1">
      <c r="A1671" s="313"/>
      <c r="B1671" s="314"/>
      <c r="C1671" s="315"/>
      <c r="D1671" s="315"/>
      <c r="E1671" s="316"/>
      <c r="F1671" s="317"/>
      <c r="G1671" s="318"/>
      <c r="H1671" s="319"/>
      <c r="I1671" s="319"/>
    </row>
    <row r="1672" spans="1:9" ht="30" customHeight="1">
      <c r="A1672" s="313"/>
      <c r="B1672" s="314"/>
      <c r="C1672" s="315"/>
      <c r="D1672" s="315"/>
      <c r="E1672" s="316"/>
      <c r="F1672" s="317"/>
      <c r="G1672" s="318"/>
      <c r="H1672" s="319"/>
      <c r="I1672" s="319"/>
    </row>
    <row r="1673" spans="1:9" ht="30" customHeight="1">
      <c r="A1673" s="313"/>
      <c r="B1673" s="314"/>
      <c r="C1673" s="315"/>
      <c r="D1673" s="315"/>
      <c r="E1673" s="316"/>
      <c r="F1673" s="317"/>
      <c r="G1673" s="318"/>
      <c r="H1673" s="319"/>
      <c r="I1673" s="319"/>
    </row>
    <row r="1674" spans="1:9" ht="30" customHeight="1">
      <c r="A1674" s="313"/>
      <c r="B1674" s="314"/>
      <c r="C1674" s="315"/>
      <c r="D1674" s="315"/>
      <c r="E1674" s="316"/>
      <c r="F1674" s="317"/>
      <c r="G1674" s="318"/>
      <c r="H1674" s="319"/>
      <c r="I1674" s="319"/>
    </row>
    <row r="1675" spans="1:9" ht="30" customHeight="1">
      <c r="A1675" s="313"/>
      <c r="B1675" s="314"/>
      <c r="C1675" s="315"/>
      <c r="D1675" s="315"/>
      <c r="E1675" s="316"/>
      <c r="F1675" s="317"/>
      <c r="G1675" s="318"/>
      <c r="H1675" s="319"/>
      <c r="I1675" s="319"/>
    </row>
    <row r="1676" spans="1:9" ht="30" customHeight="1">
      <c r="A1676" s="313"/>
      <c r="B1676" s="314"/>
      <c r="C1676" s="315"/>
      <c r="D1676" s="315"/>
      <c r="E1676" s="316"/>
      <c r="F1676" s="317"/>
      <c r="G1676" s="318"/>
      <c r="H1676" s="319"/>
      <c r="I1676" s="319"/>
    </row>
    <row r="1677" spans="1:9" ht="30" customHeight="1">
      <c r="A1677" s="313"/>
      <c r="B1677" s="314"/>
      <c r="C1677" s="315"/>
      <c r="D1677" s="315"/>
      <c r="E1677" s="316"/>
      <c r="F1677" s="317"/>
      <c r="G1677" s="318"/>
      <c r="H1677" s="319"/>
      <c r="I1677" s="319"/>
    </row>
    <row r="1678" spans="1:9" ht="30" customHeight="1">
      <c r="A1678" s="313"/>
      <c r="B1678" s="314"/>
      <c r="C1678" s="315"/>
      <c r="D1678" s="315"/>
      <c r="E1678" s="316"/>
      <c r="F1678" s="317"/>
      <c r="G1678" s="318"/>
      <c r="H1678" s="319"/>
      <c r="I1678" s="319"/>
    </row>
    <row r="1679" spans="1:9" ht="30" customHeight="1">
      <c r="A1679" s="313"/>
      <c r="B1679" s="314"/>
      <c r="C1679" s="315"/>
      <c r="D1679" s="315"/>
      <c r="E1679" s="316"/>
      <c r="F1679" s="317"/>
      <c r="G1679" s="318"/>
      <c r="H1679" s="319"/>
      <c r="I1679" s="319"/>
    </row>
    <row r="1680" spans="1:9" ht="30" customHeight="1">
      <c r="A1680" s="313"/>
      <c r="B1680" s="314"/>
      <c r="C1680" s="315"/>
      <c r="D1680" s="315"/>
      <c r="E1680" s="316"/>
      <c r="F1680" s="317"/>
      <c r="G1680" s="318"/>
      <c r="H1680" s="319"/>
      <c r="I1680" s="319"/>
    </row>
    <row r="1681" spans="1:9" ht="30" customHeight="1">
      <c r="A1681" s="313"/>
      <c r="B1681" s="314"/>
      <c r="C1681" s="315"/>
      <c r="D1681" s="315"/>
      <c r="E1681" s="316"/>
      <c r="F1681" s="317"/>
      <c r="G1681" s="318"/>
      <c r="H1681" s="319"/>
      <c r="I1681" s="319"/>
    </row>
    <row r="1682" spans="1:9" ht="30" customHeight="1">
      <c r="A1682" s="313"/>
      <c r="B1682" s="314"/>
      <c r="C1682" s="315"/>
      <c r="D1682" s="315"/>
      <c r="E1682" s="316"/>
      <c r="F1682" s="317"/>
      <c r="G1682" s="318"/>
      <c r="H1682" s="319"/>
      <c r="I1682" s="319"/>
    </row>
    <row r="1683" spans="1:9" ht="30" customHeight="1">
      <c r="A1683" s="313"/>
      <c r="B1683" s="314"/>
      <c r="C1683" s="315"/>
      <c r="D1683" s="315"/>
      <c r="E1683" s="316"/>
      <c r="F1683" s="317"/>
      <c r="G1683" s="318"/>
      <c r="H1683" s="319"/>
      <c r="I1683" s="319"/>
    </row>
    <row r="1684" spans="1:9" ht="30" customHeight="1">
      <c r="A1684" s="313"/>
      <c r="B1684" s="314"/>
      <c r="C1684" s="315"/>
      <c r="D1684" s="315"/>
      <c r="E1684" s="316"/>
      <c r="F1684" s="317"/>
      <c r="G1684" s="318"/>
      <c r="H1684" s="319"/>
      <c r="I1684" s="319"/>
    </row>
    <row r="1685" spans="1:9" ht="30" customHeight="1">
      <c r="A1685" s="313"/>
      <c r="B1685" s="314"/>
      <c r="C1685" s="315"/>
      <c r="D1685" s="315"/>
      <c r="E1685" s="316"/>
      <c r="F1685" s="317"/>
      <c r="G1685" s="318"/>
      <c r="H1685" s="319"/>
      <c r="I1685" s="319"/>
    </row>
    <row r="1686" spans="1:9" ht="30" customHeight="1">
      <c r="A1686" s="313"/>
      <c r="B1686" s="314"/>
      <c r="C1686" s="315"/>
      <c r="D1686" s="315"/>
      <c r="E1686" s="316"/>
      <c r="F1686" s="317"/>
      <c r="G1686" s="318"/>
      <c r="H1686" s="319"/>
      <c r="I1686" s="319"/>
    </row>
    <row r="1687" spans="1:9" ht="30" customHeight="1">
      <c r="A1687" s="313"/>
      <c r="B1687" s="314"/>
      <c r="C1687" s="315"/>
      <c r="D1687" s="315"/>
      <c r="E1687" s="316"/>
      <c r="F1687" s="317"/>
      <c r="G1687" s="318"/>
      <c r="H1687" s="319"/>
      <c r="I1687" s="319"/>
    </row>
    <row r="1688" spans="1:9" ht="30" customHeight="1">
      <c r="A1688" s="313"/>
      <c r="B1688" s="314"/>
      <c r="C1688" s="315"/>
      <c r="D1688" s="315"/>
      <c r="E1688" s="316"/>
      <c r="F1688" s="317"/>
      <c r="G1688" s="318"/>
      <c r="H1688" s="319"/>
      <c r="I1688" s="319"/>
    </row>
    <row r="1689" spans="1:9" ht="30" customHeight="1">
      <c r="A1689" s="313"/>
      <c r="B1689" s="314"/>
      <c r="C1689" s="315"/>
      <c r="D1689" s="315"/>
      <c r="E1689" s="316"/>
      <c r="F1689" s="317"/>
      <c r="G1689" s="318"/>
      <c r="H1689" s="319"/>
      <c r="I1689" s="319"/>
    </row>
    <row r="1690" spans="1:9" ht="30" customHeight="1">
      <c r="A1690" s="313"/>
      <c r="B1690" s="314"/>
      <c r="C1690" s="315"/>
      <c r="D1690" s="315"/>
      <c r="E1690" s="316"/>
      <c r="F1690" s="317"/>
      <c r="G1690" s="318"/>
      <c r="H1690" s="319"/>
      <c r="I1690" s="319"/>
    </row>
    <row r="1691" spans="1:9" ht="30" customHeight="1">
      <c r="A1691" s="313"/>
      <c r="B1691" s="314"/>
      <c r="C1691" s="315"/>
      <c r="D1691" s="315"/>
      <c r="E1691" s="316"/>
      <c r="F1691" s="317"/>
      <c r="G1691" s="318"/>
      <c r="H1691" s="319"/>
      <c r="I1691" s="319"/>
    </row>
    <row r="1692" spans="1:9" ht="30" customHeight="1">
      <c r="A1692" s="313"/>
      <c r="B1692" s="314"/>
      <c r="C1692" s="315"/>
      <c r="D1692" s="315"/>
      <c r="E1692" s="316"/>
      <c r="F1692" s="317"/>
      <c r="G1692" s="318"/>
      <c r="H1692" s="319"/>
      <c r="I1692" s="319"/>
    </row>
    <row r="1693" spans="1:9" ht="30" customHeight="1">
      <c r="A1693" s="313"/>
      <c r="B1693" s="314"/>
      <c r="C1693" s="315"/>
      <c r="D1693" s="315"/>
      <c r="E1693" s="316"/>
      <c r="F1693" s="317"/>
      <c r="G1693" s="318"/>
      <c r="H1693" s="319"/>
      <c r="I1693" s="319"/>
    </row>
    <row r="1694" spans="1:9" ht="30" customHeight="1">
      <c r="A1694" s="313"/>
      <c r="B1694" s="314"/>
      <c r="C1694" s="315"/>
      <c r="D1694" s="315"/>
      <c r="E1694" s="316"/>
      <c r="F1694" s="317"/>
      <c r="G1694" s="318"/>
      <c r="H1694" s="319"/>
      <c r="I1694" s="319"/>
    </row>
    <row r="1695" spans="1:9" ht="30" customHeight="1">
      <c r="A1695" s="313"/>
      <c r="B1695" s="314"/>
      <c r="C1695" s="315"/>
      <c r="D1695" s="315"/>
      <c r="E1695" s="316"/>
      <c r="F1695" s="317"/>
      <c r="G1695" s="318"/>
      <c r="H1695" s="319"/>
      <c r="I1695" s="319"/>
    </row>
    <row r="1696" spans="1:9" ht="30" customHeight="1">
      <c r="A1696" s="313"/>
      <c r="B1696" s="314"/>
      <c r="C1696" s="315"/>
      <c r="D1696" s="315"/>
      <c r="E1696" s="316"/>
      <c r="F1696" s="317"/>
      <c r="G1696" s="318"/>
      <c r="H1696" s="319"/>
      <c r="I1696" s="319"/>
    </row>
    <row r="1697" spans="1:9" ht="30" customHeight="1">
      <c r="A1697" s="313"/>
      <c r="B1697" s="314"/>
      <c r="C1697" s="315"/>
      <c r="D1697" s="315"/>
      <c r="E1697" s="316"/>
      <c r="F1697" s="317"/>
      <c r="G1697" s="318"/>
      <c r="H1697" s="319"/>
      <c r="I1697" s="319"/>
    </row>
    <row r="1698" spans="1:9" ht="30" customHeight="1">
      <c r="A1698" s="313"/>
      <c r="B1698" s="314"/>
      <c r="C1698" s="315"/>
      <c r="D1698" s="315"/>
      <c r="E1698" s="316"/>
      <c r="F1698" s="317"/>
      <c r="G1698" s="318"/>
      <c r="H1698" s="319"/>
      <c r="I1698" s="319"/>
    </row>
    <row r="1699" spans="1:9" ht="30" customHeight="1">
      <c r="A1699" s="313"/>
      <c r="B1699" s="314"/>
      <c r="C1699" s="315"/>
      <c r="D1699" s="315"/>
      <c r="E1699" s="316"/>
      <c r="F1699" s="317"/>
      <c r="G1699" s="318"/>
      <c r="H1699" s="319"/>
      <c r="I1699" s="319"/>
    </row>
    <row r="1700" spans="1:9" ht="30" customHeight="1">
      <c r="A1700" s="313"/>
      <c r="B1700" s="314"/>
      <c r="C1700" s="315"/>
      <c r="D1700" s="315"/>
      <c r="E1700" s="316"/>
      <c r="F1700" s="317"/>
      <c r="G1700" s="318"/>
      <c r="H1700" s="319"/>
      <c r="I1700" s="319"/>
    </row>
    <row r="1701" spans="1:9" ht="30" customHeight="1">
      <c r="A1701" s="313"/>
      <c r="B1701" s="314"/>
      <c r="C1701" s="315"/>
      <c r="D1701" s="315"/>
      <c r="E1701" s="316"/>
      <c r="F1701" s="317"/>
      <c r="G1701" s="318"/>
      <c r="H1701" s="319"/>
      <c r="I1701" s="319"/>
    </row>
    <row r="1702" spans="1:9" ht="30" customHeight="1">
      <c r="A1702" s="313"/>
      <c r="B1702" s="314"/>
      <c r="C1702" s="315"/>
      <c r="D1702" s="315"/>
      <c r="E1702" s="316"/>
      <c r="F1702" s="317"/>
      <c r="G1702" s="318"/>
      <c r="H1702" s="319"/>
      <c r="I1702" s="319"/>
    </row>
    <row r="1703" spans="1:9" ht="30" customHeight="1">
      <c r="A1703" s="313"/>
      <c r="B1703" s="314"/>
      <c r="C1703" s="315"/>
      <c r="D1703" s="315"/>
      <c r="E1703" s="316"/>
      <c r="F1703" s="317"/>
      <c r="G1703" s="318"/>
      <c r="H1703" s="319"/>
      <c r="I1703" s="319"/>
    </row>
    <row r="1704" spans="1:9" ht="30" customHeight="1">
      <c r="A1704" s="313"/>
      <c r="B1704" s="314"/>
      <c r="C1704" s="315"/>
      <c r="D1704" s="315"/>
      <c r="E1704" s="316"/>
      <c r="F1704" s="317"/>
      <c r="G1704" s="318"/>
      <c r="H1704" s="319"/>
      <c r="I1704" s="319"/>
    </row>
    <row r="1705" spans="1:9" ht="30" customHeight="1">
      <c r="A1705" s="313"/>
      <c r="B1705" s="314"/>
      <c r="C1705" s="315"/>
      <c r="D1705" s="315"/>
      <c r="E1705" s="316"/>
      <c r="F1705" s="317"/>
      <c r="G1705" s="318"/>
      <c r="H1705" s="319"/>
      <c r="I1705" s="319"/>
    </row>
    <row r="1706" spans="1:9" ht="30" customHeight="1">
      <c r="A1706" s="313"/>
      <c r="B1706" s="314"/>
      <c r="C1706" s="315"/>
      <c r="D1706" s="315"/>
      <c r="E1706" s="316"/>
      <c r="F1706" s="317"/>
      <c r="G1706" s="318"/>
      <c r="H1706" s="319"/>
      <c r="I1706" s="319"/>
    </row>
    <row r="1707" spans="1:9" ht="30" customHeight="1">
      <c r="A1707" s="313"/>
      <c r="B1707" s="314"/>
      <c r="C1707" s="315"/>
      <c r="D1707" s="315"/>
      <c r="E1707" s="316"/>
      <c r="F1707" s="317"/>
      <c r="G1707" s="318"/>
      <c r="H1707" s="319"/>
      <c r="I1707" s="319"/>
    </row>
    <row r="1708" spans="1:9" ht="30" customHeight="1">
      <c r="A1708" s="313"/>
      <c r="B1708" s="314"/>
      <c r="C1708" s="315"/>
      <c r="D1708" s="315"/>
      <c r="E1708" s="316"/>
      <c r="F1708" s="317"/>
      <c r="G1708" s="318"/>
      <c r="H1708" s="319"/>
      <c r="I1708" s="319"/>
    </row>
    <row r="1709" spans="1:9" ht="30" customHeight="1">
      <c r="A1709" s="313"/>
      <c r="B1709" s="314"/>
      <c r="C1709" s="315"/>
      <c r="D1709" s="315"/>
      <c r="E1709" s="316"/>
      <c r="F1709" s="317"/>
      <c r="G1709" s="318"/>
      <c r="H1709" s="319"/>
      <c r="I1709" s="319"/>
    </row>
    <row r="1710" spans="1:9" ht="30" customHeight="1">
      <c r="A1710" s="313"/>
      <c r="B1710" s="314"/>
      <c r="C1710" s="315"/>
      <c r="D1710" s="315"/>
      <c r="E1710" s="316"/>
      <c r="F1710" s="317"/>
      <c r="G1710" s="318"/>
      <c r="H1710" s="319"/>
      <c r="I1710" s="319"/>
    </row>
    <row r="1711" spans="1:9" ht="30" customHeight="1">
      <c r="A1711" s="313"/>
      <c r="B1711" s="314"/>
      <c r="C1711" s="315"/>
      <c r="D1711" s="315"/>
      <c r="E1711" s="316"/>
      <c r="F1711" s="317"/>
      <c r="G1711" s="318"/>
      <c r="H1711" s="319"/>
      <c r="I1711" s="319"/>
    </row>
    <row r="1712" spans="1:9" ht="30" customHeight="1">
      <c r="A1712" s="313"/>
      <c r="B1712" s="314"/>
      <c r="C1712" s="315"/>
      <c r="D1712" s="315"/>
      <c r="E1712" s="316"/>
      <c r="F1712" s="317"/>
      <c r="G1712" s="318"/>
      <c r="H1712" s="319"/>
      <c r="I1712" s="319"/>
    </row>
    <row r="1713" spans="1:9" ht="30" customHeight="1">
      <c r="A1713" s="313"/>
      <c r="B1713" s="314"/>
      <c r="C1713" s="315"/>
      <c r="D1713" s="315"/>
      <c r="E1713" s="316"/>
      <c r="F1713" s="317"/>
      <c r="G1713" s="318"/>
      <c r="H1713" s="319"/>
      <c r="I1713" s="319"/>
    </row>
    <row r="1714" spans="1:9" ht="30" customHeight="1">
      <c r="A1714" s="313"/>
      <c r="B1714" s="314"/>
      <c r="C1714" s="315"/>
      <c r="D1714" s="315"/>
      <c r="E1714" s="316"/>
      <c r="F1714" s="317"/>
      <c r="G1714" s="318"/>
      <c r="H1714" s="319"/>
      <c r="I1714" s="319"/>
    </row>
    <row r="1715" spans="1:9" ht="30" customHeight="1">
      <c r="A1715" s="313"/>
      <c r="B1715" s="314"/>
      <c r="C1715" s="315"/>
      <c r="D1715" s="315"/>
      <c r="E1715" s="316"/>
      <c r="F1715" s="317"/>
      <c r="G1715" s="318"/>
      <c r="H1715" s="319"/>
      <c r="I1715" s="319"/>
    </row>
    <row r="1716" spans="1:9" ht="30" customHeight="1">
      <c r="A1716" s="313"/>
      <c r="B1716" s="314"/>
      <c r="C1716" s="315"/>
      <c r="D1716" s="315"/>
      <c r="E1716" s="316"/>
      <c r="F1716" s="317"/>
      <c r="G1716" s="318"/>
      <c r="H1716" s="319"/>
      <c r="I1716" s="319"/>
    </row>
    <row r="1717" spans="1:9" ht="30" customHeight="1">
      <c r="A1717" s="313"/>
      <c r="B1717" s="314"/>
      <c r="C1717" s="315"/>
      <c r="D1717" s="315"/>
      <c r="E1717" s="316"/>
      <c r="F1717" s="317"/>
      <c r="G1717" s="318"/>
      <c r="H1717" s="319"/>
      <c r="I1717" s="319"/>
    </row>
    <row r="1718" spans="1:9" ht="30" customHeight="1">
      <c r="A1718" s="313"/>
      <c r="B1718" s="314"/>
      <c r="C1718" s="315"/>
      <c r="D1718" s="315"/>
      <c r="E1718" s="316"/>
      <c r="F1718" s="317"/>
      <c r="G1718" s="318"/>
      <c r="H1718" s="319"/>
      <c r="I1718" s="319"/>
    </row>
    <row r="1719" spans="1:9" ht="30" customHeight="1">
      <c r="A1719" s="313"/>
      <c r="B1719" s="314"/>
      <c r="C1719" s="315"/>
      <c r="D1719" s="315"/>
      <c r="E1719" s="316"/>
      <c r="F1719" s="317"/>
      <c r="G1719" s="318"/>
      <c r="H1719" s="319"/>
      <c r="I1719" s="319"/>
    </row>
    <row r="1720" spans="1:9" ht="30" customHeight="1">
      <c r="A1720" s="313"/>
      <c r="B1720" s="314"/>
      <c r="C1720" s="315"/>
      <c r="D1720" s="315"/>
      <c r="E1720" s="316"/>
      <c r="F1720" s="317"/>
      <c r="G1720" s="318"/>
      <c r="H1720" s="319"/>
      <c r="I1720" s="319"/>
    </row>
    <row r="1721" spans="1:9" ht="30" customHeight="1">
      <c r="A1721" s="313"/>
      <c r="B1721" s="314"/>
      <c r="C1721" s="315"/>
      <c r="D1721" s="315"/>
      <c r="E1721" s="316"/>
      <c r="F1721" s="317"/>
      <c r="G1721" s="318"/>
      <c r="H1721" s="319"/>
      <c r="I1721" s="319"/>
    </row>
    <row r="1722" spans="1:9" ht="30" customHeight="1">
      <c r="A1722" s="313"/>
      <c r="B1722" s="314"/>
      <c r="C1722" s="315"/>
      <c r="D1722" s="315"/>
      <c r="E1722" s="316"/>
      <c r="F1722" s="317"/>
      <c r="G1722" s="318"/>
      <c r="H1722" s="319"/>
      <c r="I1722" s="319"/>
    </row>
    <row r="1723" spans="1:9" ht="30" customHeight="1">
      <c r="A1723" s="313"/>
      <c r="B1723" s="314"/>
      <c r="C1723" s="315"/>
      <c r="D1723" s="315"/>
      <c r="E1723" s="316"/>
      <c r="F1723" s="317"/>
      <c r="G1723" s="318"/>
      <c r="H1723" s="319"/>
      <c r="I1723" s="319"/>
    </row>
    <row r="1724" spans="1:9" ht="30" customHeight="1">
      <c r="A1724" s="313"/>
      <c r="B1724" s="314"/>
      <c r="C1724" s="315"/>
      <c r="D1724" s="315"/>
      <c r="E1724" s="316"/>
      <c r="F1724" s="317"/>
      <c r="G1724" s="318"/>
      <c r="H1724" s="319"/>
      <c r="I1724" s="319"/>
    </row>
    <row r="1725" spans="1:9" ht="30" customHeight="1">
      <c r="A1725" s="313"/>
      <c r="B1725" s="314"/>
      <c r="C1725" s="315"/>
      <c r="D1725" s="315"/>
      <c r="E1725" s="316"/>
      <c r="F1725" s="317"/>
      <c r="G1725" s="318"/>
      <c r="H1725" s="319"/>
      <c r="I1725" s="319"/>
    </row>
    <row r="1726" spans="1:9" ht="30" customHeight="1">
      <c r="A1726" s="313"/>
      <c r="B1726" s="314"/>
      <c r="C1726" s="315"/>
      <c r="D1726" s="315"/>
      <c r="E1726" s="316"/>
      <c r="F1726" s="317"/>
      <c r="G1726" s="318"/>
      <c r="H1726" s="319"/>
      <c r="I1726" s="319"/>
    </row>
    <row r="1727" spans="1:9" ht="30" customHeight="1">
      <c r="A1727" s="313"/>
      <c r="B1727" s="314"/>
      <c r="C1727" s="315"/>
      <c r="D1727" s="315"/>
      <c r="E1727" s="316"/>
      <c r="F1727" s="317"/>
      <c r="G1727" s="318"/>
      <c r="H1727" s="319"/>
      <c r="I1727" s="319"/>
    </row>
    <row r="1728" spans="1:9" ht="30" customHeight="1">
      <c r="A1728" s="313"/>
      <c r="B1728" s="314"/>
      <c r="C1728" s="315"/>
      <c r="D1728" s="315"/>
      <c r="E1728" s="316"/>
      <c r="F1728" s="317"/>
      <c r="G1728" s="318"/>
      <c r="H1728" s="319"/>
      <c r="I1728" s="319"/>
    </row>
    <row r="1729" spans="1:9" ht="30" customHeight="1">
      <c r="A1729" s="313"/>
      <c r="B1729" s="314"/>
      <c r="C1729" s="315"/>
      <c r="D1729" s="315"/>
      <c r="E1729" s="316"/>
      <c r="F1729" s="317"/>
      <c r="G1729" s="318"/>
      <c r="H1729" s="319"/>
      <c r="I1729" s="319"/>
    </row>
    <row r="1730" spans="1:9" ht="30" customHeight="1">
      <c r="A1730" s="313"/>
      <c r="B1730" s="314"/>
      <c r="C1730" s="315"/>
      <c r="D1730" s="315"/>
      <c r="E1730" s="316"/>
      <c r="F1730" s="317"/>
      <c r="G1730" s="318"/>
      <c r="H1730" s="319"/>
      <c r="I1730" s="319"/>
    </row>
    <row r="1731" spans="1:9" ht="30" customHeight="1">
      <c r="A1731" s="313"/>
      <c r="B1731" s="314"/>
      <c r="C1731" s="315"/>
      <c r="D1731" s="315"/>
      <c r="E1731" s="316"/>
      <c r="F1731" s="317"/>
      <c r="G1731" s="318"/>
      <c r="H1731" s="319"/>
      <c r="I1731" s="319"/>
    </row>
    <row r="1732" spans="1:9" ht="30" customHeight="1">
      <c r="A1732" s="313"/>
      <c r="B1732" s="314"/>
      <c r="C1732" s="315"/>
      <c r="D1732" s="315"/>
      <c r="E1732" s="316"/>
      <c r="F1732" s="317"/>
      <c r="G1732" s="318"/>
      <c r="H1732" s="319"/>
      <c r="I1732" s="319"/>
    </row>
    <row r="1733" spans="1:9" ht="30" customHeight="1">
      <c r="A1733" s="313"/>
      <c r="B1733" s="314"/>
      <c r="C1733" s="315"/>
      <c r="D1733" s="315"/>
      <c r="E1733" s="316"/>
      <c r="F1733" s="317"/>
      <c r="G1733" s="318"/>
      <c r="H1733" s="319"/>
      <c r="I1733" s="319"/>
    </row>
    <row r="1734" spans="1:9" ht="30" customHeight="1">
      <c r="A1734" s="313"/>
      <c r="B1734" s="314"/>
      <c r="C1734" s="315"/>
      <c r="D1734" s="315"/>
      <c r="E1734" s="316"/>
      <c r="F1734" s="317"/>
      <c r="G1734" s="318"/>
      <c r="H1734" s="319"/>
      <c r="I1734" s="319"/>
    </row>
    <row r="1735" spans="1:9" ht="30" customHeight="1">
      <c r="A1735" s="313"/>
      <c r="B1735" s="314"/>
      <c r="C1735" s="315"/>
      <c r="D1735" s="315"/>
      <c r="E1735" s="316"/>
      <c r="F1735" s="317"/>
      <c r="G1735" s="318"/>
      <c r="H1735" s="319"/>
      <c r="I1735" s="319"/>
    </row>
    <row r="1736" spans="1:9" ht="30" customHeight="1">
      <c r="A1736" s="313"/>
      <c r="B1736" s="314"/>
      <c r="C1736" s="315"/>
      <c r="D1736" s="315"/>
      <c r="E1736" s="316"/>
      <c r="F1736" s="317"/>
      <c r="G1736" s="318"/>
      <c r="H1736" s="319"/>
      <c r="I1736" s="319"/>
    </row>
    <row r="1737" spans="1:9" ht="30" customHeight="1">
      <c r="A1737" s="313"/>
      <c r="B1737" s="314"/>
      <c r="C1737" s="315"/>
      <c r="D1737" s="315"/>
      <c r="E1737" s="316"/>
      <c r="F1737" s="317"/>
      <c r="G1737" s="318"/>
      <c r="H1737" s="319"/>
      <c r="I1737" s="319"/>
    </row>
    <row r="1738" spans="1:9" ht="30" customHeight="1">
      <c r="A1738" s="313"/>
      <c r="B1738" s="314"/>
      <c r="C1738" s="315"/>
      <c r="D1738" s="315"/>
      <c r="E1738" s="316"/>
      <c r="F1738" s="317"/>
      <c r="G1738" s="318"/>
      <c r="H1738" s="319"/>
      <c r="I1738" s="319"/>
    </row>
    <row r="1739" spans="1:9" ht="30" customHeight="1">
      <c r="A1739" s="313"/>
      <c r="B1739" s="314"/>
      <c r="C1739" s="315"/>
      <c r="D1739" s="315"/>
      <c r="E1739" s="316"/>
      <c r="F1739" s="317"/>
      <c r="G1739" s="318"/>
      <c r="H1739" s="319"/>
      <c r="I1739" s="319"/>
    </row>
    <row r="1740" spans="1:9" ht="30" customHeight="1">
      <c r="A1740" s="313"/>
      <c r="B1740" s="314"/>
      <c r="C1740" s="315"/>
      <c r="D1740" s="315"/>
      <c r="E1740" s="316"/>
      <c r="F1740" s="317"/>
      <c r="G1740" s="318"/>
      <c r="H1740" s="319"/>
      <c r="I1740" s="319"/>
    </row>
    <row r="1741" spans="1:9" ht="30" customHeight="1">
      <c r="A1741" s="313"/>
      <c r="B1741" s="314"/>
      <c r="C1741" s="315"/>
      <c r="D1741" s="315"/>
      <c r="E1741" s="316"/>
      <c r="F1741" s="317"/>
      <c r="G1741" s="318"/>
      <c r="H1741" s="319"/>
      <c r="I1741" s="319"/>
    </row>
    <row r="1742" spans="1:9" ht="30" customHeight="1">
      <c r="A1742" s="313"/>
      <c r="B1742" s="314"/>
      <c r="C1742" s="315"/>
      <c r="D1742" s="315"/>
      <c r="E1742" s="316"/>
      <c r="F1742" s="317"/>
      <c r="G1742" s="318"/>
      <c r="H1742" s="319"/>
      <c r="I1742" s="319"/>
    </row>
    <row r="1743" spans="1:9" ht="30" customHeight="1">
      <c r="A1743" s="313"/>
      <c r="B1743" s="314"/>
      <c r="C1743" s="315"/>
      <c r="D1743" s="315"/>
      <c r="E1743" s="316"/>
      <c r="F1743" s="317"/>
      <c r="G1743" s="318"/>
      <c r="H1743" s="319"/>
      <c r="I1743" s="319"/>
    </row>
    <row r="1744" spans="1:9" ht="30" customHeight="1">
      <c r="A1744" s="313"/>
      <c r="B1744" s="314"/>
      <c r="C1744" s="315"/>
      <c r="D1744" s="315"/>
      <c r="E1744" s="316"/>
      <c r="F1744" s="317"/>
      <c r="G1744" s="318"/>
      <c r="H1744" s="319"/>
      <c r="I1744" s="319"/>
    </row>
    <row r="1745" spans="1:9" ht="30" customHeight="1">
      <c r="A1745" s="313"/>
      <c r="B1745" s="314"/>
      <c r="C1745" s="315"/>
      <c r="D1745" s="315"/>
      <c r="E1745" s="316"/>
      <c r="F1745" s="317"/>
      <c r="G1745" s="318"/>
      <c r="H1745" s="319"/>
      <c r="I1745" s="319"/>
    </row>
    <row r="1746" spans="1:9" ht="30" customHeight="1">
      <c r="A1746" s="313"/>
      <c r="B1746" s="314"/>
      <c r="C1746" s="315"/>
      <c r="D1746" s="315"/>
      <c r="E1746" s="316"/>
      <c r="F1746" s="317"/>
      <c r="G1746" s="318"/>
      <c r="H1746" s="319"/>
      <c r="I1746" s="319"/>
    </row>
    <row r="1747" spans="1:9" ht="30" customHeight="1">
      <c r="A1747" s="313"/>
      <c r="B1747" s="314"/>
      <c r="C1747" s="315"/>
      <c r="D1747" s="315"/>
      <c r="E1747" s="316"/>
      <c r="F1747" s="317"/>
      <c r="G1747" s="318"/>
      <c r="H1747" s="319"/>
      <c r="I1747" s="319"/>
    </row>
    <row r="1748" spans="1:9" ht="30" customHeight="1">
      <c r="A1748" s="313"/>
      <c r="B1748" s="314"/>
      <c r="C1748" s="315"/>
      <c r="D1748" s="315"/>
      <c r="E1748" s="316"/>
      <c r="F1748" s="317"/>
      <c r="G1748" s="318"/>
      <c r="H1748" s="319"/>
      <c r="I1748" s="319"/>
    </row>
    <row r="1749" spans="1:9" ht="30" customHeight="1">
      <c r="A1749" s="313"/>
      <c r="B1749" s="314"/>
      <c r="C1749" s="315"/>
      <c r="D1749" s="315"/>
      <c r="E1749" s="316"/>
      <c r="F1749" s="317"/>
      <c r="G1749" s="318"/>
      <c r="H1749" s="319"/>
      <c r="I1749" s="319"/>
    </row>
    <row r="1750" spans="1:9" ht="30" customHeight="1">
      <c r="A1750" s="313"/>
      <c r="B1750" s="314"/>
      <c r="C1750" s="315"/>
      <c r="D1750" s="315"/>
      <c r="E1750" s="316"/>
      <c r="F1750" s="317"/>
      <c r="G1750" s="318"/>
      <c r="H1750" s="319"/>
      <c r="I1750" s="319"/>
    </row>
    <row r="1751" spans="1:9" ht="30" customHeight="1">
      <c r="A1751" s="313"/>
      <c r="B1751" s="314"/>
      <c r="C1751" s="315"/>
      <c r="D1751" s="315"/>
      <c r="E1751" s="316"/>
      <c r="F1751" s="317"/>
      <c r="G1751" s="318"/>
      <c r="H1751" s="319"/>
      <c r="I1751" s="319"/>
    </row>
    <row r="1752" spans="1:9" ht="30" customHeight="1">
      <c r="A1752" s="313"/>
      <c r="B1752" s="314"/>
      <c r="C1752" s="315"/>
      <c r="D1752" s="315"/>
      <c r="E1752" s="316"/>
      <c r="F1752" s="317"/>
      <c r="G1752" s="318"/>
      <c r="H1752" s="319"/>
      <c r="I1752" s="319"/>
    </row>
    <row r="1753" spans="1:9" ht="30" customHeight="1">
      <c r="A1753" s="313"/>
      <c r="B1753" s="314"/>
      <c r="C1753" s="315"/>
      <c r="D1753" s="315"/>
      <c r="E1753" s="316"/>
      <c r="F1753" s="317"/>
      <c r="G1753" s="318"/>
      <c r="H1753" s="319"/>
      <c r="I1753" s="319"/>
    </row>
    <row r="1754" spans="1:9" ht="30" customHeight="1">
      <c r="A1754" s="313"/>
      <c r="B1754" s="314"/>
      <c r="C1754" s="315"/>
      <c r="D1754" s="315"/>
      <c r="E1754" s="316"/>
      <c r="F1754" s="317"/>
      <c r="G1754" s="318"/>
      <c r="H1754" s="319"/>
      <c r="I1754" s="319"/>
    </row>
    <row r="1755" spans="1:9" ht="30" customHeight="1">
      <c r="A1755" s="313"/>
      <c r="B1755" s="314"/>
      <c r="C1755" s="315"/>
      <c r="D1755" s="315"/>
      <c r="E1755" s="316"/>
      <c r="F1755" s="317"/>
      <c r="G1755" s="318"/>
      <c r="H1755" s="319"/>
      <c r="I1755" s="319"/>
    </row>
    <row r="1756" spans="1:9" ht="30" customHeight="1">
      <c r="A1756" s="313"/>
      <c r="B1756" s="314"/>
      <c r="C1756" s="315"/>
      <c r="D1756" s="315"/>
      <c r="E1756" s="316"/>
      <c r="F1756" s="317"/>
      <c r="G1756" s="318"/>
      <c r="H1756" s="319"/>
      <c r="I1756" s="319"/>
    </row>
    <row r="1757" spans="1:9" ht="30" customHeight="1">
      <c r="A1757" s="313"/>
      <c r="B1757" s="314"/>
      <c r="C1757" s="315"/>
      <c r="D1757" s="315"/>
      <c r="E1757" s="316"/>
      <c r="F1757" s="317"/>
      <c r="G1757" s="318"/>
      <c r="H1757" s="319"/>
      <c r="I1757" s="319"/>
    </row>
    <row r="1758" spans="1:9" ht="30" customHeight="1">
      <c r="A1758" s="313"/>
      <c r="B1758" s="314"/>
      <c r="C1758" s="315"/>
      <c r="D1758" s="315"/>
      <c r="E1758" s="316"/>
      <c r="F1758" s="317"/>
      <c r="G1758" s="318"/>
      <c r="H1758" s="319"/>
      <c r="I1758" s="319"/>
    </row>
    <row r="1759" spans="1:9" ht="30" customHeight="1">
      <c r="A1759" s="313"/>
      <c r="B1759" s="314"/>
      <c r="C1759" s="315"/>
      <c r="D1759" s="315"/>
      <c r="E1759" s="316"/>
      <c r="F1759" s="317"/>
      <c r="G1759" s="318"/>
      <c r="H1759" s="319"/>
      <c r="I1759" s="319"/>
    </row>
    <row r="1760" spans="1:9" ht="30" customHeight="1">
      <c r="A1760" s="313"/>
      <c r="B1760" s="314"/>
      <c r="C1760" s="315"/>
      <c r="D1760" s="315"/>
      <c r="E1760" s="316"/>
      <c r="F1760" s="317"/>
      <c r="G1760" s="318"/>
      <c r="H1760" s="319"/>
      <c r="I1760" s="319"/>
    </row>
    <row r="1761" spans="1:9" ht="30" customHeight="1">
      <c r="A1761" s="313"/>
      <c r="B1761" s="314"/>
      <c r="C1761" s="315"/>
      <c r="D1761" s="315"/>
      <c r="E1761" s="316"/>
      <c r="F1761" s="317"/>
      <c r="G1761" s="318"/>
      <c r="H1761" s="319"/>
      <c r="I1761" s="319"/>
    </row>
    <row r="1762" spans="1:9" ht="30" customHeight="1">
      <c r="A1762" s="313"/>
      <c r="B1762" s="314"/>
      <c r="C1762" s="315"/>
      <c r="D1762" s="315"/>
      <c r="E1762" s="316"/>
      <c r="F1762" s="317"/>
      <c r="G1762" s="318"/>
      <c r="H1762" s="319"/>
      <c r="I1762" s="319"/>
    </row>
    <row r="1763" spans="1:9" ht="30" customHeight="1">
      <c r="A1763" s="313"/>
      <c r="B1763" s="314"/>
      <c r="C1763" s="315"/>
      <c r="D1763" s="315"/>
      <c r="E1763" s="316"/>
      <c r="F1763" s="317"/>
      <c r="G1763" s="318"/>
      <c r="H1763" s="319"/>
      <c r="I1763" s="319"/>
    </row>
    <row r="1764" spans="1:9" ht="30" customHeight="1">
      <c r="A1764" s="313"/>
      <c r="B1764" s="314"/>
      <c r="C1764" s="315"/>
      <c r="D1764" s="315"/>
      <c r="E1764" s="316"/>
      <c r="F1764" s="317"/>
      <c r="G1764" s="318"/>
      <c r="H1764" s="319"/>
      <c r="I1764" s="319"/>
    </row>
    <row r="1765" spans="1:9" ht="30" customHeight="1">
      <c r="A1765" s="313"/>
      <c r="B1765" s="314"/>
      <c r="C1765" s="315"/>
      <c r="D1765" s="315"/>
      <c r="E1765" s="316"/>
      <c r="F1765" s="317"/>
      <c r="G1765" s="318"/>
      <c r="H1765" s="319"/>
      <c r="I1765" s="319"/>
    </row>
    <row r="1766" spans="1:9" ht="30" customHeight="1">
      <c r="A1766" s="313"/>
      <c r="B1766" s="314"/>
      <c r="C1766" s="315"/>
      <c r="D1766" s="315"/>
      <c r="E1766" s="316"/>
      <c r="F1766" s="317"/>
      <c r="G1766" s="318"/>
      <c r="H1766" s="319"/>
      <c r="I1766" s="319"/>
    </row>
    <row r="1767" spans="1:9" ht="30" customHeight="1">
      <c r="A1767" s="313"/>
      <c r="B1767" s="314"/>
      <c r="C1767" s="315"/>
      <c r="D1767" s="315"/>
      <c r="E1767" s="316"/>
      <c r="F1767" s="317"/>
      <c r="G1767" s="318"/>
      <c r="H1767" s="319"/>
      <c r="I1767" s="319"/>
    </row>
    <row r="1768" spans="1:9" ht="30" customHeight="1">
      <c r="A1768" s="313"/>
      <c r="B1768" s="314"/>
      <c r="C1768" s="315"/>
      <c r="D1768" s="315"/>
      <c r="E1768" s="316"/>
      <c r="F1768" s="317"/>
      <c r="G1768" s="318"/>
      <c r="H1768" s="319"/>
      <c r="I1768" s="319"/>
    </row>
    <row r="1769" spans="1:9" ht="30" customHeight="1">
      <c r="A1769" s="313"/>
      <c r="B1769" s="314"/>
      <c r="C1769" s="315"/>
      <c r="D1769" s="315"/>
      <c r="E1769" s="316"/>
      <c r="F1769" s="317"/>
      <c r="G1769" s="318"/>
      <c r="H1769" s="319"/>
      <c r="I1769" s="319"/>
    </row>
    <row r="1770" spans="1:9" ht="30" customHeight="1">
      <c r="A1770" s="313"/>
      <c r="B1770" s="314"/>
      <c r="C1770" s="315"/>
      <c r="D1770" s="315"/>
      <c r="E1770" s="316"/>
      <c r="F1770" s="317"/>
      <c r="G1770" s="318"/>
      <c r="H1770" s="319"/>
      <c r="I1770" s="319"/>
    </row>
    <row r="1771" spans="1:9" ht="30" customHeight="1">
      <c r="A1771" s="313"/>
      <c r="B1771" s="314"/>
      <c r="C1771" s="315"/>
      <c r="D1771" s="315"/>
      <c r="E1771" s="316"/>
      <c r="F1771" s="317"/>
      <c r="G1771" s="318"/>
      <c r="H1771" s="319"/>
      <c r="I1771" s="319"/>
    </row>
    <row r="1772" spans="1:9" ht="30" customHeight="1">
      <c r="A1772" s="313"/>
      <c r="B1772" s="314"/>
      <c r="C1772" s="315"/>
      <c r="D1772" s="315"/>
      <c r="E1772" s="316"/>
      <c r="F1772" s="317"/>
      <c r="G1772" s="318"/>
      <c r="H1772" s="319"/>
      <c r="I1772" s="319"/>
    </row>
    <row r="1773" spans="1:9" ht="30" customHeight="1">
      <c r="A1773" s="313"/>
      <c r="B1773" s="314"/>
      <c r="C1773" s="315"/>
      <c r="D1773" s="315"/>
      <c r="E1773" s="316"/>
      <c r="F1773" s="317"/>
      <c r="G1773" s="318"/>
      <c r="H1773" s="319"/>
      <c r="I1773" s="319"/>
    </row>
    <row r="1774" spans="1:9" ht="30" customHeight="1">
      <c r="A1774" s="313"/>
      <c r="B1774" s="314"/>
      <c r="C1774" s="315"/>
      <c r="D1774" s="315"/>
      <c r="E1774" s="316"/>
      <c r="F1774" s="317"/>
      <c r="G1774" s="318"/>
      <c r="H1774" s="319"/>
      <c r="I1774" s="319"/>
    </row>
    <row r="1775" spans="1:9" ht="30" customHeight="1">
      <c r="A1775" s="313"/>
      <c r="B1775" s="314"/>
      <c r="C1775" s="315"/>
      <c r="D1775" s="315"/>
      <c r="E1775" s="316"/>
      <c r="F1775" s="317"/>
      <c r="G1775" s="318"/>
      <c r="H1775" s="319"/>
      <c r="I1775" s="319"/>
    </row>
    <row r="1776" spans="1:9" ht="30" customHeight="1">
      <c r="A1776" s="313"/>
      <c r="B1776" s="314"/>
      <c r="C1776" s="315"/>
      <c r="D1776" s="315"/>
      <c r="E1776" s="316"/>
      <c r="F1776" s="317"/>
      <c r="G1776" s="318"/>
      <c r="H1776" s="319"/>
      <c r="I1776" s="319"/>
    </row>
    <row r="1777" spans="1:9" ht="30" customHeight="1">
      <c r="A1777" s="313"/>
      <c r="B1777" s="314"/>
      <c r="C1777" s="315"/>
      <c r="D1777" s="315"/>
      <c r="E1777" s="316"/>
      <c r="F1777" s="317"/>
      <c r="G1777" s="318"/>
      <c r="H1777" s="319"/>
      <c r="I1777" s="319"/>
    </row>
    <row r="1778" spans="1:9" ht="30" customHeight="1">
      <c r="A1778" s="313"/>
      <c r="B1778" s="314"/>
      <c r="C1778" s="315"/>
      <c r="D1778" s="315"/>
      <c r="E1778" s="316"/>
      <c r="F1778" s="317"/>
      <c r="G1778" s="318"/>
      <c r="H1778" s="319"/>
      <c r="I1778" s="319"/>
    </row>
    <row r="1779" spans="1:9" ht="30" customHeight="1">
      <c r="A1779" s="313"/>
      <c r="B1779" s="314"/>
      <c r="C1779" s="315"/>
      <c r="D1779" s="315"/>
      <c r="E1779" s="316"/>
      <c r="F1779" s="317"/>
      <c r="G1779" s="318"/>
      <c r="H1779" s="319"/>
      <c r="I1779" s="319"/>
    </row>
    <row r="1780" spans="1:9" ht="30" customHeight="1">
      <c r="A1780" s="313"/>
      <c r="B1780" s="314"/>
      <c r="C1780" s="315"/>
      <c r="D1780" s="315"/>
      <c r="E1780" s="316"/>
      <c r="F1780" s="317"/>
      <c r="G1780" s="318"/>
      <c r="H1780" s="319"/>
      <c r="I1780" s="319"/>
    </row>
    <row r="1781" spans="1:9" ht="30" customHeight="1">
      <c r="A1781" s="313"/>
      <c r="B1781" s="314"/>
      <c r="C1781" s="315"/>
      <c r="D1781" s="315"/>
      <c r="E1781" s="316"/>
      <c r="F1781" s="317"/>
      <c r="G1781" s="318"/>
      <c r="H1781" s="319"/>
      <c r="I1781" s="319"/>
    </row>
    <row r="1782" spans="1:9" ht="30" customHeight="1">
      <c r="A1782" s="313"/>
      <c r="B1782" s="314"/>
      <c r="C1782" s="315"/>
      <c r="D1782" s="315"/>
      <c r="E1782" s="316"/>
      <c r="F1782" s="317"/>
      <c r="G1782" s="318"/>
      <c r="H1782" s="319"/>
      <c r="I1782" s="319"/>
    </row>
    <row r="1783" spans="1:9" ht="30" customHeight="1">
      <c r="A1783" s="313"/>
      <c r="B1783" s="314"/>
      <c r="C1783" s="315"/>
      <c r="D1783" s="315"/>
      <c r="E1783" s="316"/>
      <c r="F1783" s="317"/>
      <c r="G1783" s="318"/>
      <c r="H1783" s="319"/>
      <c r="I1783" s="319"/>
    </row>
    <row r="1784" spans="1:9" ht="30" customHeight="1">
      <c r="A1784" s="313"/>
      <c r="B1784" s="314"/>
      <c r="C1784" s="315"/>
      <c r="D1784" s="315"/>
      <c r="E1784" s="316"/>
      <c r="F1784" s="317"/>
      <c r="G1784" s="318"/>
      <c r="H1784" s="319"/>
      <c r="I1784" s="319"/>
    </row>
    <row r="1785" spans="1:9" ht="30" customHeight="1">
      <c r="A1785" s="313"/>
      <c r="B1785" s="314"/>
      <c r="C1785" s="315"/>
      <c r="D1785" s="315"/>
      <c r="E1785" s="316"/>
      <c r="F1785" s="317"/>
      <c r="G1785" s="318"/>
      <c r="H1785" s="319"/>
      <c r="I1785" s="319"/>
    </row>
    <row r="1786" spans="1:9" ht="30" customHeight="1">
      <c r="A1786" s="313"/>
      <c r="B1786" s="314"/>
      <c r="C1786" s="315"/>
      <c r="D1786" s="315"/>
      <c r="E1786" s="316"/>
      <c r="F1786" s="317"/>
      <c r="G1786" s="318"/>
      <c r="H1786" s="319"/>
      <c r="I1786" s="319"/>
    </row>
    <row r="1787" spans="1:9" ht="30" customHeight="1">
      <c r="A1787" s="313"/>
      <c r="B1787" s="314"/>
      <c r="C1787" s="315"/>
      <c r="D1787" s="315"/>
      <c r="E1787" s="316"/>
      <c r="F1787" s="317"/>
      <c r="G1787" s="318"/>
      <c r="H1787" s="319"/>
      <c r="I1787" s="319"/>
    </row>
    <row r="1788" spans="1:9" ht="30" customHeight="1">
      <c r="A1788" s="313"/>
      <c r="B1788" s="314"/>
      <c r="C1788" s="315"/>
      <c r="D1788" s="315"/>
      <c r="E1788" s="316"/>
      <c r="F1788" s="317"/>
      <c r="G1788" s="318"/>
      <c r="H1788" s="319"/>
      <c r="I1788" s="319"/>
    </row>
    <row r="1789" spans="1:9" ht="30" customHeight="1">
      <c r="A1789" s="313"/>
      <c r="B1789" s="314"/>
      <c r="C1789" s="315"/>
      <c r="D1789" s="315"/>
      <c r="E1789" s="316"/>
      <c r="F1789" s="317"/>
      <c r="G1789" s="318"/>
      <c r="H1789" s="319"/>
      <c r="I1789" s="319"/>
    </row>
    <row r="1790" spans="1:9" ht="30" customHeight="1">
      <c r="A1790" s="313"/>
      <c r="B1790" s="314"/>
      <c r="C1790" s="315"/>
      <c r="D1790" s="315"/>
      <c r="E1790" s="316"/>
      <c r="F1790" s="317"/>
      <c r="G1790" s="318"/>
      <c r="H1790" s="319"/>
      <c r="I1790" s="319"/>
    </row>
    <row r="1791" spans="1:9" ht="30" customHeight="1">
      <c r="A1791" s="313"/>
      <c r="B1791" s="314"/>
      <c r="C1791" s="315"/>
      <c r="D1791" s="315"/>
      <c r="E1791" s="316"/>
      <c r="F1791" s="317"/>
      <c r="G1791" s="318"/>
      <c r="H1791" s="319"/>
      <c r="I1791" s="319"/>
    </row>
    <row r="1792" spans="1:9" ht="30" customHeight="1">
      <c r="A1792" s="313"/>
      <c r="B1792" s="314"/>
      <c r="C1792" s="315"/>
      <c r="D1792" s="315"/>
      <c r="E1792" s="316"/>
      <c r="F1792" s="317"/>
      <c r="G1792" s="318"/>
      <c r="H1792" s="319"/>
      <c r="I1792" s="319"/>
    </row>
    <row r="1793" spans="1:9" ht="30" customHeight="1">
      <c r="A1793" s="313"/>
      <c r="B1793" s="314"/>
      <c r="C1793" s="315"/>
      <c r="D1793" s="315"/>
      <c r="E1793" s="316"/>
      <c r="F1793" s="317"/>
      <c r="G1793" s="318"/>
      <c r="H1793" s="319"/>
      <c r="I1793" s="319"/>
    </row>
    <row r="1794" spans="1:9" ht="30" customHeight="1">
      <c r="A1794" s="313"/>
      <c r="B1794" s="314"/>
      <c r="C1794" s="315"/>
      <c r="D1794" s="315"/>
      <c r="E1794" s="316"/>
      <c r="F1794" s="317"/>
      <c r="G1794" s="318"/>
      <c r="H1794" s="319"/>
      <c r="I1794" s="319"/>
    </row>
    <row r="1795" spans="1:9" ht="30" customHeight="1">
      <c r="A1795" s="313"/>
      <c r="B1795" s="314"/>
      <c r="C1795" s="315"/>
      <c r="D1795" s="315"/>
      <c r="E1795" s="316"/>
      <c r="F1795" s="317"/>
      <c r="G1795" s="318"/>
      <c r="H1795" s="319"/>
      <c r="I1795" s="319"/>
    </row>
    <row r="1796" spans="1:9" ht="30" customHeight="1">
      <c r="A1796" s="313"/>
      <c r="B1796" s="314"/>
      <c r="C1796" s="315"/>
      <c r="D1796" s="315"/>
      <c r="E1796" s="316"/>
      <c r="F1796" s="317"/>
      <c r="G1796" s="318"/>
      <c r="H1796" s="319"/>
      <c r="I1796" s="319"/>
    </row>
    <row r="1797" spans="1:9" ht="30" customHeight="1">
      <c r="A1797" s="313"/>
      <c r="B1797" s="314"/>
      <c r="C1797" s="315"/>
      <c r="D1797" s="315"/>
      <c r="E1797" s="316"/>
      <c r="F1797" s="317"/>
      <c r="G1797" s="318"/>
      <c r="H1797" s="319"/>
      <c r="I1797" s="319"/>
    </row>
    <row r="1798" spans="1:9" ht="30" customHeight="1">
      <c r="A1798" s="313"/>
      <c r="B1798" s="314"/>
      <c r="C1798" s="315"/>
      <c r="D1798" s="315"/>
      <c r="E1798" s="316"/>
      <c r="F1798" s="317"/>
      <c r="G1798" s="318"/>
      <c r="H1798" s="319"/>
      <c r="I1798" s="319"/>
    </row>
    <row r="1799" spans="1:9" ht="30" customHeight="1">
      <c r="A1799" s="313"/>
      <c r="B1799" s="314"/>
      <c r="C1799" s="315"/>
      <c r="D1799" s="315"/>
      <c r="E1799" s="316"/>
      <c r="F1799" s="317"/>
      <c r="G1799" s="318"/>
      <c r="H1799" s="319"/>
      <c r="I1799" s="319"/>
    </row>
    <row r="1800" spans="1:9" ht="30" customHeight="1">
      <c r="A1800" s="313"/>
      <c r="B1800" s="314"/>
      <c r="C1800" s="315"/>
      <c r="D1800" s="315"/>
      <c r="E1800" s="316"/>
      <c r="F1800" s="317"/>
      <c r="G1800" s="318"/>
      <c r="H1800" s="319"/>
      <c r="I1800" s="319"/>
    </row>
    <row r="1801" spans="1:9" ht="30" customHeight="1">
      <c r="A1801" s="313"/>
      <c r="B1801" s="314"/>
      <c r="C1801" s="315"/>
      <c r="D1801" s="315"/>
      <c r="E1801" s="316"/>
      <c r="F1801" s="317"/>
      <c r="G1801" s="318"/>
      <c r="H1801" s="319"/>
      <c r="I1801" s="319"/>
    </row>
    <row r="1802" spans="1:9" ht="30" customHeight="1">
      <c r="A1802" s="313"/>
      <c r="B1802" s="314"/>
      <c r="C1802" s="315"/>
      <c r="D1802" s="315"/>
      <c r="E1802" s="316"/>
      <c r="F1802" s="317"/>
      <c r="G1802" s="318"/>
      <c r="H1802" s="319"/>
      <c r="I1802" s="319"/>
    </row>
    <row r="1803" spans="1:9" ht="30" customHeight="1">
      <c r="A1803" s="313"/>
      <c r="B1803" s="314"/>
      <c r="C1803" s="315"/>
      <c r="D1803" s="315"/>
      <c r="E1803" s="316"/>
      <c r="F1803" s="317"/>
      <c r="G1803" s="318"/>
      <c r="H1803" s="319"/>
      <c r="I1803" s="319"/>
    </row>
    <row r="1804" spans="1:9" ht="30" customHeight="1">
      <c r="A1804" s="313"/>
      <c r="B1804" s="314"/>
      <c r="C1804" s="315"/>
      <c r="D1804" s="315"/>
      <c r="E1804" s="316"/>
      <c r="F1804" s="317"/>
      <c r="G1804" s="318"/>
      <c r="H1804" s="319"/>
      <c r="I1804" s="319"/>
    </row>
    <row r="1805" spans="1:9" ht="30" customHeight="1">
      <c r="A1805" s="313"/>
      <c r="B1805" s="314"/>
      <c r="C1805" s="315"/>
      <c r="D1805" s="315"/>
      <c r="E1805" s="316"/>
      <c r="F1805" s="317"/>
      <c r="G1805" s="318"/>
      <c r="H1805" s="319"/>
      <c r="I1805" s="319"/>
    </row>
    <row r="1806" spans="1:9" ht="30" customHeight="1">
      <c r="A1806" s="313"/>
      <c r="B1806" s="314"/>
      <c r="C1806" s="315"/>
      <c r="D1806" s="315"/>
      <c r="E1806" s="316"/>
      <c r="F1806" s="317"/>
      <c r="G1806" s="318"/>
      <c r="H1806" s="319"/>
      <c r="I1806" s="319"/>
    </row>
    <row r="1807" spans="1:9" ht="30" customHeight="1">
      <c r="A1807" s="313"/>
      <c r="B1807" s="314"/>
      <c r="C1807" s="315"/>
      <c r="D1807" s="315"/>
      <c r="E1807" s="316"/>
      <c r="F1807" s="317"/>
      <c r="G1807" s="318"/>
      <c r="H1807" s="319"/>
      <c r="I1807" s="319"/>
    </row>
    <row r="1808" spans="1:9" ht="30" customHeight="1">
      <c r="A1808" s="313"/>
      <c r="B1808" s="314"/>
      <c r="C1808" s="315"/>
      <c r="D1808" s="315"/>
      <c r="E1808" s="316"/>
      <c r="F1808" s="317"/>
      <c r="G1808" s="318"/>
      <c r="H1808" s="319"/>
      <c r="I1808" s="319"/>
    </row>
    <row r="1809" spans="1:9" ht="30" customHeight="1">
      <c r="A1809" s="313"/>
      <c r="B1809" s="314"/>
      <c r="C1809" s="315"/>
      <c r="D1809" s="315"/>
      <c r="E1809" s="316"/>
      <c r="F1809" s="317"/>
      <c r="G1809" s="318"/>
      <c r="H1809" s="319"/>
      <c r="I1809" s="319"/>
    </row>
    <row r="1810" spans="1:9" ht="30" customHeight="1">
      <c r="A1810" s="313"/>
      <c r="B1810" s="314"/>
      <c r="C1810" s="315"/>
      <c r="D1810" s="315"/>
      <c r="E1810" s="316"/>
      <c r="F1810" s="317"/>
      <c r="G1810" s="318"/>
      <c r="H1810" s="319"/>
      <c r="I1810" s="319"/>
    </row>
    <row r="1811" spans="1:9" ht="30" customHeight="1">
      <c r="A1811" s="313"/>
      <c r="B1811" s="314"/>
      <c r="C1811" s="315"/>
      <c r="D1811" s="315"/>
      <c r="E1811" s="316"/>
      <c r="F1811" s="317"/>
      <c r="G1811" s="318"/>
      <c r="H1811" s="319"/>
      <c r="I1811" s="319"/>
    </row>
    <row r="1812" spans="1:9" ht="30" customHeight="1">
      <c r="A1812" s="313"/>
      <c r="B1812" s="314"/>
      <c r="C1812" s="315"/>
      <c r="D1812" s="315"/>
      <c r="E1812" s="316"/>
      <c r="F1812" s="317"/>
      <c r="G1812" s="318"/>
      <c r="H1812" s="319"/>
      <c r="I1812" s="319"/>
    </row>
    <row r="1813" spans="1:9" ht="30" customHeight="1">
      <c r="A1813" s="313"/>
      <c r="B1813" s="314"/>
      <c r="C1813" s="315"/>
      <c r="D1813" s="315"/>
      <c r="E1813" s="316"/>
      <c r="F1813" s="317"/>
      <c r="G1813" s="318"/>
      <c r="H1813" s="319"/>
      <c r="I1813" s="319"/>
    </row>
    <row r="1814" spans="1:9" ht="30" customHeight="1">
      <c r="A1814" s="313"/>
      <c r="B1814" s="314"/>
      <c r="C1814" s="315"/>
      <c r="D1814" s="315"/>
      <c r="E1814" s="316"/>
      <c r="F1814" s="317"/>
      <c r="G1814" s="318"/>
      <c r="H1814" s="319"/>
      <c r="I1814" s="319"/>
    </row>
    <row r="1815" spans="1:9" ht="30" customHeight="1">
      <c r="A1815" s="313"/>
      <c r="B1815" s="314"/>
      <c r="C1815" s="315"/>
      <c r="D1815" s="315"/>
      <c r="E1815" s="316"/>
      <c r="F1815" s="317"/>
      <c r="G1815" s="318"/>
      <c r="H1815" s="319"/>
      <c r="I1815" s="319"/>
    </row>
    <row r="1816" spans="1:9" ht="30" customHeight="1">
      <c r="A1816" s="313"/>
      <c r="B1816" s="314"/>
      <c r="C1816" s="315"/>
      <c r="D1816" s="315"/>
      <c r="E1816" s="316"/>
      <c r="F1816" s="317"/>
      <c r="G1816" s="318"/>
      <c r="H1816" s="319"/>
      <c r="I1816" s="319"/>
    </row>
    <row r="1817" spans="1:9" ht="30" customHeight="1">
      <c r="A1817" s="313"/>
      <c r="B1817" s="314"/>
      <c r="C1817" s="315"/>
      <c r="D1817" s="315"/>
      <c r="E1817" s="316"/>
      <c r="F1817" s="317"/>
      <c r="G1817" s="318"/>
      <c r="H1817" s="319"/>
      <c r="I1817" s="319"/>
    </row>
    <row r="1818" spans="1:9" ht="30" customHeight="1">
      <c r="A1818" s="313"/>
      <c r="B1818" s="314"/>
      <c r="C1818" s="315"/>
      <c r="D1818" s="315"/>
      <c r="E1818" s="316"/>
      <c r="F1818" s="317"/>
      <c r="G1818" s="318"/>
      <c r="H1818" s="319"/>
      <c r="I1818" s="319"/>
    </row>
    <row r="1819" spans="1:9" ht="30" customHeight="1">
      <c r="A1819" s="313"/>
      <c r="B1819" s="314"/>
      <c r="C1819" s="315"/>
      <c r="D1819" s="315"/>
      <c r="E1819" s="316"/>
      <c r="F1819" s="317"/>
      <c r="G1819" s="318"/>
      <c r="H1819" s="319"/>
      <c r="I1819" s="319"/>
    </row>
    <row r="1820" spans="1:9" ht="30" customHeight="1">
      <c r="A1820" s="313"/>
      <c r="B1820" s="314"/>
      <c r="C1820" s="315"/>
      <c r="D1820" s="315"/>
      <c r="E1820" s="316"/>
      <c r="F1820" s="317"/>
      <c r="G1820" s="318"/>
      <c r="H1820" s="319"/>
      <c r="I1820" s="319"/>
    </row>
    <row r="1821" spans="1:9" ht="30" customHeight="1">
      <c r="A1821" s="313"/>
      <c r="B1821" s="314"/>
      <c r="C1821" s="315"/>
      <c r="D1821" s="315"/>
      <c r="E1821" s="316"/>
      <c r="F1821" s="317"/>
      <c r="G1821" s="318"/>
      <c r="H1821" s="319"/>
      <c r="I1821" s="319"/>
    </row>
    <row r="1822" spans="1:9" ht="30" customHeight="1">
      <c r="A1822" s="313"/>
      <c r="B1822" s="314"/>
      <c r="C1822" s="315"/>
      <c r="D1822" s="315"/>
      <c r="E1822" s="316"/>
      <c r="F1822" s="317"/>
      <c r="G1822" s="318"/>
      <c r="H1822" s="319"/>
      <c r="I1822" s="319"/>
    </row>
    <row r="1823" spans="1:9" ht="30" customHeight="1">
      <c r="A1823" s="313"/>
      <c r="B1823" s="314"/>
      <c r="C1823" s="315"/>
      <c r="D1823" s="315"/>
      <c r="E1823" s="316"/>
      <c r="F1823" s="317"/>
      <c r="G1823" s="318"/>
      <c r="H1823" s="319"/>
      <c r="I1823" s="319"/>
    </row>
    <row r="1824" spans="1:9" ht="30" customHeight="1">
      <c r="A1824" s="313"/>
      <c r="B1824" s="314"/>
      <c r="C1824" s="315"/>
      <c r="D1824" s="315"/>
      <c r="E1824" s="316"/>
      <c r="F1824" s="317"/>
      <c r="G1824" s="318"/>
      <c r="H1824" s="319"/>
      <c r="I1824" s="319"/>
    </row>
    <row r="1825" spans="1:9" ht="30" customHeight="1">
      <c r="A1825" s="313"/>
      <c r="B1825" s="314"/>
      <c r="C1825" s="315"/>
      <c r="D1825" s="315"/>
      <c r="E1825" s="316"/>
      <c r="F1825" s="317"/>
      <c r="G1825" s="318"/>
      <c r="H1825" s="319"/>
      <c r="I1825" s="319"/>
    </row>
    <row r="1826" spans="1:9" ht="30" customHeight="1">
      <c r="A1826" s="313"/>
      <c r="B1826" s="314"/>
      <c r="C1826" s="315"/>
      <c r="D1826" s="315"/>
      <c r="E1826" s="316"/>
      <c r="F1826" s="317"/>
      <c r="G1826" s="318"/>
      <c r="H1826" s="319"/>
      <c r="I1826" s="319"/>
    </row>
    <row r="1827" spans="1:9" ht="30" customHeight="1">
      <c r="A1827" s="313"/>
      <c r="B1827" s="314"/>
      <c r="C1827" s="315"/>
      <c r="D1827" s="315"/>
      <c r="E1827" s="316"/>
      <c r="F1827" s="317"/>
      <c r="G1827" s="318"/>
      <c r="H1827" s="319"/>
      <c r="I1827" s="319"/>
    </row>
    <row r="1828" spans="1:9" ht="30" customHeight="1">
      <c r="A1828" s="313"/>
      <c r="B1828" s="314"/>
      <c r="C1828" s="315"/>
      <c r="D1828" s="315"/>
      <c r="E1828" s="316"/>
      <c r="F1828" s="317"/>
      <c r="G1828" s="318"/>
      <c r="H1828" s="319"/>
      <c r="I1828" s="319"/>
    </row>
    <row r="1829" spans="1:9" ht="30" customHeight="1">
      <c r="A1829" s="313"/>
      <c r="B1829" s="314"/>
      <c r="C1829" s="315"/>
      <c r="D1829" s="315"/>
      <c r="E1829" s="316"/>
      <c r="F1829" s="317"/>
      <c r="G1829" s="318"/>
      <c r="H1829" s="319"/>
      <c r="I1829" s="319"/>
    </row>
    <row r="1830" spans="1:9" ht="30" customHeight="1">
      <c r="A1830" s="313"/>
      <c r="B1830" s="314"/>
      <c r="C1830" s="315"/>
      <c r="D1830" s="315"/>
      <c r="E1830" s="316"/>
      <c r="F1830" s="317"/>
      <c r="G1830" s="318"/>
      <c r="H1830" s="319"/>
      <c r="I1830" s="319"/>
    </row>
    <row r="1831" spans="1:9" ht="30" customHeight="1">
      <c r="A1831" s="313"/>
      <c r="B1831" s="314"/>
      <c r="C1831" s="315"/>
      <c r="D1831" s="315"/>
      <c r="E1831" s="316"/>
      <c r="F1831" s="317"/>
      <c r="G1831" s="318"/>
      <c r="H1831" s="319"/>
      <c r="I1831" s="319"/>
    </row>
    <row r="1832" spans="1:9" ht="30" customHeight="1">
      <c r="A1832" s="313"/>
      <c r="B1832" s="314"/>
      <c r="C1832" s="315"/>
      <c r="D1832" s="315"/>
      <c r="E1832" s="316"/>
      <c r="F1832" s="317"/>
      <c r="G1832" s="318"/>
      <c r="H1832" s="319"/>
      <c r="I1832" s="319"/>
    </row>
    <row r="1833" spans="1:9" ht="30" customHeight="1">
      <c r="A1833" s="313"/>
      <c r="B1833" s="314"/>
      <c r="C1833" s="315"/>
      <c r="D1833" s="315"/>
      <c r="E1833" s="316"/>
      <c r="F1833" s="317"/>
      <c r="G1833" s="318"/>
      <c r="H1833" s="319"/>
      <c r="I1833" s="319"/>
    </row>
    <row r="1834" spans="1:9" ht="30" customHeight="1">
      <c r="A1834" s="313"/>
      <c r="B1834" s="314"/>
      <c r="C1834" s="315"/>
      <c r="D1834" s="315"/>
      <c r="E1834" s="316"/>
      <c r="F1834" s="317"/>
      <c r="G1834" s="318"/>
      <c r="H1834" s="319"/>
      <c r="I1834" s="319"/>
    </row>
    <row r="1835" spans="1:9" ht="30" customHeight="1">
      <c r="A1835" s="313"/>
      <c r="B1835" s="314"/>
      <c r="C1835" s="315"/>
      <c r="D1835" s="315"/>
      <c r="E1835" s="316"/>
      <c r="F1835" s="317"/>
      <c r="G1835" s="318"/>
      <c r="H1835" s="319"/>
      <c r="I1835" s="319"/>
    </row>
    <row r="1836" spans="1:9" ht="30" customHeight="1">
      <c r="A1836" s="313"/>
      <c r="B1836" s="314"/>
      <c r="C1836" s="315"/>
      <c r="D1836" s="315"/>
      <c r="E1836" s="316"/>
      <c r="F1836" s="317"/>
      <c r="G1836" s="318"/>
      <c r="H1836" s="319"/>
      <c r="I1836" s="319"/>
    </row>
    <row r="1837" spans="1:9" ht="30" customHeight="1">
      <c r="A1837" s="313"/>
      <c r="B1837" s="314"/>
      <c r="C1837" s="315"/>
      <c r="D1837" s="315"/>
      <c r="E1837" s="316"/>
      <c r="F1837" s="317"/>
      <c r="G1837" s="318"/>
      <c r="H1837" s="319"/>
      <c r="I1837" s="319"/>
    </row>
    <row r="1838" spans="1:9" ht="30" customHeight="1">
      <c r="A1838" s="313"/>
      <c r="B1838" s="314"/>
      <c r="C1838" s="315"/>
      <c r="D1838" s="315"/>
      <c r="E1838" s="316"/>
      <c r="F1838" s="317"/>
      <c r="G1838" s="318"/>
      <c r="H1838" s="319"/>
      <c r="I1838" s="319"/>
    </row>
    <row r="1839" spans="1:9" ht="30" customHeight="1">
      <c r="A1839" s="313"/>
      <c r="B1839" s="314"/>
      <c r="C1839" s="315"/>
      <c r="D1839" s="315"/>
      <c r="E1839" s="316"/>
      <c r="F1839" s="317"/>
      <c r="G1839" s="318"/>
      <c r="H1839" s="319"/>
      <c r="I1839" s="319"/>
    </row>
    <row r="1840" spans="1:9" ht="30" customHeight="1">
      <c r="A1840" s="313"/>
      <c r="B1840" s="314"/>
      <c r="C1840" s="315"/>
      <c r="D1840" s="315"/>
      <c r="E1840" s="316"/>
      <c r="F1840" s="317"/>
      <c r="G1840" s="318"/>
      <c r="H1840" s="319"/>
      <c r="I1840" s="319"/>
    </row>
    <row r="1841" spans="1:9" ht="30" customHeight="1">
      <c r="A1841" s="313"/>
      <c r="B1841" s="314"/>
      <c r="C1841" s="315"/>
      <c r="D1841" s="315"/>
      <c r="E1841" s="316"/>
      <c r="F1841" s="317"/>
      <c r="G1841" s="318"/>
      <c r="H1841" s="319"/>
      <c r="I1841" s="319"/>
    </row>
    <row r="1842" spans="1:9" ht="30" customHeight="1">
      <c r="A1842" s="313"/>
      <c r="B1842" s="314"/>
      <c r="C1842" s="315"/>
      <c r="D1842" s="315"/>
      <c r="E1842" s="316"/>
      <c r="F1842" s="317"/>
      <c r="G1842" s="318"/>
      <c r="H1842" s="319"/>
      <c r="I1842" s="319"/>
    </row>
    <row r="1843" spans="1:9" ht="30" customHeight="1">
      <c r="A1843" s="313"/>
      <c r="B1843" s="314"/>
      <c r="C1843" s="315"/>
      <c r="D1843" s="315"/>
      <c r="E1843" s="316"/>
      <c r="F1843" s="317"/>
      <c r="G1843" s="318"/>
      <c r="H1843" s="319"/>
      <c r="I1843" s="319"/>
    </row>
    <row r="1844" spans="1:9" ht="30" customHeight="1">
      <c r="A1844" s="313"/>
      <c r="B1844" s="314"/>
      <c r="C1844" s="315"/>
      <c r="D1844" s="315"/>
      <c r="E1844" s="316"/>
      <c r="F1844" s="317"/>
      <c r="G1844" s="318"/>
      <c r="H1844" s="319"/>
      <c r="I1844" s="319"/>
    </row>
    <row r="1845" spans="1:9" ht="30" customHeight="1">
      <c r="A1845" s="313"/>
      <c r="B1845" s="314"/>
      <c r="C1845" s="315"/>
      <c r="D1845" s="315"/>
      <c r="E1845" s="316"/>
      <c r="F1845" s="317"/>
      <c r="G1845" s="318"/>
      <c r="H1845" s="319"/>
      <c r="I1845" s="319"/>
    </row>
    <row r="1846" spans="1:9" ht="30" customHeight="1">
      <c r="A1846" s="313"/>
      <c r="B1846" s="314"/>
      <c r="C1846" s="315"/>
      <c r="D1846" s="315"/>
      <c r="E1846" s="316"/>
      <c r="F1846" s="317"/>
      <c r="G1846" s="318"/>
      <c r="H1846" s="319"/>
      <c r="I1846" s="319"/>
    </row>
    <row r="1847" spans="1:9" ht="30" customHeight="1">
      <c r="A1847" s="313"/>
      <c r="B1847" s="314"/>
      <c r="C1847" s="315"/>
      <c r="D1847" s="315"/>
      <c r="E1847" s="316"/>
      <c r="F1847" s="317"/>
      <c r="G1847" s="318"/>
      <c r="H1847" s="319"/>
      <c r="I1847" s="319"/>
    </row>
    <row r="1848" spans="1:9" ht="30" customHeight="1">
      <c r="A1848" s="313"/>
      <c r="B1848" s="314"/>
      <c r="C1848" s="315"/>
      <c r="D1848" s="315"/>
      <c r="E1848" s="316"/>
      <c r="F1848" s="317"/>
      <c r="G1848" s="318"/>
      <c r="H1848" s="319"/>
      <c r="I1848" s="319"/>
    </row>
    <row r="1849" spans="1:9" ht="30" customHeight="1">
      <c r="A1849" s="313"/>
      <c r="B1849" s="314"/>
      <c r="C1849" s="315"/>
      <c r="D1849" s="315"/>
      <c r="E1849" s="316"/>
      <c r="F1849" s="317"/>
      <c r="G1849" s="318"/>
      <c r="H1849" s="319"/>
      <c r="I1849" s="319"/>
    </row>
    <row r="1850" spans="1:9" ht="30" customHeight="1">
      <c r="A1850" s="313"/>
      <c r="B1850" s="314"/>
      <c r="C1850" s="315"/>
      <c r="D1850" s="315"/>
      <c r="E1850" s="316"/>
      <c r="F1850" s="317"/>
      <c r="G1850" s="318"/>
      <c r="H1850" s="319"/>
      <c r="I1850" s="319"/>
    </row>
    <row r="1851" spans="1:9" ht="30" customHeight="1">
      <c r="A1851" s="313"/>
      <c r="B1851" s="314"/>
      <c r="C1851" s="315"/>
      <c r="D1851" s="315"/>
      <c r="E1851" s="316"/>
      <c r="F1851" s="317"/>
      <c r="G1851" s="318"/>
      <c r="H1851" s="319"/>
      <c r="I1851" s="319"/>
    </row>
    <row r="1852" spans="1:9" ht="30" customHeight="1">
      <c r="A1852" s="313"/>
      <c r="B1852" s="314"/>
      <c r="C1852" s="315"/>
      <c r="D1852" s="315"/>
      <c r="E1852" s="316"/>
      <c r="F1852" s="317"/>
      <c r="G1852" s="318"/>
      <c r="H1852" s="319"/>
      <c r="I1852" s="319"/>
    </row>
    <row r="1853" spans="1:9" ht="30" customHeight="1">
      <c r="A1853" s="313"/>
      <c r="B1853" s="314"/>
      <c r="C1853" s="315"/>
      <c r="D1853" s="315"/>
      <c r="E1853" s="316"/>
      <c r="F1853" s="317"/>
      <c r="G1853" s="318"/>
      <c r="H1853" s="319"/>
      <c r="I1853" s="319"/>
    </row>
    <row r="1854" spans="1:9" ht="30" customHeight="1">
      <c r="A1854" s="313"/>
      <c r="B1854" s="314"/>
      <c r="C1854" s="315"/>
      <c r="D1854" s="315"/>
      <c r="E1854" s="316"/>
      <c r="F1854" s="317"/>
      <c r="G1854" s="318"/>
      <c r="H1854" s="319"/>
      <c r="I1854" s="319"/>
    </row>
    <row r="1855" spans="1:9" ht="30" customHeight="1">
      <c r="A1855" s="313"/>
      <c r="B1855" s="314"/>
      <c r="C1855" s="315"/>
      <c r="D1855" s="315"/>
      <c r="E1855" s="316"/>
      <c r="F1855" s="317"/>
      <c r="G1855" s="318"/>
      <c r="H1855" s="319"/>
      <c r="I1855" s="319"/>
    </row>
    <row r="1856" spans="1:9" ht="30" customHeight="1">
      <c r="A1856" s="313"/>
      <c r="B1856" s="314"/>
      <c r="C1856" s="315"/>
      <c r="D1856" s="315"/>
      <c r="E1856" s="316"/>
      <c r="F1856" s="317"/>
      <c r="G1856" s="318"/>
      <c r="H1856" s="319"/>
      <c r="I1856" s="319"/>
    </row>
    <row r="1857" spans="1:9" ht="30" customHeight="1">
      <c r="A1857" s="313"/>
      <c r="B1857" s="314"/>
      <c r="C1857" s="315"/>
      <c r="D1857" s="315"/>
      <c r="E1857" s="316"/>
      <c r="F1857" s="317"/>
      <c r="G1857" s="318"/>
      <c r="H1857" s="319"/>
      <c r="I1857" s="319"/>
    </row>
    <row r="1858" spans="1:9" ht="30" customHeight="1">
      <c r="A1858" s="313"/>
      <c r="B1858" s="314"/>
      <c r="C1858" s="315"/>
      <c r="D1858" s="315"/>
      <c r="E1858" s="316"/>
      <c r="F1858" s="317"/>
      <c r="G1858" s="318"/>
      <c r="H1858" s="319"/>
      <c r="I1858" s="319"/>
    </row>
    <row r="1859" spans="1:9" ht="30" customHeight="1">
      <c r="A1859" s="313"/>
      <c r="B1859" s="314"/>
      <c r="C1859" s="315"/>
      <c r="D1859" s="315"/>
      <c r="E1859" s="316"/>
      <c r="F1859" s="317"/>
      <c r="G1859" s="318"/>
      <c r="H1859" s="319"/>
      <c r="I1859" s="319"/>
    </row>
    <row r="1860" spans="1:9" ht="30" customHeight="1">
      <c r="A1860" s="313"/>
      <c r="B1860" s="314"/>
      <c r="C1860" s="315"/>
      <c r="D1860" s="315"/>
      <c r="E1860" s="316"/>
      <c r="F1860" s="317"/>
      <c r="G1860" s="318"/>
      <c r="H1860" s="319"/>
      <c r="I1860" s="319"/>
    </row>
    <row r="1861" spans="1:9" ht="30" customHeight="1">
      <c r="A1861" s="313"/>
      <c r="B1861" s="314"/>
      <c r="C1861" s="315"/>
      <c r="D1861" s="315"/>
      <c r="E1861" s="316"/>
      <c r="F1861" s="317"/>
      <c r="G1861" s="318"/>
      <c r="H1861" s="319"/>
      <c r="I1861" s="319"/>
    </row>
    <row r="1862" spans="1:9" ht="30" customHeight="1">
      <c r="A1862" s="313"/>
      <c r="B1862" s="314"/>
      <c r="C1862" s="315"/>
      <c r="D1862" s="315"/>
      <c r="E1862" s="316"/>
      <c r="F1862" s="317"/>
      <c r="G1862" s="318"/>
      <c r="H1862" s="319"/>
      <c r="I1862" s="319"/>
    </row>
    <row r="1863" spans="1:9" ht="30" customHeight="1">
      <c r="A1863" s="313"/>
      <c r="B1863" s="314"/>
      <c r="C1863" s="315"/>
      <c r="D1863" s="315"/>
      <c r="E1863" s="316"/>
      <c r="F1863" s="317"/>
      <c r="G1863" s="318"/>
      <c r="H1863" s="319"/>
      <c r="I1863" s="319"/>
    </row>
    <row r="1864" spans="1:9" ht="30" customHeight="1">
      <c r="A1864" s="313"/>
      <c r="B1864" s="314"/>
      <c r="C1864" s="315"/>
      <c r="D1864" s="315"/>
      <c r="E1864" s="316"/>
      <c r="F1864" s="317"/>
      <c r="G1864" s="318"/>
      <c r="H1864" s="319"/>
      <c r="I1864" s="319"/>
    </row>
    <row r="1865" spans="1:9" ht="30" customHeight="1">
      <c r="A1865" s="313"/>
      <c r="B1865" s="314"/>
      <c r="C1865" s="315"/>
      <c r="D1865" s="315"/>
      <c r="E1865" s="316"/>
      <c r="F1865" s="317"/>
      <c r="G1865" s="318"/>
      <c r="H1865" s="319"/>
      <c r="I1865" s="319"/>
    </row>
    <row r="1866" spans="1:9" ht="30" customHeight="1">
      <c r="A1866" s="313"/>
      <c r="B1866" s="314"/>
      <c r="C1866" s="315"/>
      <c r="D1866" s="315"/>
      <c r="E1866" s="316"/>
      <c r="F1866" s="317"/>
      <c r="G1866" s="318"/>
      <c r="H1866" s="319"/>
      <c r="I1866" s="319"/>
    </row>
    <row r="1867" spans="1:9" ht="30" customHeight="1">
      <c r="A1867" s="313"/>
      <c r="B1867" s="314"/>
      <c r="C1867" s="315"/>
      <c r="D1867" s="315"/>
      <c r="E1867" s="316"/>
      <c r="F1867" s="317"/>
      <c r="G1867" s="318"/>
      <c r="H1867" s="319"/>
      <c r="I1867" s="319"/>
    </row>
    <row r="1868" spans="1:9" ht="30" customHeight="1">
      <c r="A1868" s="313"/>
      <c r="B1868" s="314"/>
      <c r="C1868" s="315"/>
      <c r="D1868" s="315"/>
      <c r="E1868" s="316"/>
      <c r="F1868" s="317"/>
      <c r="G1868" s="318"/>
      <c r="H1868" s="319"/>
      <c r="I1868" s="319"/>
    </row>
    <row r="1869" spans="1:9" ht="30" customHeight="1">
      <c r="A1869" s="313"/>
      <c r="B1869" s="314"/>
      <c r="C1869" s="315"/>
      <c r="D1869" s="315"/>
      <c r="E1869" s="316"/>
      <c r="F1869" s="317"/>
      <c r="G1869" s="318"/>
      <c r="H1869" s="319"/>
      <c r="I1869" s="319"/>
    </row>
    <row r="1870" spans="1:9" ht="30" customHeight="1">
      <c r="A1870" s="313"/>
      <c r="B1870" s="314"/>
      <c r="C1870" s="315"/>
      <c r="D1870" s="315"/>
      <c r="E1870" s="316"/>
      <c r="F1870" s="317"/>
      <c r="G1870" s="318"/>
      <c r="H1870" s="319"/>
      <c r="I1870" s="319"/>
    </row>
    <row r="1871" spans="1:9" ht="30" customHeight="1">
      <c r="A1871" s="313"/>
      <c r="B1871" s="314"/>
      <c r="C1871" s="315"/>
      <c r="D1871" s="315"/>
      <c r="E1871" s="316"/>
      <c r="F1871" s="317"/>
      <c r="G1871" s="318"/>
      <c r="H1871" s="319"/>
      <c r="I1871" s="319"/>
    </row>
    <row r="1872" spans="1:9" ht="30" customHeight="1">
      <c r="A1872" s="313"/>
      <c r="B1872" s="314"/>
      <c r="C1872" s="315"/>
      <c r="D1872" s="315"/>
      <c r="E1872" s="316"/>
      <c r="F1872" s="317"/>
      <c r="G1872" s="318"/>
      <c r="H1872" s="319"/>
      <c r="I1872" s="319"/>
    </row>
    <row r="1873" spans="1:9" ht="30" customHeight="1">
      <c r="A1873" s="313"/>
      <c r="B1873" s="314"/>
      <c r="C1873" s="315"/>
      <c r="D1873" s="315"/>
      <c r="E1873" s="316"/>
      <c r="F1873" s="317"/>
      <c r="G1873" s="318"/>
      <c r="H1873" s="319"/>
      <c r="I1873" s="319"/>
    </row>
    <row r="1874" spans="1:9" ht="30" customHeight="1">
      <c r="A1874" s="313"/>
      <c r="B1874" s="314"/>
      <c r="C1874" s="315"/>
      <c r="D1874" s="315"/>
      <c r="E1874" s="316"/>
      <c r="F1874" s="317"/>
      <c r="G1874" s="318"/>
      <c r="H1874" s="319"/>
      <c r="I1874" s="319"/>
    </row>
    <row r="1875" spans="1:9" ht="30" customHeight="1">
      <c r="A1875" s="313"/>
      <c r="B1875" s="314"/>
      <c r="C1875" s="315"/>
      <c r="D1875" s="315"/>
      <c r="E1875" s="316"/>
      <c r="F1875" s="317"/>
      <c r="G1875" s="318"/>
      <c r="H1875" s="319"/>
      <c r="I1875" s="319"/>
    </row>
    <row r="1876" spans="1:9" ht="30" customHeight="1">
      <c r="A1876" s="313"/>
      <c r="B1876" s="314"/>
      <c r="C1876" s="315"/>
      <c r="D1876" s="315"/>
      <c r="E1876" s="316"/>
      <c r="F1876" s="317"/>
      <c r="G1876" s="318"/>
      <c r="H1876" s="319"/>
      <c r="I1876" s="319"/>
    </row>
    <row r="1877" spans="1:9" ht="30" customHeight="1">
      <c r="A1877" s="313"/>
      <c r="B1877" s="314"/>
      <c r="C1877" s="315"/>
      <c r="D1877" s="315"/>
      <c r="E1877" s="316"/>
      <c r="F1877" s="317"/>
      <c r="G1877" s="318"/>
      <c r="H1877" s="319"/>
      <c r="I1877" s="319"/>
    </row>
    <row r="1878" spans="1:9" ht="30" customHeight="1">
      <c r="A1878" s="313"/>
      <c r="B1878" s="314"/>
      <c r="C1878" s="315"/>
      <c r="D1878" s="315"/>
      <c r="E1878" s="316"/>
      <c r="F1878" s="317"/>
      <c r="G1878" s="318"/>
      <c r="H1878" s="319"/>
      <c r="I1878" s="319"/>
    </row>
    <row r="1879" spans="1:9" ht="30" customHeight="1">
      <c r="A1879" s="313"/>
      <c r="B1879" s="314"/>
      <c r="C1879" s="315"/>
      <c r="D1879" s="315"/>
      <c r="E1879" s="316"/>
      <c r="F1879" s="317"/>
      <c r="G1879" s="318"/>
      <c r="H1879" s="319"/>
      <c r="I1879" s="319"/>
    </row>
    <row r="1880" spans="1:9" ht="30" customHeight="1">
      <c r="A1880" s="313"/>
      <c r="B1880" s="314"/>
      <c r="C1880" s="315"/>
      <c r="D1880" s="315"/>
      <c r="E1880" s="316"/>
      <c r="F1880" s="317"/>
      <c r="G1880" s="318"/>
      <c r="H1880" s="319"/>
      <c r="I1880" s="319"/>
    </row>
    <row r="1881" spans="1:9" ht="30" customHeight="1">
      <c r="A1881" s="313"/>
      <c r="B1881" s="314"/>
      <c r="C1881" s="315"/>
      <c r="D1881" s="315"/>
      <c r="E1881" s="316"/>
      <c r="F1881" s="317"/>
      <c r="G1881" s="318"/>
      <c r="H1881" s="319"/>
      <c r="I1881" s="319"/>
    </row>
    <row r="1882" spans="1:9" ht="30" customHeight="1">
      <c r="A1882" s="313"/>
      <c r="B1882" s="314"/>
      <c r="C1882" s="315"/>
      <c r="D1882" s="315"/>
      <c r="E1882" s="316"/>
      <c r="F1882" s="317"/>
      <c r="G1882" s="318"/>
      <c r="H1882" s="319"/>
      <c r="I1882" s="319"/>
    </row>
    <row r="1883" spans="1:9" ht="30" customHeight="1">
      <c r="A1883" s="313"/>
      <c r="B1883" s="314"/>
      <c r="C1883" s="315"/>
      <c r="D1883" s="315"/>
      <c r="E1883" s="316"/>
      <c r="F1883" s="317"/>
      <c r="G1883" s="318"/>
      <c r="H1883" s="319"/>
      <c r="I1883" s="319"/>
    </row>
    <row r="1884" spans="1:9" ht="30" customHeight="1">
      <c r="A1884" s="313"/>
      <c r="B1884" s="314"/>
      <c r="C1884" s="315"/>
      <c r="D1884" s="315"/>
      <c r="E1884" s="316"/>
      <c r="F1884" s="317"/>
      <c r="G1884" s="318"/>
      <c r="H1884" s="319"/>
      <c r="I1884" s="319"/>
    </row>
    <row r="1885" spans="1:9" ht="30" customHeight="1">
      <c r="A1885" s="313"/>
      <c r="B1885" s="314"/>
      <c r="C1885" s="315"/>
      <c r="D1885" s="315"/>
      <c r="E1885" s="316"/>
      <c r="F1885" s="317"/>
      <c r="G1885" s="318"/>
      <c r="H1885" s="319"/>
      <c r="I1885" s="319"/>
    </row>
    <row r="1886" spans="1:9" ht="30" customHeight="1">
      <c r="A1886" s="313"/>
      <c r="B1886" s="314"/>
      <c r="C1886" s="315"/>
      <c r="D1886" s="315"/>
      <c r="E1886" s="316"/>
      <c r="F1886" s="317"/>
      <c r="G1886" s="318"/>
      <c r="H1886" s="319"/>
      <c r="I1886" s="319"/>
    </row>
    <row r="1887" spans="1:9" ht="30" customHeight="1">
      <c r="A1887" s="313"/>
      <c r="B1887" s="314"/>
      <c r="C1887" s="315"/>
      <c r="D1887" s="315"/>
      <c r="E1887" s="316"/>
      <c r="F1887" s="317"/>
      <c r="G1887" s="318"/>
      <c r="H1887" s="319"/>
      <c r="I1887" s="319"/>
    </row>
    <row r="1888" spans="1:9" ht="30" customHeight="1">
      <c r="A1888" s="313"/>
      <c r="B1888" s="314"/>
      <c r="C1888" s="315"/>
      <c r="D1888" s="315"/>
      <c r="E1888" s="316"/>
      <c r="F1888" s="317"/>
      <c r="G1888" s="318"/>
      <c r="H1888" s="319"/>
      <c r="I1888" s="319"/>
    </row>
    <row r="1889" spans="1:9" ht="30" customHeight="1">
      <c r="A1889" s="313"/>
      <c r="B1889" s="314"/>
      <c r="C1889" s="315"/>
      <c r="D1889" s="315"/>
      <c r="E1889" s="316"/>
      <c r="F1889" s="317"/>
      <c r="G1889" s="318"/>
      <c r="H1889" s="319"/>
      <c r="I1889" s="319"/>
    </row>
    <row r="1890" spans="1:9" ht="30" customHeight="1">
      <c r="A1890" s="313"/>
      <c r="B1890" s="314"/>
      <c r="C1890" s="315"/>
      <c r="D1890" s="315"/>
      <c r="E1890" s="316"/>
      <c r="F1890" s="317"/>
      <c r="G1890" s="318"/>
      <c r="H1890" s="319"/>
      <c r="I1890" s="319"/>
    </row>
    <row r="1891" spans="1:9" ht="30" customHeight="1">
      <c r="A1891" s="313"/>
      <c r="B1891" s="314"/>
      <c r="C1891" s="315"/>
      <c r="D1891" s="315"/>
      <c r="E1891" s="316"/>
      <c r="F1891" s="317"/>
      <c r="G1891" s="318"/>
      <c r="H1891" s="319"/>
      <c r="I1891" s="319"/>
    </row>
    <row r="1892" spans="1:9" ht="30" customHeight="1">
      <c r="A1892" s="313"/>
      <c r="B1892" s="314"/>
      <c r="C1892" s="315"/>
      <c r="D1892" s="315"/>
      <c r="E1892" s="316"/>
      <c r="F1892" s="317"/>
      <c r="G1892" s="318"/>
      <c r="H1892" s="319"/>
      <c r="I1892" s="319"/>
    </row>
    <row r="1893" spans="1:9" ht="30" customHeight="1">
      <c r="A1893" s="313"/>
      <c r="B1893" s="314"/>
      <c r="C1893" s="315"/>
      <c r="D1893" s="315"/>
      <c r="E1893" s="316"/>
      <c r="F1893" s="317"/>
      <c r="G1893" s="318"/>
      <c r="H1893" s="319"/>
      <c r="I1893" s="319"/>
    </row>
    <row r="1894" spans="1:9" ht="30" customHeight="1">
      <c r="A1894" s="313"/>
      <c r="B1894" s="314"/>
      <c r="C1894" s="315"/>
      <c r="D1894" s="315"/>
      <c r="E1894" s="316"/>
      <c r="F1894" s="317"/>
      <c r="G1894" s="318"/>
      <c r="H1894" s="319"/>
      <c r="I1894" s="319"/>
    </row>
    <row r="1895" spans="1:9" ht="30" customHeight="1">
      <c r="A1895" s="313"/>
      <c r="B1895" s="314"/>
      <c r="C1895" s="315"/>
      <c r="D1895" s="315"/>
      <c r="E1895" s="316"/>
      <c r="F1895" s="317"/>
      <c r="G1895" s="318"/>
      <c r="H1895" s="319"/>
      <c r="I1895" s="319"/>
    </row>
    <row r="1896" spans="1:9" ht="30" customHeight="1">
      <c r="A1896" s="313"/>
      <c r="B1896" s="314"/>
      <c r="C1896" s="315"/>
      <c r="D1896" s="315"/>
      <c r="E1896" s="316"/>
      <c r="F1896" s="317"/>
      <c r="G1896" s="318"/>
      <c r="H1896" s="319"/>
      <c r="I1896" s="319"/>
    </row>
    <row r="1897" spans="1:9" ht="30" customHeight="1">
      <c r="A1897" s="313"/>
      <c r="B1897" s="314"/>
      <c r="C1897" s="315"/>
      <c r="D1897" s="315"/>
      <c r="E1897" s="316"/>
      <c r="F1897" s="317"/>
      <c r="G1897" s="318"/>
      <c r="H1897" s="319"/>
      <c r="I1897" s="319"/>
    </row>
    <row r="1898" spans="1:9" ht="30" customHeight="1">
      <c r="A1898" s="313"/>
      <c r="B1898" s="314"/>
      <c r="C1898" s="315"/>
      <c r="D1898" s="315"/>
      <c r="E1898" s="316"/>
      <c r="F1898" s="317"/>
      <c r="G1898" s="318"/>
      <c r="H1898" s="319"/>
      <c r="I1898" s="319"/>
    </row>
    <row r="1899" spans="1:9" ht="30" customHeight="1">
      <c r="A1899" s="313"/>
      <c r="B1899" s="314"/>
      <c r="C1899" s="315"/>
      <c r="D1899" s="315"/>
      <c r="E1899" s="316"/>
      <c r="F1899" s="317"/>
      <c r="G1899" s="318"/>
      <c r="H1899" s="319"/>
      <c r="I1899" s="319"/>
    </row>
    <row r="1900" spans="1:9" ht="30" customHeight="1">
      <c r="A1900" s="313"/>
      <c r="B1900" s="314"/>
      <c r="C1900" s="315"/>
      <c r="D1900" s="315"/>
      <c r="E1900" s="316"/>
      <c r="F1900" s="317"/>
      <c r="G1900" s="318"/>
      <c r="H1900" s="319"/>
      <c r="I1900" s="319"/>
    </row>
    <row r="1901" spans="1:9" ht="30" customHeight="1">
      <c r="A1901" s="313"/>
      <c r="B1901" s="314"/>
      <c r="C1901" s="315"/>
      <c r="D1901" s="315"/>
      <c r="E1901" s="316"/>
      <c r="F1901" s="317"/>
      <c r="G1901" s="318"/>
      <c r="H1901" s="319"/>
      <c r="I1901" s="319"/>
    </row>
    <row r="1902" spans="1:9" ht="30" customHeight="1">
      <c r="A1902" s="313"/>
      <c r="B1902" s="314"/>
      <c r="C1902" s="315"/>
      <c r="D1902" s="315"/>
      <c r="E1902" s="316"/>
      <c r="F1902" s="317"/>
      <c r="G1902" s="318"/>
      <c r="H1902" s="319"/>
      <c r="I1902" s="319"/>
    </row>
    <row r="1903" spans="1:9" ht="30" customHeight="1">
      <c r="A1903" s="313"/>
      <c r="B1903" s="314"/>
      <c r="C1903" s="315"/>
      <c r="D1903" s="315"/>
      <c r="E1903" s="316"/>
      <c r="F1903" s="317"/>
      <c r="G1903" s="318"/>
      <c r="H1903" s="319"/>
      <c r="I1903" s="319"/>
    </row>
    <row r="1904" spans="1:9" ht="30" customHeight="1">
      <c r="A1904" s="313"/>
      <c r="B1904" s="314"/>
      <c r="C1904" s="315"/>
      <c r="D1904" s="315"/>
      <c r="E1904" s="316"/>
      <c r="F1904" s="317"/>
      <c r="G1904" s="318"/>
      <c r="H1904" s="319"/>
      <c r="I1904" s="319"/>
    </row>
    <row r="1905" spans="1:9" ht="30" customHeight="1">
      <c r="A1905" s="313"/>
      <c r="B1905" s="314"/>
      <c r="C1905" s="315"/>
      <c r="D1905" s="315"/>
      <c r="E1905" s="316"/>
      <c r="F1905" s="317"/>
      <c r="G1905" s="318"/>
      <c r="H1905" s="319"/>
      <c r="I1905" s="319"/>
    </row>
    <row r="1906" spans="1:9" ht="30" customHeight="1">
      <c r="A1906" s="313"/>
      <c r="B1906" s="314"/>
      <c r="C1906" s="315"/>
      <c r="D1906" s="315"/>
      <c r="E1906" s="316"/>
      <c r="F1906" s="317"/>
      <c r="G1906" s="318"/>
      <c r="H1906" s="319"/>
      <c r="I1906" s="319"/>
    </row>
    <row r="1907" spans="1:9" ht="30" customHeight="1">
      <c r="A1907" s="313"/>
      <c r="B1907" s="314"/>
      <c r="C1907" s="315"/>
      <c r="D1907" s="315"/>
      <c r="E1907" s="316"/>
      <c r="F1907" s="317"/>
      <c r="G1907" s="318"/>
      <c r="H1907" s="319"/>
      <c r="I1907" s="319"/>
    </row>
    <row r="1908" spans="1:9" ht="30" customHeight="1">
      <c r="A1908" s="313"/>
      <c r="B1908" s="314"/>
      <c r="C1908" s="315"/>
      <c r="D1908" s="315"/>
      <c r="E1908" s="316"/>
      <c r="F1908" s="317"/>
      <c r="G1908" s="318"/>
      <c r="H1908" s="319"/>
      <c r="I1908" s="319"/>
    </row>
    <row r="1909" spans="1:9" ht="30" customHeight="1">
      <c r="A1909" s="313"/>
      <c r="B1909" s="314"/>
      <c r="C1909" s="315"/>
      <c r="D1909" s="315"/>
      <c r="E1909" s="316"/>
      <c r="F1909" s="317"/>
      <c r="G1909" s="318"/>
      <c r="H1909" s="319"/>
      <c r="I1909" s="319"/>
    </row>
    <row r="1910" spans="1:9" ht="30" customHeight="1">
      <c r="A1910" s="313"/>
      <c r="B1910" s="314"/>
      <c r="C1910" s="315"/>
      <c r="D1910" s="315"/>
      <c r="E1910" s="316"/>
      <c r="F1910" s="317"/>
      <c r="G1910" s="318"/>
      <c r="H1910" s="319"/>
      <c r="I1910" s="319"/>
    </row>
    <row r="1911" spans="1:9" ht="30" customHeight="1">
      <c r="A1911" s="313"/>
      <c r="B1911" s="314"/>
      <c r="C1911" s="315"/>
      <c r="D1911" s="315"/>
      <c r="E1911" s="316"/>
      <c r="F1911" s="317"/>
      <c r="G1911" s="318"/>
      <c r="H1911" s="319"/>
      <c r="I1911" s="319"/>
    </row>
    <row r="1912" spans="1:9" ht="30" customHeight="1">
      <c r="A1912" s="313"/>
      <c r="B1912" s="314"/>
      <c r="C1912" s="315"/>
      <c r="D1912" s="315"/>
      <c r="E1912" s="316"/>
      <c r="F1912" s="317"/>
      <c r="G1912" s="318"/>
      <c r="H1912" s="319"/>
      <c r="I1912" s="319"/>
    </row>
    <row r="1913" spans="1:9" ht="30" customHeight="1">
      <c r="A1913" s="313"/>
      <c r="B1913" s="314"/>
      <c r="C1913" s="315"/>
      <c r="D1913" s="315"/>
      <c r="E1913" s="316"/>
      <c r="F1913" s="317"/>
      <c r="G1913" s="318"/>
      <c r="H1913" s="319"/>
      <c r="I1913" s="319"/>
    </row>
    <row r="1914" spans="1:9" ht="30" customHeight="1">
      <c r="A1914" s="313"/>
      <c r="B1914" s="314"/>
      <c r="C1914" s="315"/>
      <c r="D1914" s="315"/>
      <c r="E1914" s="316"/>
      <c r="F1914" s="317"/>
      <c r="G1914" s="318"/>
      <c r="H1914" s="319"/>
      <c r="I1914" s="319"/>
    </row>
    <row r="1915" spans="1:9" ht="30" customHeight="1">
      <c r="A1915" s="313"/>
      <c r="B1915" s="314"/>
      <c r="C1915" s="315"/>
      <c r="D1915" s="315"/>
      <c r="E1915" s="316"/>
      <c r="F1915" s="317"/>
      <c r="G1915" s="318"/>
      <c r="H1915" s="319"/>
      <c r="I1915" s="319"/>
    </row>
    <row r="1916" spans="1:9" ht="30" customHeight="1">
      <c r="A1916" s="313"/>
      <c r="B1916" s="314"/>
      <c r="C1916" s="315"/>
      <c r="D1916" s="315"/>
      <c r="E1916" s="316"/>
      <c r="F1916" s="317"/>
      <c r="G1916" s="318"/>
      <c r="H1916" s="319"/>
      <c r="I1916" s="319"/>
    </row>
    <row r="1917" spans="1:9" ht="30" customHeight="1">
      <c r="A1917" s="313"/>
      <c r="B1917" s="314"/>
      <c r="C1917" s="315"/>
      <c r="D1917" s="315"/>
      <c r="E1917" s="316"/>
      <c r="F1917" s="317"/>
      <c r="G1917" s="318"/>
      <c r="H1917" s="319"/>
      <c r="I1917" s="319"/>
    </row>
    <row r="1918" spans="1:9" ht="30" customHeight="1">
      <c r="A1918" s="313"/>
      <c r="B1918" s="314"/>
      <c r="C1918" s="315"/>
      <c r="D1918" s="315"/>
      <c r="E1918" s="316"/>
      <c r="F1918" s="317"/>
      <c r="G1918" s="318"/>
      <c r="H1918" s="319"/>
      <c r="I1918" s="319"/>
    </row>
    <row r="1919" spans="1:9" ht="30" customHeight="1">
      <c r="A1919" s="313"/>
      <c r="B1919" s="314"/>
      <c r="C1919" s="315"/>
      <c r="D1919" s="315"/>
      <c r="E1919" s="316"/>
      <c r="F1919" s="317"/>
      <c r="G1919" s="318"/>
      <c r="H1919" s="319"/>
      <c r="I1919" s="319"/>
    </row>
    <row r="1920" spans="1:9" ht="30" customHeight="1">
      <c r="A1920" s="313"/>
      <c r="B1920" s="314"/>
      <c r="C1920" s="315"/>
      <c r="D1920" s="315"/>
      <c r="E1920" s="316"/>
      <c r="F1920" s="317"/>
      <c r="G1920" s="318"/>
      <c r="H1920" s="319"/>
      <c r="I1920" s="319"/>
    </row>
    <row r="1921" spans="1:9" ht="30" customHeight="1">
      <c r="A1921" s="313"/>
      <c r="B1921" s="314"/>
      <c r="C1921" s="315"/>
      <c r="D1921" s="315"/>
      <c r="E1921" s="316"/>
      <c r="F1921" s="317"/>
      <c r="G1921" s="318"/>
      <c r="H1921" s="319"/>
      <c r="I1921" s="319"/>
    </row>
    <row r="1922" spans="1:9" ht="30" customHeight="1">
      <c r="A1922" s="313"/>
      <c r="B1922" s="314"/>
      <c r="C1922" s="315"/>
      <c r="D1922" s="315"/>
      <c r="E1922" s="316"/>
      <c r="F1922" s="317"/>
      <c r="G1922" s="318"/>
      <c r="H1922" s="319"/>
      <c r="I1922" s="319"/>
    </row>
    <row r="1923" spans="1:9" ht="30" customHeight="1">
      <c r="A1923" s="313"/>
      <c r="B1923" s="314"/>
      <c r="C1923" s="315"/>
      <c r="D1923" s="315"/>
      <c r="E1923" s="316"/>
      <c r="F1923" s="317"/>
      <c r="G1923" s="318"/>
      <c r="H1923" s="319"/>
      <c r="I1923" s="319"/>
    </row>
    <row r="1924" spans="1:9" ht="30" customHeight="1">
      <c r="A1924" s="313"/>
      <c r="B1924" s="314"/>
      <c r="C1924" s="315"/>
      <c r="D1924" s="315"/>
      <c r="E1924" s="316"/>
      <c r="F1924" s="317"/>
      <c r="G1924" s="318"/>
      <c r="H1924" s="319"/>
      <c r="I1924" s="319"/>
    </row>
    <row r="1925" spans="1:9" ht="30" customHeight="1">
      <c r="A1925" s="313"/>
      <c r="B1925" s="314"/>
      <c r="C1925" s="315"/>
      <c r="D1925" s="315"/>
      <c r="E1925" s="316"/>
      <c r="F1925" s="317"/>
      <c r="G1925" s="318"/>
      <c r="H1925" s="319"/>
      <c r="I1925" s="319"/>
    </row>
    <row r="1926" spans="1:9" ht="30" customHeight="1">
      <c r="A1926" s="313"/>
      <c r="B1926" s="314"/>
      <c r="C1926" s="315"/>
      <c r="D1926" s="315"/>
      <c r="E1926" s="316"/>
      <c r="F1926" s="317"/>
      <c r="G1926" s="318"/>
      <c r="H1926" s="319"/>
      <c r="I1926" s="319"/>
    </row>
    <row r="1927" spans="1:9" ht="30" customHeight="1">
      <c r="A1927" s="313"/>
      <c r="B1927" s="314"/>
      <c r="C1927" s="315"/>
      <c r="D1927" s="315"/>
      <c r="E1927" s="316"/>
      <c r="F1927" s="317"/>
      <c r="G1927" s="318"/>
      <c r="H1927" s="319"/>
      <c r="I1927" s="319"/>
    </row>
    <row r="1928" spans="1:9" ht="30" customHeight="1">
      <c r="A1928" s="313"/>
      <c r="B1928" s="314"/>
      <c r="C1928" s="315"/>
      <c r="D1928" s="315"/>
      <c r="E1928" s="316"/>
      <c r="F1928" s="317"/>
      <c r="G1928" s="318"/>
      <c r="H1928" s="319"/>
      <c r="I1928" s="319"/>
    </row>
    <row r="1929" spans="1:9" ht="30" customHeight="1">
      <c r="A1929" s="313"/>
      <c r="B1929" s="314"/>
      <c r="C1929" s="315"/>
      <c r="D1929" s="315"/>
      <c r="E1929" s="316"/>
      <c r="F1929" s="317"/>
      <c r="G1929" s="318"/>
      <c r="H1929" s="319"/>
      <c r="I1929" s="319"/>
    </row>
    <row r="1930" spans="1:9" ht="30" customHeight="1">
      <c r="A1930" s="313"/>
      <c r="B1930" s="314"/>
      <c r="C1930" s="315"/>
      <c r="D1930" s="315"/>
      <c r="E1930" s="316"/>
      <c r="F1930" s="317"/>
      <c r="G1930" s="318"/>
      <c r="H1930" s="319"/>
      <c r="I1930" s="319"/>
    </row>
    <row r="1931" spans="1:9" ht="30" customHeight="1">
      <c r="A1931" s="313"/>
      <c r="B1931" s="314"/>
      <c r="C1931" s="315"/>
      <c r="D1931" s="315"/>
      <c r="E1931" s="316"/>
      <c r="F1931" s="317"/>
      <c r="G1931" s="318"/>
      <c r="H1931" s="319"/>
      <c r="I1931" s="319"/>
    </row>
    <row r="1932" spans="1:9" ht="30" customHeight="1">
      <c r="A1932" s="313"/>
      <c r="B1932" s="314"/>
      <c r="C1932" s="315"/>
      <c r="D1932" s="315"/>
      <c r="E1932" s="316"/>
      <c r="F1932" s="317"/>
      <c r="G1932" s="318"/>
      <c r="H1932" s="319"/>
      <c r="I1932" s="319"/>
    </row>
    <row r="1933" spans="1:9" ht="30" customHeight="1">
      <c r="A1933" s="313"/>
      <c r="B1933" s="314"/>
      <c r="C1933" s="315"/>
      <c r="D1933" s="315"/>
      <c r="E1933" s="316"/>
      <c r="F1933" s="317"/>
      <c r="G1933" s="318"/>
      <c r="H1933" s="319"/>
      <c r="I1933" s="319"/>
    </row>
    <row r="1934" spans="1:9" ht="30" customHeight="1">
      <c r="A1934" s="313"/>
      <c r="B1934" s="314"/>
      <c r="C1934" s="315"/>
      <c r="D1934" s="315"/>
      <c r="E1934" s="316"/>
      <c r="F1934" s="317"/>
      <c r="G1934" s="318"/>
      <c r="H1934" s="319"/>
      <c r="I1934" s="319"/>
    </row>
    <row r="1935" spans="1:9" ht="30" customHeight="1">
      <c r="A1935" s="313"/>
      <c r="B1935" s="314"/>
      <c r="C1935" s="315"/>
      <c r="D1935" s="315"/>
      <c r="E1935" s="316"/>
      <c r="F1935" s="317"/>
      <c r="G1935" s="318"/>
      <c r="H1935" s="319"/>
      <c r="I1935" s="319"/>
    </row>
    <row r="1936" spans="1:9" ht="30" customHeight="1">
      <c r="A1936" s="313"/>
      <c r="B1936" s="314"/>
      <c r="C1936" s="315"/>
      <c r="D1936" s="315"/>
      <c r="E1936" s="316"/>
      <c r="F1936" s="317"/>
      <c r="G1936" s="318"/>
      <c r="H1936" s="319"/>
      <c r="I1936" s="319"/>
    </row>
    <row r="1937" spans="1:9" ht="30" customHeight="1">
      <c r="A1937" s="313"/>
      <c r="B1937" s="314"/>
      <c r="C1937" s="315"/>
      <c r="D1937" s="315"/>
      <c r="E1937" s="316"/>
      <c r="F1937" s="317"/>
      <c r="G1937" s="318"/>
      <c r="H1937" s="319"/>
      <c r="I1937" s="319"/>
    </row>
    <row r="1938" spans="1:9" ht="30" customHeight="1">
      <c r="A1938" s="313"/>
      <c r="B1938" s="314"/>
      <c r="C1938" s="315"/>
      <c r="D1938" s="315"/>
      <c r="E1938" s="316"/>
      <c r="F1938" s="317"/>
      <c r="G1938" s="318"/>
      <c r="H1938" s="319"/>
      <c r="I1938" s="319"/>
    </row>
    <row r="1939" spans="1:9" ht="30" customHeight="1">
      <c r="A1939" s="313"/>
      <c r="B1939" s="314"/>
      <c r="C1939" s="315"/>
      <c r="D1939" s="315"/>
      <c r="E1939" s="316"/>
      <c r="F1939" s="317"/>
      <c r="G1939" s="318"/>
      <c r="H1939" s="319"/>
      <c r="I1939" s="319"/>
    </row>
    <row r="1940" spans="1:9" ht="30" customHeight="1">
      <c r="A1940" s="313"/>
      <c r="B1940" s="314"/>
      <c r="C1940" s="315"/>
      <c r="D1940" s="315"/>
      <c r="E1940" s="316"/>
      <c r="F1940" s="317"/>
      <c r="G1940" s="318"/>
      <c r="H1940" s="319"/>
      <c r="I1940" s="319"/>
    </row>
    <row r="1941" spans="1:9" ht="30" customHeight="1">
      <c r="A1941" s="313"/>
      <c r="B1941" s="314"/>
      <c r="C1941" s="315"/>
      <c r="D1941" s="315"/>
      <c r="E1941" s="316"/>
      <c r="F1941" s="317"/>
      <c r="G1941" s="318"/>
      <c r="H1941" s="319"/>
      <c r="I1941" s="319"/>
    </row>
    <row r="1942" spans="1:9" ht="30" customHeight="1">
      <c r="A1942" s="313"/>
      <c r="B1942" s="314"/>
      <c r="C1942" s="315"/>
      <c r="D1942" s="315"/>
      <c r="E1942" s="316"/>
      <c r="F1942" s="317"/>
      <c r="G1942" s="318"/>
      <c r="H1942" s="319"/>
      <c r="I1942" s="319"/>
    </row>
    <row r="1943" spans="1:9" ht="30" customHeight="1">
      <c r="A1943" s="313"/>
      <c r="B1943" s="314"/>
      <c r="C1943" s="315"/>
      <c r="D1943" s="315"/>
      <c r="E1943" s="316"/>
      <c r="F1943" s="317"/>
      <c r="G1943" s="318"/>
      <c r="H1943" s="319"/>
      <c r="I1943" s="319"/>
    </row>
    <row r="1944" spans="1:9" ht="30" customHeight="1">
      <c r="A1944" s="313"/>
      <c r="B1944" s="314"/>
      <c r="C1944" s="315"/>
      <c r="D1944" s="315"/>
      <c r="E1944" s="316"/>
      <c r="F1944" s="317"/>
      <c r="G1944" s="318"/>
      <c r="H1944" s="319"/>
      <c r="I1944" s="319"/>
    </row>
    <row r="1945" spans="1:9" ht="30" customHeight="1">
      <c r="A1945" s="313"/>
      <c r="B1945" s="314"/>
      <c r="C1945" s="315"/>
      <c r="D1945" s="315"/>
      <c r="E1945" s="316"/>
      <c r="F1945" s="317"/>
      <c r="G1945" s="318"/>
      <c r="H1945" s="319"/>
      <c r="I1945" s="319"/>
    </row>
    <row r="1946" spans="1:9" ht="30" customHeight="1">
      <c r="A1946" s="313"/>
      <c r="B1946" s="314"/>
      <c r="C1946" s="315"/>
      <c r="D1946" s="315"/>
      <c r="E1946" s="316"/>
      <c r="F1946" s="317"/>
      <c r="G1946" s="318"/>
      <c r="H1946" s="319"/>
      <c r="I1946" s="319"/>
    </row>
    <row r="1947" spans="1:9" ht="30" customHeight="1">
      <c r="A1947" s="313"/>
      <c r="B1947" s="314"/>
      <c r="C1947" s="315"/>
      <c r="D1947" s="315"/>
      <c r="E1947" s="316"/>
      <c r="F1947" s="317"/>
      <c r="G1947" s="318"/>
      <c r="H1947" s="319"/>
      <c r="I1947" s="319"/>
    </row>
    <row r="1948" spans="1:9" ht="30" customHeight="1">
      <c r="A1948" s="313"/>
      <c r="B1948" s="314"/>
      <c r="C1948" s="315"/>
      <c r="D1948" s="315"/>
      <c r="E1948" s="316"/>
      <c r="F1948" s="317"/>
      <c r="G1948" s="318"/>
      <c r="H1948" s="319"/>
      <c r="I1948" s="319"/>
    </row>
    <row r="1949" spans="1:9" ht="30" customHeight="1">
      <c r="A1949" s="313"/>
      <c r="B1949" s="314"/>
      <c r="C1949" s="315"/>
      <c r="D1949" s="315"/>
      <c r="E1949" s="316"/>
      <c r="F1949" s="317"/>
      <c r="G1949" s="318"/>
      <c r="H1949" s="319"/>
      <c r="I1949" s="319"/>
    </row>
    <row r="1950" spans="1:9" ht="30" customHeight="1">
      <c r="A1950" s="313"/>
      <c r="B1950" s="314"/>
      <c r="C1950" s="315"/>
      <c r="D1950" s="315"/>
      <c r="E1950" s="316"/>
      <c r="F1950" s="317"/>
      <c r="G1950" s="318"/>
      <c r="H1950" s="319"/>
      <c r="I1950" s="319"/>
    </row>
    <row r="1951" spans="1:9" ht="30" customHeight="1">
      <c r="A1951" s="313"/>
      <c r="B1951" s="314"/>
      <c r="C1951" s="315"/>
      <c r="D1951" s="315"/>
      <c r="E1951" s="316"/>
      <c r="F1951" s="317"/>
      <c r="G1951" s="318"/>
      <c r="H1951" s="319"/>
      <c r="I1951" s="319"/>
    </row>
    <row r="1952" spans="1:9" ht="30" customHeight="1">
      <c r="A1952" s="313"/>
      <c r="B1952" s="314"/>
      <c r="C1952" s="315"/>
      <c r="D1952" s="315"/>
      <c r="E1952" s="316"/>
      <c r="F1952" s="317"/>
      <c r="G1952" s="318"/>
      <c r="H1952" s="319"/>
      <c r="I1952" s="319"/>
    </row>
    <row r="1953" spans="1:9" ht="30" customHeight="1">
      <c r="A1953" s="313"/>
      <c r="B1953" s="314"/>
      <c r="C1953" s="315"/>
      <c r="D1953" s="315"/>
      <c r="E1953" s="316"/>
      <c r="F1953" s="317"/>
      <c r="G1953" s="318"/>
      <c r="H1953" s="319"/>
      <c r="I1953" s="319"/>
    </row>
    <row r="1954" spans="1:9" ht="30" customHeight="1">
      <c r="A1954" s="313"/>
      <c r="B1954" s="314"/>
      <c r="C1954" s="315"/>
      <c r="D1954" s="315"/>
      <c r="E1954" s="316"/>
      <c r="F1954" s="317"/>
      <c r="G1954" s="318"/>
      <c r="H1954" s="319"/>
      <c r="I1954" s="319"/>
    </row>
    <row r="1955" spans="1:9" ht="30" customHeight="1">
      <c r="A1955" s="313"/>
      <c r="B1955" s="314"/>
      <c r="C1955" s="315"/>
      <c r="D1955" s="315"/>
      <c r="E1955" s="316"/>
      <c r="F1955" s="317"/>
      <c r="G1955" s="318"/>
      <c r="H1955" s="319"/>
      <c r="I1955" s="319"/>
    </row>
    <row r="1956" spans="1:9" ht="30" customHeight="1">
      <c r="A1956" s="313"/>
      <c r="B1956" s="314"/>
      <c r="C1956" s="315"/>
      <c r="D1956" s="315"/>
      <c r="E1956" s="316"/>
      <c r="F1956" s="317"/>
      <c r="G1956" s="318"/>
      <c r="H1956" s="319"/>
      <c r="I1956" s="319"/>
    </row>
    <row r="1957" spans="1:9" ht="30" customHeight="1">
      <c r="A1957" s="313"/>
      <c r="B1957" s="314"/>
      <c r="C1957" s="315"/>
      <c r="D1957" s="315"/>
      <c r="E1957" s="316"/>
      <c r="F1957" s="317"/>
      <c r="G1957" s="318"/>
      <c r="H1957" s="319"/>
      <c r="I1957" s="319"/>
    </row>
    <row r="1958" spans="1:9" ht="30" customHeight="1">
      <c r="A1958" s="313"/>
      <c r="B1958" s="314"/>
      <c r="C1958" s="315"/>
      <c r="D1958" s="315"/>
      <c r="E1958" s="316"/>
      <c r="F1958" s="317"/>
      <c r="G1958" s="318"/>
      <c r="H1958" s="319"/>
      <c r="I1958" s="319"/>
    </row>
    <row r="1959" spans="1:9" ht="30" customHeight="1">
      <c r="A1959" s="313"/>
      <c r="B1959" s="314"/>
      <c r="C1959" s="315"/>
      <c r="D1959" s="315"/>
      <c r="E1959" s="316"/>
      <c r="F1959" s="317"/>
      <c r="G1959" s="318"/>
      <c r="H1959" s="319"/>
      <c r="I1959" s="319"/>
    </row>
    <row r="1960" spans="1:9" ht="30" customHeight="1">
      <c r="A1960" s="313"/>
      <c r="B1960" s="314"/>
      <c r="C1960" s="315"/>
      <c r="D1960" s="315"/>
      <c r="E1960" s="316"/>
      <c r="F1960" s="317"/>
      <c r="G1960" s="318"/>
      <c r="H1960" s="319"/>
      <c r="I1960" s="319"/>
    </row>
    <row r="1961" spans="1:9" ht="30" customHeight="1">
      <c r="A1961" s="313"/>
      <c r="B1961" s="314"/>
      <c r="C1961" s="315"/>
      <c r="D1961" s="315"/>
      <c r="E1961" s="316"/>
      <c r="F1961" s="317"/>
      <c r="G1961" s="318"/>
      <c r="H1961" s="319"/>
      <c r="I1961" s="319"/>
    </row>
    <row r="1962" spans="1:9" ht="30" customHeight="1">
      <c r="A1962" s="313"/>
      <c r="B1962" s="314"/>
      <c r="C1962" s="315"/>
      <c r="D1962" s="315"/>
      <c r="E1962" s="316"/>
      <c r="F1962" s="317"/>
      <c r="G1962" s="318"/>
      <c r="H1962" s="319"/>
      <c r="I1962" s="319"/>
    </row>
    <row r="1963" spans="1:9" ht="30" customHeight="1">
      <c r="A1963" s="313"/>
      <c r="B1963" s="314"/>
      <c r="C1963" s="315"/>
      <c r="D1963" s="315"/>
      <c r="E1963" s="316"/>
      <c r="F1963" s="317"/>
      <c r="G1963" s="318"/>
      <c r="H1963" s="319"/>
      <c r="I1963" s="319"/>
    </row>
    <row r="1964" spans="1:9">
      <c r="F1964" s="310"/>
      <c r="G1964" s="310"/>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I2000"/>
  <sheetViews>
    <sheetView zoomScale="75" zoomScaleNormal="75" workbookViewId="0">
      <selection activeCell="E76" sqref="E76"/>
    </sheetView>
  </sheetViews>
  <sheetFormatPr defaultColWidth="8.85546875" defaultRowHeight="15"/>
  <cols>
    <col min="1" max="1" width="13.42578125" style="309" customWidth="1"/>
    <col min="2" max="2" width="62.85546875" style="307" customWidth="1"/>
    <col min="3" max="3" width="62.85546875" style="308" customWidth="1"/>
    <col min="4" max="4" width="14.7109375" style="308" customWidth="1"/>
    <col min="5" max="5" width="13.42578125" style="308" customWidth="1"/>
    <col min="6" max="6" width="62.85546875" style="308" customWidth="1"/>
    <col min="7" max="9" width="12.140625" style="308" customWidth="1"/>
    <col min="10" max="16384" width="8.85546875" style="308"/>
  </cols>
  <sheetData>
    <row r="1" spans="1:9" s="267" customFormat="1" ht="36.75" customHeight="1">
      <c r="A1" s="276"/>
      <c r="B1" s="270" t="str">
        <f ca="1">RIGHT(CELL("filename",N3),LEN(CELL("filename",N3))-SEARCH("]",CELL("filename",N3)))</f>
        <v>modification codes</v>
      </c>
      <c r="C1" s="234"/>
      <c r="D1" s="234"/>
      <c r="E1" s="234"/>
      <c r="F1" s="248"/>
      <c r="G1" s="171">
        <f>COUNTIF(G3:G109,G2)</f>
        <v>66</v>
      </c>
      <c r="H1" s="171">
        <f>COUNTIF(H3:H109,H2)</f>
        <v>0</v>
      </c>
      <c r="I1" s="171">
        <f>COUNTIF(I3:I109,I2)</f>
        <v>9</v>
      </c>
    </row>
    <row r="2" spans="1:9" s="267" customFormat="1" ht="47.25" customHeight="1">
      <c r="A2" s="273" t="s">
        <v>5778</v>
      </c>
      <c r="B2" s="259" t="s">
        <v>5779</v>
      </c>
      <c r="C2" s="259" t="s">
        <v>354</v>
      </c>
      <c r="D2" s="259" t="s">
        <v>5782</v>
      </c>
      <c r="E2" s="259" t="s">
        <v>5780</v>
      </c>
      <c r="F2" s="259" t="s">
        <v>5781</v>
      </c>
      <c r="G2" s="176" t="s">
        <v>228</v>
      </c>
      <c r="H2" s="311" t="s">
        <v>229</v>
      </c>
      <c r="I2" s="177" t="s">
        <v>274</v>
      </c>
    </row>
    <row r="3" spans="1:9" ht="30" customHeight="1">
      <c r="A3" s="32" t="s">
        <v>5297</v>
      </c>
      <c r="B3" s="37" t="s">
        <v>5298</v>
      </c>
      <c r="C3" s="315" t="s">
        <v>5799</v>
      </c>
      <c r="D3" s="315"/>
      <c r="E3" s="316" t="s">
        <v>5297</v>
      </c>
      <c r="F3" s="317" t="s">
        <v>5799</v>
      </c>
      <c r="G3" s="318" t="str">
        <f t="shared" ref="G3:G34" si="0">IF(A3=E3,(IF(C3=F3,"Pass","")),"")</f>
        <v>Pass</v>
      </c>
      <c r="H3" s="319" t="str">
        <f t="shared" ref="H3:H33" si="1">IF(A3=E3,(IF(C3=F3,"","Fail")),"Fail")</f>
        <v/>
      </c>
      <c r="I3" s="319"/>
    </row>
    <row r="4" spans="1:9" ht="30" customHeight="1">
      <c r="A4" s="34" t="s">
        <v>5295</v>
      </c>
      <c r="B4" s="36" t="s">
        <v>5296</v>
      </c>
      <c r="C4" s="315" t="s">
        <v>5800</v>
      </c>
      <c r="D4" s="315" t="s">
        <v>5801</v>
      </c>
      <c r="E4" s="316" t="s">
        <v>5295</v>
      </c>
      <c r="F4" s="317" t="s">
        <v>5800</v>
      </c>
      <c r="G4" s="318" t="str">
        <f t="shared" si="0"/>
        <v>Pass</v>
      </c>
      <c r="H4" s="319" t="str">
        <f t="shared" si="1"/>
        <v/>
      </c>
      <c r="I4" s="319"/>
    </row>
    <row r="5" spans="1:9" ht="30" customHeight="1">
      <c r="A5" s="34" t="s">
        <v>5293</v>
      </c>
      <c r="B5" s="36" t="s">
        <v>5294</v>
      </c>
      <c r="C5" s="315" t="s">
        <v>5802</v>
      </c>
      <c r="D5" s="315" t="s">
        <v>5801</v>
      </c>
      <c r="E5" s="316" t="s">
        <v>5293</v>
      </c>
      <c r="F5" s="317" t="s">
        <v>5802</v>
      </c>
      <c r="G5" s="318" t="str">
        <f t="shared" si="0"/>
        <v>Pass</v>
      </c>
      <c r="H5" s="319" t="str">
        <f t="shared" si="1"/>
        <v/>
      </c>
      <c r="I5" s="319"/>
    </row>
    <row r="6" spans="1:9" ht="30" customHeight="1">
      <c r="A6" s="34" t="s">
        <v>5291</v>
      </c>
      <c r="B6" s="36" t="s">
        <v>5292</v>
      </c>
      <c r="C6" s="315" t="s">
        <v>5803</v>
      </c>
      <c r="D6" s="315" t="s">
        <v>5801</v>
      </c>
      <c r="E6" s="316" t="s">
        <v>5291</v>
      </c>
      <c r="F6" s="317" t="s">
        <v>5803</v>
      </c>
      <c r="G6" s="318" t="str">
        <f t="shared" si="0"/>
        <v>Pass</v>
      </c>
      <c r="H6" s="319" t="str">
        <f t="shared" si="1"/>
        <v/>
      </c>
      <c r="I6" s="319"/>
    </row>
    <row r="7" spans="1:9" ht="30" customHeight="1">
      <c r="A7" s="34" t="s">
        <v>5289</v>
      </c>
      <c r="B7" s="36" t="s">
        <v>5290</v>
      </c>
      <c r="C7" s="315" t="s">
        <v>325</v>
      </c>
      <c r="D7" s="315" t="s">
        <v>5801</v>
      </c>
      <c r="E7" s="316" t="s">
        <v>5289</v>
      </c>
      <c r="F7" s="317" t="s">
        <v>325</v>
      </c>
      <c r="G7" s="318" t="str">
        <f t="shared" si="0"/>
        <v>Pass</v>
      </c>
      <c r="H7" s="319" t="str">
        <f t="shared" si="1"/>
        <v/>
      </c>
      <c r="I7" s="319"/>
    </row>
    <row r="8" spans="1:9" ht="30" customHeight="1">
      <c r="A8" s="34" t="s">
        <v>5287</v>
      </c>
      <c r="B8" s="36" t="s">
        <v>5288</v>
      </c>
      <c r="C8" s="315" t="s">
        <v>5804</v>
      </c>
      <c r="D8" s="315" t="s">
        <v>5801</v>
      </c>
      <c r="E8" s="316" t="s">
        <v>5287</v>
      </c>
      <c r="F8" s="317" t="s">
        <v>5804</v>
      </c>
      <c r="G8" s="318" t="str">
        <f t="shared" si="0"/>
        <v>Pass</v>
      </c>
      <c r="H8" s="319" t="str">
        <f t="shared" si="1"/>
        <v/>
      </c>
      <c r="I8" s="319"/>
    </row>
    <row r="9" spans="1:9" ht="30" customHeight="1">
      <c r="A9" s="34" t="s">
        <v>5285</v>
      </c>
      <c r="B9" s="36" t="s">
        <v>5286</v>
      </c>
      <c r="C9" s="315" t="s">
        <v>5805</v>
      </c>
      <c r="D9" s="315" t="s">
        <v>5801</v>
      </c>
      <c r="E9" s="316" t="s">
        <v>5285</v>
      </c>
      <c r="F9" s="317" t="s">
        <v>5805</v>
      </c>
      <c r="G9" s="318" t="str">
        <f t="shared" si="0"/>
        <v>Pass</v>
      </c>
      <c r="H9" s="319" t="str">
        <f t="shared" si="1"/>
        <v/>
      </c>
      <c r="I9" s="319"/>
    </row>
    <row r="10" spans="1:9" ht="30" customHeight="1">
      <c r="A10" s="34" t="s">
        <v>337</v>
      </c>
      <c r="B10" s="36" t="s">
        <v>5284</v>
      </c>
      <c r="C10" s="315" t="s">
        <v>326</v>
      </c>
      <c r="D10" s="315" t="s">
        <v>5801</v>
      </c>
      <c r="E10" s="316" t="s">
        <v>337</v>
      </c>
      <c r="F10" s="317" t="s">
        <v>326</v>
      </c>
      <c r="G10" s="318" t="str">
        <f t="shared" si="0"/>
        <v>Pass</v>
      </c>
      <c r="H10" s="319" t="str">
        <f t="shared" si="1"/>
        <v/>
      </c>
      <c r="I10" s="319"/>
    </row>
    <row r="11" spans="1:9" ht="30" customHeight="1">
      <c r="A11" s="34" t="s">
        <v>5282</v>
      </c>
      <c r="B11" s="36" t="s">
        <v>5283</v>
      </c>
      <c r="C11" s="315" t="s">
        <v>328</v>
      </c>
      <c r="D11" s="315" t="s">
        <v>5801</v>
      </c>
      <c r="E11" s="316" t="s">
        <v>5282</v>
      </c>
      <c r="F11" s="317" t="s">
        <v>328</v>
      </c>
      <c r="G11" s="318" t="str">
        <f t="shared" si="0"/>
        <v>Pass</v>
      </c>
      <c r="H11" s="319" t="str">
        <f t="shared" si="1"/>
        <v/>
      </c>
      <c r="I11" s="319"/>
    </row>
    <row r="12" spans="1:9" ht="30" customHeight="1">
      <c r="A12" s="34" t="s">
        <v>5280</v>
      </c>
      <c r="B12" s="36" t="s">
        <v>5281</v>
      </c>
      <c r="C12" s="315" t="s">
        <v>329</v>
      </c>
      <c r="D12" s="315" t="s">
        <v>5801</v>
      </c>
      <c r="E12" s="316" t="s">
        <v>5280</v>
      </c>
      <c r="F12" s="317" t="s">
        <v>329</v>
      </c>
      <c r="G12" s="318" t="str">
        <f t="shared" si="0"/>
        <v>Pass</v>
      </c>
      <c r="H12" s="319" t="str">
        <f t="shared" si="1"/>
        <v/>
      </c>
      <c r="I12" s="319"/>
    </row>
    <row r="13" spans="1:9" ht="30" customHeight="1">
      <c r="A13" s="34" t="s">
        <v>338</v>
      </c>
      <c r="B13" s="36" t="s">
        <v>5279</v>
      </c>
      <c r="C13" s="315" t="s">
        <v>5806</v>
      </c>
      <c r="D13" s="315" t="s">
        <v>5801</v>
      </c>
      <c r="E13" s="316" t="s">
        <v>338</v>
      </c>
      <c r="F13" s="317" t="s">
        <v>5806</v>
      </c>
      <c r="G13" s="318" t="str">
        <f t="shared" si="0"/>
        <v>Pass</v>
      </c>
      <c r="H13" s="319" t="str">
        <f t="shared" si="1"/>
        <v/>
      </c>
      <c r="I13" s="319"/>
    </row>
    <row r="14" spans="1:9" ht="30" customHeight="1">
      <c r="A14" s="34" t="s">
        <v>5277</v>
      </c>
      <c r="B14" s="36" t="s">
        <v>5278</v>
      </c>
      <c r="C14" s="315" t="s">
        <v>330</v>
      </c>
      <c r="D14" s="315" t="s">
        <v>5801</v>
      </c>
      <c r="E14" s="316" t="s">
        <v>5277</v>
      </c>
      <c r="F14" s="317" t="s">
        <v>330</v>
      </c>
      <c r="G14" s="318" t="str">
        <f t="shared" si="0"/>
        <v>Pass</v>
      </c>
      <c r="H14" s="319" t="str">
        <f t="shared" si="1"/>
        <v/>
      </c>
      <c r="I14" s="319"/>
    </row>
    <row r="15" spans="1:9" ht="30" customHeight="1">
      <c r="A15" s="34" t="s">
        <v>5275</v>
      </c>
      <c r="B15" s="36" t="s">
        <v>5276</v>
      </c>
      <c r="C15" s="315" t="s">
        <v>331</v>
      </c>
      <c r="D15" s="315" t="s">
        <v>5801</v>
      </c>
      <c r="E15" s="316" t="s">
        <v>5275</v>
      </c>
      <c r="F15" s="317" t="s">
        <v>331</v>
      </c>
      <c r="G15" s="318" t="str">
        <f t="shared" si="0"/>
        <v>Pass</v>
      </c>
      <c r="H15" s="319" t="str">
        <f t="shared" si="1"/>
        <v/>
      </c>
      <c r="I15" s="319"/>
    </row>
    <row r="16" spans="1:9" ht="30" customHeight="1">
      <c r="A16" s="34" t="s">
        <v>5273</v>
      </c>
      <c r="B16" s="36" t="s">
        <v>5274</v>
      </c>
      <c r="C16" s="315" t="s">
        <v>332</v>
      </c>
      <c r="D16" s="315" t="s">
        <v>5801</v>
      </c>
      <c r="E16" s="316" t="s">
        <v>5273</v>
      </c>
      <c r="F16" s="317" t="s">
        <v>332</v>
      </c>
      <c r="G16" s="318" t="str">
        <f t="shared" si="0"/>
        <v>Pass</v>
      </c>
      <c r="H16" s="319" t="str">
        <f t="shared" si="1"/>
        <v/>
      </c>
      <c r="I16" s="319"/>
    </row>
    <row r="17" spans="1:9" ht="30" customHeight="1">
      <c r="A17" s="34" t="s">
        <v>5271</v>
      </c>
      <c r="B17" s="36" t="s">
        <v>5272</v>
      </c>
      <c r="C17" s="315" t="s">
        <v>5807</v>
      </c>
      <c r="D17" s="315" t="s">
        <v>5801</v>
      </c>
      <c r="E17" s="316" t="s">
        <v>5271</v>
      </c>
      <c r="F17" s="317" t="s">
        <v>5807</v>
      </c>
      <c r="G17" s="318" t="str">
        <f t="shared" si="0"/>
        <v>Pass</v>
      </c>
      <c r="H17" s="319" t="str">
        <f t="shared" si="1"/>
        <v/>
      </c>
      <c r="I17" s="319"/>
    </row>
    <row r="18" spans="1:9" ht="30" customHeight="1">
      <c r="A18" s="34" t="s">
        <v>5269</v>
      </c>
      <c r="B18" s="36" t="s">
        <v>5270</v>
      </c>
      <c r="C18" s="315" t="s">
        <v>333</v>
      </c>
      <c r="D18" s="315" t="s">
        <v>5801</v>
      </c>
      <c r="E18" s="316" t="s">
        <v>5269</v>
      </c>
      <c r="F18" s="317" t="s">
        <v>333</v>
      </c>
      <c r="G18" s="318" t="str">
        <f t="shared" si="0"/>
        <v>Pass</v>
      </c>
      <c r="H18" s="319" t="str">
        <f t="shared" si="1"/>
        <v/>
      </c>
      <c r="I18" s="319"/>
    </row>
    <row r="19" spans="1:9" ht="30" customHeight="1">
      <c r="A19" s="34" t="s">
        <v>5267</v>
      </c>
      <c r="B19" s="36" t="s">
        <v>5268</v>
      </c>
      <c r="C19" s="315" t="s">
        <v>5760</v>
      </c>
      <c r="D19" s="315" t="s">
        <v>5801</v>
      </c>
      <c r="E19" s="316" t="s">
        <v>5267</v>
      </c>
      <c r="F19" s="317" t="s">
        <v>5760</v>
      </c>
      <c r="G19" s="318" t="str">
        <f t="shared" si="0"/>
        <v>Pass</v>
      </c>
      <c r="H19" s="319" t="str">
        <f t="shared" si="1"/>
        <v/>
      </c>
      <c r="I19" s="319"/>
    </row>
    <row r="20" spans="1:9" ht="30" customHeight="1">
      <c r="A20" s="34" t="s">
        <v>5265</v>
      </c>
      <c r="B20" s="36" t="s">
        <v>5266</v>
      </c>
      <c r="C20" s="315" t="s">
        <v>5761</v>
      </c>
      <c r="D20" s="315" t="s">
        <v>5801</v>
      </c>
      <c r="E20" s="316" t="s">
        <v>5265</v>
      </c>
      <c r="F20" s="317" t="s">
        <v>5761</v>
      </c>
      <c r="G20" s="318" t="str">
        <f t="shared" si="0"/>
        <v>Pass</v>
      </c>
      <c r="H20" s="319" t="str">
        <f t="shared" si="1"/>
        <v/>
      </c>
      <c r="I20" s="319"/>
    </row>
    <row r="21" spans="1:9" ht="30" customHeight="1">
      <c r="A21" s="166" t="s">
        <v>5263</v>
      </c>
      <c r="B21" s="167" t="s">
        <v>5264</v>
      </c>
      <c r="C21" s="315" t="s">
        <v>5602</v>
      </c>
      <c r="D21" s="315" t="s">
        <v>5801</v>
      </c>
      <c r="E21" s="316" t="s">
        <v>5263</v>
      </c>
      <c r="F21" s="317" t="s">
        <v>5602</v>
      </c>
      <c r="G21" s="318" t="str">
        <f t="shared" si="0"/>
        <v>Pass</v>
      </c>
      <c r="H21" s="319" t="str">
        <f t="shared" si="1"/>
        <v/>
      </c>
      <c r="I21" s="319"/>
    </row>
    <row r="22" spans="1:9" ht="30" customHeight="1">
      <c r="A22" s="34" t="s">
        <v>5261</v>
      </c>
      <c r="B22" s="36" t="s">
        <v>5262</v>
      </c>
      <c r="C22" s="315" t="s">
        <v>3883</v>
      </c>
      <c r="D22" s="315" t="s">
        <v>5801</v>
      </c>
      <c r="E22" s="316" t="s">
        <v>5261</v>
      </c>
      <c r="F22" s="317" t="s">
        <v>3883</v>
      </c>
      <c r="G22" s="318" t="str">
        <f t="shared" si="0"/>
        <v>Pass</v>
      </c>
      <c r="H22" s="319" t="str">
        <f t="shared" si="1"/>
        <v/>
      </c>
      <c r="I22" s="319"/>
    </row>
    <row r="23" spans="1:9" ht="30" customHeight="1">
      <c r="A23" s="34" t="s">
        <v>5259</v>
      </c>
      <c r="B23" s="36" t="s">
        <v>5260</v>
      </c>
      <c r="C23" s="315" t="s">
        <v>5601</v>
      </c>
      <c r="D23" s="315" t="s">
        <v>5801</v>
      </c>
      <c r="E23" s="316" t="s">
        <v>5259</v>
      </c>
      <c r="F23" s="317" t="s">
        <v>5601</v>
      </c>
      <c r="G23" s="318" t="str">
        <f t="shared" si="0"/>
        <v>Pass</v>
      </c>
      <c r="H23" s="319" t="str">
        <f t="shared" si="1"/>
        <v/>
      </c>
      <c r="I23" s="319"/>
    </row>
    <row r="24" spans="1:9" ht="30" customHeight="1">
      <c r="A24" s="34" t="s">
        <v>5257</v>
      </c>
      <c r="B24" s="36" t="s">
        <v>5258</v>
      </c>
      <c r="C24" s="315" t="s">
        <v>3883</v>
      </c>
      <c r="D24" s="315" t="s">
        <v>5801</v>
      </c>
      <c r="E24" s="316" t="s">
        <v>5257</v>
      </c>
      <c r="F24" s="317" t="s">
        <v>3883</v>
      </c>
      <c r="G24" s="318" t="str">
        <f t="shared" si="0"/>
        <v>Pass</v>
      </c>
      <c r="H24" s="319" t="str">
        <f t="shared" si="1"/>
        <v/>
      </c>
      <c r="I24" s="319"/>
    </row>
    <row r="25" spans="1:9" ht="30" customHeight="1">
      <c r="A25" s="34" t="s">
        <v>5255</v>
      </c>
      <c r="B25" s="36" t="s">
        <v>5256</v>
      </c>
      <c r="C25" s="315" t="s">
        <v>5762</v>
      </c>
      <c r="D25" s="315" t="s">
        <v>5801</v>
      </c>
      <c r="E25" s="316" t="s">
        <v>5255</v>
      </c>
      <c r="F25" s="317" t="s">
        <v>5762</v>
      </c>
      <c r="G25" s="318" t="str">
        <f t="shared" si="0"/>
        <v>Pass</v>
      </c>
      <c r="H25" s="319" t="str">
        <f t="shared" si="1"/>
        <v/>
      </c>
      <c r="I25" s="319"/>
    </row>
    <row r="26" spans="1:9" ht="30" customHeight="1">
      <c r="A26" s="34" t="s">
        <v>5253</v>
      </c>
      <c r="B26" s="36" t="s">
        <v>5254</v>
      </c>
      <c r="C26" s="315" t="s">
        <v>5763</v>
      </c>
      <c r="D26" s="315" t="s">
        <v>5801</v>
      </c>
      <c r="E26" s="316" t="s">
        <v>5253</v>
      </c>
      <c r="F26" s="317" t="s">
        <v>5763</v>
      </c>
      <c r="G26" s="318" t="str">
        <f t="shared" si="0"/>
        <v>Pass</v>
      </c>
      <c r="H26" s="319" t="str">
        <f t="shared" si="1"/>
        <v/>
      </c>
      <c r="I26" s="319"/>
    </row>
    <row r="27" spans="1:9" ht="30" customHeight="1">
      <c r="A27" s="34" t="s">
        <v>5251</v>
      </c>
      <c r="B27" s="36" t="s">
        <v>5252</v>
      </c>
      <c r="C27" s="315" t="s">
        <v>5764</v>
      </c>
      <c r="D27" s="315" t="s">
        <v>5801</v>
      </c>
      <c r="E27" s="316" t="s">
        <v>5251</v>
      </c>
      <c r="F27" s="317" t="s">
        <v>5764</v>
      </c>
      <c r="G27" s="318" t="str">
        <f t="shared" si="0"/>
        <v>Pass</v>
      </c>
      <c r="H27" s="319" t="str">
        <f t="shared" si="1"/>
        <v/>
      </c>
      <c r="I27" s="319"/>
    </row>
    <row r="28" spans="1:9" ht="30" customHeight="1">
      <c r="A28" s="34" t="s">
        <v>5249</v>
      </c>
      <c r="B28" s="36" t="s">
        <v>5250</v>
      </c>
      <c r="C28" s="315" t="s">
        <v>5765</v>
      </c>
      <c r="D28" s="315" t="s">
        <v>5801</v>
      </c>
      <c r="E28" s="316" t="s">
        <v>5249</v>
      </c>
      <c r="F28" s="317" t="s">
        <v>5765</v>
      </c>
      <c r="G28" s="318" t="str">
        <f t="shared" si="0"/>
        <v>Pass</v>
      </c>
      <c r="H28" s="319" t="str">
        <f t="shared" si="1"/>
        <v/>
      </c>
      <c r="I28" s="319"/>
    </row>
    <row r="29" spans="1:9" ht="30" customHeight="1">
      <c r="A29" s="34" t="s">
        <v>5247</v>
      </c>
      <c r="B29" s="36" t="s">
        <v>5248</v>
      </c>
      <c r="C29" s="315" t="s">
        <v>5808</v>
      </c>
      <c r="D29" s="315" t="s">
        <v>5801</v>
      </c>
      <c r="E29" s="316" t="s">
        <v>5247</v>
      </c>
      <c r="F29" s="317" t="s">
        <v>5808</v>
      </c>
      <c r="G29" s="318" t="str">
        <f t="shared" si="0"/>
        <v>Pass</v>
      </c>
      <c r="H29" s="319" t="str">
        <f t="shared" si="1"/>
        <v/>
      </c>
      <c r="I29" s="319"/>
    </row>
    <row r="30" spans="1:9" ht="30" customHeight="1">
      <c r="A30" s="34" t="s">
        <v>5245</v>
      </c>
      <c r="B30" s="36" t="s">
        <v>5246</v>
      </c>
      <c r="C30" s="315" t="s">
        <v>5755</v>
      </c>
      <c r="D30" s="315" t="s">
        <v>5801</v>
      </c>
      <c r="E30" s="316" t="s">
        <v>5245</v>
      </c>
      <c r="F30" s="317" t="s">
        <v>5755</v>
      </c>
      <c r="G30" s="318" t="str">
        <f t="shared" si="0"/>
        <v>Pass</v>
      </c>
      <c r="H30" s="319" t="str">
        <f t="shared" si="1"/>
        <v/>
      </c>
      <c r="I30" s="319"/>
    </row>
    <row r="31" spans="1:9" ht="30" customHeight="1">
      <c r="A31" s="34" t="s">
        <v>5243</v>
      </c>
      <c r="B31" s="36" t="s">
        <v>5244</v>
      </c>
      <c r="C31" s="315" t="s">
        <v>5766</v>
      </c>
      <c r="D31" s="315" t="s">
        <v>5801</v>
      </c>
      <c r="E31" s="316" t="s">
        <v>5243</v>
      </c>
      <c r="F31" s="317" t="s">
        <v>5766</v>
      </c>
      <c r="G31" s="318" t="str">
        <f t="shared" si="0"/>
        <v>Pass</v>
      </c>
      <c r="H31" s="319" t="str">
        <f t="shared" si="1"/>
        <v/>
      </c>
      <c r="I31" s="319"/>
    </row>
    <row r="32" spans="1:9" ht="30" customHeight="1">
      <c r="A32" s="34" t="s">
        <v>5241</v>
      </c>
      <c r="B32" s="36" t="s">
        <v>5242</v>
      </c>
      <c r="C32" s="315" t="s">
        <v>5809</v>
      </c>
      <c r="D32" s="315" t="s">
        <v>5801</v>
      </c>
      <c r="E32" s="316" t="s">
        <v>5241</v>
      </c>
      <c r="F32" s="317" t="s">
        <v>5809</v>
      </c>
      <c r="G32" s="318" t="str">
        <f t="shared" si="0"/>
        <v>Pass</v>
      </c>
      <c r="H32" s="319" t="str">
        <f t="shared" si="1"/>
        <v/>
      </c>
      <c r="I32" s="319"/>
    </row>
    <row r="33" spans="1:9" ht="30" customHeight="1">
      <c r="A33" s="34" t="s">
        <v>5239</v>
      </c>
      <c r="B33" s="36" t="s">
        <v>5240</v>
      </c>
      <c r="C33" s="315" t="s">
        <v>5810</v>
      </c>
      <c r="D33" s="315" t="s">
        <v>5801</v>
      </c>
      <c r="E33" s="316" t="s">
        <v>5239</v>
      </c>
      <c r="F33" s="317" t="s">
        <v>5810</v>
      </c>
      <c r="G33" s="318" t="str">
        <f t="shared" si="0"/>
        <v>Pass</v>
      </c>
      <c r="H33" s="319" t="str">
        <f t="shared" si="1"/>
        <v/>
      </c>
      <c r="I33" s="319"/>
    </row>
    <row r="34" spans="1:9" ht="30" customHeight="1">
      <c r="A34" s="323"/>
      <c r="B34" s="324"/>
      <c r="C34" s="325"/>
      <c r="D34" s="325"/>
      <c r="E34" s="316" t="s">
        <v>5897</v>
      </c>
      <c r="F34" s="317" t="s">
        <v>5906</v>
      </c>
      <c r="G34" s="318" t="str">
        <f t="shared" si="0"/>
        <v/>
      </c>
      <c r="H34" s="319"/>
      <c r="I34" s="319" t="s">
        <v>274</v>
      </c>
    </row>
    <row r="35" spans="1:9" ht="30" customHeight="1">
      <c r="A35" s="34" t="s">
        <v>5237</v>
      </c>
      <c r="B35" s="36" t="s">
        <v>5238</v>
      </c>
      <c r="C35" s="315" t="s">
        <v>5811</v>
      </c>
      <c r="D35" s="315" t="s">
        <v>5801</v>
      </c>
      <c r="E35" s="316" t="s">
        <v>5237</v>
      </c>
      <c r="F35" s="317" t="s">
        <v>5811</v>
      </c>
      <c r="G35" s="318" t="str">
        <f t="shared" ref="G35:G66" si="2">IF(A35=E35,(IF(C35=F35,"Pass","")),"")</f>
        <v>Pass</v>
      </c>
      <c r="H35" s="319" t="str">
        <f t="shared" ref="H35:H40" si="3">IF(A35=E35,(IF(C35=F35,"","Fail")),"Fail")</f>
        <v/>
      </c>
      <c r="I35" s="319"/>
    </row>
    <row r="36" spans="1:9" ht="30" customHeight="1">
      <c r="A36" s="34" t="s">
        <v>5235</v>
      </c>
      <c r="B36" s="36" t="s">
        <v>5236</v>
      </c>
      <c r="C36" s="315" t="s">
        <v>5812</v>
      </c>
      <c r="D36" s="315" t="s">
        <v>5801</v>
      </c>
      <c r="E36" s="316" t="s">
        <v>5235</v>
      </c>
      <c r="F36" s="317" t="s">
        <v>5812</v>
      </c>
      <c r="G36" s="318" t="str">
        <f t="shared" si="2"/>
        <v>Pass</v>
      </c>
      <c r="H36" s="319" t="str">
        <f t="shared" si="3"/>
        <v/>
      </c>
      <c r="I36" s="319"/>
    </row>
    <row r="37" spans="1:9" ht="30" customHeight="1">
      <c r="A37" s="34" t="s">
        <v>5233</v>
      </c>
      <c r="B37" s="36" t="s">
        <v>5234</v>
      </c>
      <c r="C37" s="315" t="s">
        <v>5813</v>
      </c>
      <c r="D37" s="315" t="s">
        <v>5801</v>
      </c>
      <c r="E37" s="316" t="s">
        <v>5233</v>
      </c>
      <c r="F37" s="317" t="s">
        <v>5813</v>
      </c>
      <c r="G37" s="318" t="str">
        <f t="shared" si="2"/>
        <v>Pass</v>
      </c>
      <c r="H37" s="319" t="str">
        <f t="shared" si="3"/>
        <v/>
      </c>
      <c r="I37" s="319"/>
    </row>
    <row r="38" spans="1:9" ht="30" customHeight="1">
      <c r="A38" s="34" t="s">
        <v>5231</v>
      </c>
      <c r="B38" s="36" t="s">
        <v>5232</v>
      </c>
      <c r="C38" s="315" t="s">
        <v>5814</v>
      </c>
      <c r="D38" s="315" t="s">
        <v>5801</v>
      </c>
      <c r="E38" s="316" t="s">
        <v>5231</v>
      </c>
      <c r="F38" s="317" t="s">
        <v>5814</v>
      </c>
      <c r="G38" s="318" t="str">
        <f t="shared" si="2"/>
        <v>Pass</v>
      </c>
      <c r="H38" s="319" t="str">
        <f t="shared" si="3"/>
        <v/>
      </c>
      <c r="I38" s="319"/>
    </row>
    <row r="39" spans="1:9" ht="30" customHeight="1">
      <c r="A39" s="34" t="s">
        <v>5229</v>
      </c>
      <c r="B39" s="36" t="s">
        <v>5230</v>
      </c>
      <c r="C39" s="315" t="s">
        <v>5815</v>
      </c>
      <c r="D39" s="315" t="s">
        <v>5801</v>
      </c>
      <c r="E39" s="316" t="s">
        <v>5229</v>
      </c>
      <c r="F39" s="317" t="s">
        <v>5815</v>
      </c>
      <c r="G39" s="318" t="str">
        <f t="shared" si="2"/>
        <v>Pass</v>
      </c>
      <c r="H39" s="319" t="str">
        <f t="shared" si="3"/>
        <v/>
      </c>
      <c r="I39" s="319"/>
    </row>
    <row r="40" spans="1:9" ht="30" customHeight="1">
      <c r="A40" s="34" t="s">
        <v>5227</v>
      </c>
      <c r="B40" s="36" t="s">
        <v>5228</v>
      </c>
      <c r="C40" s="315" t="s">
        <v>5816</v>
      </c>
      <c r="D40" s="315" t="s">
        <v>5801</v>
      </c>
      <c r="E40" s="316" t="s">
        <v>5227</v>
      </c>
      <c r="F40" s="317" t="s">
        <v>5816</v>
      </c>
      <c r="G40" s="318" t="str">
        <f t="shared" si="2"/>
        <v>Pass</v>
      </c>
      <c r="H40" s="319" t="str">
        <f t="shared" si="3"/>
        <v/>
      </c>
      <c r="I40" s="319"/>
    </row>
    <row r="41" spans="1:9" ht="30" customHeight="1">
      <c r="A41" s="323"/>
      <c r="B41" s="324"/>
      <c r="C41" s="325"/>
      <c r="D41" s="325"/>
      <c r="E41" s="316" t="s">
        <v>5898</v>
      </c>
      <c r="F41" s="317" t="s">
        <v>3883</v>
      </c>
      <c r="G41" s="318" t="str">
        <f t="shared" si="2"/>
        <v/>
      </c>
      <c r="H41" s="319"/>
      <c r="I41" s="319" t="s">
        <v>274</v>
      </c>
    </row>
    <row r="42" spans="1:9" ht="30" customHeight="1">
      <c r="A42" s="323"/>
      <c r="B42" s="324"/>
      <c r="C42" s="325"/>
      <c r="D42" s="325"/>
      <c r="E42" s="316" t="s">
        <v>5899</v>
      </c>
      <c r="F42" s="317" t="s">
        <v>3883</v>
      </c>
      <c r="G42" s="318" t="str">
        <f t="shared" si="2"/>
        <v/>
      </c>
      <c r="H42" s="319"/>
      <c r="I42" s="319" t="s">
        <v>274</v>
      </c>
    </row>
    <row r="43" spans="1:9" ht="30" customHeight="1">
      <c r="A43" s="323"/>
      <c r="B43" s="324"/>
      <c r="C43" s="325"/>
      <c r="D43" s="325"/>
      <c r="E43" s="316" t="s">
        <v>5900</v>
      </c>
      <c r="F43" s="317" t="s">
        <v>3883</v>
      </c>
      <c r="G43" s="318" t="str">
        <f t="shared" si="2"/>
        <v/>
      </c>
      <c r="H43" s="319"/>
      <c r="I43" s="319" t="s">
        <v>274</v>
      </c>
    </row>
    <row r="44" spans="1:9" ht="30" customHeight="1">
      <c r="A44" s="323"/>
      <c r="B44" s="324"/>
      <c r="C44" s="325"/>
      <c r="D44" s="325"/>
      <c r="E44" s="316" t="s">
        <v>5901</v>
      </c>
      <c r="F44" s="317" t="s">
        <v>3883</v>
      </c>
      <c r="G44" s="318" t="str">
        <f t="shared" si="2"/>
        <v/>
      </c>
      <c r="H44" s="319"/>
      <c r="I44" s="319" t="s">
        <v>274</v>
      </c>
    </row>
    <row r="45" spans="1:9" ht="30" customHeight="1">
      <c r="A45" s="323"/>
      <c r="B45" s="324"/>
      <c r="C45" s="325"/>
      <c r="D45" s="325"/>
      <c r="E45" s="316" t="s">
        <v>5902</v>
      </c>
      <c r="F45" s="317" t="s">
        <v>3883</v>
      </c>
      <c r="G45" s="318" t="str">
        <f t="shared" si="2"/>
        <v/>
      </c>
      <c r="H45" s="319"/>
      <c r="I45" s="319" t="s">
        <v>274</v>
      </c>
    </row>
    <row r="46" spans="1:9" ht="30" customHeight="1">
      <c r="A46" s="323"/>
      <c r="B46" s="324"/>
      <c r="C46" s="325"/>
      <c r="D46" s="325"/>
      <c r="E46" s="316" t="s">
        <v>5903</v>
      </c>
      <c r="F46" s="317" t="s">
        <v>3883</v>
      </c>
      <c r="G46" s="318" t="str">
        <f t="shared" si="2"/>
        <v/>
      </c>
      <c r="H46" s="319"/>
      <c r="I46" s="319" t="s">
        <v>274</v>
      </c>
    </row>
    <row r="47" spans="1:9" ht="30" customHeight="1">
      <c r="A47" s="323"/>
      <c r="B47" s="324"/>
      <c r="C47" s="325"/>
      <c r="D47" s="325"/>
      <c r="E47" s="316" t="s">
        <v>5904</v>
      </c>
      <c r="F47" s="317" t="s">
        <v>3883</v>
      </c>
      <c r="G47" s="318" t="str">
        <f t="shared" si="2"/>
        <v/>
      </c>
      <c r="H47" s="319"/>
      <c r="I47" s="319" t="s">
        <v>274</v>
      </c>
    </row>
    <row r="48" spans="1:9" ht="30" customHeight="1">
      <c r="A48" s="323"/>
      <c r="B48" s="324"/>
      <c r="C48" s="325"/>
      <c r="D48" s="325"/>
      <c r="E48" s="316" t="s">
        <v>5905</v>
      </c>
      <c r="F48" s="317" t="s">
        <v>3883</v>
      </c>
      <c r="G48" s="318" t="str">
        <f t="shared" si="2"/>
        <v/>
      </c>
      <c r="H48" s="319"/>
      <c r="I48" s="319" t="s">
        <v>274</v>
      </c>
    </row>
    <row r="49" spans="1:9" ht="30" customHeight="1">
      <c r="A49" s="34" t="s">
        <v>5225</v>
      </c>
      <c r="B49" s="36" t="s">
        <v>5226</v>
      </c>
      <c r="C49" s="315" t="s">
        <v>3883</v>
      </c>
      <c r="D49" s="315" t="s">
        <v>5801</v>
      </c>
      <c r="E49" s="316" t="s">
        <v>5225</v>
      </c>
      <c r="F49" s="317" t="s">
        <v>3883</v>
      </c>
      <c r="G49" s="318" t="str">
        <f t="shared" si="2"/>
        <v>Pass</v>
      </c>
      <c r="H49" s="319" t="str">
        <f t="shared" ref="H49:H77" si="4">IF(A49=E49,(IF(C49=F49,"","Fail")),"Fail")</f>
        <v/>
      </c>
      <c r="I49" s="319"/>
    </row>
    <row r="50" spans="1:9" ht="30" customHeight="1">
      <c r="A50" s="34" t="s">
        <v>5223</v>
      </c>
      <c r="B50" s="36" t="s">
        <v>5224</v>
      </c>
      <c r="C50" s="315" t="s">
        <v>5817</v>
      </c>
      <c r="D50" s="315" t="s">
        <v>5801</v>
      </c>
      <c r="E50" s="316" t="s">
        <v>5223</v>
      </c>
      <c r="F50" s="317" t="s">
        <v>5817</v>
      </c>
      <c r="G50" s="318" t="str">
        <f t="shared" si="2"/>
        <v>Pass</v>
      </c>
      <c r="H50" s="319" t="str">
        <f t="shared" si="4"/>
        <v/>
      </c>
      <c r="I50" s="319"/>
    </row>
    <row r="51" spans="1:9" ht="30" customHeight="1">
      <c r="A51" s="34" t="s">
        <v>5221</v>
      </c>
      <c r="B51" s="36" t="s">
        <v>5222</v>
      </c>
      <c r="C51" s="315" t="s">
        <v>5818</v>
      </c>
      <c r="D51" s="315" t="s">
        <v>5801</v>
      </c>
      <c r="E51" s="316" t="s">
        <v>5221</v>
      </c>
      <c r="F51" s="317" t="s">
        <v>5818</v>
      </c>
      <c r="G51" s="318" t="str">
        <f t="shared" si="2"/>
        <v>Pass</v>
      </c>
      <c r="H51" s="319" t="str">
        <f t="shared" si="4"/>
        <v/>
      </c>
      <c r="I51" s="319"/>
    </row>
    <row r="52" spans="1:9" ht="30" customHeight="1">
      <c r="A52" s="34" t="s">
        <v>5219</v>
      </c>
      <c r="B52" s="36" t="s">
        <v>5220</v>
      </c>
      <c r="C52" s="315" t="s">
        <v>5819</v>
      </c>
      <c r="D52" s="315" t="s">
        <v>5801</v>
      </c>
      <c r="E52" s="316" t="s">
        <v>5219</v>
      </c>
      <c r="F52" s="317" t="s">
        <v>5819</v>
      </c>
      <c r="G52" s="318" t="str">
        <f t="shared" si="2"/>
        <v>Pass</v>
      </c>
      <c r="H52" s="319" t="str">
        <f t="shared" si="4"/>
        <v/>
      </c>
      <c r="I52" s="319"/>
    </row>
    <row r="53" spans="1:9" ht="30" customHeight="1">
      <c r="A53" s="34" t="s">
        <v>5217</v>
      </c>
      <c r="B53" s="36" t="s">
        <v>5218</v>
      </c>
      <c r="C53" s="315" t="s">
        <v>5820</v>
      </c>
      <c r="D53" s="315" t="s">
        <v>5801</v>
      </c>
      <c r="E53" s="316" t="s">
        <v>5217</v>
      </c>
      <c r="F53" s="317" t="s">
        <v>5820</v>
      </c>
      <c r="G53" s="318" t="str">
        <f t="shared" si="2"/>
        <v>Pass</v>
      </c>
      <c r="H53" s="319" t="str">
        <f t="shared" si="4"/>
        <v/>
      </c>
      <c r="I53" s="319"/>
    </row>
    <row r="54" spans="1:9" ht="30" customHeight="1">
      <c r="A54" s="34" t="s">
        <v>5215</v>
      </c>
      <c r="B54" s="36" t="s">
        <v>5216</v>
      </c>
      <c r="C54" s="315" t="s">
        <v>5821</v>
      </c>
      <c r="D54" s="315" t="s">
        <v>5801</v>
      </c>
      <c r="E54" s="316" t="s">
        <v>5215</v>
      </c>
      <c r="F54" s="317" t="s">
        <v>5821</v>
      </c>
      <c r="G54" s="318" t="str">
        <f t="shared" si="2"/>
        <v>Pass</v>
      </c>
      <c r="H54" s="319" t="str">
        <f t="shared" si="4"/>
        <v/>
      </c>
      <c r="I54" s="319"/>
    </row>
    <row r="55" spans="1:9" ht="30" customHeight="1">
      <c r="A55" s="34" t="s">
        <v>5213</v>
      </c>
      <c r="B55" s="36" t="s">
        <v>5214</v>
      </c>
      <c r="C55" s="315" t="s">
        <v>5822</v>
      </c>
      <c r="D55" s="315" t="s">
        <v>5801</v>
      </c>
      <c r="E55" s="316" t="s">
        <v>5213</v>
      </c>
      <c r="F55" s="317" t="s">
        <v>5822</v>
      </c>
      <c r="G55" s="318" t="str">
        <f t="shared" si="2"/>
        <v>Pass</v>
      </c>
      <c r="H55" s="319" t="str">
        <f t="shared" si="4"/>
        <v/>
      </c>
      <c r="I55" s="319"/>
    </row>
    <row r="56" spans="1:9" ht="30" customHeight="1">
      <c r="A56" s="34" t="s">
        <v>5211</v>
      </c>
      <c r="B56" s="36" t="s">
        <v>5212</v>
      </c>
      <c r="C56" s="315" t="s">
        <v>3883</v>
      </c>
      <c r="D56" s="315"/>
      <c r="E56" s="316" t="s">
        <v>5211</v>
      </c>
      <c r="F56" s="317" t="s">
        <v>3883</v>
      </c>
      <c r="G56" s="318" t="str">
        <f t="shared" si="2"/>
        <v>Pass</v>
      </c>
      <c r="H56" s="319" t="str">
        <f t="shared" si="4"/>
        <v/>
      </c>
      <c r="I56" s="319"/>
    </row>
    <row r="57" spans="1:9" ht="30" customHeight="1">
      <c r="A57" s="34" t="s">
        <v>5209</v>
      </c>
      <c r="B57" s="36" t="s">
        <v>5210</v>
      </c>
      <c r="C57" s="315" t="s">
        <v>5823</v>
      </c>
      <c r="D57" s="315" t="s">
        <v>5801</v>
      </c>
      <c r="E57" s="316" t="s">
        <v>5209</v>
      </c>
      <c r="F57" s="317" t="s">
        <v>5823</v>
      </c>
      <c r="G57" s="318" t="str">
        <f t="shared" si="2"/>
        <v>Pass</v>
      </c>
      <c r="H57" s="319" t="str">
        <f t="shared" si="4"/>
        <v/>
      </c>
      <c r="I57" s="319"/>
    </row>
    <row r="58" spans="1:9" ht="30" customHeight="1">
      <c r="A58" s="34" t="s">
        <v>5207</v>
      </c>
      <c r="B58" s="36" t="s">
        <v>5208</v>
      </c>
      <c r="C58" s="315" t="s">
        <v>5824</v>
      </c>
      <c r="D58" s="315" t="s">
        <v>5801</v>
      </c>
      <c r="E58" s="316" t="s">
        <v>5207</v>
      </c>
      <c r="F58" s="317" t="s">
        <v>5824</v>
      </c>
      <c r="G58" s="318" t="str">
        <f t="shared" si="2"/>
        <v>Pass</v>
      </c>
      <c r="H58" s="319" t="str">
        <f t="shared" si="4"/>
        <v/>
      </c>
      <c r="I58" s="319"/>
    </row>
    <row r="59" spans="1:9" ht="30" customHeight="1">
      <c r="A59" s="34" t="s">
        <v>5205</v>
      </c>
      <c r="B59" s="36" t="s">
        <v>5206</v>
      </c>
      <c r="C59" s="315" t="s">
        <v>5825</v>
      </c>
      <c r="D59" s="315" t="s">
        <v>5801</v>
      </c>
      <c r="E59" s="316" t="s">
        <v>5205</v>
      </c>
      <c r="F59" s="317" t="s">
        <v>5825</v>
      </c>
      <c r="G59" s="318" t="str">
        <f t="shared" si="2"/>
        <v>Pass</v>
      </c>
      <c r="H59" s="319" t="str">
        <f t="shared" si="4"/>
        <v/>
      </c>
      <c r="I59" s="319"/>
    </row>
    <row r="60" spans="1:9" ht="30" customHeight="1">
      <c r="A60" s="34" t="s">
        <v>5203</v>
      </c>
      <c r="B60" s="36" t="s">
        <v>5204</v>
      </c>
      <c r="C60" s="315" t="s">
        <v>5826</v>
      </c>
      <c r="D60" s="315" t="s">
        <v>5801</v>
      </c>
      <c r="E60" s="316" t="s">
        <v>5203</v>
      </c>
      <c r="F60" s="317" t="s">
        <v>5826</v>
      </c>
      <c r="G60" s="318" t="str">
        <f t="shared" si="2"/>
        <v>Pass</v>
      </c>
      <c r="H60" s="319" t="str">
        <f t="shared" si="4"/>
        <v/>
      </c>
      <c r="I60" s="319"/>
    </row>
    <row r="61" spans="1:9" ht="30" customHeight="1">
      <c r="A61" s="34" t="s">
        <v>5201</v>
      </c>
      <c r="B61" s="36" t="s">
        <v>5202</v>
      </c>
      <c r="C61" s="315" t="s">
        <v>5827</v>
      </c>
      <c r="D61" s="315" t="s">
        <v>5801</v>
      </c>
      <c r="E61" s="316" t="s">
        <v>5201</v>
      </c>
      <c r="F61" s="317" t="s">
        <v>5827</v>
      </c>
      <c r="G61" s="318" t="str">
        <f t="shared" si="2"/>
        <v>Pass</v>
      </c>
      <c r="H61" s="319" t="str">
        <f t="shared" si="4"/>
        <v/>
      </c>
      <c r="I61" s="319"/>
    </row>
    <row r="62" spans="1:9" ht="30" customHeight="1">
      <c r="A62" s="34" t="s">
        <v>5199</v>
      </c>
      <c r="B62" s="36" t="s">
        <v>5200</v>
      </c>
      <c r="C62" s="315" t="s">
        <v>3883</v>
      </c>
      <c r="D62" s="315" t="s">
        <v>5801</v>
      </c>
      <c r="E62" s="316" t="s">
        <v>5199</v>
      </c>
      <c r="F62" s="317" t="s">
        <v>3883</v>
      </c>
      <c r="G62" s="318" t="str">
        <f t="shared" si="2"/>
        <v>Pass</v>
      </c>
      <c r="H62" s="319" t="str">
        <f t="shared" si="4"/>
        <v/>
      </c>
      <c r="I62" s="319"/>
    </row>
    <row r="63" spans="1:9" ht="30" customHeight="1">
      <c r="A63" s="34" t="s">
        <v>5197</v>
      </c>
      <c r="B63" s="36" t="s">
        <v>5198</v>
      </c>
      <c r="C63" s="315" t="s">
        <v>5828</v>
      </c>
      <c r="D63" s="315" t="s">
        <v>5801</v>
      </c>
      <c r="E63" s="316" t="s">
        <v>5197</v>
      </c>
      <c r="F63" s="317" t="s">
        <v>5828</v>
      </c>
      <c r="G63" s="318" t="str">
        <f t="shared" si="2"/>
        <v>Pass</v>
      </c>
      <c r="H63" s="319" t="str">
        <f t="shared" si="4"/>
        <v/>
      </c>
      <c r="I63" s="319"/>
    </row>
    <row r="64" spans="1:9" ht="30" customHeight="1">
      <c r="A64" s="34" t="s">
        <v>5195</v>
      </c>
      <c r="B64" s="36" t="s">
        <v>5196</v>
      </c>
      <c r="C64" s="315" t="s">
        <v>5829</v>
      </c>
      <c r="D64" s="315" t="s">
        <v>5801</v>
      </c>
      <c r="E64" s="316" t="s">
        <v>5195</v>
      </c>
      <c r="F64" s="317" t="s">
        <v>5829</v>
      </c>
      <c r="G64" s="318" t="str">
        <f t="shared" si="2"/>
        <v>Pass</v>
      </c>
      <c r="H64" s="319" t="str">
        <f t="shared" si="4"/>
        <v/>
      </c>
      <c r="I64" s="319"/>
    </row>
    <row r="65" spans="1:9" ht="30" customHeight="1">
      <c r="A65" s="34" t="s">
        <v>5193</v>
      </c>
      <c r="B65" s="36" t="s">
        <v>5194</v>
      </c>
      <c r="C65" s="315" t="s">
        <v>5830</v>
      </c>
      <c r="D65" s="315" t="s">
        <v>5801</v>
      </c>
      <c r="E65" s="316" t="s">
        <v>5193</v>
      </c>
      <c r="F65" s="317" t="s">
        <v>5830</v>
      </c>
      <c r="G65" s="318" t="str">
        <f t="shared" si="2"/>
        <v>Pass</v>
      </c>
      <c r="H65" s="319" t="str">
        <f t="shared" si="4"/>
        <v/>
      </c>
      <c r="I65" s="319"/>
    </row>
    <row r="66" spans="1:9" ht="30" customHeight="1">
      <c r="A66" s="34" t="s">
        <v>5191</v>
      </c>
      <c r="B66" s="36" t="s">
        <v>5192</v>
      </c>
      <c r="C66" s="315" t="s">
        <v>5831</v>
      </c>
      <c r="D66" s="315" t="s">
        <v>5801</v>
      </c>
      <c r="E66" s="316" t="s">
        <v>5191</v>
      </c>
      <c r="F66" s="317" t="s">
        <v>5831</v>
      </c>
      <c r="G66" s="318" t="str">
        <f t="shared" si="2"/>
        <v>Pass</v>
      </c>
      <c r="H66" s="319" t="str">
        <f t="shared" si="4"/>
        <v/>
      </c>
      <c r="I66" s="319"/>
    </row>
    <row r="67" spans="1:9" ht="30" customHeight="1">
      <c r="A67" s="34" t="s">
        <v>5189</v>
      </c>
      <c r="B67" s="36" t="s">
        <v>5190</v>
      </c>
      <c r="C67" s="315" t="s">
        <v>5832</v>
      </c>
      <c r="D67" s="315"/>
      <c r="E67" s="316" t="s">
        <v>5189</v>
      </c>
      <c r="F67" s="317" t="s">
        <v>5832</v>
      </c>
      <c r="G67" s="318" t="str">
        <f t="shared" ref="G67:G77" si="5">IF(A67=E67,(IF(C67=F67,"Pass","")),"")</f>
        <v>Pass</v>
      </c>
      <c r="H67" s="319" t="str">
        <f t="shared" si="4"/>
        <v/>
      </c>
      <c r="I67" s="319"/>
    </row>
    <row r="68" spans="1:9" ht="30" customHeight="1">
      <c r="A68" s="34" t="s">
        <v>5187</v>
      </c>
      <c r="B68" s="36" t="s">
        <v>5188</v>
      </c>
      <c r="C68" s="315" t="s">
        <v>5833</v>
      </c>
      <c r="D68" s="315" t="s">
        <v>5801</v>
      </c>
      <c r="E68" s="316" t="s">
        <v>5187</v>
      </c>
      <c r="F68" s="317" t="s">
        <v>5833</v>
      </c>
      <c r="G68" s="318" t="str">
        <f t="shared" si="5"/>
        <v>Pass</v>
      </c>
      <c r="H68" s="319" t="str">
        <f t="shared" si="4"/>
        <v/>
      </c>
      <c r="I68" s="319"/>
    </row>
    <row r="69" spans="1:9" ht="30" customHeight="1">
      <c r="A69" s="34" t="s">
        <v>5185</v>
      </c>
      <c r="B69" s="36" t="s">
        <v>5186</v>
      </c>
      <c r="C69" s="315" t="s">
        <v>5834</v>
      </c>
      <c r="D69" s="315" t="s">
        <v>5801</v>
      </c>
      <c r="E69" s="316" t="s">
        <v>5185</v>
      </c>
      <c r="F69" s="317" t="s">
        <v>5834</v>
      </c>
      <c r="G69" s="318" t="str">
        <f t="shared" si="5"/>
        <v>Pass</v>
      </c>
      <c r="H69" s="319" t="str">
        <f t="shared" si="4"/>
        <v/>
      </c>
      <c r="I69" s="319"/>
    </row>
    <row r="70" spans="1:9" ht="30" customHeight="1">
      <c r="A70" s="34" t="s">
        <v>5183</v>
      </c>
      <c r="B70" s="36" t="s">
        <v>5184</v>
      </c>
      <c r="C70" s="315" t="s">
        <v>5835</v>
      </c>
      <c r="D70" s="315" t="s">
        <v>5801</v>
      </c>
      <c r="E70" s="316" t="s">
        <v>5183</v>
      </c>
      <c r="F70" s="317" t="s">
        <v>5835</v>
      </c>
      <c r="G70" s="318" t="str">
        <f t="shared" si="5"/>
        <v>Pass</v>
      </c>
      <c r="H70" s="319" t="str">
        <f t="shared" si="4"/>
        <v/>
      </c>
      <c r="I70" s="319"/>
    </row>
    <row r="71" spans="1:9" ht="30" customHeight="1">
      <c r="A71" s="34" t="s">
        <v>5181</v>
      </c>
      <c r="B71" s="36" t="s">
        <v>5182</v>
      </c>
      <c r="C71" s="315" t="s">
        <v>5836</v>
      </c>
      <c r="D71" s="315" t="s">
        <v>5801</v>
      </c>
      <c r="E71" s="316" t="s">
        <v>5181</v>
      </c>
      <c r="F71" s="317" t="s">
        <v>5836</v>
      </c>
      <c r="G71" s="318" t="str">
        <f t="shared" si="5"/>
        <v>Pass</v>
      </c>
      <c r="H71" s="319" t="str">
        <f t="shared" si="4"/>
        <v/>
      </c>
      <c r="I71" s="319"/>
    </row>
    <row r="72" spans="1:9" ht="30" customHeight="1">
      <c r="A72" s="34" t="s">
        <v>5179</v>
      </c>
      <c r="B72" s="36" t="s">
        <v>5180</v>
      </c>
      <c r="C72" s="315" t="s">
        <v>3883</v>
      </c>
      <c r="D72" s="315" t="s">
        <v>5801</v>
      </c>
      <c r="E72" s="316" t="s">
        <v>5179</v>
      </c>
      <c r="F72" s="317" t="s">
        <v>3883</v>
      </c>
      <c r="G72" s="318" t="str">
        <f t="shared" si="5"/>
        <v>Pass</v>
      </c>
      <c r="H72" s="319" t="str">
        <f t="shared" si="4"/>
        <v/>
      </c>
      <c r="I72" s="319"/>
    </row>
    <row r="73" spans="1:9" ht="30" customHeight="1">
      <c r="A73" s="34" t="s">
        <v>5177</v>
      </c>
      <c r="B73" s="36" t="s">
        <v>5178</v>
      </c>
      <c r="C73" s="315" t="s">
        <v>5837</v>
      </c>
      <c r="D73" s="315" t="s">
        <v>5801</v>
      </c>
      <c r="E73" s="316" t="s">
        <v>5177</v>
      </c>
      <c r="F73" s="317" t="s">
        <v>5837</v>
      </c>
      <c r="G73" s="318" t="str">
        <f t="shared" si="5"/>
        <v>Pass</v>
      </c>
      <c r="H73" s="319" t="str">
        <f t="shared" si="4"/>
        <v/>
      </c>
      <c r="I73" s="319"/>
    </row>
    <row r="74" spans="1:9" ht="30" customHeight="1">
      <c r="A74" s="34" t="s">
        <v>5175</v>
      </c>
      <c r="B74" s="36" t="s">
        <v>5176</v>
      </c>
      <c r="C74" s="315" t="s">
        <v>5838</v>
      </c>
      <c r="D74" s="315" t="s">
        <v>5801</v>
      </c>
      <c r="E74" s="316" t="s">
        <v>5175</v>
      </c>
      <c r="F74" s="317" t="s">
        <v>5838</v>
      </c>
      <c r="G74" s="318" t="str">
        <f t="shared" si="5"/>
        <v>Pass</v>
      </c>
      <c r="H74" s="319" t="str">
        <f t="shared" si="4"/>
        <v/>
      </c>
      <c r="I74" s="319"/>
    </row>
    <row r="75" spans="1:9" ht="30" customHeight="1">
      <c r="A75" s="34" t="s">
        <v>5173</v>
      </c>
      <c r="B75" s="36" t="s">
        <v>5174</v>
      </c>
      <c r="C75" s="315" t="s">
        <v>5839</v>
      </c>
      <c r="D75" s="315" t="s">
        <v>5801</v>
      </c>
      <c r="E75" s="316" t="s">
        <v>5173</v>
      </c>
      <c r="F75" s="317" t="s">
        <v>5839</v>
      </c>
      <c r="G75" s="318" t="str">
        <f t="shared" si="5"/>
        <v>Pass</v>
      </c>
      <c r="H75" s="319" t="str">
        <f t="shared" si="4"/>
        <v/>
      </c>
      <c r="I75" s="319"/>
    </row>
    <row r="76" spans="1:9" ht="30" customHeight="1">
      <c r="A76" s="34" t="s">
        <v>5171</v>
      </c>
      <c r="B76" s="36" t="s">
        <v>5172</v>
      </c>
      <c r="C76" s="315" t="s">
        <v>5840</v>
      </c>
      <c r="D76" s="315" t="s">
        <v>5801</v>
      </c>
      <c r="E76" s="316" t="s">
        <v>5171</v>
      </c>
      <c r="F76" s="317" t="s">
        <v>5840</v>
      </c>
      <c r="G76" s="318" t="str">
        <f t="shared" si="5"/>
        <v>Pass</v>
      </c>
      <c r="H76" s="319" t="str">
        <f t="shared" si="4"/>
        <v/>
      </c>
      <c r="I76" s="319"/>
    </row>
    <row r="77" spans="1:9" ht="30" customHeight="1">
      <c r="A77" s="34" t="s">
        <v>5169</v>
      </c>
      <c r="B77" s="36" t="s">
        <v>5170</v>
      </c>
      <c r="C77" s="315" t="s">
        <v>5841</v>
      </c>
      <c r="D77" s="315" t="s">
        <v>5801</v>
      </c>
      <c r="E77" s="316" t="s">
        <v>5169</v>
      </c>
      <c r="F77" s="317" t="s">
        <v>5841</v>
      </c>
      <c r="G77" s="318" t="str">
        <f t="shared" si="5"/>
        <v>Pass</v>
      </c>
      <c r="H77" s="319" t="str">
        <f t="shared" si="4"/>
        <v/>
      </c>
      <c r="I77" s="319"/>
    </row>
    <row r="78" spans="1:9" ht="30" customHeight="1">
      <c r="A78" s="34"/>
      <c r="B78" s="35"/>
      <c r="C78" s="320"/>
      <c r="D78" s="320"/>
      <c r="E78" s="316"/>
      <c r="F78" s="317"/>
      <c r="G78" s="318" t="str">
        <f>IF(A77=E78,(IF(C77=F78,"Pass","")),"")</f>
        <v/>
      </c>
      <c r="H78" s="319"/>
      <c r="I78" s="319"/>
    </row>
    <row r="79" spans="1:9" ht="30" customHeight="1">
      <c r="A79" s="34"/>
      <c r="B79" s="35"/>
      <c r="C79" s="320"/>
      <c r="D79" s="320"/>
      <c r="E79" s="316"/>
      <c r="F79" s="317"/>
      <c r="G79" s="318"/>
      <c r="H79" s="319"/>
      <c r="I79" s="319"/>
    </row>
    <row r="80" spans="1:9" ht="30" customHeight="1">
      <c r="A80" s="34"/>
      <c r="B80" s="35"/>
      <c r="C80" s="320"/>
      <c r="D80" s="320"/>
      <c r="E80" s="316"/>
      <c r="F80" s="317"/>
      <c r="G80" s="318"/>
      <c r="H80" s="319"/>
      <c r="I80" s="319"/>
    </row>
    <row r="81" spans="1:9" ht="30" customHeight="1">
      <c r="A81" s="34"/>
      <c r="B81" s="35"/>
      <c r="C81" s="320"/>
      <c r="D81" s="320"/>
      <c r="E81" s="316"/>
      <c r="F81" s="317"/>
      <c r="G81" s="318"/>
      <c r="H81" s="319"/>
      <c r="I81" s="319"/>
    </row>
    <row r="82" spans="1:9" ht="30" customHeight="1">
      <c r="A82" s="34"/>
      <c r="B82" s="35"/>
      <c r="C82" s="320"/>
      <c r="D82" s="320"/>
      <c r="E82" s="316"/>
      <c r="F82" s="317"/>
      <c r="G82" s="318"/>
      <c r="H82" s="319"/>
      <c r="I82" s="319"/>
    </row>
    <row r="83" spans="1:9" ht="30" customHeight="1">
      <c r="A83" s="34"/>
      <c r="B83" s="35"/>
      <c r="C83" s="320"/>
      <c r="D83" s="320"/>
      <c r="E83" s="316"/>
      <c r="F83" s="317"/>
      <c r="G83" s="318"/>
      <c r="H83" s="319"/>
      <c r="I83" s="319"/>
    </row>
    <row r="84" spans="1:9" ht="30" customHeight="1">
      <c r="A84" s="34"/>
      <c r="B84" s="35"/>
      <c r="C84" s="320"/>
      <c r="D84" s="320"/>
      <c r="E84" s="316"/>
      <c r="F84" s="317"/>
      <c r="G84" s="318"/>
      <c r="H84" s="319"/>
      <c r="I84" s="319"/>
    </row>
    <row r="85" spans="1:9" ht="30" customHeight="1">
      <c r="A85" s="34"/>
      <c r="B85" s="35"/>
      <c r="C85" s="320"/>
      <c r="D85" s="320"/>
      <c r="E85" s="316"/>
      <c r="F85" s="317"/>
      <c r="G85" s="318"/>
      <c r="H85" s="319"/>
      <c r="I85" s="319"/>
    </row>
    <row r="86" spans="1:9" ht="30" customHeight="1">
      <c r="A86" s="34"/>
      <c r="B86" s="35"/>
      <c r="C86" s="320"/>
      <c r="D86" s="320"/>
      <c r="E86" s="316"/>
      <c r="F86" s="317"/>
      <c r="G86" s="318"/>
      <c r="H86" s="319"/>
      <c r="I86" s="319"/>
    </row>
    <row r="87" spans="1:9" ht="30" customHeight="1">
      <c r="A87" s="34"/>
      <c r="B87" s="35"/>
      <c r="C87" s="315"/>
      <c r="D87" s="315"/>
      <c r="E87" s="316"/>
      <c r="F87" s="317"/>
      <c r="G87" s="318"/>
      <c r="H87" s="319"/>
      <c r="I87" s="319"/>
    </row>
    <row r="88" spans="1:9" ht="30" customHeight="1">
      <c r="A88" s="34"/>
      <c r="B88" s="35"/>
      <c r="C88" s="315"/>
      <c r="D88" s="315"/>
      <c r="E88" s="316"/>
      <c r="F88" s="317"/>
      <c r="G88" s="318"/>
      <c r="H88" s="319"/>
      <c r="I88" s="319"/>
    </row>
    <row r="89" spans="1:9" ht="30" customHeight="1">
      <c r="A89" s="34"/>
      <c r="B89" s="35"/>
      <c r="C89" s="315"/>
      <c r="D89" s="315"/>
      <c r="E89" s="316"/>
      <c r="F89" s="317"/>
      <c r="G89" s="318"/>
      <c r="H89" s="319"/>
      <c r="I89" s="319"/>
    </row>
    <row r="90" spans="1:9" ht="30" customHeight="1">
      <c r="A90" s="34"/>
      <c r="B90" s="35"/>
      <c r="C90" s="315"/>
      <c r="D90" s="315"/>
      <c r="E90" s="316"/>
      <c r="F90" s="317"/>
      <c r="G90" s="318"/>
      <c r="H90" s="319"/>
      <c r="I90" s="319"/>
    </row>
    <row r="91" spans="1:9" ht="30" customHeight="1">
      <c r="A91" s="34"/>
      <c r="B91" s="35"/>
      <c r="C91" s="315"/>
      <c r="D91" s="315"/>
      <c r="E91" s="316"/>
      <c r="F91" s="317"/>
      <c r="G91" s="318"/>
      <c r="H91" s="319"/>
      <c r="I91" s="319"/>
    </row>
    <row r="92" spans="1:9" ht="30" customHeight="1">
      <c r="A92" s="34"/>
      <c r="B92" s="35"/>
      <c r="C92" s="315"/>
      <c r="D92" s="315"/>
      <c r="E92" s="316"/>
      <c r="F92" s="317"/>
      <c r="G92" s="318"/>
      <c r="H92" s="319"/>
      <c r="I92" s="319"/>
    </row>
    <row r="93" spans="1:9" ht="30" customHeight="1">
      <c r="A93" s="34"/>
      <c r="B93" s="35"/>
      <c r="C93" s="315"/>
      <c r="D93" s="315"/>
      <c r="E93" s="316"/>
      <c r="F93" s="317"/>
      <c r="G93" s="318"/>
      <c r="H93" s="319"/>
      <c r="I93" s="319"/>
    </row>
    <row r="94" spans="1:9" ht="30" customHeight="1">
      <c r="A94" s="34"/>
      <c r="B94" s="35"/>
      <c r="C94" s="315"/>
      <c r="D94" s="315"/>
      <c r="E94" s="316"/>
      <c r="F94" s="317"/>
      <c r="G94" s="318"/>
      <c r="H94" s="319"/>
      <c r="I94" s="319"/>
    </row>
    <row r="95" spans="1:9" ht="30" customHeight="1">
      <c r="A95" s="34"/>
      <c r="B95" s="35"/>
      <c r="C95" s="315"/>
      <c r="D95" s="315"/>
      <c r="E95" s="316"/>
      <c r="F95" s="317"/>
      <c r="G95" s="318"/>
      <c r="H95" s="319"/>
      <c r="I95" s="319"/>
    </row>
    <row r="96" spans="1:9" ht="30" customHeight="1">
      <c r="A96" s="34"/>
      <c r="B96" s="35"/>
      <c r="C96" s="315"/>
      <c r="D96" s="315"/>
      <c r="E96" s="316"/>
      <c r="F96" s="317"/>
      <c r="G96" s="318"/>
      <c r="H96" s="319"/>
      <c r="I96" s="319"/>
    </row>
    <row r="97" spans="1:9" ht="30" customHeight="1">
      <c r="A97" s="34"/>
      <c r="B97" s="35"/>
      <c r="C97" s="315"/>
      <c r="D97" s="315"/>
      <c r="E97" s="316"/>
      <c r="F97" s="317"/>
      <c r="G97" s="318"/>
      <c r="H97" s="319"/>
      <c r="I97" s="319"/>
    </row>
    <row r="98" spans="1:9" ht="30" customHeight="1">
      <c r="A98" s="34"/>
      <c r="B98" s="35"/>
      <c r="C98" s="315"/>
      <c r="D98" s="315"/>
      <c r="E98" s="316"/>
      <c r="F98" s="317"/>
      <c r="G98" s="318"/>
      <c r="H98" s="319"/>
      <c r="I98" s="319"/>
    </row>
    <row r="99" spans="1:9" ht="30" customHeight="1">
      <c r="A99" s="34"/>
      <c r="B99" s="35"/>
      <c r="C99" s="315"/>
      <c r="D99" s="315"/>
      <c r="E99" s="316"/>
      <c r="F99" s="317"/>
      <c r="G99" s="318"/>
      <c r="H99" s="319"/>
      <c r="I99" s="319"/>
    </row>
    <row r="100" spans="1:9" ht="30" customHeight="1">
      <c r="A100" s="34"/>
      <c r="B100" s="35"/>
      <c r="C100" s="315"/>
      <c r="D100" s="315"/>
      <c r="E100" s="316"/>
      <c r="F100" s="317"/>
      <c r="G100" s="318"/>
      <c r="H100" s="319"/>
      <c r="I100" s="319"/>
    </row>
    <row r="101" spans="1:9" ht="30" customHeight="1">
      <c r="A101" s="34"/>
      <c r="B101" s="35"/>
      <c r="C101" s="315"/>
      <c r="D101" s="315"/>
      <c r="E101" s="316"/>
      <c r="F101" s="317"/>
      <c r="G101" s="318"/>
      <c r="H101" s="319"/>
      <c r="I101" s="319"/>
    </row>
    <row r="102" spans="1:9" ht="30" customHeight="1">
      <c r="A102" s="34"/>
      <c r="B102" s="35"/>
      <c r="C102" s="315"/>
      <c r="D102" s="315"/>
      <c r="E102" s="316"/>
      <c r="F102" s="317"/>
      <c r="G102" s="318"/>
      <c r="H102" s="319"/>
      <c r="I102" s="319"/>
    </row>
    <row r="103" spans="1:9" ht="30" customHeight="1">
      <c r="A103" s="34"/>
      <c r="B103" s="35"/>
      <c r="C103" s="315"/>
      <c r="D103" s="315"/>
      <c r="E103" s="316"/>
      <c r="F103" s="317"/>
      <c r="G103" s="318"/>
      <c r="H103" s="319"/>
      <c r="I103" s="319"/>
    </row>
    <row r="104" spans="1:9" ht="30" customHeight="1">
      <c r="A104" s="34"/>
      <c r="B104" s="35"/>
      <c r="C104" s="315"/>
      <c r="D104" s="315"/>
      <c r="E104" s="316"/>
      <c r="F104" s="317"/>
      <c r="G104" s="318"/>
      <c r="H104" s="319"/>
      <c r="I104" s="319"/>
    </row>
    <row r="105" spans="1:9" ht="30" customHeight="1">
      <c r="A105" s="34"/>
      <c r="B105" s="35"/>
      <c r="C105" s="315"/>
      <c r="D105" s="315"/>
      <c r="E105" s="316"/>
      <c r="F105" s="317"/>
      <c r="G105" s="318"/>
      <c r="H105" s="319"/>
      <c r="I105" s="319"/>
    </row>
    <row r="106" spans="1:9" ht="30" customHeight="1">
      <c r="A106" s="34"/>
      <c r="B106" s="35"/>
      <c r="C106" s="315"/>
      <c r="D106" s="315"/>
      <c r="E106" s="316"/>
      <c r="F106" s="317"/>
      <c r="G106" s="318"/>
      <c r="H106" s="319"/>
      <c r="I106" s="319"/>
    </row>
    <row r="107" spans="1:9" ht="30" customHeight="1">
      <c r="A107" s="34"/>
      <c r="B107" s="35"/>
      <c r="C107" s="315"/>
      <c r="D107" s="315"/>
      <c r="E107" s="316"/>
      <c r="F107" s="317"/>
      <c r="G107" s="318"/>
      <c r="H107" s="319"/>
      <c r="I107" s="319"/>
    </row>
    <row r="108" spans="1:9" ht="30" customHeight="1">
      <c r="A108" s="34"/>
      <c r="B108" s="35"/>
      <c r="C108" s="315"/>
      <c r="D108" s="315"/>
      <c r="E108" s="316"/>
      <c r="F108" s="317"/>
      <c r="G108" s="318"/>
      <c r="H108" s="319"/>
      <c r="I108" s="319"/>
    </row>
    <row r="109" spans="1:9" ht="30" customHeight="1">
      <c r="A109" s="34"/>
      <c r="B109" s="35"/>
      <c r="C109" s="315"/>
      <c r="D109" s="315"/>
      <c r="E109" s="316"/>
      <c r="F109" s="317"/>
      <c r="G109" s="318"/>
      <c r="H109" s="319"/>
      <c r="I109" s="319"/>
    </row>
    <row r="110" spans="1:9" ht="30" customHeight="1">
      <c r="A110" s="34"/>
      <c r="B110" s="35"/>
      <c r="C110" s="315"/>
      <c r="D110" s="315"/>
      <c r="E110" s="316"/>
      <c r="F110" s="317"/>
      <c r="G110" s="318"/>
      <c r="H110" s="319"/>
      <c r="I110" s="319"/>
    </row>
    <row r="111" spans="1:9" ht="30" customHeight="1">
      <c r="A111" s="34"/>
      <c r="B111" s="35"/>
      <c r="C111" s="315"/>
      <c r="D111" s="315"/>
      <c r="E111" s="316"/>
      <c r="F111" s="317"/>
      <c r="G111" s="318"/>
      <c r="H111" s="319"/>
      <c r="I111" s="319"/>
    </row>
    <row r="112" spans="1:9" ht="30" customHeight="1">
      <c r="A112" s="34"/>
      <c r="B112" s="35"/>
      <c r="C112" s="315"/>
      <c r="D112" s="315"/>
      <c r="E112" s="316"/>
      <c r="F112" s="317"/>
      <c r="G112" s="318"/>
      <c r="H112" s="319"/>
      <c r="I112" s="319"/>
    </row>
    <row r="113" spans="1:9" ht="30" customHeight="1">
      <c r="A113" s="34"/>
      <c r="B113" s="35"/>
      <c r="C113" s="315"/>
      <c r="D113" s="315"/>
      <c r="E113" s="316"/>
      <c r="F113" s="317"/>
      <c r="G113" s="318"/>
      <c r="H113" s="319"/>
      <c r="I113" s="319"/>
    </row>
    <row r="114" spans="1:9" ht="30" customHeight="1">
      <c r="A114" s="34"/>
      <c r="B114" s="35"/>
      <c r="C114" s="315"/>
      <c r="D114" s="315"/>
      <c r="E114" s="316"/>
      <c r="F114" s="317"/>
      <c r="G114" s="318"/>
      <c r="H114" s="319"/>
      <c r="I114" s="319"/>
    </row>
    <row r="115" spans="1:9" ht="30" customHeight="1">
      <c r="A115" s="34"/>
      <c r="B115" s="35"/>
      <c r="C115" s="315"/>
      <c r="D115" s="315"/>
      <c r="E115" s="316"/>
      <c r="F115" s="317"/>
      <c r="G115" s="318"/>
      <c r="H115" s="319"/>
      <c r="I115" s="319"/>
    </row>
    <row r="116" spans="1:9" ht="30" customHeight="1">
      <c r="A116" s="34"/>
      <c r="B116" s="35"/>
      <c r="C116" s="315"/>
      <c r="D116" s="315"/>
      <c r="E116" s="316"/>
      <c r="F116" s="317"/>
      <c r="G116" s="318"/>
      <c r="H116" s="319"/>
      <c r="I116" s="319"/>
    </row>
    <row r="117" spans="1:9" ht="30" customHeight="1">
      <c r="A117" s="34"/>
      <c r="B117" s="35"/>
      <c r="C117" s="315"/>
      <c r="D117" s="315"/>
      <c r="E117" s="316"/>
      <c r="F117" s="317"/>
      <c r="G117" s="318"/>
      <c r="H117" s="319"/>
      <c r="I117" s="319"/>
    </row>
    <row r="118" spans="1:9" ht="30" customHeight="1">
      <c r="A118" s="34"/>
      <c r="B118" s="35"/>
      <c r="C118" s="315"/>
      <c r="D118" s="315"/>
      <c r="E118" s="316"/>
      <c r="F118" s="317"/>
      <c r="G118" s="318"/>
      <c r="H118" s="319"/>
      <c r="I118" s="319"/>
    </row>
    <row r="119" spans="1:9" ht="30" customHeight="1">
      <c r="A119" s="34"/>
      <c r="B119" s="35"/>
      <c r="C119" s="315"/>
      <c r="D119" s="315"/>
      <c r="E119" s="316"/>
      <c r="F119" s="317"/>
      <c r="G119" s="318"/>
      <c r="H119" s="319"/>
      <c r="I119" s="319"/>
    </row>
    <row r="120" spans="1:9" ht="30" customHeight="1">
      <c r="A120" s="34"/>
      <c r="B120" s="35"/>
      <c r="C120" s="315"/>
      <c r="D120" s="315"/>
      <c r="E120" s="316"/>
      <c r="F120" s="317"/>
      <c r="G120" s="318"/>
      <c r="H120" s="319"/>
      <c r="I120" s="319"/>
    </row>
    <row r="121" spans="1:9" ht="30" customHeight="1">
      <c r="A121" s="34"/>
      <c r="B121" s="35"/>
      <c r="C121" s="315"/>
      <c r="D121" s="315"/>
      <c r="E121" s="316"/>
      <c r="F121" s="317"/>
      <c r="G121" s="318"/>
      <c r="H121" s="319"/>
      <c r="I121" s="319"/>
    </row>
    <row r="122" spans="1:9" ht="30" customHeight="1">
      <c r="A122" s="34"/>
      <c r="B122" s="35"/>
      <c r="C122" s="315"/>
      <c r="D122" s="315"/>
      <c r="E122" s="316"/>
      <c r="F122" s="317"/>
      <c r="G122" s="318"/>
      <c r="H122" s="319"/>
      <c r="I122" s="319"/>
    </row>
    <row r="123" spans="1:9" ht="30" customHeight="1">
      <c r="A123" s="34"/>
      <c r="B123" s="35"/>
      <c r="C123" s="315"/>
      <c r="D123" s="315"/>
      <c r="E123" s="316"/>
      <c r="F123" s="317"/>
      <c r="G123" s="318"/>
      <c r="H123" s="319"/>
      <c r="I123" s="319"/>
    </row>
    <row r="124" spans="1:9" ht="30" customHeight="1">
      <c r="A124" s="34"/>
      <c r="B124" s="35"/>
      <c r="C124" s="315"/>
      <c r="D124" s="315"/>
      <c r="E124" s="316"/>
      <c r="F124" s="317"/>
      <c r="G124" s="318"/>
      <c r="H124" s="319"/>
      <c r="I124" s="319"/>
    </row>
    <row r="125" spans="1:9" ht="30" customHeight="1">
      <c r="A125" s="34"/>
      <c r="B125" s="35"/>
      <c r="C125" s="315"/>
      <c r="D125" s="315"/>
      <c r="E125" s="316"/>
      <c r="F125" s="317"/>
      <c r="G125" s="318"/>
      <c r="H125" s="319"/>
      <c r="I125" s="319"/>
    </row>
    <row r="126" spans="1:9" ht="30" customHeight="1">
      <c r="A126" s="34"/>
      <c r="B126" s="35"/>
      <c r="C126" s="315"/>
      <c r="D126" s="315"/>
      <c r="E126" s="316"/>
      <c r="F126" s="317"/>
      <c r="G126" s="318"/>
      <c r="H126" s="319"/>
      <c r="I126" s="319"/>
    </row>
    <row r="127" spans="1:9" ht="30" customHeight="1">
      <c r="A127" s="34"/>
      <c r="B127" s="35"/>
      <c r="C127" s="315"/>
      <c r="D127" s="315"/>
      <c r="E127" s="316"/>
      <c r="F127" s="317"/>
      <c r="G127" s="318"/>
      <c r="H127" s="319"/>
      <c r="I127" s="319"/>
    </row>
    <row r="128" spans="1:9" ht="30" customHeight="1">
      <c r="A128" s="34"/>
      <c r="B128" s="35"/>
      <c r="C128" s="315"/>
      <c r="D128" s="315"/>
      <c r="E128" s="316"/>
      <c r="F128" s="317"/>
      <c r="G128" s="318"/>
      <c r="H128" s="319"/>
      <c r="I128" s="319"/>
    </row>
    <row r="129" spans="1:9" ht="30" customHeight="1">
      <c r="A129" s="34"/>
      <c r="B129" s="35"/>
      <c r="C129" s="315"/>
      <c r="D129" s="315"/>
      <c r="E129" s="316"/>
      <c r="F129" s="317"/>
      <c r="G129" s="318"/>
      <c r="H129" s="319"/>
      <c r="I129" s="319"/>
    </row>
    <row r="130" spans="1:9" ht="30" customHeight="1">
      <c r="A130" s="34"/>
      <c r="B130" s="35"/>
      <c r="C130" s="315"/>
      <c r="D130" s="315"/>
      <c r="E130" s="316"/>
      <c r="F130" s="317"/>
      <c r="G130" s="318"/>
      <c r="H130" s="319"/>
      <c r="I130" s="319"/>
    </row>
    <row r="131" spans="1:9" ht="30" customHeight="1">
      <c r="A131" s="34"/>
      <c r="B131" s="35"/>
      <c r="C131" s="315"/>
      <c r="D131" s="315"/>
      <c r="E131" s="316"/>
      <c r="F131" s="317"/>
      <c r="G131" s="318"/>
      <c r="H131" s="319"/>
      <c r="I131" s="319"/>
    </row>
    <row r="132" spans="1:9" ht="30" customHeight="1">
      <c r="A132" s="34"/>
      <c r="B132" s="35"/>
      <c r="C132" s="315"/>
      <c r="D132" s="315"/>
      <c r="E132" s="316"/>
      <c r="F132" s="317"/>
      <c r="G132" s="318"/>
      <c r="H132" s="319"/>
      <c r="I132" s="319"/>
    </row>
    <row r="133" spans="1:9" ht="30" customHeight="1">
      <c r="A133" s="34"/>
      <c r="B133" s="35"/>
      <c r="C133" s="315"/>
      <c r="D133" s="315"/>
      <c r="E133" s="316"/>
      <c r="F133" s="317"/>
      <c r="G133" s="318"/>
      <c r="H133" s="319"/>
      <c r="I133" s="319"/>
    </row>
    <row r="134" spans="1:9" ht="30" customHeight="1">
      <c r="A134" s="34"/>
      <c r="B134" s="35"/>
      <c r="C134" s="315"/>
      <c r="D134" s="315"/>
      <c r="E134" s="316"/>
      <c r="F134" s="317"/>
      <c r="G134" s="318"/>
      <c r="H134" s="319"/>
      <c r="I134" s="319"/>
    </row>
    <row r="135" spans="1:9" ht="30" customHeight="1">
      <c r="A135" s="34"/>
      <c r="B135" s="35"/>
      <c r="C135" s="315"/>
      <c r="D135" s="315"/>
      <c r="E135" s="316"/>
      <c r="F135" s="317"/>
      <c r="G135" s="318"/>
      <c r="H135" s="319"/>
      <c r="I135" s="319"/>
    </row>
    <row r="136" spans="1:9" ht="30" customHeight="1">
      <c r="A136" s="34"/>
      <c r="B136" s="35"/>
      <c r="C136" s="315"/>
      <c r="D136" s="315"/>
      <c r="E136" s="316"/>
      <c r="F136" s="317"/>
      <c r="G136" s="318"/>
      <c r="H136" s="319"/>
      <c r="I136" s="319"/>
    </row>
    <row r="137" spans="1:9" ht="30" customHeight="1">
      <c r="A137" s="34"/>
      <c r="B137" s="35"/>
      <c r="C137" s="315"/>
      <c r="D137" s="315"/>
      <c r="E137" s="316"/>
      <c r="F137" s="317"/>
      <c r="G137" s="318"/>
      <c r="H137" s="319"/>
      <c r="I137" s="319"/>
    </row>
    <row r="138" spans="1:9" ht="30" customHeight="1">
      <c r="A138" s="34"/>
      <c r="B138" s="35"/>
      <c r="C138" s="315"/>
      <c r="D138" s="315"/>
      <c r="E138" s="316"/>
      <c r="F138" s="317"/>
      <c r="G138" s="318"/>
      <c r="H138" s="319"/>
      <c r="I138" s="319"/>
    </row>
    <row r="139" spans="1:9" ht="30" customHeight="1">
      <c r="A139" s="34"/>
      <c r="B139" s="35"/>
      <c r="C139" s="315"/>
      <c r="D139" s="315"/>
      <c r="E139" s="316"/>
      <c r="F139" s="317"/>
      <c r="G139" s="318"/>
      <c r="H139" s="319"/>
      <c r="I139" s="319"/>
    </row>
    <row r="140" spans="1:9" ht="30" customHeight="1">
      <c r="A140" s="34"/>
      <c r="B140" s="35"/>
      <c r="C140" s="315"/>
      <c r="D140" s="315"/>
      <c r="E140" s="316"/>
      <c r="F140" s="317"/>
      <c r="G140" s="318"/>
      <c r="H140" s="319"/>
      <c r="I140" s="319"/>
    </row>
    <row r="141" spans="1:9" ht="30" customHeight="1">
      <c r="A141" s="34"/>
      <c r="B141" s="35"/>
      <c r="C141" s="315"/>
      <c r="D141" s="315"/>
      <c r="E141" s="316"/>
      <c r="F141" s="317"/>
      <c r="G141" s="318"/>
      <c r="H141" s="319"/>
      <c r="I141" s="319"/>
    </row>
    <row r="142" spans="1:9" ht="30" customHeight="1">
      <c r="A142" s="34"/>
      <c r="B142" s="35"/>
      <c r="C142" s="315"/>
      <c r="D142" s="315"/>
      <c r="E142" s="316"/>
      <c r="F142" s="317"/>
      <c r="G142" s="318"/>
      <c r="H142" s="319"/>
      <c r="I142" s="319"/>
    </row>
    <row r="143" spans="1:9" ht="30" customHeight="1">
      <c r="A143" s="34"/>
      <c r="B143" s="35"/>
      <c r="C143" s="315"/>
      <c r="D143" s="315"/>
      <c r="E143" s="316"/>
      <c r="F143" s="317"/>
      <c r="G143" s="318"/>
      <c r="H143" s="319"/>
      <c r="I143" s="319"/>
    </row>
    <row r="144" spans="1:9" ht="30" customHeight="1">
      <c r="A144" s="34"/>
      <c r="B144" s="35"/>
      <c r="C144" s="315"/>
      <c r="D144" s="315"/>
      <c r="E144" s="316"/>
      <c r="F144" s="317"/>
      <c r="G144" s="318"/>
      <c r="H144" s="319"/>
      <c r="I144" s="319"/>
    </row>
    <row r="145" spans="1:9" ht="30" customHeight="1">
      <c r="A145" s="34"/>
      <c r="B145" s="35"/>
      <c r="C145" s="315"/>
      <c r="D145" s="315"/>
      <c r="E145" s="316"/>
      <c r="F145" s="317"/>
      <c r="G145" s="318"/>
      <c r="H145" s="319"/>
      <c r="I145" s="319"/>
    </row>
    <row r="146" spans="1:9" ht="30" customHeight="1">
      <c r="A146" s="34"/>
      <c r="B146" s="35"/>
      <c r="C146" s="315"/>
      <c r="D146" s="315"/>
      <c r="E146" s="316"/>
      <c r="F146" s="317"/>
      <c r="G146" s="318"/>
      <c r="H146" s="319"/>
      <c r="I146" s="319"/>
    </row>
    <row r="147" spans="1:9" ht="30" customHeight="1">
      <c r="A147" s="34"/>
      <c r="B147" s="35"/>
      <c r="C147" s="315"/>
      <c r="D147" s="315"/>
      <c r="E147" s="316"/>
      <c r="F147" s="317"/>
      <c r="G147" s="318"/>
      <c r="H147" s="319"/>
      <c r="I147" s="319"/>
    </row>
    <row r="148" spans="1:9" ht="30" customHeight="1">
      <c r="A148" s="34"/>
      <c r="B148" s="35"/>
      <c r="C148" s="315"/>
      <c r="D148" s="315"/>
      <c r="E148" s="316"/>
      <c r="F148" s="317"/>
      <c r="G148" s="318"/>
      <c r="H148" s="319"/>
      <c r="I148" s="319"/>
    </row>
    <row r="149" spans="1:9" ht="30" customHeight="1">
      <c r="A149" s="34"/>
      <c r="B149" s="35"/>
      <c r="C149" s="315"/>
      <c r="D149" s="315"/>
      <c r="E149" s="316"/>
      <c r="F149" s="317"/>
      <c r="G149" s="318"/>
      <c r="H149" s="319"/>
      <c r="I149" s="319"/>
    </row>
    <row r="150" spans="1:9" ht="30" customHeight="1">
      <c r="A150" s="34"/>
      <c r="B150" s="35"/>
      <c r="C150" s="315"/>
      <c r="D150" s="315"/>
      <c r="E150" s="316"/>
      <c r="F150" s="317"/>
      <c r="G150" s="318"/>
      <c r="H150" s="319"/>
      <c r="I150" s="319"/>
    </row>
    <row r="151" spans="1:9" ht="30" customHeight="1">
      <c r="A151" s="34"/>
      <c r="B151" s="35"/>
      <c r="C151" s="315"/>
      <c r="D151" s="315"/>
      <c r="E151" s="316"/>
      <c r="F151" s="317"/>
      <c r="G151" s="318"/>
      <c r="H151" s="319"/>
      <c r="I151" s="319"/>
    </row>
    <row r="152" spans="1:9" ht="30" customHeight="1">
      <c r="A152" s="34"/>
      <c r="B152" s="35"/>
      <c r="C152" s="315"/>
      <c r="D152" s="315"/>
      <c r="E152" s="316"/>
      <c r="F152" s="317"/>
      <c r="G152" s="318"/>
      <c r="H152" s="319"/>
      <c r="I152" s="319"/>
    </row>
    <row r="153" spans="1:9" ht="30" customHeight="1">
      <c r="A153" s="34"/>
      <c r="B153" s="35"/>
      <c r="C153" s="315"/>
      <c r="D153" s="315"/>
      <c r="E153" s="316"/>
      <c r="F153" s="317"/>
      <c r="G153" s="318"/>
      <c r="H153" s="319"/>
      <c r="I153" s="319"/>
    </row>
    <row r="154" spans="1:9" ht="30" customHeight="1">
      <c r="A154" s="34"/>
      <c r="B154" s="35"/>
      <c r="C154" s="315"/>
      <c r="D154" s="315"/>
      <c r="E154" s="316"/>
      <c r="F154" s="317"/>
      <c r="G154" s="318"/>
      <c r="H154" s="319"/>
      <c r="I154" s="319"/>
    </row>
    <row r="155" spans="1:9" ht="30" customHeight="1">
      <c r="A155" s="34"/>
      <c r="B155" s="35"/>
      <c r="C155" s="315"/>
      <c r="D155" s="315"/>
      <c r="E155" s="316"/>
      <c r="F155" s="317"/>
      <c r="G155" s="318"/>
      <c r="H155" s="319"/>
      <c r="I155" s="319"/>
    </row>
    <row r="156" spans="1:9" ht="30" customHeight="1">
      <c r="A156" s="34"/>
      <c r="B156" s="35"/>
      <c r="C156" s="315"/>
      <c r="D156" s="315"/>
      <c r="E156" s="316"/>
      <c r="F156" s="317"/>
      <c r="G156" s="318"/>
      <c r="H156" s="319"/>
      <c r="I156" s="319"/>
    </row>
    <row r="157" spans="1:9" ht="30" customHeight="1">
      <c r="A157" s="34"/>
      <c r="B157" s="35"/>
      <c r="C157" s="315"/>
      <c r="D157" s="315"/>
      <c r="E157" s="316"/>
      <c r="F157" s="317"/>
      <c r="G157" s="318"/>
      <c r="H157" s="319"/>
      <c r="I157" s="319"/>
    </row>
    <row r="158" spans="1:9" ht="30" customHeight="1">
      <c r="A158" s="34"/>
      <c r="B158" s="35"/>
      <c r="C158" s="315"/>
      <c r="D158" s="315"/>
      <c r="E158" s="316"/>
      <c r="F158" s="317"/>
      <c r="G158" s="318"/>
      <c r="H158" s="319"/>
      <c r="I158" s="319"/>
    </row>
    <row r="159" spans="1:9" ht="30" customHeight="1">
      <c r="A159" s="34"/>
      <c r="B159" s="35"/>
      <c r="C159" s="315"/>
      <c r="D159" s="315"/>
      <c r="E159" s="316"/>
      <c r="F159" s="317"/>
      <c r="G159" s="318"/>
      <c r="H159" s="319"/>
      <c r="I159" s="319"/>
    </row>
    <row r="160" spans="1:9" ht="30" customHeight="1">
      <c r="A160" s="34"/>
      <c r="B160" s="35"/>
      <c r="C160" s="315"/>
      <c r="D160" s="315"/>
      <c r="E160" s="316"/>
      <c r="F160" s="317"/>
      <c r="G160" s="318"/>
      <c r="H160" s="319"/>
      <c r="I160" s="319"/>
    </row>
    <row r="161" spans="1:9" ht="30" customHeight="1">
      <c r="A161" s="34"/>
      <c r="B161" s="35"/>
      <c r="C161" s="315"/>
      <c r="D161" s="315"/>
      <c r="E161" s="316"/>
      <c r="F161" s="317"/>
      <c r="G161" s="318"/>
      <c r="H161" s="319"/>
      <c r="I161" s="319"/>
    </row>
    <row r="162" spans="1:9" ht="30" customHeight="1">
      <c r="A162" s="34"/>
      <c r="B162" s="35"/>
      <c r="C162" s="315"/>
      <c r="D162" s="315"/>
      <c r="E162" s="316"/>
      <c r="F162" s="317"/>
      <c r="G162" s="318"/>
      <c r="H162" s="319"/>
      <c r="I162" s="319"/>
    </row>
    <row r="163" spans="1:9" ht="30" customHeight="1">
      <c r="A163" s="34"/>
      <c r="B163" s="35"/>
      <c r="C163" s="315"/>
      <c r="D163" s="315"/>
      <c r="E163" s="316"/>
      <c r="F163" s="317"/>
      <c r="G163" s="318"/>
      <c r="H163" s="319"/>
      <c r="I163" s="319"/>
    </row>
    <row r="164" spans="1:9" ht="30" customHeight="1">
      <c r="A164" s="34"/>
      <c r="B164" s="35"/>
      <c r="C164" s="315"/>
      <c r="D164" s="315"/>
      <c r="E164" s="316"/>
      <c r="F164" s="317"/>
      <c r="G164" s="318"/>
      <c r="H164" s="319"/>
      <c r="I164" s="319"/>
    </row>
    <row r="165" spans="1:9" ht="30" customHeight="1">
      <c r="A165" s="34"/>
      <c r="B165" s="35"/>
      <c r="C165" s="315"/>
      <c r="D165" s="315"/>
      <c r="E165" s="316"/>
      <c r="F165" s="317"/>
      <c r="G165" s="318"/>
      <c r="H165" s="319"/>
      <c r="I165" s="319"/>
    </row>
    <row r="166" spans="1:9" ht="30" customHeight="1">
      <c r="A166" s="34"/>
      <c r="B166" s="35"/>
      <c r="C166" s="315"/>
      <c r="D166" s="315"/>
      <c r="E166" s="316"/>
      <c r="F166" s="317"/>
      <c r="G166" s="318"/>
      <c r="H166" s="319"/>
      <c r="I166" s="319"/>
    </row>
    <row r="167" spans="1:9" ht="30" customHeight="1">
      <c r="A167" s="34"/>
      <c r="B167" s="35"/>
      <c r="C167" s="315"/>
      <c r="D167" s="315"/>
      <c r="E167" s="316"/>
      <c r="F167" s="317"/>
      <c r="G167" s="318"/>
      <c r="H167" s="319"/>
      <c r="I167" s="319"/>
    </row>
    <row r="168" spans="1:9" ht="30" customHeight="1">
      <c r="A168" s="34"/>
      <c r="B168" s="35"/>
      <c r="C168" s="315"/>
      <c r="D168" s="315"/>
      <c r="E168" s="316"/>
      <c r="F168" s="317"/>
      <c r="G168" s="318"/>
      <c r="H168" s="319"/>
      <c r="I168" s="319"/>
    </row>
    <row r="169" spans="1:9" ht="30" customHeight="1">
      <c r="A169" s="34"/>
      <c r="B169" s="35"/>
      <c r="C169" s="315"/>
      <c r="D169" s="315"/>
      <c r="E169" s="316"/>
      <c r="F169" s="317"/>
      <c r="G169" s="318"/>
      <c r="H169" s="319"/>
      <c r="I169" s="319"/>
    </row>
    <row r="170" spans="1:9" ht="30" customHeight="1">
      <c r="A170" s="34"/>
      <c r="B170" s="35"/>
      <c r="C170" s="315"/>
      <c r="D170" s="315"/>
      <c r="E170" s="316"/>
      <c r="F170" s="317"/>
      <c r="G170" s="318"/>
      <c r="H170" s="319"/>
      <c r="I170" s="319"/>
    </row>
    <row r="171" spans="1:9" ht="30" customHeight="1">
      <c r="A171" s="34"/>
      <c r="B171" s="35"/>
      <c r="C171" s="315"/>
      <c r="D171" s="315"/>
      <c r="E171" s="316"/>
      <c r="F171" s="317"/>
      <c r="G171" s="318"/>
      <c r="H171" s="319"/>
      <c r="I171" s="319"/>
    </row>
    <row r="172" spans="1:9" ht="30" customHeight="1">
      <c r="A172" s="34"/>
      <c r="B172" s="35"/>
      <c r="C172" s="315"/>
      <c r="D172" s="315"/>
      <c r="E172" s="316"/>
      <c r="F172" s="317"/>
      <c r="G172" s="318"/>
      <c r="H172" s="319"/>
      <c r="I172" s="319"/>
    </row>
    <row r="173" spans="1:9" ht="30" customHeight="1">
      <c r="A173" s="34"/>
      <c r="B173" s="35"/>
      <c r="C173" s="315"/>
      <c r="D173" s="315"/>
      <c r="E173" s="316"/>
      <c r="F173" s="317"/>
      <c r="G173" s="318"/>
      <c r="H173" s="319"/>
      <c r="I173" s="319"/>
    </row>
    <row r="174" spans="1:9" ht="30" customHeight="1">
      <c r="A174" s="34"/>
      <c r="B174" s="35"/>
      <c r="C174" s="315"/>
      <c r="D174" s="315"/>
      <c r="E174" s="316"/>
      <c r="F174" s="317"/>
      <c r="G174" s="318"/>
      <c r="H174" s="319"/>
      <c r="I174" s="319"/>
    </row>
    <row r="175" spans="1:9" ht="30" customHeight="1">
      <c r="A175" s="34"/>
      <c r="B175" s="35"/>
      <c r="C175" s="315"/>
      <c r="D175" s="315"/>
      <c r="E175" s="316"/>
      <c r="F175" s="317"/>
      <c r="G175" s="318"/>
      <c r="H175" s="319"/>
      <c r="I175" s="319"/>
    </row>
    <row r="176" spans="1:9" ht="30" customHeight="1">
      <c r="A176" s="34"/>
      <c r="B176" s="35"/>
      <c r="C176" s="315"/>
      <c r="D176" s="315"/>
      <c r="E176" s="316"/>
      <c r="F176" s="317"/>
      <c r="G176" s="318"/>
      <c r="H176" s="319"/>
      <c r="I176" s="319"/>
    </row>
    <row r="177" spans="1:9" ht="30" customHeight="1">
      <c r="A177" s="34"/>
      <c r="B177" s="35"/>
      <c r="C177" s="315"/>
      <c r="D177" s="315"/>
      <c r="E177" s="316"/>
      <c r="F177" s="317"/>
      <c r="G177" s="318"/>
      <c r="H177" s="319"/>
      <c r="I177" s="319"/>
    </row>
    <row r="178" spans="1:9" ht="30" customHeight="1">
      <c r="A178" s="34"/>
      <c r="B178" s="35"/>
      <c r="C178" s="315"/>
      <c r="D178" s="315"/>
      <c r="E178" s="316"/>
      <c r="F178" s="317"/>
      <c r="G178" s="318"/>
      <c r="H178" s="319"/>
      <c r="I178" s="319"/>
    </row>
    <row r="179" spans="1:9" ht="30" customHeight="1">
      <c r="A179" s="34"/>
      <c r="B179" s="35"/>
      <c r="C179" s="315"/>
      <c r="D179" s="315"/>
      <c r="E179" s="316"/>
      <c r="F179" s="317"/>
      <c r="G179" s="318"/>
      <c r="H179" s="319"/>
      <c r="I179" s="319"/>
    </row>
    <row r="180" spans="1:9" ht="30" customHeight="1">
      <c r="A180" s="34"/>
      <c r="B180" s="35"/>
      <c r="C180" s="315"/>
      <c r="D180" s="315"/>
      <c r="E180" s="316"/>
      <c r="F180" s="317"/>
      <c r="G180" s="318"/>
      <c r="H180" s="319"/>
      <c r="I180" s="319"/>
    </row>
    <row r="181" spans="1:9" ht="30" customHeight="1">
      <c r="A181" s="34"/>
      <c r="B181" s="35"/>
      <c r="C181" s="315"/>
      <c r="D181" s="315"/>
      <c r="E181" s="316"/>
      <c r="F181" s="317"/>
      <c r="G181" s="318"/>
      <c r="H181" s="319"/>
      <c r="I181" s="319"/>
    </row>
    <row r="182" spans="1:9" ht="30" customHeight="1">
      <c r="A182" s="34"/>
      <c r="B182" s="35"/>
      <c r="C182" s="315"/>
      <c r="D182" s="315"/>
      <c r="E182" s="316"/>
      <c r="F182" s="317"/>
      <c r="G182" s="318"/>
      <c r="H182" s="319"/>
      <c r="I182" s="319"/>
    </row>
    <row r="183" spans="1:9" ht="30" customHeight="1">
      <c r="A183" s="34"/>
      <c r="B183" s="35"/>
      <c r="C183" s="315"/>
      <c r="D183" s="315"/>
      <c r="E183" s="316"/>
      <c r="F183" s="317"/>
      <c r="G183" s="318"/>
      <c r="H183" s="319"/>
      <c r="I183" s="319"/>
    </row>
    <row r="184" spans="1:9" ht="30" customHeight="1">
      <c r="A184" s="34"/>
      <c r="B184" s="35"/>
      <c r="C184" s="315"/>
      <c r="D184" s="315"/>
      <c r="E184" s="316"/>
      <c r="F184" s="317"/>
      <c r="G184" s="318"/>
      <c r="H184" s="319"/>
      <c r="I184" s="319"/>
    </row>
    <row r="185" spans="1:9" ht="30" customHeight="1">
      <c r="A185" s="34"/>
      <c r="B185" s="35"/>
      <c r="C185" s="315"/>
      <c r="D185" s="315"/>
      <c r="E185" s="316"/>
      <c r="F185" s="317"/>
      <c r="G185" s="318"/>
      <c r="H185" s="319"/>
      <c r="I185" s="319"/>
    </row>
    <row r="186" spans="1:9" ht="30" customHeight="1">
      <c r="A186" s="34"/>
      <c r="B186" s="35"/>
      <c r="C186" s="315"/>
      <c r="D186" s="315"/>
      <c r="E186" s="316"/>
      <c r="F186" s="317"/>
      <c r="G186" s="318"/>
      <c r="H186" s="319"/>
      <c r="I186" s="319"/>
    </row>
    <row r="187" spans="1:9" ht="30" customHeight="1">
      <c r="A187" s="34"/>
      <c r="B187" s="35"/>
      <c r="C187" s="315"/>
      <c r="D187" s="315"/>
      <c r="E187" s="316"/>
      <c r="F187" s="317"/>
      <c r="G187" s="318"/>
      <c r="H187" s="319"/>
      <c r="I187" s="319"/>
    </row>
    <row r="188" spans="1:9" ht="30" customHeight="1">
      <c r="A188" s="34"/>
      <c r="B188" s="35"/>
      <c r="C188" s="315"/>
      <c r="D188" s="315"/>
      <c r="E188" s="316"/>
      <c r="F188" s="317"/>
      <c r="G188" s="318"/>
      <c r="H188" s="319"/>
      <c r="I188" s="319"/>
    </row>
    <row r="189" spans="1:9" ht="30" customHeight="1">
      <c r="A189" s="34"/>
      <c r="B189" s="35"/>
      <c r="C189" s="315"/>
      <c r="D189" s="315"/>
      <c r="E189" s="316"/>
      <c r="F189" s="317"/>
      <c r="G189" s="318"/>
      <c r="H189" s="319"/>
      <c r="I189" s="319"/>
    </row>
    <row r="190" spans="1:9" ht="30" customHeight="1">
      <c r="A190" s="34"/>
      <c r="B190" s="35"/>
      <c r="C190" s="315"/>
      <c r="D190" s="315"/>
      <c r="E190" s="316"/>
      <c r="F190" s="317"/>
      <c r="G190" s="318"/>
      <c r="H190" s="319"/>
      <c r="I190" s="319"/>
    </row>
    <row r="191" spans="1:9" ht="30" customHeight="1">
      <c r="A191" s="34"/>
      <c r="B191" s="35"/>
      <c r="C191" s="315"/>
      <c r="D191" s="315"/>
      <c r="E191" s="316"/>
      <c r="F191" s="317"/>
      <c r="G191" s="318"/>
      <c r="H191" s="319"/>
      <c r="I191" s="319"/>
    </row>
    <row r="192" spans="1:9" ht="30" customHeight="1">
      <c r="A192" s="34"/>
      <c r="B192" s="35"/>
      <c r="C192" s="315"/>
      <c r="D192" s="315"/>
      <c r="E192" s="316"/>
      <c r="F192" s="317"/>
      <c r="G192" s="318"/>
      <c r="H192" s="319"/>
      <c r="I192" s="319"/>
    </row>
    <row r="193" spans="1:9" ht="30" customHeight="1">
      <c r="A193" s="34"/>
      <c r="B193" s="35"/>
      <c r="C193" s="315"/>
      <c r="D193" s="315"/>
      <c r="E193" s="316"/>
      <c r="F193" s="317"/>
      <c r="G193" s="318"/>
      <c r="H193" s="319"/>
      <c r="I193" s="319"/>
    </row>
    <row r="194" spans="1:9" ht="30" customHeight="1">
      <c r="A194" s="34"/>
      <c r="B194" s="35"/>
      <c r="C194" s="315"/>
      <c r="D194" s="315"/>
      <c r="E194" s="316"/>
      <c r="F194" s="317"/>
      <c r="G194" s="318"/>
      <c r="H194" s="319"/>
      <c r="I194" s="319"/>
    </row>
    <row r="195" spans="1:9" ht="30" customHeight="1">
      <c r="A195" s="34"/>
      <c r="B195" s="35"/>
      <c r="C195" s="315"/>
      <c r="D195" s="315"/>
      <c r="E195" s="316"/>
      <c r="F195" s="317"/>
      <c r="G195" s="318"/>
      <c r="H195" s="319"/>
      <c r="I195" s="319"/>
    </row>
    <row r="196" spans="1:9" ht="30" customHeight="1">
      <c r="A196" s="34"/>
      <c r="B196" s="35"/>
      <c r="C196" s="315"/>
      <c r="D196" s="315"/>
      <c r="E196" s="316"/>
      <c r="F196" s="317"/>
      <c r="G196" s="318"/>
      <c r="H196" s="319"/>
      <c r="I196" s="319"/>
    </row>
    <row r="197" spans="1:9" ht="30" customHeight="1">
      <c r="A197" s="34"/>
      <c r="B197" s="35"/>
      <c r="C197" s="315"/>
      <c r="D197" s="315"/>
      <c r="E197" s="316"/>
      <c r="F197" s="317"/>
      <c r="G197" s="318"/>
      <c r="H197" s="319"/>
      <c r="I197" s="319"/>
    </row>
    <row r="198" spans="1:9" ht="30" customHeight="1">
      <c r="A198" s="34"/>
      <c r="B198" s="35"/>
      <c r="C198" s="315"/>
      <c r="D198" s="315"/>
      <c r="E198" s="316"/>
      <c r="F198" s="317"/>
      <c r="G198" s="318"/>
      <c r="H198" s="319"/>
      <c r="I198" s="319"/>
    </row>
    <row r="199" spans="1:9" ht="30" customHeight="1">
      <c r="A199" s="34"/>
      <c r="B199" s="35"/>
      <c r="C199" s="315"/>
      <c r="D199" s="315"/>
      <c r="E199" s="316"/>
      <c r="F199" s="317"/>
      <c r="G199" s="318"/>
      <c r="H199" s="319"/>
      <c r="I199" s="319"/>
    </row>
    <row r="200" spans="1:9" ht="30" customHeight="1">
      <c r="A200" s="34"/>
      <c r="B200" s="35"/>
      <c r="C200" s="315"/>
      <c r="D200" s="315"/>
      <c r="E200" s="316"/>
      <c r="F200" s="317"/>
      <c r="G200" s="318"/>
      <c r="H200" s="319"/>
      <c r="I200" s="319"/>
    </row>
    <row r="201" spans="1:9" ht="30" customHeight="1">
      <c r="A201" s="34"/>
      <c r="B201" s="35"/>
      <c r="C201" s="315"/>
      <c r="D201" s="315"/>
      <c r="E201" s="316"/>
      <c r="F201" s="317"/>
      <c r="G201" s="318"/>
      <c r="H201" s="319"/>
      <c r="I201" s="319"/>
    </row>
    <row r="202" spans="1:9" ht="30" customHeight="1">
      <c r="A202" s="34"/>
      <c r="B202" s="35"/>
      <c r="C202" s="315"/>
      <c r="D202" s="315"/>
      <c r="E202" s="316"/>
      <c r="F202" s="317"/>
      <c r="G202" s="318"/>
      <c r="H202" s="319"/>
      <c r="I202" s="319"/>
    </row>
    <row r="203" spans="1:9" ht="30" customHeight="1">
      <c r="A203" s="34"/>
      <c r="B203" s="35"/>
      <c r="C203" s="315"/>
      <c r="D203" s="315"/>
      <c r="E203" s="316"/>
      <c r="F203" s="317"/>
      <c r="G203" s="318"/>
      <c r="H203" s="319"/>
      <c r="I203" s="319"/>
    </row>
    <row r="204" spans="1:9" ht="30" customHeight="1">
      <c r="A204" s="34"/>
      <c r="B204" s="35"/>
      <c r="C204" s="315"/>
      <c r="D204" s="315"/>
      <c r="E204" s="316"/>
      <c r="F204" s="317"/>
      <c r="G204" s="318"/>
      <c r="H204" s="319"/>
      <c r="I204" s="319"/>
    </row>
    <row r="205" spans="1:9" ht="30" customHeight="1">
      <c r="A205" s="34"/>
      <c r="B205" s="35"/>
      <c r="C205" s="315"/>
      <c r="D205" s="315"/>
      <c r="E205" s="316"/>
      <c r="F205" s="317"/>
      <c r="G205" s="318"/>
      <c r="H205" s="319"/>
      <c r="I205" s="319"/>
    </row>
    <row r="206" spans="1:9" ht="30" customHeight="1">
      <c r="A206" s="34"/>
      <c r="B206" s="35"/>
      <c r="C206" s="315"/>
      <c r="D206" s="315"/>
      <c r="E206" s="316"/>
      <c r="F206" s="317"/>
      <c r="G206" s="318"/>
      <c r="H206" s="319"/>
      <c r="I206" s="319"/>
    </row>
    <row r="207" spans="1:9" ht="30" customHeight="1">
      <c r="A207" s="34"/>
      <c r="B207" s="35"/>
      <c r="C207" s="315"/>
      <c r="D207" s="315"/>
      <c r="E207" s="316"/>
      <c r="F207" s="317"/>
      <c r="G207" s="318"/>
      <c r="H207" s="319"/>
      <c r="I207" s="319"/>
    </row>
    <row r="208" spans="1:9" ht="30" customHeight="1">
      <c r="A208" s="34"/>
      <c r="B208" s="35"/>
      <c r="C208" s="315"/>
      <c r="D208" s="315"/>
      <c r="E208" s="316"/>
      <c r="F208" s="317"/>
      <c r="G208" s="318"/>
      <c r="H208" s="319"/>
      <c r="I208" s="319"/>
    </row>
    <row r="209" spans="1:9" ht="30" customHeight="1">
      <c r="A209" s="34"/>
      <c r="B209" s="35"/>
      <c r="C209" s="315"/>
      <c r="D209" s="315"/>
      <c r="E209" s="316"/>
      <c r="F209" s="317"/>
      <c r="G209" s="318"/>
      <c r="H209" s="319"/>
      <c r="I209" s="319"/>
    </row>
    <row r="210" spans="1:9" ht="30" customHeight="1">
      <c r="A210" s="34"/>
      <c r="B210" s="35"/>
      <c r="C210" s="315"/>
      <c r="D210" s="315"/>
      <c r="E210" s="316"/>
      <c r="F210" s="317"/>
      <c r="G210" s="318"/>
      <c r="H210" s="319"/>
      <c r="I210" s="319"/>
    </row>
    <row r="211" spans="1:9" ht="30" customHeight="1">
      <c r="A211" s="34"/>
      <c r="B211" s="35"/>
      <c r="C211" s="315"/>
      <c r="D211" s="315"/>
      <c r="E211" s="316"/>
      <c r="F211" s="317"/>
      <c r="G211" s="318"/>
      <c r="H211" s="319"/>
      <c r="I211" s="319"/>
    </row>
    <row r="212" spans="1:9" ht="30" customHeight="1">
      <c r="A212" s="34"/>
      <c r="B212" s="35"/>
      <c r="C212" s="315"/>
      <c r="D212" s="315"/>
      <c r="E212" s="316"/>
      <c r="F212" s="317"/>
      <c r="G212" s="318"/>
      <c r="H212" s="319"/>
      <c r="I212" s="319"/>
    </row>
    <row r="213" spans="1:9" ht="30" customHeight="1">
      <c r="A213" s="34"/>
      <c r="B213" s="35"/>
      <c r="C213" s="315"/>
      <c r="D213" s="315"/>
      <c r="E213" s="316"/>
      <c r="F213" s="317"/>
      <c r="G213" s="318"/>
      <c r="H213" s="319"/>
      <c r="I213" s="319"/>
    </row>
    <row r="214" spans="1:9" ht="30" customHeight="1">
      <c r="A214" s="34"/>
      <c r="B214" s="35"/>
      <c r="C214" s="315"/>
      <c r="D214" s="315"/>
      <c r="E214" s="316"/>
      <c r="F214" s="317"/>
      <c r="G214" s="318"/>
      <c r="H214" s="319"/>
      <c r="I214" s="319"/>
    </row>
    <row r="215" spans="1:9" ht="30" customHeight="1">
      <c r="A215" s="34"/>
      <c r="B215" s="35"/>
      <c r="C215" s="315"/>
      <c r="D215" s="315"/>
      <c r="E215" s="316"/>
      <c r="F215" s="317"/>
      <c r="G215" s="318"/>
      <c r="H215" s="319"/>
      <c r="I215" s="319"/>
    </row>
    <row r="216" spans="1:9" ht="30" customHeight="1">
      <c r="A216" s="34"/>
      <c r="B216" s="35"/>
      <c r="C216" s="315"/>
      <c r="D216" s="315"/>
      <c r="E216" s="316"/>
      <c r="F216" s="317"/>
      <c r="G216" s="318"/>
      <c r="H216" s="319"/>
      <c r="I216" s="319"/>
    </row>
    <row r="217" spans="1:9" ht="30" customHeight="1">
      <c r="A217" s="34"/>
      <c r="B217" s="35"/>
      <c r="C217" s="315"/>
      <c r="D217" s="315"/>
      <c r="E217" s="316"/>
      <c r="F217" s="317"/>
      <c r="G217" s="318"/>
      <c r="H217" s="319"/>
      <c r="I217" s="319"/>
    </row>
    <row r="218" spans="1:9" ht="30" customHeight="1">
      <c r="A218" s="34"/>
      <c r="B218" s="35"/>
      <c r="C218" s="315"/>
      <c r="D218" s="315"/>
      <c r="E218" s="316"/>
      <c r="F218" s="317"/>
      <c r="G218" s="318"/>
      <c r="H218" s="319"/>
      <c r="I218" s="319"/>
    </row>
    <row r="219" spans="1:9" ht="30" customHeight="1">
      <c r="A219" s="34"/>
      <c r="B219" s="35"/>
      <c r="C219" s="315"/>
      <c r="D219" s="315"/>
      <c r="E219" s="316"/>
      <c r="F219" s="317"/>
      <c r="G219" s="318"/>
      <c r="H219" s="319"/>
      <c r="I219" s="319"/>
    </row>
    <row r="220" spans="1:9" ht="30" customHeight="1">
      <c r="A220" s="34"/>
      <c r="B220" s="35"/>
      <c r="C220" s="315"/>
      <c r="D220" s="315"/>
      <c r="E220" s="316"/>
      <c r="F220" s="317"/>
      <c r="G220" s="318"/>
      <c r="H220" s="319"/>
      <c r="I220" s="319"/>
    </row>
    <row r="221" spans="1:9" ht="30" customHeight="1">
      <c r="A221" s="34"/>
      <c r="B221" s="35"/>
      <c r="C221" s="315"/>
      <c r="D221" s="315"/>
      <c r="E221" s="316"/>
      <c r="F221" s="317"/>
      <c r="G221" s="318"/>
      <c r="H221" s="319"/>
      <c r="I221" s="319"/>
    </row>
    <row r="222" spans="1:9" ht="30" customHeight="1">
      <c r="A222" s="34"/>
      <c r="B222" s="35"/>
      <c r="C222" s="315"/>
      <c r="D222" s="315"/>
      <c r="E222" s="316"/>
      <c r="F222" s="317"/>
      <c r="G222" s="318"/>
      <c r="H222" s="319"/>
      <c r="I222" s="319"/>
    </row>
    <row r="223" spans="1:9" ht="30" customHeight="1">
      <c r="A223" s="34"/>
      <c r="B223" s="35"/>
      <c r="C223" s="315"/>
      <c r="D223" s="315"/>
      <c r="E223" s="316"/>
      <c r="F223" s="317"/>
      <c r="G223" s="318"/>
      <c r="H223" s="319"/>
      <c r="I223" s="319"/>
    </row>
    <row r="224" spans="1:9" ht="30" customHeight="1">
      <c r="A224" s="34"/>
      <c r="B224" s="35"/>
      <c r="C224" s="315"/>
      <c r="D224" s="315"/>
      <c r="E224" s="316"/>
      <c r="F224" s="317"/>
      <c r="G224" s="318"/>
      <c r="H224" s="319"/>
      <c r="I224" s="319"/>
    </row>
    <row r="225" spans="1:9" ht="30" customHeight="1">
      <c r="A225" s="34"/>
      <c r="B225" s="35"/>
      <c r="C225" s="315"/>
      <c r="D225" s="315"/>
      <c r="E225" s="316"/>
      <c r="F225" s="317"/>
      <c r="G225" s="318"/>
      <c r="H225" s="319"/>
      <c r="I225" s="319"/>
    </row>
    <row r="226" spans="1:9" ht="30" customHeight="1">
      <c r="A226" s="34"/>
      <c r="B226" s="35"/>
      <c r="C226" s="315"/>
      <c r="D226" s="315"/>
      <c r="E226" s="316"/>
      <c r="F226" s="317"/>
      <c r="G226" s="318"/>
      <c r="H226" s="319"/>
      <c r="I226" s="319"/>
    </row>
    <row r="227" spans="1:9" ht="30" customHeight="1">
      <c r="A227" s="34"/>
      <c r="B227" s="35"/>
      <c r="C227" s="315"/>
      <c r="D227" s="315"/>
      <c r="E227" s="316"/>
      <c r="F227" s="317"/>
      <c r="G227" s="318"/>
      <c r="H227" s="319"/>
      <c r="I227" s="319"/>
    </row>
    <row r="228" spans="1:9" ht="30" customHeight="1">
      <c r="A228" s="34"/>
      <c r="B228" s="35"/>
      <c r="C228" s="315"/>
      <c r="D228" s="315"/>
      <c r="E228" s="316"/>
      <c r="F228" s="317"/>
      <c r="G228" s="318"/>
      <c r="H228" s="319"/>
      <c r="I228" s="319"/>
    </row>
    <row r="229" spans="1:9" ht="30" customHeight="1">
      <c r="A229" s="34"/>
      <c r="B229" s="35"/>
      <c r="C229" s="315"/>
      <c r="D229" s="315"/>
      <c r="E229" s="316"/>
      <c r="F229" s="317"/>
      <c r="G229" s="318"/>
      <c r="H229" s="319"/>
      <c r="I229" s="319"/>
    </row>
    <row r="230" spans="1:9" ht="30" customHeight="1">
      <c r="A230" s="34"/>
      <c r="B230" s="35"/>
      <c r="C230" s="315"/>
      <c r="D230" s="315"/>
      <c r="E230" s="316"/>
      <c r="F230" s="317"/>
      <c r="G230" s="318"/>
      <c r="H230" s="319"/>
      <c r="I230" s="319"/>
    </row>
    <row r="231" spans="1:9" ht="30" customHeight="1">
      <c r="A231" s="34"/>
      <c r="B231" s="35"/>
      <c r="C231" s="315"/>
      <c r="D231" s="315"/>
      <c r="E231" s="316"/>
      <c r="F231" s="317"/>
      <c r="G231" s="318"/>
      <c r="H231" s="319"/>
      <c r="I231" s="319"/>
    </row>
    <row r="232" spans="1:9" ht="30" customHeight="1">
      <c r="A232" s="34"/>
      <c r="B232" s="35"/>
      <c r="C232" s="315"/>
      <c r="D232" s="315"/>
      <c r="E232" s="316"/>
      <c r="F232" s="317"/>
      <c r="G232" s="318"/>
      <c r="H232" s="319"/>
      <c r="I232" s="319"/>
    </row>
    <row r="233" spans="1:9" ht="30" customHeight="1">
      <c r="A233" s="34"/>
      <c r="B233" s="35"/>
      <c r="C233" s="315"/>
      <c r="D233" s="315"/>
      <c r="E233" s="316"/>
      <c r="F233" s="317"/>
      <c r="G233" s="318"/>
      <c r="H233" s="319"/>
      <c r="I233" s="319"/>
    </row>
    <row r="234" spans="1:9" ht="30" customHeight="1">
      <c r="A234" s="34"/>
      <c r="B234" s="35"/>
      <c r="C234" s="315"/>
      <c r="D234" s="315"/>
      <c r="E234" s="316"/>
      <c r="F234" s="317"/>
      <c r="G234" s="318"/>
      <c r="H234" s="319"/>
      <c r="I234" s="319"/>
    </row>
    <row r="235" spans="1:9" ht="30" customHeight="1">
      <c r="A235" s="34"/>
      <c r="B235" s="35"/>
      <c r="C235" s="315"/>
      <c r="D235" s="315"/>
      <c r="E235" s="316"/>
      <c r="F235" s="317"/>
      <c r="G235" s="318"/>
      <c r="H235" s="319"/>
      <c r="I235" s="319"/>
    </row>
    <row r="236" spans="1:9" ht="30" customHeight="1">
      <c r="A236" s="34"/>
      <c r="B236" s="35"/>
      <c r="C236" s="315"/>
      <c r="D236" s="315"/>
      <c r="E236" s="316"/>
      <c r="F236" s="317"/>
      <c r="G236" s="318"/>
      <c r="H236" s="319"/>
      <c r="I236" s="319"/>
    </row>
    <row r="237" spans="1:9" ht="30" customHeight="1">
      <c r="A237" s="34"/>
      <c r="B237" s="35"/>
      <c r="C237" s="315"/>
      <c r="D237" s="315"/>
      <c r="E237" s="316"/>
      <c r="F237" s="317"/>
      <c r="G237" s="318"/>
      <c r="H237" s="319"/>
      <c r="I237" s="319"/>
    </row>
    <row r="238" spans="1:9" ht="30" customHeight="1">
      <c r="A238" s="34"/>
      <c r="B238" s="35"/>
      <c r="C238" s="315"/>
      <c r="D238" s="315"/>
      <c r="E238" s="316"/>
      <c r="F238" s="317"/>
      <c r="G238" s="318"/>
      <c r="H238" s="319"/>
      <c r="I238" s="319"/>
    </row>
    <row r="239" spans="1:9" ht="30" customHeight="1">
      <c r="A239" s="34"/>
      <c r="B239" s="35"/>
      <c r="C239" s="315"/>
      <c r="D239" s="315"/>
      <c r="E239" s="316"/>
      <c r="F239" s="317"/>
      <c r="G239" s="318"/>
      <c r="H239" s="319"/>
      <c r="I239" s="319"/>
    </row>
    <row r="240" spans="1:9" ht="30" customHeight="1">
      <c r="A240" s="34"/>
      <c r="B240" s="35"/>
      <c r="C240" s="315"/>
      <c r="D240" s="315"/>
      <c r="E240" s="316"/>
      <c r="F240" s="317"/>
      <c r="G240" s="318"/>
      <c r="H240" s="319"/>
      <c r="I240" s="319"/>
    </row>
    <row r="241" spans="1:9" ht="30" customHeight="1">
      <c r="A241" s="34"/>
      <c r="B241" s="35"/>
      <c r="C241" s="315"/>
      <c r="D241" s="315"/>
      <c r="E241" s="316"/>
      <c r="F241" s="317"/>
      <c r="G241" s="318"/>
      <c r="H241" s="319"/>
      <c r="I241" s="319"/>
    </row>
    <row r="242" spans="1:9" ht="30" customHeight="1">
      <c r="A242" s="34"/>
      <c r="B242" s="35"/>
      <c r="C242" s="315"/>
      <c r="D242" s="315"/>
      <c r="E242" s="316"/>
      <c r="F242" s="317"/>
      <c r="G242" s="318"/>
      <c r="H242" s="319"/>
      <c r="I242" s="319"/>
    </row>
    <row r="243" spans="1:9" ht="30" customHeight="1">
      <c r="A243" s="34"/>
      <c r="B243" s="35"/>
      <c r="C243" s="315"/>
      <c r="D243" s="315"/>
      <c r="E243" s="316"/>
      <c r="F243" s="317"/>
      <c r="G243" s="318"/>
      <c r="H243" s="319"/>
      <c r="I243" s="319"/>
    </row>
    <row r="244" spans="1:9" ht="30" customHeight="1">
      <c r="A244" s="34"/>
      <c r="B244" s="35"/>
      <c r="C244" s="315"/>
      <c r="D244" s="315"/>
      <c r="E244" s="316"/>
      <c r="F244" s="317"/>
      <c r="G244" s="318"/>
      <c r="H244" s="319"/>
      <c r="I244" s="319"/>
    </row>
    <row r="245" spans="1:9" ht="30" customHeight="1">
      <c r="A245" s="34"/>
      <c r="B245" s="35"/>
      <c r="C245" s="315"/>
      <c r="D245" s="315"/>
      <c r="E245" s="316"/>
      <c r="F245" s="317"/>
      <c r="G245" s="318"/>
      <c r="H245" s="319"/>
      <c r="I245" s="319"/>
    </row>
    <row r="246" spans="1:9" ht="30" customHeight="1">
      <c r="A246" s="34"/>
      <c r="B246" s="35"/>
      <c r="C246" s="315"/>
      <c r="D246" s="315"/>
      <c r="E246" s="316"/>
      <c r="F246" s="317"/>
      <c r="G246" s="318"/>
      <c r="H246" s="319"/>
      <c r="I246" s="319"/>
    </row>
    <row r="247" spans="1:9" ht="30" customHeight="1">
      <c r="A247" s="34"/>
      <c r="B247" s="35"/>
      <c r="C247" s="315"/>
      <c r="D247" s="315"/>
      <c r="E247" s="316"/>
      <c r="F247" s="317"/>
      <c r="G247" s="318"/>
      <c r="H247" s="319"/>
      <c r="I247" s="319"/>
    </row>
    <row r="248" spans="1:9" ht="30" customHeight="1">
      <c r="A248" s="34"/>
      <c r="B248" s="35"/>
      <c r="C248" s="315"/>
      <c r="D248" s="315"/>
      <c r="E248" s="316"/>
      <c r="F248" s="317"/>
      <c r="G248" s="318"/>
      <c r="H248" s="319"/>
      <c r="I248" s="319"/>
    </row>
    <row r="249" spans="1:9" ht="30" customHeight="1">
      <c r="A249" s="34"/>
      <c r="B249" s="35"/>
      <c r="C249" s="315"/>
      <c r="D249" s="315"/>
      <c r="E249" s="316"/>
      <c r="F249" s="317"/>
      <c r="G249" s="318"/>
      <c r="H249" s="319"/>
      <c r="I249" s="319"/>
    </row>
    <row r="250" spans="1:9" ht="30" customHeight="1">
      <c r="A250" s="34"/>
      <c r="B250" s="35"/>
      <c r="C250" s="315"/>
      <c r="D250" s="315"/>
      <c r="E250" s="316"/>
      <c r="F250" s="317"/>
      <c r="G250" s="318"/>
      <c r="H250" s="319"/>
      <c r="I250" s="319"/>
    </row>
    <row r="251" spans="1:9" ht="30" customHeight="1">
      <c r="A251" s="34"/>
      <c r="B251" s="35"/>
      <c r="C251" s="315"/>
      <c r="D251" s="315"/>
      <c r="E251" s="316"/>
      <c r="F251" s="317"/>
      <c r="G251" s="318"/>
      <c r="H251" s="319"/>
      <c r="I251" s="319"/>
    </row>
    <row r="252" spans="1:9" ht="30" customHeight="1">
      <c r="A252" s="34"/>
      <c r="B252" s="35"/>
      <c r="C252" s="315"/>
      <c r="D252" s="315"/>
      <c r="E252" s="316"/>
      <c r="F252" s="317"/>
      <c r="G252" s="318"/>
      <c r="H252" s="319"/>
      <c r="I252" s="319"/>
    </row>
    <row r="253" spans="1:9" ht="30" customHeight="1">
      <c r="A253" s="34"/>
      <c r="B253" s="35"/>
      <c r="C253" s="315"/>
      <c r="D253" s="315"/>
      <c r="E253" s="316"/>
      <c r="F253" s="317"/>
      <c r="G253" s="318"/>
      <c r="H253" s="319"/>
      <c r="I253" s="319"/>
    </row>
    <row r="254" spans="1:9" ht="30" customHeight="1">
      <c r="A254" s="34"/>
      <c r="B254" s="35"/>
      <c r="C254" s="315"/>
      <c r="D254" s="315"/>
      <c r="E254" s="316"/>
      <c r="F254" s="317"/>
      <c r="G254" s="318"/>
      <c r="H254" s="319"/>
      <c r="I254" s="319"/>
    </row>
    <row r="255" spans="1:9" ht="30" customHeight="1">
      <c r="A255" s="34"/>
      <c r="B255" s="35"/>
      <c r="C255" s="315"/>
      <c r="D255" s="315"/>
      <c r="E255" s="316"/>
      <c r="F255" s="317"/>
      <c r="G255" s="318"/>
      <c r="H255" s="319"/>
      <c r="I255" s="319"/>
    </row>
    <row r="256" spans="1:9" ht="30" customHeight="1">
      <c r="A256" s="34"/>
      <c r="B256" s="35"/>
      <c r="C256" s="315"/>
      <c r="D256" s="315"/>
      <c r="E256" s="316"/>
      <c r="F256" s="317"/>
      <c r="G256" s="318"/>
      <c r="H256" s="319"/>
      <c r="I256" s="319"/>
    </row>
    <row r="257" spans="1:9" ht="30" customHeight="1">
      <c r="A257" s="34"/>
      <c r="B257" s="35"/>
      <c r="C257" s="315"/>
      <c r="D257" s="315"/>
      <c r="E257" s="316"/>
      <c r="F257" s="317"/>
      <c r="G257" s="318"/>
      <c r="H257" s="319"/>
      <c r="I257" s="319"/>
    </row>
    <row r="258" spans="1:9" ht="30" customHeight="1">
      <c r="A258" s="34"/>
      <c r="B258" s="35"/>
      <c r="C258" s="315"/>
      <c r="D258" s="315"/>
      <c r="E258" s="316"/>
      <c r="F258" s="317"/>
      <c r="G258" s="318"/>
      <c r="H258" s="319"/>
      <c r="I258" s="319"/>
    </row>
    <row r="259" spans="1:9" ht="30" customHeight="1">
      <c r="A259" s="34"/>
      <c r="B259" s="35"/>
      <c r="C259" s="315"/>
      <c r="D259" s="315"/>
      <c r="E259" s="316"/>
      <c r="F259" s="317"/>
      <c r="G259" s="318"/>
      <c r="H259" s="319"/>
      <c r="I259" s="319"/>
    </row>
    <row r="260" spans="1:9" ht="30" customHeight="1">
      <c r="A260" s="34"/>
      <c r="B260" s="35"/>
      <c r="C260" s="315"/>
      <c r="D260" s="315"/>
      <c r="E260" s="316"/>
      <c r="F260" s="317"/>
      <c r="G260" s="318"/>
      <c r="H260" s="319"/>
      <c r="I260" s="319"/>
    </row>
    <row r="261" spans="1:9" ht="30" customHeight="1">
      <c r="A261" s="34"/>
      <c r="B261" s="35"/>
      <c r="C261" s="315"/>
      <c r="D261" s="315"/>
      <c r="E261" s="316"/>
      <c r="F261" s="317"/>
      <c r="G261" s="318"/>
      <c r="H261" s="319"/>
      <c r="I261" s="319"/>
    </row>
    <row r="262" spans="1:9" ht="30" customHeight="1">
      <c r="A262" s="34"/>
      <c r="B262" s="35"/>
      <c r="C262" s="315"/>
      <c r="D262" s="315"/>
      <c r="E262" s="316"/>
      <c r="F262" s="317"/>
      <c r="G262" s="318"/>
      <c r="H262" s="319"/>
      <c r="I262" s="319"/>
    </row>
    <row r="263" spans="1:9" ht="30" customHeight="1">
      <c r="A263" s="34"/>
      <c r="B263" s="35"/>
      <c r="C263" s="315"/>
      <c r="D263" s="315"/>
      <c r="E263" s="316"/>
      <c r="F263" s="317"/>
      <c r="G263" s="318"/>
      <c r="H263" s="319"/>
      <c r="I263" s="319"/>
    </row>
    <row r="264" spans="1:9" ht="30" customHeight="1">
      <c r="A264" s="34"/>
      <c r="B264" s="35"/>
      <c r="C264" s="315"/>
      <c r="D264" s="315"/>
      <c r="E264" s="316"/>
      <c r="F264" s="317"/>
      <c r="G264" s="318"/>
      <c r="H264" s="319"/>
      <c r="I264" s="319"/>
    </row>
    <row r="265" spans="1:9" ht="30" customHeight="1">
      <c r="A265" s="34"/>
      <c r="B265" s="35"/>
      <c r="C265" s="315"/>
      <c r="D265" s="315"/>
      <c r="E265" s="316"/>
      <c r="F265" s="317"/>
      <c r="G265" s="318"/>
      <c r="H265" s="319"/>
      <c r="I265" s="319"/>
    </row>
    <row r="266" spans="1:9" ht="30" customHeight="1">
      <c r="A266" s="34"/>
      <c r="B266" s="35"/>
      <c r="C266" s="315"/>
      <c r="D266" s="315"/>
      <c r="E266" s="316"/>
      <c r="F266" s="317"/>
      <c r="G266" s="318"/>
      <c r="H266" s="319"/>
      <c r="I266" s="319"/>
    </row>
    <row r="267" spans="1:9" ht="30" customHeight="1">
      <c r="A267" s="34"/>
      <c r="B267" s="35"/>
      <c r="C267" s="315"/>
      <c r="D267" s="315"/>
      <c r="E267" s="316"/>
      <c r="F267" s="317"/>
      <c r="G267" s="318"/>
      <c r="H267" s="319"/>
      <c r="I267" s="319"/>
    </row>
    <row r="268" spans="1:9" ht="30" customHeight="1">
      <c r="A268" s="34"/>
      <c r="B268" s="35"/>
      <c r="C268" s="315"/>
      <c r="D268" s="315"/>
      <c r="E268" s="316"/>
      <c r="F268" s="317"/>
      <c r="G268" s="318"/>
      <c r="H268" s="319"/>
      <c r="I268" s="319"/>
    </row>
    <row r="269" spans="1:9" ht="30" customHeight="1">
      <c r="A269" s="34"/>
      <c r="B269" s="35"/>
      <c r="C269" s="315"/>
      <c r="D269" s="315"/>
      <c r="E269" s="316"/>
      <c r="F269" s="317"/>
      <c r="G269" s="318"/>
      <c r="H269" s="319"/>
      <c r="I269" s="319"/>
    </row>
    <row r="270" spans="1:9" ht="30" customHeight="1">
      <c r="A270" s="34"/>
      <c r="B270" s="35"/>
      <c r="C270" s="315"/>
      <c r="D270" s="315"/>
      <c r="E270" s="316"/>
      <c r="F270" s="317"/>
      <c r="G270" s="318"/>
      <c r="H270" s="319"/>
      <c r="I270" s="319"/>
    </row>
    <row r="271" spans="1:9" ht="30" customHeight="1">
      <c r="A271" s="34"/>
      <c r="B271" s="35"/>
      <c r="C271" s="315"/>
      <c r="D271" s="315"/>
      <c r="E271" s="316"/>
      <c r="F271" s="317"/>
      <c r="G271" s="318"/>
      <c r="H271" s="319"/>
      <c r="I271" s="319"/>
    </row>
    <row r="272" spans="1:9" ht="30" customHeight="1">
      <c r="A272" s="34"/>
      <c r="B272" s="35"/>
      <c r="C272" s="315"/>
      <c r="D272" s="315"/>
      <c r="E272" s="316"/>
      <c r="F272" s="317"/>
      <c r="G272" s="318"/>
      <c r="H272" s="319"/>
      <c r="I272" s="319"/>
    </row>
    <row r="273" spans="1:9" ht="30" customHeight="1">
      <c r="A273" s="34"/>
      <c r="B273" s="35"/>
      <c r="C273" s="315"/>
      <c r="D273" s="315"/>
      <c r="E273" s="316"/>
      <c r="F273" s="317"/>
      <c r="G273" s="318"/>
      <c r="H273" s="319"/>
      <c r="I273" s="319"/>
    </row>
    <row r="274" spans="1:9" ht="30" customHeight="1">
      <c r="A274" s="34"/>
      <c r="B274" s="35"/>
      <c r="C274" s="315"/>
      <c r="D274" s="315"/>
      <c r="E274" s="316"/>
      <c r="F274" s="317"/>
      <c r="G274" s="318"/>
      <c r="H274" s="319"/>
      <c r="I274" s="319"/>
    </row>
    <row r="275" spans="1:9" ht="30" customHeight="1">
      <c r="A275" s="34"/>
      <c r="B275" s="35"/>
      <c r="C275" s="315"/>
      <c r="D275" s="315"/>
      <c r="E275" s="316"/>
      <c r="F275" s="317"/>
      <c r="G275" s="318"/>
      <c r="H275" s="319"/>
      <c r="I275" s="319"/>
    </row>
    <row r="276" spans="1:9" ht="30" customHeight="1">
      <c r="A276" s="34"/>
      <c r="B276" s="35"/>
      <c r="C276" s="315"/>
      <c r="D276" s="315"/>
      <c r="E276" s="316"/>
      <c r="F276" s="317"/>
      <c r="G276" s="318"/>
      <c r="H276" s="319"/>
      <c r="I276" s="319"/>
    </row>
    <row r="277" spans="1:9" ht="30" customHeight="1">
      <c r="A277" s="34"/>
      <c r="B277" s="35"/>
      <c r="C277" s="315"/>
      <c r="D277" s="315"/>
      <c r="E277" s="316"/>
      <c r="F277" s="317"/>
      <c r="G277" s="318"/>
      <c r="H277" s="319"/>
      <c r="I277" s="319"/>
    </row>
    <row r="278" spans="1:9" ht="30" customHeight="1">
      <c r="A278" s="34"/>
      <c r="B278" s="35"/>
      <c r="C278" s="315"/>
      <c r="D278" s="315"/>
      <c r="E278" s="316"/>
      <c r="F278" s="317"/>
      <c r="G278" s="318"/>
      <c r="H278" s="319"/>
      <c r="I278" s="319"/>
    </row>
    <row r="279" spans="1:9" ht="30" customHeight="1">
      <c r="A279" s="34"/>
      <c r="B279" s="35"/>
      <c r="C279" s="315"/>
      <c r="D279" s="315"/>
      <c r="E279" s="316"/>
      <c r="F279" s="317"/>
      <c r="G279" s="318"/>
      <c r="H279" s="319"/>
      <c r="I279" s="319"/>
    </row>
    <row r="280" spans="1:9" ht="30" customHeight="1">
      <c r="A280" s="34"/>
      <c r="B280" s="35"/>
      <c r="C280" s="315"/>
      <c r="D280" s="315"/>
      <c r="E280" s="316"/>
      <c r="F280" s="317"/>
      <c r="G280" s="318"/>
      <c r="H280" s="319"/>
      <c r="I280" s="319"/>
    </row>
    <row r="281" spans="1:9" ht="30" customHeight="1">
      <c r="A281" s="34"/>
      <c r="B281" s="35"/>
      <c r="C281" s="315"/>
      <c r="D281" s="315"/>
      <c r="E281" s="316"/>
      <c r="F281" s="317"/>
      <c r="G281" s="318"/>
      <c r="H281" s="319"/>
      <c r="I281" s="319"/>
    </row>
    <row r="282" spans="1:9" ht="30" customHeight="1">
      <c r="A282" s="34"/>
      <c r="B282" s="35"/>
      <c r="C282" s="315"/>
      <c r="D282" s="315"/>
      <c r="E282" s="316"/>
      <c r="F282" s="317"/>
      <c r="G282" s="318"/>
      <c r="H282" s="319"/>
      <c r="I282" s="319"/>
    </row>
    <row r="283" spans="1:9" ht="30" customHeight="1">
      <c r="A283" s="34"/>
      <c r="B283" s="35"/>
      <c r="C283" s="315"/>
      <c r="D283" s="315"/>
      <c r="E283" s="316"/>
      <c r="F283" s="317"/>
      <c r="G283" s="318"/>
      <c r="H283" s="319"/>
      <c r="I283" s="319"/>
    </row>
    <row r="284" spans="1:9" ht="30" customHeight="1">
      <c r="A284" s="34"/>
      <c r="B284" s="35"/>
      <c r="C284" s="315"/>
      <c r="D284" s="315"/>
      <c r="E284" s="316"/>
      <c r="F284" s="317"/>
      <c r="G284" s="318"/>
      <c r="H284" s="319"/>
      <c r="I284" s="319"/>
    </row>
    <row r="285" spans="1:9" ht="30" customHeight="1">
      <c r="A285" s="34"/>
      <c r="B285" s="35"/>
      <c r="C285" s="315"/>
      <c r="D285" s="315"/>
      <c r="E285" s="316"/>
      <c r="F285" s="317"/>
      <c r="G285" s="318"/>
      <c r="H285" s="319"/>
      <c r="I285" s="319"/>
    </row>
    <row r="286" spans="1:9" ht="30" customHeight="1">
      <c r="A286" s="34"/>
      <c r="B286" s="35"/>
      <c r="C286" s="315"/>
      <c r="D286" s="315"/>
      <c r="E286" s="316"/>
      <c r="F286" s="317"/>
      <c r="G286" s="318"/>
      <c r="H286" s="319"/>
      <c r="I286" s="319"/>
    </row>
    <row r="287" spans="1:9" ht="30" customHeight="1">
      <c r="A287" s="34"/>
      <c r="B287" s="35"/>
      <c r="C287" s="315"/>
      <c r="D287" s="315"/>
      <c r="E287" s="316"/>
      <c r="F287" s="317"/>
      <c r="G287" s="318"/>
      <c r="H287" s="319"/>
      <c r="I287" s="319"/>
    </row>
    <row r="288" spans="1:9" ht="30" customHeight="1">
      <c r="A288" s="34"/>
      <c r="B288" s="35"/>
      <c r="C288" s="315"/>
      <c r="D288" s="315"/>
      <c r="E288" s="316"/>
      <c r="F288" s="317"/>
      <c r="G288" s="318"/>
      <c r="H288" s="319"/>
      <c r="I288" s="319"/>
    </row>
    <row r="289" spans="1:9" ht="30" customHeight="1">
      <c r="A289" s="34"/>
      <c r="B289" s="35"/>
      <c r="C289" s="315"/>
      <c r="D289" s="315"/>
      <c r="E289" s="316"/>
      <c r="F289" s="317"/>
      <c r="G289" s="318"/>
      <c r="H289" s="319"/>
      <c r="I289" s="319"/>
    </row>
    <row r="290" spans="1:9" ht="30" customHeight="1">
      <c r="A290" s="34"/>
      <c r="B290" s="35"/>
      <c r="C290" s="315"/>
      <c r="D290" s="315"/>
      <c r="E290" s="316"/>
      <c r="F290" s="317"/>
      <c r="G290" s="318"/>
      <c r="H290" s="319"/>
      <c r="I290" s="319"/>
    </row>
    <row r="291" spans="1:9" ht="30" customHeight="1">
      <c r="A291" s="34"/>
      <c r="B291" s="35"/>
      <c r="C291" s="315"/>
      <c r="D291" s="315"/>
      <c r="E291" s="316"/>
      <c r="F291" s="317"/>
      <c r="G291" s="318"/>
      <c r="H291" s="319"/>
      <c r="I291" s="319"/>
    </row>
    <row r="292" spans="1:9" ht="30" customHeight="1">
      <c r="A292" s="34"/>
      <c r="B292" s="35"/>
      <c r="C292" s="315"/>
      <c r="D292" s="315"/>
      <c r="E292" s="316"/>
      <c r="F292" s="317"/>
      <c r="G292" s="318"/>
      <c r="H292" s="319"/>
      <c r="I292" s="319"/>
    </row>
    <row r="293" spans="1:9" ht="30" customHeight="1">
      <c r="A293" s="34"/>
      <c r="B293" s="35"/>
      <c r="C293" s="315"/>
      <c r="D293" s="315"/>
      <c r="E293" s="316"/>
      <c r="F293" s="317"/>
      <c r="G293" s="318"/>
      <c r="H293" s="319"/>
      <c r="I293" s="319"/>
    </row>
    <row r="294" spans="1:9" ht="30" customHeight="1">
      <c r="A294" s="34"/>
      <c r="B294" s="35"/>
      <c r="C294" s="315"/>
      <c r="D294" s="315"/>
      <c r="E294" s="316"/>
      <c r="F294" s="317"/>
      <c r="G294" s="318"/>
      <c r="H294" s="319"/>
      <c r="I294" s="319"/>
    </row>
    <row r="295" spans="1:9" ht="30" customHeight="1">
      <c r="A295" s="34"/>
      <c r="B295" s="35"/>
      <c r="C295" s="315"/>
      <c r="D295" s="315"/>
      <c r="E295" s="316"/>
      <c r="F295" s="317"/>
      <c r="G295" s="318"/>
      <c r="H295" s="319"/>
      <c r="I295" s="319"/>
    </row>
    <row r="296" spans="1:9" ht="30" customHeight="1">
      <c r="A296" s="34"/>
      <c r="B296" s="35"/>
      <c r="C296" s="315"/>
      <c r="D296" s="315"/>
      <c r="E296" s="316"/>
      <c r="F296" s="317"/>
      <c r="G296" s="318"/>
      <c r="H296" s="319"/>
      <c r="I296" s="319"/>
    </row>
    <row r="297" spans="1:9" ht="30" customHeight="1">
      <c r="A297" s="34"/>
      <c r="B297" s="35"/>
      <c r="C297" s="315"/>
      <c r="D297" s="315"/>
      <c r="E297" s="316"/>
      <c r="F297" s="317"/>
      <c r="G297" s="318"/>
      <c r="H297" s="319"/>
      <c r="I297" s="319"/>
    </row>
    <row r="298" spans="1:9" ht="30" customHeight="1">
      <c r="A298" s="34"/>
      <c r="B298" s="35"/>
      <c r="C298" s="315"/>
      <c r="D298" s="315"/>
      <c r="E298" s="316"/>
      <c r="F298" s="317"/>
      <c r="G298" s="318"/>
      <c r="H298" s="319"/>
      <c r="I298" s="319"/>
    </row>
    <row r="299" spans="1:9" ht="30" customHeight="1">
      <c r="A299" s="34"/>
      <c r="B299" s="35"/>
      <c r="C299" s="315"/>
      <c r="D299" s="315"/>
      <c r="E299" s="316"/>
      <c r="F299" s="317"/>
      <c r="G299" s="318"/>
      <c r="H299" s="319"/>
      <c r="I299" s="319"/>
    </row>
    <row r="300" spans="1:9" ht="30" customHeight="1">
      <c r="A300" s="34"/>
      <c r="B300" s="35"/>
      <c r="C300" s="315"/>
      <c r="D300" s="315"/>
      <c r="E300" s="316"/>
      <c r="F300" s="317"/>
      <c r="G300" s="318"/>
      <c r="H300" s="319"/>
      <c r="I300" s="319"/>
    </row>
    <row r="301" spans="1:9" ht="30" customHeight="1">
      <c r="A301" s="34"/>
      <c r="B301" s="35"/>
      <c r="C301" s="315"/>
      <c r="D301" s="315"/>
      <c r="E301" s="316"/>
      <c r="F301" s="317"/>
      <c r="G301" s="318"/>
      <c r="H301" s="319"/>
      <c r="I301" s="319"/>
    </row>
    <row r="302" spans="1:9" ht="30" customHeight="1">
      <c r="A302" s="34"/>
      <c r="B302" s="35"/>
      <c r="C302" s="315"/>
      <c r="D302" s="315"/>
      <c r="E302" s="316"/>
      <c r="F302" s="317"/>
      <c r="G302" s="318"/>
      <c r="H302" s="319"/>
      <c r="I302" s="319"/>
    </row>
    <row r="303" spans="1:9" ht="30" customHeight="1">
      <c r="A303" s="34"/>
      <c r="B303" s="35"/>
      <c r="C303" s="315"/>
      <c r="D303" s="315"/>
      <c r="E303" s="316"/>
      <c r="F303" s="317"/>
      <c r="G303" s="318"/>
      <c r="H303" s="319"/>
      <c r="I303" s="319"/>
    </row>
    <row r="304" spans="1:9" ht="30" customHeight="1">
      <c r="A304" s="34"/>
      <c r="B304" s="35"/>
      <c r="C304" s="315"/>
      <c r="D304" s="315"/>
      <c r="E304" s="316"/>
      <c r="F304" s="317"/>
      <c r="G304" s="318"/>
      <c r="H304" s="319"/>
      <c r="I304" s="319"/>
    </row>
    <row r="305" spans="1:9" ht="30" customHeight="1">
      <c r="A305" s="34"/>
      <c r="B305" s="35"/>
      <c r="C305" s="315"/>
      <c r="D305" s="315"/>
      <c r="E305" s="316"/>
      <c r="F305" s="317"/>
      <c r="G305" s="318"/>
      <c r="H305" s="319"/>
      <c r="I305" s="319"/>
    </row>
    <row r="306" spans="1:9" ht="30" customHeight="1">
      <c r="A306" s="34"/>
      <c r="B306" s="35"/>
      <c r="C306" s="315"/>
      <c r="D306" s="315"/>
      <c r="E306" s="316"/>
      <c r="F306" s="317"/>
      <c r="G306" s="318"/>
      <c r="H306" s="319"/>
      <c r="I306" s="319"/>
    </row>
    <row r="307" spans="1:9" ht="30" customHeight="1">
      <c r="A307" s="34"/>
      <c r="B307" s="35"/>
      <c r="C307" s="315"/>
      <c r="D307" s="315"/>
      <c r="E307" s="316"/>
      <c r="F307" s="317"/>
      <c r="G307" s="318"/>
      <c r="H307" s="319"/>
      <c r="I307" s="319"/>
    </row>
    <row r="308" spans="1:9" ht="30" customHeight="1">
      <c r="A308" s="34"/>
      <c r="B308" s="35"/>
      <c r="C308" s="315"/>
      <c r="D308" s="315"/>
      <c r="E308" s="316"/>
      <c r="F308" s="317"/>
      <c r="G308" s="318"/>
      <c r="H308" s="319"/>
      <c r="I308" s="319"/>
    </row>
    <row r="309" spans="1:9" ht="30" customHeight="1">
      <c r="A309" s="34"/>
      <c r="B309" s="35"/>
      <c r="C309" s="315"/>
      <c r="D309" s="315"/>
      <c r="E309" s="316"/>
      <c r="F309" s="317"/>
      <c r="G309" s="318"/>
      <c r="H309" s="319"/>
      <c r="I309" s="319"/>
    </row>
    <row r="310" spans="1:9" ht="30" customHeight="1">
      <c r="A310" s="34"/>
      <c r="B310" s="35"/>
      <c r="C310" s="315"/>
      <c r="D310" s="315"/>
      <c r="E310" s="316"/>
      <c r="F310" s="317"/>
      <c r="G310" s="318"/>
      <c r="H310" s="319"/>
      <c r="I310" s="319"/>
    </row>
    <row r="311" spans="1:9" ht="30" customHeight="1">
      <c r="A311" s="34"/>
      <c r="B311" s="35"/>
      <c r="C311" s="315"/>
      <c r="D311" s="315"/>
      <c r="E311" s="316"/>
      <c r="F311" s="317"/>
      <c r="G311" s="318"/>
      <c r="H311" s="319"/>
      <c r="I311" s="319"/>
    </row>
    <row r="312" spans="1:9" ht="30" customHeight="1">
      <c r="A312" s="34"/>
      <c r="B312" s="35"/>
      <c r="C312" s="315"/>
      <c r="D312" s="315"/>
      <c r="E312" s="316"/>
      <c r="F312" s="317"/>
      <c r="G312" s="318"/>
      <c r="H312" s="319"/>
      <c r="I312" s="319"/>
    </row>
    <row r="313" spans="1:9" ht="30" customHeight="1">
      <c r="A313" s="34"/>
      <c r="B313" s="35"/>
      <c r="C313" s="315"/>
      <c r="D313" s="315"/>
      <c r="E313" s="316"/>
      <c r="F313" s="317"/>
      <c r="G313" s="318"/>
      <c r="H313" s="319"/>
      <c r="I313" s="319"/>
    </row>
    <row r="314" spans="1:9" ht="30" customHeight="1">
      <c r="A314" s="34"/>
      <c r="B314" s="35"/>
      <c r="C314" s="315"/>
      <c r="D314" s="315"/>
      <c r="E314" s="316"/>
      <c r="F314" s="317"/>
      <c r="G314" s="318"/>
      <c r="H314" s="319"/>
      <c r="I314" s="319"/>
    </row>
    <row r="315" spans="1:9" ht="30" customHeight="1">
      <c r="A315" s="34"/>
      <c r="B315" s="35"/>
      <c r="C315" s="315"/>
      <c r="D315" s="315"/>
      <c r="E315" s="316"/>
      <c r="F315" s="317"/>
      <c r="G315" s="318"/>
      <c r="H315" s="319"/>
      <c r="I315" s="319"/>
    </row>
    <row r="316" spans="1:9" ht="30" customHeight="1">
      <c r="A316" s="34"/>
      <c r="B316" s="35"/>
      <c r="C316" s="315"/>
      <c r="D316" s="315"/>
      <c r="E316" s="316"/>
      <c r="F316" s="317"/>
      <c r="G316" s="318"/>
      <c r="H316" s="319"/>
      <c r="I316" s="319"/>
    </row>
    <row r="317" spans="1:9" ht="30" customHeight="1">
      <c r="A317" s="34"/>
      <c r="B317" s="35"/>
      <c r="C317" s="315"/>
      <c r="D317" s="315"/>
      <c r="E317" s="316"/>
      <c r="F317" s="317"/>
      <c r="G317" s="318"/>
      <c r="H317" s="319"/>
      <c r="I317" s="319"/>
    </row>
    <row r="318" spans="1:9" ht="30" customHeight="1">
      <c r="A318" s="34"/>
      <c r="B318" s="35"/>
      <c r="C318" s="315"/>
      <c r="D318" s="315"/>
      <c r="E318" s="316"/>
      <c r="F318" s="317"/>
      <c r="G318" s="318"/>
      <c r="H318" s="319"/>
      <c r="I318" s="319"/>
    </row>
    <row r="319" spans="1:9" ht="30" customHeight="1">
      <c r="A319" s="34"/>
      <c r="B319" s="35"/>
      <c r="C319" s="315"/>
      <c r="D319" s="315"/>
      <c r="E319" s="316"/>
      <c r="F319" s="317"/>
      <c r="G319" s="318"/>
      <c r="H319" s="319"/>
      <c r="I319" s="319"/>
    </row>
    <row r="320" spans="1:9" ht="30" customHeight="1">
      <c r="A320" s="34"/>
      <c r="B320" s="35"/>
      <c r="C320" s="315"/>
      <c r="D320" s="315"/>
      <c r="E320" s="316"/>
      <c r="F320" s="317"/>
      <c r="G320" s="318"/>
      <c r="H320" s="319"/>
      <c r="I320" s="319"/>
    </row>
    <row r="321" spans="1:9" ht="30" customHeight="1">
      <c r="A321" s="34"/>
      <c r="B321" s="35"/>
      <c r="C321" s="315"/>
      <c r="D321" s="315"/>
      <c r="E321" s="316"/>
      <c r="F321" s="317"/>
      <c r="G321" s="318"/>
      <c r="H321" s="319"/>
      <c r="I321" s="319"/>
    </row>
    <row r="322" spans="1:9" ht="30" customHeight="1">
      <c r="A322" s="34"/>
      <c r="B322" s="35"/>
      <c r="C322" s="315"/>
      <c r="D322" s="315"/>
      <c r="E322" s="316"/>
      <c r="F322" s="317"/>
      <c r="G322" s="318"/>
      <c r="H322" s="319"/>
      <c r="I322" s="319"/>
    </row>
    <row r="323" spans="1:9" ht="30" customHeight="1">
      <c r="A323" s="34"/>
      <c r="B323" s="35"/>
      <c r="C323" s="315"/>
      <c r="D323" s="315"/>
      <c r="E323" s="316"/>
      <c r="F323" s="317"/>
      <c r="G323" s="318"/>
      <c r="H323" s="319"/>
      <c r="I323" s="319"/>
    </row>
    <row r="324" spans="1:9" ht="30" customHeight="1">
      <c r="A324" s="34"/>
      <c r="B324" s="35"/>
      <c r="C324" s="315"/>
      <c r="D324" s="315"/>
      <c r="E324" s="316"/>
      <c r="F324" s="317"/>
      <c r="G324" s="318"/>
      <c r="H324" s="319"/>
      <c r="I324" s="319"/>
    </row>
    <row r="325" spans="1:9" ht="30" customHeight="1">
      <c r="A325" s="34"/>
      <c r="B325" s="35"/>
      <c r="C325" s="315"/>
      <c r="D325" s="315"/>
      <c r="E325" s="316"/>
      <c r="F325" s="317"/>
      <c r="G325" s="318"/>
      <c r="H325" s="319"/>
      <c r="I325" s="319"/>
    </row>
    <row r="326" spans="1:9" ht="30" customHeight="1">
      <c r="A326" s="34"/>
      <c r="B326" s="35"/>
      <c r="C326" s="315"/>
      <c r="D326" s="315"/>
      <c r="E326" s="316"/>
      <c r="F326" s="317"/>
      <c r="G326" s="318"/>
      <c r="H326" s="319"/>
      <c r="I326" s="319"/>
    </row>
    <row r="327" spans="1:9" ht="30" customHeight="1">
      <c r="A327" s="34"/>
      <c r="B327" s="35"/>
      <c r="C327" s="315"/>
      <c r="D327" s="315"/>
      <c r="E327" s="316"/>
      <c r="F327" s="317"/>
      <c r="G327" s="318"/>
      <c r="H327" s="319"/>
      <c r="I327" s="319"/>
    </row>
    <row r="328" spans="1:9" ht="30" customHeight="1">
      <c r="A328" s="34"/>
      <c r="B328" s="35"/>
      <c r="C328" s="315"/>
      <c r="D328" s="315"/>
      <c r="E328" s="316"/>
      <c r="F328" s="317"/>
      <c r="G328" s="318"/>
      <c r="H328" s="319"/>
      <c r="I328" s="319"/>
    </row>
    <row r="329" spans="1:9" ht="30" customHeight="1">
      <c r="A329" s="34"/>
      <c r="B329" s="35"/>
      <c r="C329" s="315"/>
      <c r="D329" s="315"/>
      <c r="E329" s="316"/>
      <c r="F329" s="317"/>
      <c r="G329" s="318"/>
      <c r="H329" s="319"/>
      <c r="I329" s="319"/>
    </row>
    <row r="330" spans="1:9" ht="30" customHeight="1">
      <c r="A330" s="34"/>
      <c r="B330" s="35"/>
      <c r="C330" s="315"/>
      <c r="D330" s="315"/>
      <c r="E330" s="316"/>
      <c r="F330" s="317"/>
      <c r="G330" s="318"/>
      <c r="H330" s="319"/>
      <c r="I330" s="319"/>
    </row>
    <row r="331" spans="1:9" ht="30" customHeight="1">
      <c r="A331" s="34"/>
      <c r="B331" s="35"/>
      <c r="C331" s="315"/>
      <c r="D331" s="315"/>
      <c r="E331" s="316"/>
      <c r="F331" s="317"/>
      <c r="G331" s="318"/>
      <c r="H331" s="319"/>
      <c r="I331" s="319"/>
    </row>
    <row r="332" spans="1:9" ht="30" customHeight="1">
      <c r="A332" s="34"/>
      <c r="B332" s="35"/>
      <c r="C332" s="315"/>
      <c r="D332" s="315"/>
      <c r="E332" s="316"/>
      <c r="F332" s="317"/>
      <c r="G332" s="318"/>
      <c r="H332" s="319"/>
      <c r="I332" s="319"/>
    </row>
    <row r="333" spans="1:9" ht="30" customHeight="1">
      <c r="A333" s="34"/>
      <c r="B333" s="35"/>
      <c r="C333" s="315"/>
      <c r="D333" s="315"/>
      <c r="E333" s="316"/>
      <c r="F333" s="317"/>
      <c r="G333" s="318"/>
      <c r="H333" s="319"/>
      <c r="I333" s="319"/>
    </row>
    <row r="334" spans="1:9" ht="30" customHeight="1">
      <c r="A334" s="34"/>
      <c r="B334" s="35"/>
      <c r="C334" s="315"/>
      <c r="D334" s="315"/>
      <c r="E334" s="316"/>
      <c r="F334" s="317"/>
      <c r="G334" s="318"/>
      <c r="H334" s="319"/>
      <c r="I334" s="319"/>
    </row>
    <row r="335" spans="1:9" ht="30" customHeight="1">
      <c r="A335" s="34"/>
      <c r="B335" s="35"/>
      <c r="C335" s="315"/>
      <c r="D335" s="315"/>
      <c r="E335" s="316"/>
      <c r="F335" s="317"/>
      <c r="G335" s="318"/>
      <c r="H335" s="319"/>
      <c r="I335" s="319"/>
    </row>
    <row r="336" spans="1:9" ht="30" customHeight="1">
      <c r="A336" s="34"/>
      <c r="B336" s="35"/>
      <c r="C336" s="315"/>
      <c r="D336" s="315"/>
      <c r="E336" s="316"/>
      <c r="F336" s="317"/>
      <c r="G336" s="318"/>
      <c r="H336" s="319"/>
      <c r="I336" s="319"/>
    </row>
    <row r="337" spans="1:9" ht="30" customHeight="1">
      <c r="A337" s="34"/>
      <c r="B337" s="35"/>
      <c r="C337" s="315"/>
      <c r="D337" s="315"/>
      <c r="E337" s="316"/>
      <c r="F337" s="317"/>
      <c r="G337" s="318"/>
      <c r="H337" s="319"/>
      <c r="I337" s="319"/>
    </row>
    <row r="338" spans="1:9" ht="30" customHeight="1">
      <c r="A338" s="34"/>
      <c r="B338" s="35"/>
      <c r="C338" s="315"/>
      <c r="D338" s="315"/>
      <c r="E338" s="316"/>
      <c r="F338" s="317"/>
      <c r="G338" s="318"/>
      <c r="H338" s="319"/>
      <c r="I338" s="319"/>
    </row>
    <row r="339" spans="1:9" ht="30" customHeight="1">
      <c r="A339" s="34"/>
      <c r="B339" s="35"/>
      <c r="C339" s="315"/>
      <c r="D339" s="315"/>
      <c r="E339" s="316"/>
      <c r="F339" s="317"/>
      <c r="G339" s="318"/>
      <c r="H339" s="319"/>
      <c r="I339" s="319"/>
    </row>
    <row r="340" spans="1:9" ht="30" customHeight="1">
      <c r="A340" s="34"/>
      <c r="B340" s="35"/>
      <c r="C340" s="315"/>
      <c r="D340" s="315"/>
      <c r="E340" s="316"/>
      <c r="F340" s="317"/>
      <c r="G340" s="318"/>
      <c r="H340" s="319"/>
      <c r="I340" s="319"/>
    </row>
    <row r="341" spans="1:9" ht="30" customHeight="1">
      <c r="A341" s="34"/>
      <c r="B341" s="35"/>
      <c r="C341" s="315"/>
      <c r="D341" s="315"/>
      <c r="E341" s="316"/>
      <c r="F341" s="317"/>
      <c r="G341" s="318"/>
      <c r="H341" s="319"/>
      <c r="I341" s="319"/>
    </row>
    <row r="342" spans="1:9" ht="30" customHeight="1">
      <c r="A342" s="34"/>
      <c r="B342" s="35"/>
      <c r="C342" s="315"/>
      <c r="D342" s="315"/>
      <c r="E342" s="316"/>
      <c r="F342" s="317"/>
      <c r="G342" s="318"/>
      <c r="H342" s="319"/>
      <c r="I342" s="319"/>
    </row>
    <row r="343" spans="1:9" ht="30" customHeight="1">
      <c r="A343" s="34"/>
      <c r="B343" s="35"/>
      <c r="C343" s="315"/>
      <c r="D343" s="315"/>
      <c r="E343" s="316"/>
      <c r="F343" s="317"/>
      <c r="G343" s="318"/>
      <c r="H343" s="319"/>
      <c r="I343" s="319"/>
    </row>
    <row r="344" spans="1:9" ht="30" customHeight="1">
      <c r="A344" s="34"/>
      <c r="B344" s="35"/>
      <c r="C344" s="315"/>
      <c r="D344" s="315"/>
      <c r="E344" s="316"/>
      <c r="F344" s="317"/>
      <c r="G344" s="318"/>
      <c r="H344" s="319"/>
      <c r="I344" s="319"/>
    </row>
    <row r="345" spans="1:9" ht="30" customHeight="1">
      <c r="A345" s="34"/>
      <c r="B345" s="35"/>
      <c r="C345" s="315"/>
      <c r="D345" s="315"/>
      <c r="E345" s="316"/>
      <c r="F345" s="317"/>
      <c r="G345" s="318"/>
      <c r="H345" s="319"/>
      <c r="I345" s="319"/>
    </row>
    <row r="346" spans="1:9" ht="30" customHeight="1">
      <c r="A346" s="34"/>
      <c r="B346" s="35"/>
      <c r="C346" s="315"/>
      <c r="D346" s="315"/>
      <c r="E346" s="316"/>
      <c r="F346" s="317"/>
      <c r="G346" s="318"/>
      <c r="H346" s="319"/>
      <c r="I346" s="319"/>
    </row>
    <row r="347" spans="1:9" ht="30" customHeight="1">
      <c r="A347" s="34"/>
      <c r="B347" s="35"/>
      <c r="C347" s="315"/>
      <c r="D347" s="315"/>
      <c r="E347" s="316"/>
      <c r="F347" s="317"/>
      <c r="G347" s="318"/>
      <c r="H347" s="319"/>
      <c r="I347" s="319"/>
    </row>
    <row r="348" spans="1:9" ht="30" customHeight="1">
      <c r="A348" s="34"/>
      <c r="B348" s="35"/>
      <c r="C348" s="315"/>
      <c r="D348" s="315"/>
      <c r="E348" s="316"/>
      <c r="F348" s="317"/>
      <c r="G348" s="318"/>
      <c r="H348" s="319"/>
      <c r="I348" s="319"/>
    </row>
    <row r="349" spans="1:9" ht="30" customHeight="1">
      <c r="A349" s="34"/>
      <c r="B349" s="35"/>
      <c r="C349" s="315"/>
      <c r="D349" s="315"/>
      <c r="E349" s="316"/>
      <c r="F349" s="317"/>
      <c r="G349" s="318"/>
      <c r="H349" s="319"/>
      <c r="I349" s="319"/>
    </row>
    <row r="350" spans="1:9" ht="30" customHeight="1">
      <c r="A350" s="34"/>
      <c r="B350" s="35"/>
      <c r="C350" s="315"/>
      <c r="D350" s="315"/>
      <c r="E350" s="316"/>
      <c r="F350" s="317"/>
      <c r="G350" s="318"/>
      <c r="H350" s="319"/>
      <c r="I350" s="319"/>
    </row>
    <row r="351" spans="1:9" ht="30" customHeight="1">
      <c r="A351" s="34"/>
      <c r="B351" s="35"/>
      <c r="C351" s="315"/>
      <c r="D351" s="315"/>
      <c r="E351" s="316"/>
      <c r="F351" s="317"/>
      <c r="G351" s="318"/>
      <c r="H351" s="319"/>
      <c r="I351" s="319"/>
    </row>
    <row r="352" spans="1:9" ht="30" customHeight="1">
      <c r="A352" s="34"/>
      <c r="B352" s="35"/>
      <c r="C352" s="315"/>
      <c r="D352" s="315"/>
      <c r="E352" s="316"/>
      <c r="F352" s="317"/>
      <c r="G352" s="318"/>
      <c r="H352" s="319"/>
      <c r="I352" s="319"/>
    </row>
    <row r="353" spans="1:9" ht="30" customHeight="1">
      <c r="A353" s="34"/>
      <c r="B353" s="35"/>
      <c r="C353" s="315"/>
      <c r="D353" s="315"/>
      <c r="E353" s="316"/>
      <c r="F353" s="317"/>
      <c r="G353" s="318"/>
      <c r="H353" s="319"/>
      <c r="I353" s="319"/>
    </row>
    <row r="354" spans="1:9" ht="30" customHeight="1">
      <c r="A354" s="34"/>
      <c r="B354" s="35"/>
      <c r="C354" s="315"/>
      <c r="D354" s="315"/>
      <c r="E354" s="316"/>
      <c r="F354" s="317"/>
      <c r="G354" s="318"/>
      <c r="H354" s="319"/>
      <c r="I354" s="319"/>
    </row>
    <row r="355" spans="1:9" ht="30" customHeight="1">
      <c r="A355" s="34"/>
      <c r="B355" s="35"/>
      <c r="C355" s="315"/>
      <c r="D355" s="315"/>
      <c r="E355" s="316"/>
      <c r="F355" s="317"/>
      <c r="G355" s="318"/>
      <c r="H355" s="319"/>
      <c r="I355" s="319"/>
    </row>
    <row r="356" spans="1:9" ht="30" customHeight="1">
      <c r="A356" s="34"/>
      <c r="B356" s="35"/>
      <c r="C356" s="315"/>
      <c r="D356" s="315"/>
      <c r="E356" s="316"/>
      <c r="F356" s="317"/>
      <c r="G356" s="318"/>
      <c r="H356" s="319"/>
      <c r="I356" s="319"/>
    </row>
    <row r="357" spans="1:9" ht="30" customHeight="1">
      <c r="A357" s="34"/>
      <c r="B357" s="35"/>
      <c r="C357" s="315"/>
      <c r="D357" s="315"/>
      <c r="E357" s="316"/>
      <c r="F357" s="317"/>
      <c r="G357" s="318"/>
      <c r="H357" s="319"/>
      <c r="I357" s="319"/>
    </row>
    <row r="358" spans="1:9" ht="30" customHeight="1">
      <c r="A358" s="34"/>
      <c r="B358" s="35"/>
      <c r="C358" s="315"/>
      <c r="D358" s="315"/>
      <c r="E358" s="316"/>
      <c r="F358" s="317"/>
      <c r="G358" s="318"/>
      <c r="H358" s="319"/>
      <c r="I358" s="319"/>
    </row>
    <row r="359" spans="1:9" ht="30" customHeight="1">
      <c r="A359" s="34"/>
      <c r="B359" s="35"/>
      <c r="C359" s="315"/>
      <c r="D359" s="315"/>
      <c r="E359" s="316"/>
      <c r="F359" s="317"/>
      <c r="G359" s="318"/>
      <c r="H359" s="319"/>
      <c r="I359" s="319"/>
    </row>
    <row r="360" spans="1:9" ht="30" customHeight="1">
      <c r="A360" s="34"/>
      <c r="B360" s="35"/>
      <c r="C360" s="315"/>
      <c r="D360" s="315"/>
      <c r="E360" s="316"/>
      <c r="F360" s="317"/>
      <c r="G360" s="318"/>
      <c r="H360" s="319"/>
      <c r="I360" s="319"/>
    </row>
    <row r="361" spans="1:9" ht="30" customHeight="1">
      <c r="A361" s="34"/>
      <c r="B361" s="35"/>
      <c r="C361" s="315"/>
      <c r="D361" s="315"/>
      <c r="E361" s="316"/>
      <c r="F361" s="317"/>
      <c r="G361" s="318"/>
      <c r="H361" s="319"/>
      <c r="I361" s="319"/>
    </row>
    <row r="362" spans="1:9" ht="30" customHeight="1">
      <c r="A362" s="34"/>
      <c r="B362" s="35"/>
      <c r="C362" s="315"/>
      <c r="D362" s="315"/>
      <c r="E362" s="316"/>
      <c r="F362" s="317"/>
      <c r="G362" s="318"/>
      <c r="H362" s="319"/>
      <c r="I362" s="319"/>
    </row>
    <row r="363" spans="1:9" ht="30" customHeight="1">
      <c r="A363" s="34"/>
      <c r="B363" s="35"/>
      <c r="C363" s="315"/>
      <c r="D363" s="315"/>
      <c r="E363" s="316"/>
      <c r="F363" s="317"/>
      <c r="G363" s="318"/>
      <c r="H363" s="319"/>
      <c r="I363" s="319"/>
    </row>
    <row r="364" spans="1:9" ht="30" customHeight="1">
      <c r="A364" s="34"/>
      <c r="B364" s="35"/>
      <c r="C364" s="315"/>
      <c r="D364" s="315"/>
      <c r="E364" s="316"/>
      <c r="F364" s="317"/>
      <c r="G364" s="318"/>
      <c r="H364" s="319"/>
      <c r="I364" s="319"/>
    </row>
    <row r="365" spans="1:9" ht="30" customHeight="1">
      <c r="A365" s="34"/>
      <c r="B365" s="35"/>
      <c r="C365" s="315"/>
      <c r="D365" s="315"/>
      <c r="E365" s="316"/>
      <c r="F365" s="317"/>
      <c r="G365" s="318"/>
      <c r="H365" s="319"/>
      <c r="I365" s="319"/>
    </row>
    <row r="366" spans="1:9" ht="30" customHeight="1">
      <c r="A366" s="34"/>
      <c r="B366" s="35"/>
      <c r="C366" s="315"/>
      <c r="D366" s="315"/>
      <c r="E366" s="316"/>
      <c r="F366" s="317"/>
      <c r="G366" s="318"/>
      <c r="H366" s="319"/>
      <c r="I366" s="319"/>
    </row>
    <row r="367" spans="1:9" ht="30" customHeight="1">
      <c r="A367" s="34"/>
      <c r="B367" s="35"/>
      <c r="C367" s="315"/>
      <c r="D367" s="315"/>
      <c r="E367" s="316"/>
      <c r="F367" s="317"/>
      <c r="G367" s="318"/>
      <c r="H367" s="319"/>
      <c r="I367" s="319"/>
    </row>
    <row r="368" spans="1:9" ht="30" customHeight="1">
      <c r="A368" s="34"/>
      <c r="B368" s="35"/>
      <c r="C368" s="315"/>
      <c r="D368" s="315"/>
      <c r="E368" s="316"/>
      <c r="F368" s="317"/>
      <c r="G368" s="318"/>
      <c r="H368" s="319"/>
      <c r="I368" s="319"/>
    </row>
    <row r="369" spans="1:9" ht="30" customHeight="1">
      <c r="A369" s="34"/>
      <c r="B369" s="35"/>
      <c r="C369" s="315"/>
      <c r="D369" s="315"/>
      <c r="E369" s="316"/>
      <c r="F369" s="317"/>
      <c r="G369" s="318"/>
      <c r="H369" s="319"/>
      <c r="I369" s="319"/>
    </row>
    <row r="370" spans="1:9" ht="30" customHeight="1">
      <c r="A370" s="34"/>
      <c r="B370" s="35"/>
      <c r="C370" s="315"/>
      <c r="D370" s="315"/>
      <c r="E370" s="316"/>
      <c r="F370" s="317"/>
      <c r="G370" s="318"/>
      <c r="H370" s="319"/>
      <c r="I370" s="319"/>
    </row>
    <row r="371" spans="1:9" ht="30" customHeight="1">
      <c r="A371" s="34"/>
      <c r="B371" s="35"/>
      <c r="C371" s="315"/>
      <c r="D371" s="315"/>
      <c r="E371" s="316"/>
      <c r="F371" s="317"/>
      <c r="G371" s="318"/>
      <c r="H371" s="319"/>
      <c r="I371" s="319"/>
    </row>
    <row r="372" spans="1:9" ht="30" customHeight="1">
      <c r="A372" s="34"/>
      <c r="B372" s="35"/>
      <c r="C372" s="315"/>
      <c r="D372" s="315"/>
      <c r="E372" s="316"/>
      <c r="F372" s="317"/>
      <c r="G372" s="318"/>
      <c r="H372" s="319"/>
      <c r="I372" s="319"/>
    </row>
    <row r="373" spans="1:9" ht="30" customHeight="1">
      <c r="A373" s="34"/>
      <c r="B373" s="35"/>
      <c r="C373" s="315"/>
      <c r="D373" s="315"/>
      <c r="E373" s="316"/>
      <c r="F373" s="317"/>
      <c r="G373" s="318"/>
      <c r="H373" s="319"/>
      <c r="I373" s="319"/>
    </row>
    <row r="374" spans="1:9" ht="30" customHeight="1">
      <c r="A374" s="34"/>
      <c r="B374" s="35"/>
      <c r="C374" s="315"/>
      <c r="D374" s="315"/>
      <c r="E374" s="316"/>
      <c r="F374" s="317"/>
      <c r="G374" s="318"/>
      <c r="H374" s="319"/>
      <c r="I374" s="319"/>
    </row>
    <row r="375" spans="1:9" ht="30" customHeight="1">
      <c r="A375" s="34"/>
      <c r="B375" s="35"/>
      <c r="C375" s="315"/>
      <c r="D375" s="315"/>
      <c r="E375" s="316"/>
      <c r="F375" s="317"/>
      <c r="G375" s="318"/>
      <c r="H375" s="319"/>
      <c r="I375" s="319"/>
    </row>
    <row r="376" spans="1:9" ht="30" customHeight="1">
      <c r="A376" s="34"/>
      <c r="B376" s="35"/>
      <c r="C376" s="315"/>
      <c r="D376" s="315"/>
      <c r="E376" s="316"/>
      <c r="F376" s="317"/>
      <c r="G376" s="318"/>
      <c r="H376" s="319"/>
      <c r="I376" s="319"/>
    </row>
    <row r="377" spans="1:9" ht="30" customHeight="1">
      <c r="A377" s="34"/>
      <c r="B377" s="35"/>
      <c r="C377" s="315"/>
      <c r="D377" s="315"/>
      <c r="E377" s="316"/>
      <c r="F377" s="317"/>
      <c r="G377" s="318"/>
      <c r="H377" s="319"/>
      <c r="I377" s="319"/>
    </row>
    <row r="378" spans="1:9" ht="30" customHeight="1">
      <c r="A378" s="34"/>
      <c r="B378" s="35"/>
      <c r="C378" s="315"/>
      <c r="D378" s="315"/>
      <c r="E378" s="316"/>
      <c r="F378" s="317"/>
      <c r="G378" s="318"/>
      <c r="H378" s="319"/>
      <c r="I378" s="319"/>
    </row>
    <row r="379" spans="1:9" ht="30" customHeight="1">
      <c r="A379" s="34"/>
      <c r="B379" s="35"/>
      <c r="C379" s="315"/>
      <c r="D379" s="315"/>
      <c r="E379" s="316"/>
      <c r="F379" s="317"/>
      <c r="G379" s="318"/>
      <c r="H379" s="319"/>
      <c r="I379" s="319"/>
    </row>
    <row r="380" spans="1:9" ht="30" customHeight="1">
      <c r="A380" s="34"/>
      <c r="B380" s="35"/>
      <c r="C380" s="315"/>
      <c r="D380" s="315"/>
      <c r="E380" s="316"/>
      <c r="F380" s="317"/>
      <c r="G380" s="318"/>
      <c r="H380" s="319"/>
      <c r="I380" s="319"/>
    </row>
    <row r="381" spans="1:9" ht="30" customHeight="1">
      <c r="A381" s="34"/>
      <c r="B381" s="35"/>
      <c r="C381" s="315"/>
      <c r="D381" s="315"/>
      <c r="E381" s="316"/>
      <c r="F381" s="317"/>
      <c r="G381" s="318"/>
      <c r="H381" s="319"/>
      <c r="I381" s="319"/>
    </row>
    <row r="382" spans="1:9" ht="30" customHeight="1">
      <c r="A382" s="34"/>
      <c r="B382" s="35"/>
      <c r="C382" s="315"/>
      <c r="D382" s="315"/>
      <c r="E382" s="316"/>
      <c r="F382" s="317"/>
      <c r="G382" s="318"/>
      <c r="H382" s="319"/>
      <c r="I382" s="319"/>
    </row>
    <row r="383" spans="1:9" ht="30" customHeight="1">
      <c r="A383" s="34"/>
      <c r="B383" s="35"/>
      <c r="C383" s="315"/>
      <c r="D383" s="315"/>
      <c r="E383" s="316"/>
      <c r="F383" s="317"/>
      <c r="G383" s="318"/>
      <c r="H383" s="319"/>
      <c r="I383" s="319"/>
    </row>
    <row r="384" spans="1:9" ht="30" customHeight="1">
      <c r="A384" s="34"/>
      <c r="B384" s="35"/>
      <c r="C384" s="315"/>
      <c r="D384" s="315"/>
      <c r="E384" s="316"/>
      <c r="F384" s="317"/>
      <c r="G384" s="318"/>
      <c r="H384" s="319"/>
      <c r="I384" s="319"/>
    </row>
    <row r="385" spans="1:9" ht="30" customHeight="1">
      <c r="A385" s="34"/>
      <c r="B385" s="35"/>
      <c r="C385" s="315"/>
      <c r="D385" s="315"/>
      <c r="E385" s="316"/>
      <c r="F385" s="317"/>
      <c r="G385" s="318"/>
      <c r="H385" s="319"/>
      <c r="I385" s="319"/>
    </row>
    <row r="386" spans="1:9" ht="30" customHeight="1">
      <c r="A386" s="34"/>
      <c r="B386" s="35"/>
      <c r="C386" s="315"/>
      <c r="D386" s="315"/>
      <c r="E386" s="316"/>
      <c r="F386" s="317"/>
      <c r="G386" s="318"/>
      <c r="H386" s="319"/>
      <c r="I386" s="319"/>
    </row>
    <row r="387" spans="1:9" ht="30" customHeight="1">
      <c r="A387" s="34"/>
      <c r="B387" s="35"/>
      <c r="C387" s="315"/>
      <c r="D387" s="315"/>
      <c r="E387" s="316"/>
      <c r="F387" s="317"/>
      <c r="G387" s="318"/>
      <c r="H387" s="319"/>
      <c r="I387" s="319"/>
    </row>
    <row r="388" spans="1:9" ht="30" customHeight="1">
      <c r="A388" s="34"/>
      <c r="B388" s="35"/>
      <c r="C388" s="315"/>
      <c r="D388" s="315"/>
      <c r="E388" s="316"/>
      <c r="F388" s="317"/>
      <c r="G388" s="318"/>
      <c r="H388" s="319"/>
      <c r="I388" s="319"/>
    </row>
    <row r="389" spans="1:9" ht="30" customHeight="1">
      <c r="A389" s="34"/>
      <c r="B389" s="35"/>
      <c r="C389" s="315"/>
      <c r="D389" s="315"/>
      <c r="E389" s="316"/>
      <c r="F389" s="317"/>
      <c r="G389" s="318"/>
      <c r="H389" s="319"/>
      <c r="I389" s="319"/>
    </row>
    <row r="390" spans="1:9" ht="30" customHeight="1">
      <c r="A390" s="34"/>
      <c r="B390" s="35"/>
      <c r="C390" s="315"/>
      <c r="D390" s="315"/>
      <c r="E390" s="316"/>
      <c r="F390" s="317"/>
      <c r="G390" s="318"/>
      <c r="H390" s="319"/>
      <c r="I390" s="319"/>
    </row>
    <row r="391" spans="1:9" ht="30" customHeight="1">
      <c r="A391" s="34"/>
      <c r="B391" s="35"/>
      <c r="C391" s="315"/>
      <c r="D391" s="315"/>
      <c r="E391" s="316"/>
      <c r="F391" s="317"/>
      <c r="G391" s="318"/>
      <c r="H391" s="319"/>
      <c r="I391" s="319"/>
    </row>
    <row r="392" spans="1:9" ht="30" customHeight="1">
      <c r="A392" s="34"/>
      <c r="B392" s="35"/>
      <c r="C392" s="315"/>
      <c r="D392" s="315"/>
      <c r="E392" s="316"/>
      <c r="F392" s="317"/>
      <c r="G392" s="318"/>
      <c r="H392" s="319"/>
      <c r="I392" s="319"/>
    </row>
    <row r="393" spans="1:9" ht="30" customHeight="1">
      <c r="A393" s="34"/>
      <c r="B393" s="35"/>
      <c r="C393" s="315"/>
      <c r="D393" s="315"/>
      <c r="E393" s="316"/>
      <c r="F393" s="317"/>
      <c r="G393" s="318"/>
      <c r="H393" s="319"/>
      <c r="I393" s="319"/>
    </row>
    <row r="394" spans="1:9" ht="30" customHeight="1">
      <c r="A394" s="34"/>
      <c r="B394" s="35"/>
      <c r="C394" s="315"/>
      <c r="D394" s="315"/>
      <c r="E394" s="316"/>
      <c r="F394" s="317"/>
      <c r="G394" s="318"/>
      <c r="H394" s="319"/>
      <c r="I394" s="319"/>
    </row>
    <row r="395" spans="1:9" ht="30" customHeight="1">
      <c r="A395" s="34"/>
      <c r="B395" s="35"/>
      <c r="C395" s="315"/>
      <c r="D395" s="315"/>
      <c r="E395" s="316"/>
      <c r="F395" s="317"/>
      <c r="G395" s="318"/>
      <c r="H395" s="319"/>
      <c r="I395" s="319"/>
    </row>
    <row r="396" spans="1:9" ht="30" customHeight="1">
      <c r="A396" s="34"/>
      <c r="B396" s="35"/>
      <c r="C396" s="315"/>
      <c r="D396" s="315"/>
      <c r="E396" s="316"/>
      <c r="F396" s="317"/>
      <c r="G396" s="318"/>
      <c r="H396" s="319"/>
      <c r="I396" s="319"/>
    </row>
    <row r="397" spans="1:9" ht="30" customHeight="1">
      <c r="A397" s="34"/>
      <c r="B397" s="35"/>
      <c r="C397" s="315"/>
      <c r="D397" s="315"/>
      <c r="E397" s="316"/>
      <c r="F397" s="317"/>
      <c r="G397" s="318"/>
      <c r="H397" s="319"/>
      <c r="I397" s="319"/>
    </row>
    <row r="398" spans="1:9" ht="30" customHeight="1">
      <c r="A398" s="34"/>
      <c r="B398" s="35"/>
      <c r="C398" s="315"/>
      <c r="D398" s="315"/>
      <c r="E398" s="316"/>
      <c r="F398" s="317"/>
      <c r="G398" s="318"/>
      <c r="H398" s="319"/>
      <c r="I398" s="319"/>
    </row>
    <row r="399" spans="1:9" ht="30" customHeight="1">
      <c r="A399" s="34"/>
      <c r="B399" s="35"/>
      <c r="C399" s="315"/>
      <c r="D399" s="315"/>
      <c r="E399" s="316"/>
      <c r="F399" s="317"/>
      <c r="G399" s="318"/>
      <c r="H399" s="319"/>
      <c r="I399" s="319"/>
    </row>
    <row r="400" spans="1:9" ht="30" customHeight="1">
      <c r="A400" s="34"/>
      <c r="B400" s="35"/>
      <c r="C400" s="315"/>
      <c r="D400" s="315"/>
      <c r="E400" s="316"/>
      <c r="F400" s="317"/>
      <c r="G400" s="318"/>
      <c r="H400" s="319"/>
      <c r="I400" s="319"/>
    </row>
    <row r="401" spans="1:9" ht="30" customHeight="1">
      <c r="A401" s="34"/>
      <c r="B401" s="35"/>
      <c r="C401" s="315"/>
      <c r="D401" s="315"/>
      <c r="E401" s="316"/>
      <c r="F401" s="317"/>
      <c r="G401" s="318"/>
      <c r="H401" s="319"/>
      <c r="I401" s="319"/>
    </row>
    <row r="402" spans="1:9" ht="30" customHeight="1">
      <c r="A402" s="34"/>
      <c r="B402" s="35"/>
      <c r="C402" s="315"/>
      <c r="D402" s="315"/>
      <c r="E402" s="316"/>
      <c r="F402" s="317"/>
      <c r="G402" s="318"/>
      <c r="H402" s="319"/>
      <c r="I402" s="319"/>
    </row>
    <row r="403" spans="1:9" ht="30" customHeight="1">
      <c r="A403" s="34"/>
      <c r="B403" s="35"/>
      <c r="C403" s="315"/>
      <c r="D403" s="315"/>
      <c r="E403" s="316"/>
      <c r="F403" s="317"/>
      <c r="G403" s="318"/>
      <c r="H403" s="319"/>
      <c r="I403" s="319"/>
    </row>
    <row r="404" spans="1:9" ht="30" customHeight="1">
      <c r="A404" s="34"/>
      <c r="B404" s="35"/>
      <c r="C404" s="315"/>
      <c r="D404" s="315"/>
      <c r="E404" s="316"/>
      <c r="F404" s="317"/>
      <c r="G404" s="318"/>
      <c r="H404" s="319"/>
      <c r="I404" s="319"/>
    </row>
    <row r="405" spans="1:9" ht="30" customHeight="1">
      <c r="A405" s="34"/>
      <c r="B405" s="35"/>
      <c r="C405" s="315"/>
      <c r="D405" s="315"/>
      <c r="E405" s="316"/>
      <c r="F405" s="317"/>
      <c r="G405" s="318"/>
      <c r="H405" s="319"/>
      <c r="I405" s="319"/>
    </row>
    <row r="406" spans="1:9" ht="30" customHeight="1">
      <c r="A406" s="34"/>
      <c r="B406" s="35"/>
      <c r="C406" s="315"/>
      <c r="D406" s="315"/>
      <c r="E406" s="316"/>
      <c r="F406" s="317"/>
      <c r="G406" s="318"/>
      <c r="H406" s="319"/>
      <c r="I406" s="319"/>
    </row>
    <row r="407" spans="1:9" ht="30" customHeight="1">
      <c r="A407" s="34"/>
      <c r="B407" s="35"/>
      <c r="C407" s="315"/>
      <c r="D407" s="315"/>
      <c r="E407" s="316"/>
      <c r="F407" s="317"/>
      <c r="G407" s="318"/>
      <c r="H407" s="319"/>
      <c r="I407" s="319"/>
    </row>
    <row r="408" spans="1:9" ht="30" customHeight="1">
      <c r="A408" s="34"/>
      <c r="B408" s="35"/>
      <c r="C408" s="315"/>
      <c r="D408" s="315"/>
      <c r="E408" s="316"/>
      <c r="F408" s="317"/>
      <c r="G408" s="318"/>
      <c r="H408" s="319"/>
      <c r="I408" s="319"/>
    </row>
    <row r="409" spans="1:9" ht="30" customHeight="1">
      <c r="A409" s="34"/>
      <c r="B409" s="35"/>
      <c r="C409" s="315"/>
      <c r="D409" s="315"/>
      <c r="E409" s="316"/>
      <c r="F409" s="317"/>
      <c r="G409" s="318"/>
      <c r="H409" s="319"/>
      <c r="I409" s="319"/>
    </row>
    <row r="410" spans="1:9" ht="30" customHeight="1">
      <c r="A410" s="34"/>
      <c r="B410" s="35"/>
      <c r="C410" s="315"/>
      <c r="D410" s="315"/>
      <c r="E410" s="316"/>
      <c r="F410" s="317"/>
      <c r="G410" s="318"/>
      <c r="H410" s="319"/>
      <c r="I410" s="319"/>
    </row>
    <row r="411" spans="1:9" ht="30" customHeight="1">
      <c r="A411" s="34"/>
      <c r="B411" s="35"/>
      <c r="C411" s="315"/>
      <c r="D411" s="315"/>
      <c r="E411" s="316"/>
      <c r="F411" s="317"/>
      <c r="G411" s="318"/>
      <c r="H411" s="319"/>
      <c r="I411" s="319"/>
    </row>
    <row r="412" spans="1:9" ht="30" customHeight="1">
      <c r="A412" s="34"/>
      <c r="B412" s="35"/>
      <c r="C412" s="315"/>
      <c r="D412" s="315"/>
      <c r="E412" s="316"/>
      <c r="F412" s="317"/>
      <c r="G412" s="318"/>
      <c r="H412" s="319"/>
      <c r="I412" s="319"/>
    </row>
    <row r="413" spans="1:9" ht="30" customHeight="1">
      <c r="A413" s="34"/>
      <c r="B413" s="35"/>
      <c r="C413" s="315"/>
      <c r="D413" s="315"/>
      <c r="E413" s="316"/>
      <c r="F413" s="317"/>
      <c r="G413" s="318"/>
      <c r="H413" s="319"/>
      <c r="I413" s="319"/>
    </row>
    <row r="414" spans="1:9" ht="30" customHeight="1">
      <c r="A414" s="34"/>
      <c r="B414" s="35"/>
      <c r="C414" s="315"/>
      <c r="D414" s="315"/>
      <c r="E414" s="316"/>
      <c r="F414" s="317"/>
      <c r="G414" s="318"/>
      <c r="H414" s="319"/>
      <c r="I414" s="319"/>
    </row>
    <row r="415" spans="1:9" ht="30" customHeight="1">
      <c r="A415" s="34"/>
      <c r="B415" s="35"/>
      <c r="C415" s="315"/>
      <c r="D415" s="315"/>
      <c r="E415" s="316"/>
      <c r="F415" s="317"/>
      <c r="G415" s="318"/>
      <c r="H415" s="319"/>
      <c r="I415" s="319"/>
    </row>
    <row r="416" spans="1:9" ht="30" customHeight="1">
      <c r="A416" s="34"/>
      <c r="B416" s="35"/>
      <c r="C416" s="315"/>
      <c r="D416" s="315"/>
      <c r="E416" s="316"/>
      <c r="F416" s="317"/>
      <c r="G416" s="318"/>
      <c r="H416" s="319"/>
      <c r="I416" s="319"/>
    </row>
    <row r="417" spans="1:9" ht="30" customHeight="1">
      <c r="A417" s="34"/>
      <c r="B417" s="35"/>
      <c r="C417" s="315"/>
      <c r="D417" s="315"/>
      <c r="E417" s="316"/>
      <c r="F417" s="317"/>
      <c r="G417" s="318"/>
      <c r="H417" s="319"/>
      <c r="I417" s="319"/>
    </row>
    <row r="418" spans="1:9" ht="30" customHeight="1">
      <c r="A418" s="34"/>
      <c r="B418" s="35"/>
      <c r="C418" s="315"/>
      <c r="D418" s="315"/>
      <c r="E418" s="316"/>
      <c r="F418" s="317"/>
      <c r="G418" s="318"/>
      <c r="H418" s="319"/>
      <c r="I418" s="319"/>
    </row>
    <row r="419" spans="1:9" ht="30" customHeight="1">
      <c r="A419" s="34"/>
      <c r="B419" s="35"/>
      <c r="C419" s="315"/>
      <c r="D419" s="315"/>
      <c r="E419" s="316"/>
      <c r="F419" s="317"/>
      <c r="G419" s="318"/>
      <c r="H419" s="319"/>
      <c r="I419" s="319"/>
    </row>
    <row r="420" spans="1:9" ht="30" customHeight="1">
      <c r="A420" s="34"/>
      <c r="B420" s="35"/>
      <c r="C420" s="315"/>
      <c r="D420" s="315"/>
      <c r="E420" s="316"/>
      <c r="F420" s="317"/>
      <c r="G420" s="318"/>
      <c r="H420" s="319"/>
      <c r="I420" s="319"/>
    </row>
    <row r="421" spans="1:9" ht="30" customHeight="1">
      <c r="A421" s="34"/>
      <c r="B421" s="35"/>
      <c r="C421" s="315"/>
      <c r="D421" s="315"/>
      <c r="E421" s="316"/>
      <c r="F421" s="317"/>
      <c r="G421" s="318"/>
      <c r="H421" s="319"/>
      <c r="I421" s="319"/>
    </row>
    <row r="422" spans="1:9" ht="30" customHeight="1">
      <c r="A422" s="34"/>
      <c r="B422" s="35"/>
      <c r="C422" s="315"/>
      <c r="D422" s="315"/>
      <c r="E422" s="316"/>
      <c r="F422" s="317"/>
      <c r="G422" s="318"/>
      <c r="H422" s="319"/>
      <c r="I422" s="319"/>
    </row>
    <row r="423" spans="1:9" ht="30" customHeight="1">
      <c r="A423" s="34"/>
      <c r="B423" s="35"/>
      <c r="C423" s="315"/>
      <c r="D423" s="315"/>
      <c r="E423" s="316"/>
      <c r="F423" s="317"/>
      <c r="G423" s="318"/>
      <c r="H423" s="319"/>
      <c r="I423" s="319"/>
    </row>
    <row r="424" spans="1:9" ht="30" customHeight="1">
      <c r="A424" s="34"/>
      <c r="B424" s="35"/>
      <c r="C424" s="315"/>
      <c r="D424" s="315"/>
      <c r="E424" s="316"/>
      <c r="F424" s="317"/>
      <c r="G424" s="318"/>
      <c r="H424" s="319"/>
      <c r="I424" s="319"/>
    </row>
    <row r="425" spans="1:9" ht="30" customHeight="1">
      <c r="A425" s="34"/>
      <c r="B425" s="35"/>
      <c r="C425" s="315"/>
      <c r="D425" s="315"/>
      <c r="E425" s="316"/>
      <c r="F425" s="317"/>
      <c r="G425" s="318"/>
      <c r="H425" s="319"/>
      <c r="I425" s="319"/>
    </row>
    <row r="426" spans="1:9" ht="30" customHeight="1">
      <c r="A426" s="34"/>
      <c r="B426" s="35"/>
      <c r="C426" s="315"/>
      <c r="D426" s="315"/>
      <c r="E426" s="316"/>
      <c r="F426" s="317"/>
      <c r="G426" s="318"/>
      <c r="H426" s="319"/>
      <c r="I426" s="319"/>
    </row>
    <row r="427" spans="1:9" ht="30" customHeight="1">
      <c r="A427" s="34"/>
      <c r="B427" s="35"/>
      <c r="C427" s="315"/>
      <c r="D427" s="315"/>
      <c r="E427" s="316"/>
      <c r="F427" s="317"/>
      <c r="G427" s="318"/>
      <c r="H427" s="319"/>
      <c r="I427" s="319"/>
    </row>
    <row r="428" spans="1:9" ht="30" customHeight="1">
      <c r="A428" s="34"/>
      <c r="B428" s="35"/>
      <c r="C428" s="315"/>
      <c r="D428" s="315"/>
      <c r="E428" s="316"/>
      <c r="F428" s="317"/>
      <c r="G428" s="318"/>
      <c r="H428" s="319"/>
      <c r="I428" s="319"/>
    </row>
    <row r="429" spans="1:9" ht="30" customHeight="1">
      <c r="A429" s="34"/>
      <c r="B429" s="35"/>
      <c r="C429" s="315"/>
      <c r="D429" s="315"/>
      <c r="E429" s="316"/>
      <c r="F429" s="317"/>
      <c r="G429" s="318"/>
      <c r="H429" s="319"/>
      <c r="I429" s="319"/>
    </row>
    <row r="430" spans="1:9" ht="30" customHeight="1">
      <c r="A430" s="34"/>
      <c r="B430" s="35"/>
      <c r="C430" s="315"/>
      <c r="D430" s="315"/>
      <c r="E430" s="316"/>
      <c r="F430" s="317"/>
      <c r="G430" s="318"/>
      <c r="H430" s="319"/>
      <c r="I430" s="319"/>
    </row>
    <row r="431" spans="1:9" ht="30" customHeight="1">
      <c r="A431" s="34"/>
      <c r="B431" s="35"/>
      <c r="C431" s="315"/>
      <c r="D431" s="315"/>
      <c r="E431" s="316"/>
      <c r="F431" s="317"/>
      <c r="G431" s="318"/>
      <c r="H431" s="319"/>
      <c r="I431" s="319"/>
    </row>
    <row r="432" spans="1:9" ht="30" customHeight="1">
      <c r="A432" s="34"/>
      <c r="B432" s="35"/>
      <c r="C432" s="315"/>
      <c r="D432" s="315"/>
      <c r="E432" s="316"/>
      <c r="F432" s="317"/>
      <c r="G432" s="318"/>
      <c r="H432" s="319"/>
      <c r="I432" s="319"/>
    </row>
    <row r="433" spans="1:9" ht="30" customHeight="1">
      <c r="A433" s="34"/>
      <c r="B433" s="35"/>
      <c r="C433" s="315"/>
      <c r="D433" s="315"/>
      <c r="E433" s="316"/>
      <c r="F433" s="317"/>
      <c r="G433" s="318"/>
      <c r="H433" s="319"/>
      <c r="I433" s="319"/>
    </row>
    <row r="434" spans="1:9" ht="30" customHeight="1">
      <c r="A434" s="34"/>
      <c r="B434" s="35"/>
      <c r="C434" s="315"/>
      <c r="D434" s="315"/>
      <c r="E434" s="316"/>
      <c r="F434" s="317"/>
      <c r="G434" s="318"/>
      <c r="H434" s="319"/>
      <c r="I434" s="319"/>
    </row>
    <row r="435" spans="1:9" ht="30" customHeight="1">
      <c r="A435" s="34"/>
      <c r="B435" s="35"/>
      <c r="C435" s="315"/>
      <c r="D435" s="315"/>
      <c r="E435" s="316"/>
      <c r="F435" s="317"/>
      <c r="G435" s="318"/>
      <c r="H435" s="319"/>
      <c r="I435" s="319"/>
    </row>
    <row r="436" spans="1:9" ht="30" customHeight="1">
      <c r="A436" s="34"/>
      <c r="B436" s="35"/>
      <c r="C436" s="315"/>
      <c r="D436" s="315"/>
      <c r="E436" s="316"/>
      <c r="F436" s="317"/>
      <c r="G436" s="318"/>
      <c r="H436" s="319"/>
      <c r="I436" s="319"/>
    </row>
    <row r="437" spans="1:9" ht="30" customHeight="1">
      <c r="A437" s="34"/>
      <c r="B437" s="35"/>
      <c r="C437" s="315"/>
      <c r="D437" s="315"/>
      <c r="E437" s="316"/>
      <c r="F437" s="317"/>
      <c r="G437" s="318"/>
      <c r="H437" s="319"/>
      <c r="I437" s="319"/>
    </row>
    <row r="438" spans="1:9" ht="30" customHeight="1">
      <c r="A438" s="34"/>
      <c r="B438" s="35"/>
      <c r="C438" s="315"/>
      <c r="D438" s="315"/>
      <c r="E438" s="316"/>
      <c r="F438" s="317"/>
      <c r="G438" s="318"/>
      <c r="H438" s="319"/>
      <c r="I438" s="319"/>
    </row>
    <row r="439" spans="1:9" ht="30" customHeight="1">
      <c r="A439" s="34"/>
      <c r="B439" s="35"/>
      <c r="C439" s="315"/>
      <c r="D439" s="315"/>
      <c r="E439" s="316"/>
      <c r="F439" s="317"/>
      <c r="G439" s="318"/>
      <c r="H439" s="319"/>
      <c r="I439" s="319"/>
    </row>
    <row r="440" spans="1:9" ht="30" customHeight="1">
      <c r="A440" s="34"/>
      <c r="B440" s="35"/>
      <c r="C440" s="315"/>
      <c r="D440" s="315"/>
      <c r="E440" s="316"/>
      <c r="F440" s="317"/>
      <c r="G440" s="318"/>
      <c r="H440" s="319"/>
      <c r="I440" s="319"/>
    </row>
    <row r="441" spans="1:9" ht="30" customHeight="1">
      <c r="A441" s="34"/>
      <c r="B441" s="35"/>
      <c r="C441" s="315"/>
      <c r="D441" s="315"/>
      <c r="E441" s="316"/>
      <c r="F441" s="317"/>
      <c r="G441" s="318"/>
      <c r="H441" s="319"/>
      <c r="I441" s="319"/>
    </row>
    <row r="442" spans="1:9" ht="30" customHeight="1">
      <c r="A442" s="34"/>
      <c r="B442" s="35"/>
      <c r="C442" s="315"/>
      <c r="D442" s="315"/>
      <c r="E442" s="316"/>
      <c r="F442" s="317"/>
      <c r="G442" s="318"/>
      <c r="H442" s="319"/>
      <c r="I442" s="319"/>
    </row>
    <row r="443" spans="1:9" ht="30" customHeight="1">
      <c r="A443" s="34"/>
      <c r="B443" s="35"/>
      <c r="C443" s="315"/>
      <c r="D443" s="315"/>
      <c r="E443" s="316"/>
      <c r="F443" s="317"/>
      <c r="G443" s="318"/>
      <c r="H443" s="319"/>
      <c r="I443" s="319"/>
    </row>
    <row r="444" spans="1:9" ht="30" customHeight="1">
      <c r="A444" s="34"/>
      <c r="B444" s="35"/>
      <c r="C444" s="315"/>
      <c r="D444" s="315"/>
      <c r="E444" s="316"/>
      <c r="F444" s="317"/>
      <c r="G444" s="318"/>
      <c r="H444" s="319"/>
      <c r="I444" s="319"/>
    </row>
    <row r="445" spans="1:9" ht="30" customHeight="1">
      <c r="A445" s="34"/>
      <c r="B445" s="35"/>
      <c r="C445" s="315"/>
      <c r="D445" s="315"/>
      <c r="E445" s="316"/>
      <c r="F445" s="317"/>
      <c r="G445" s="318"/>
      <c r="H445" s="319"/>
      <c r="I445" s="319"/>
    </row>
    <row r="446" spans="1:9" ht="30" customHeight="1">
      <c r="A446" s="34"/>
      <c r="B446" s="35"/>
      <c r="C446" s="315"/>
      <c r="D446" s="315"/>
      <c r="E446" s="316"/>
      <c r="F446" s="317"/>
      <c r="G446" s="318"/>
      <c r="H446" s="319"/>
      <c r="I446" s="319"/>
    </row>
    <row r="447" spans="1:9" ht="30" customHeight="1">
      <c r="A447" s="34"/>
      <c r="B447" s="35"/>
      <c r="C447" s="315"/>
      <c r="D447" s="315"/>
      <c r="E447" s="316"/>
      <c r="F447" s="317"/>
      <c r="G447" s="318"/>
      <c r="H447" s="319"/>
      <c r="I447" s="319"/>
    </row>
    <row r="448" spans="1:9" ht="30" customHeight="1">
      <c r="A448" s="34"/>
      <c r="B448" s="35"/>
      <c r="C448" s="315"/>
      <c r="D448" s="315"/>
      <c r="E448" s="316"/>
      <c r="F448" s="317"/>
      <c r="G448" s="318"/>
      <c r="H448" s="319"/>
      <c r="I448" s="319"/>
    </row>
    <row r="449" spans="1:9" ht="30" customHeight="1">
      <c r="A449" s="34"/>
      <c r="B449" s="35"/>
      <c r="C449" s="315"/>
      <c r="D449" s="315"/>
      <c r="E449" s="316"/>
      <c r="F449" s="317"/>
      <c r="G449" s="318"/>
      <c r="H449" s="319"/>
      <c r="I449" s="319"/>
    </row>
    <row r="450" spans="1:9" ht="30" customHeight="1">
      <c r="A450" s="34"/>
      <c r="B450" s="35"/>
      <c r="C450" s="315"/>
      <c r="D450" s="315"/>
      <c r="E450" s="316"/>
      <c r="F450" s="317"/>
      <c r="G450" s="318"/>
      <c r="H450" s="319"/>
      <c r="I450" s="319"/>
    </row>
    <row r="451" spans="1:9" ht="30" customHeight="1">
      <c r="A451" s="34"/>
      <c r="B451" s="35"/>
      <c r="C451" s="315"/>
      <c r="D451" s="315"/>
      <c r="E451" s="316"/>
      <c r="F451" s="317"/>
      <c r="G451" s="318"/>
      <c r="H451" s="319"/>
      <c r="I451" s="319"/>
    </row>
    <row r="452" spans="1:9" ht="30" customHeight="1">
      <c r="A452" s="34"/>
      <c r="B452" s="35"/>
      <c r="C452" s="315"/>
      <c r="D452" s="315"/>
      <c r="E452" s="316"/>
      <c r="F452" s="317"/>
      <c r="G452" s="318"/>
      <c r="H452" s="319"/>
      <c r="I452" s="319"/>
    </row>
    <row r="453" spans="1:9" ht="30" customHeight="1">
      <c r="A453" s="34"/>
      <c r="B453" s="35"/>
      <c r="C453" s="315"/>
      <c r="D453" s="315"/>
      <c r="E453" s="316"/>
      <c r="F453" s="317"/>
      <c r="G453" s="318"/>
      <c r="H453" s="319"/>
      <c r="I453" s="319"/>
    </row>
    <row r="454" spans="1:9" ht="30" customHeight="1">
      <c r="A454" s="34"/>
      <c r="B454" s="35"/>
      <c r="C454" s="315"/>
      <c r="D454" s="315"/>
      <c r="E454" s="316"/>
      <c r="F454" s="317"/>
      <c r="G454" s="318"/>
      <c r="H454" s="319"/>
      <c r="I454" s="319"/>
    </row>
    <row r="455" spans="1:9" ht="30" customHeight="1">
      <c r="A455" s="34"/>
      <c r="B455" s="35"/>
      <c r="C455" s="315"/>
      <c r="D455" s="315"/>
      <c r="E455" s="316"/>
      <c r="F455" s="317"/>
      <c r="G455" s="318"/>
      <c r="H455" s="319"/>
      <c r="I455" s="319"/>
    </row>
    <row r="456" spans="1:9" ht="30" customHeight="1">
      <c r="A456" s="34"/>
      <c r="B456" s="35"/>
      <c r="C456" s="315"/>
      <c r="D456" s="315"/>
      <c r="E456" s="316"/>
      <c r="F456" s="317"/>
      <c r="G456" s="318"/>
      <c r="H456" s="319"/>
      <c r="I456" s="319"/>
    </row>
    <row r="457" spans="1:9" ht="30" customHeight="1">
      <c r="A457" s="34"/>
      <c r="B457" s="35"/>
      <c r="C457" s="315"/>
      <c r="D457" s="315"/>
      <c r="E457" s="316"/>
      <c r="F457" s="317"/>
      <c r="G457" s="318"/>
      <c r="H457" s="319"/>
      <c r="I457" s="319"/>
    </row>
    <row r="458" spans="1:9" ht="30" customHeight="1">
      <c r="A458" s="34"/>
      <c r="B458" s="35"/>
      <c r="C458" s="315"/>
      <c r="D458" s="315"/>
      <c r="E458" s="316"/>
      <c r="F458" s="317"/>
      <c r="G458" s="318"/>
      <c r="H458" s="319"/>
      <c r="I458" s="319"/>
    </row>
    <row r="459" spans="1:9" ht="30" customHeight="1">
      <c r="A459" s="34"/>
      <c r="B459" s="35"/>
      <c r="C459" s="315"/>
      <c r="D459" s="315"/>
      <c r="E459" s="316"/>
      <c r="F459" s="317"/>
      <c r="G459" s="318"/>
      <c r="H459" s="319"/>
      <c r="I459" s="319"/>
    </row>
    <row r="460" spans="1:9" ht="30" customHeight="1">
      <c r="A460" s="34"/>
      <c r="B460" s="35"/>
      <c r="C460" s="315"/>
      <c r="D460" s="315"/>
      <c r="E460" s="316"/>
      <c r="F460" s="317"/>
      <c r="G460" s="318"/>
      <c r="H460" s="319"/>
      <c r="I460" s="319"/>
    </row>
    <row r="461" spans="1:9" ht="30" customHeight="1">
      <c r="A461" s="34"/>
      <c r="B461" s="35"/>
      <c r="C461" s="315"/>
      <c r="D461" s="315"/>
      <c r="E461" s="316"/>
      <c r="F461" s="317"/>
      <c r="G461" s="318"/>
      <c r="H461" s="319"/>
      <c r="I461" s="319"/>
    </row>
    <row r="462" spans="1:9" ht="30" customHeight="1">
      <c r="A462" s="34"/>
      <c r="B462" s="35"/>
      <c r="C462" s="315"/>
      <c r="D462" s="315"/>
      <c r="E462" s="316"/>
      <c r="F462" s="317"/>
      <c r="G462" s="318"/>
      <c r="H462" s="319"/>
      <c r="I462" s="319"/>
    </row>
    <row r="463" spans="1:9" ht="30" customHeight="1">
      <c r="A463" s="34"/>
      <c r="B463" s="35"/>
      <c r="C463" s="315"/>
      <c r="D463" s="315"/>
      <c r="E463" s="316"/>
      <c r="F463" s="317"/>
      <c r="G463" s="318"/>
      <c r="H463" s="319"/>
      <c r="I463" s="319"/>
    </row>
    <row r="464" spans="1:9" ht="30" customHeight="1">
      <c r="A464" s="34"/>
      <c r="B464" s="35"/>
      <c r="C464" s="315"/>
      <c r="D464" s="315"/>
      <c r="E464" s="316"/>
      <c r="F464" s="317"/>
      <c r="G464" s="318"/>
      <c r="H464" s="319"/>
      <c r="I464" s="319"/>
    </row>
    <row r="465" spans="1:9" ht="30" customHeight="1">
      <c r="A465" s="34"/>
      <c r="B465" s="35"/>
      <c r="C465" s="315"/>
      <c r="D465" s="315"/>
      <c r="E465" s="316"/>
      <c r="F465" s="317"/>
      <c r="G465" s="318"/>
      <c r="H465" s="319"/>
      <c r="I465" s="319"/>
    </row>
    <row r="466" spans="1:9" ht="30" customHeight="1">
      <c r="A466" s="34"/>
      <c r="B466" s="35"/>
      <c r="C466" s="315"/>
      <c r="D466" s="315"/>
      <c r="E466" s="316"/>
      <c r="F466" s="317"/>
      <c r="G466" s="318"/>
      <c r="H466" s="319"/>
      <c r="I466" s="319"/>
    </row>
    <row r="467" spans="1:9" ht="30" customHeight="1">
      <c r="A467" s="34"/>
      <c r="B467" s="35"/>
      <c r="C467" s="315"/>
      <c r="D467" s="315"/>
      <c r="E467" s="316"/>
      <c r="F467" s="317"/>
      <c r="G467" s="318"/>
      <c r="H467" s="319"/>
      <c r="I467" s="319"/>
    </row>
    <row r="468" spans="1:9" ht="30" customHeight="1">
      <c r="A468" s="34"/>
      <c r="B468" s="35"/>
      <c r="C468" s="315"/>
      <c r="D468" s="315"/>
      <c r="E468" s="316"/>
      <c r="F468" s="317"/>
      <c r="G468" s="318"/>
      <c r="H468" s="319"/>
      <c r="I468" s="319"/>
    </row>
    <row r="469" spans="1:9" ht="30" customHeight="1">
      <c r="A469" s="34"/>
      <c r="B469" s="35"/>
      <c r="C469" s="315"/>
      <c r="D469" s="315"/>
      <c r="E469" s="316"/>
      <c r="F469" s="317"/>
      <c r="G469" s="318"/>
      <c r="H469" s="319"/>
      <c r="I469" s="319"/>
    </row>
    <row r="470" spans="1:9" ht="30" customHeight="1">
      <c r="A470" s="34"/>
      <c r="B470" s="35"/>
      <c r="C470" s="315"/>
      <c r="D470" s="315"/>
      <c r="E470" s="316"/>
      <c r="F470" s="317"/>
      <c r="G470" s="318"/>
      <c r="H470" s="319"/>
      <c r="I470" s="319"/>
    </row>
    <row r="471" spans="1:9" ht="30" customHeight="1">
      <c r="A471" s="34"/>
      <c r="B471" s="35"/>
      <c r="C471" s="315"/>
      <c r="D471" s="315"/>
      <c r="E471" s="316"/>
      <c r="F471" s="317"/>
      <c r="G471" s="318"/>
      <c r="H471" s="319"/>
      <c r="I471" s="319"/>
    </row>
    <row r="472" spans="1:9" ht="30" customHeight="1">
      <c r="A472" s="34"/>
      <c r="B472" s="35"/>
      <c r="C472" s="315"/>
      <c r="D472" s="315"/>
      <c r="E472" s="316"/>
      <c r="F472" s="317"/>
      <c r="G472" s="318"/>
      <c r="H472" s="319"/>
      <c r="I472" s="319"/>
    </row>
    <row r="473" spans="1:9" ht="30" customHeight="1">
      <c r="A473" s="34"/>
      <c r="B473" s="35"/>
      <c r="C473" s="315"/>
      <c r="D473" s="315"/>
      <c r="E473" s="316"/>
      <c r="F473" s="317"/>
      <c r="G473" s="318"/>
      <c r="H473" s="319"/>
      <c r="I473" s="319"/>
    </row>
    <row r="474" spans="1:9" ht="30" customHeight="1">
      <c r="A474" s="34"/>
      <c r="B474" s="35"/>
      <c r="C474" s="315"/>
      <c r="D474" s="315"/>
      <c r="E474" s="316"/>
      <c r="F474" s="317"/>
      <c r="G474" s="318"/>
      <c r="H474" s="319"/>
      <c r="I474" s="319"/>
    </row>
    <row r="475" spans="1:9" ht="30" customHeight="1">
      <c r="A475" s="34"/>
      <c r="B475" s="35"/>
      <c r="C475" s="315"/>
      <c r="D475" s="315"/>
      <c r="E475" s="316"/>
      <c r="F475" s="317"/>
      <c r="G475" s="318"/>
      <c r="H475" s="319"/>
      <c r="I475" s="319"/>
    </row>
    <row r="476" spans="1:9" ht="30" customHeight="1">
      <c r="A476" s="34"/>
      <c r="B476" s="35"/>
      <c r="C476" s="315"/>
      <c r="D476" s="315"/>
      <c r="E476" s="316"/>
      <c r="F476" s="317"/>
      <c r="G476" s="318"/>
      <c r="H476" s="319"/>
      <c r="I476" s="319"/>
    </row>
    <row r="477" spans="1:9" ht="30" customHeight="1">
      <c r="A477" s="34"/>
      <c r="B477" s="35"/>
      <c r="C477" s="315"/>
      <c r="D477" s="315"/>
      <c r="E477" s="316"/>
      <c r="F477" s="317"/>
      <c r="G477" s="318"/>
      <c r="H477" s="319"/>
      <c r="I477" s="319"/>
    </row>
    <row r="478" spans="1:9" ht="30" customHeight="1">
      <c r="A478" s="34"/>
      <c r="B478" s="35"/>
      <c r="C478" s="315"/>
      <c r="D478" s="315"/>
      <c r="E478" s="316"/>
      <c r="F478" s="317"/>
      <c r="G478" s="318"/>
      <c r="H478" s="319"/>
      <c r="I478" s="319"/>
    </row>
    <row r="479" spans="1:9" ht="30" customHeight="1">
      <c r="A479" s="34"/>
      <c r="B479" s="35"/>
      <c r="C479" s="315"/>
      <c r="D479" s="315"/>
      <c r="E479" s="316"/>
      <c r="F479" s="317"/>
      <c r="G479" s="318"/>
      <c r="H479" s="319"/>
      <c r="I479" s="319"/>
    </row>
    <row r="480" spans="1:9" ht="30" customHeight="1">
      <c r="A480" s="34"/>
      <c r="B480" s="35"/>
      <c r="C480" s="315"/>
      <c r="D480" s="315"/>
      <c r="E480" s="316"/>
      <c r="F480" s="317"/>
      <c r="G480" s="318"/>
      <c r="H480" s="319"/>
      <c r="I480" s="319"/>
    </row>
    <row r="481" spans="1:9" ht="30" customHeight="1">
      <c r="A481" s="34"/>
      <c r="B481" s="35"/>
      <c r="C481" s="315"/>
      <c r="D481" s="315"/>
      <c r="E481" s="316"/>
      <c r="F481" s="317"/>
      <c r="G481" s="318"/>
      <c r="H481" s="319"/>
      <c r="I481" s="319"/>
    </row>
    <row r="482" spans="1:9" ht="30" customHeight="1">
      <c r="A482" s="34"/>
      <c r="B482" s="35"/>
      <c r="C482" s="315"/>
      <c r="D482" s="315"/>
      <c r="E482" s="316"/>
      <c r="F482" s="317"/>
      <c r="G482" s="318"/>
      <c r="H482" s="319"/>
      <c r="I482" s="319"/>
    </row>
    <row r="483" spans="1:9" ht="30" customHeight="1">
      <c r="A483" s="34"/>
      <c r="B483" s="35"/>
      <c r="C483" s="315"/>
      <c r="D483" s="315"/>
      <c r="E483" s="316"/>
      <c r="F483" s="317"/>
      <c r="G483" s="318"/>
      <c r="H483" s="319"/>
      <c r="I483" s="319"/>
    </row>
    <row r="484" spans="1:9" ht="30" customHeight="1">
      <c r="A484" s="34"/>
      <c r="B484" s="35"/>
      <c r="C484" s="315"/>
      <c r="D484" s="315"/>
      <c r="E484" s="316"/>
      <c r="F484" s="317"/>
      <c r="G484" s="318"/>
      <c r="H484" s="319"/>
      <c r="I484" s="319"/>
    </row>
    <row r="485" spans="1:9" ht="30" customHeight="1">
      <c r="A485" s="34"/>
      <c r="B485" s="35"/>
      <c r="C485" s="315"/>
      <c r="D485" s="315"/>
      <c r="E485" s="316"/>
      <c r="F485" s="317"/>
      <c r="G485" s="318"/>
      <c r="H485" s="319"/>
      <c r="I485" s="319"/>
    </row>
    <row r="486" spans="1:9" ht="30" customHeight="1">
      <c r="A486" s="34"/>
      <c r="B486" s="35"/>
      <c r="C486" s="315"/>
      <c r="D486" s="315"/>
      <c r="E486" s="316"/>
      <c r="F486" s="317"/>
      <c r="G486" s="318"/>
      <c r="H486" s="319"/>
      <c r="I486" s="319"/>
    </row>
    <row r="487" spans="1:9" ht="30" customHeight="1">
      <c r="A487" s="34"/>
      <c r="B487" s="35"/>
      <c r="C487" s="315"/>
      <c r="D487" s="315"/>
      <c r="E487" s="316"/>
      <c r="F487" s="317"/>
      <c r="G487" s="318"/>
      <c r="H487" s="319"/>
      <c r="I487" s="319"/>
    </row>
    <row r="488" spans="1:9" ht="30" customHeight="1">
      <c r="A488" s="34"/>
      <c r="B488" s="35"/>
      <c r="C488" s="315"/>
      <c r="D488" s="315"/>
      <c r="E488" s="316"/>
      <c r="F488" s="317"/>
      <c r="G488" s="318"/>
      <c r="H488" s="319"/>
      <c r="I488" s="319"/>
    </row>
    <row r="489" spans="1:9" ht="30" customHeight="1">
      <c r="A489" s="34"/>
      <c r="B489" s="35"/>
      <c r="C489" s="315"/>
      <c r="D489" s="315"/>
      <c r="E489" s="316"/>
      <c r="F489" s="317"/>
      <c r="G489" s="318"/>
      <c r="H489" s="319"/>
      <c r="I489" s="319"/>
    </row>
    <row r="490" spans="1:9" ht="30" customHeight="1">
      <c r="A490" s="34"/>
      <c r="B490" s="35"/>
      <c r="C490" s="315"/>
      <c r="D490" s="315"/>
      <c r="E490" s="316"/>
      <c r="F490" s="317"/>
      <c r="G490" s="318"/>
      <c r="H490" s="319"/>
      <c r="I490" s="319"/>
    </row>
    <row r="491" spans="1:9" ht="30" customHeight="1">
      <c r="A491" s="34"/>
      <c r="B491" s="35"/>
      <c r="C491" s="315"/>
      <c r="D491" s="315"/>
      <c r="E491" s="316"/>
      <c r="F491" s="317"/>
      <c r="G491" s="318"/>
      <c r="H491" s="319"/>
      <c r="I491" s="319"/>
    </row>
    <row r="492" spans="1:9" ht="30" customHeight="1">
      <c r="A492" s="34"/>
      <c r="B492" s="35"/>
      <c r="C492" s="315"/>
      <c r="D492" s="315"/>
      <c r="E492" s="316"/>
      <c r="F492" s="317"/>
      <c r="G492" s="318"/>
      <c r="H492" s="319"/>
      <c r="I492" s="319"/>
    </row>
    <row r="493" spans="1:9" ht="30" customHeight="1">
      <c r="A493" s="34"/>
      <c r="B493" s="35"/>
      <c r="C493" s="315"/>
      <c r="D493" s="315"/>
      <c r="E493" s="316"/>
      <c r="F493" s="317"/>
      <c r="G493" s="318"/>
      <c r="H493" s="319"/>
      <c r="I493" s="319"/>
    </row>
    <row r="494" spans="1:9" ht="30" customHeight="1">
      <c r="A494" s="34"/>
      <c r="B494" s="35"/>
      <c r="C494" s="315"/>
      <c r="D494" s="315"/>
      <c r="E494" s="316"/>
      <c r="F494" s="317"/>
      <c r="G494" s="318"/>
      <c r="H494" s="319"/>
      <c r="I494" s="319"/>
    </row>
    <row r="495" spans="1:9" ht="30" customHeight="1">
      <c r="A495" s="34"/>
      <c r="B495" s="35"/>
      <c r="C495" s="315"/>
      <c r="D495" s="315"/>
      <c r="E495" s="316"/>
      <c r="F495" s="317"/>
      <c r="G495" s="318"/>
      <c r="H495" s="319"/>
      <c r="I495" s="319"/>
    </row>
    <row r="496" spans="1:9" ht="30" customHeight="1">
      <c r="A496" s="34"/>
      <c r="B496" s="35"/>
      <c r="C496" s="315"/>
      <c r="D496" s="315"/>
      <c r="E496" s="316"/>
      <c r="F496" s="317"/>
      <c r="G496" s="318"/>
      <c r="H496" s="319"/>
      <c r="I496" s="319"/>
    </row>
    <row r="497" spans="1:9" ht="30" customHeight="1">
      <c r="A497" s="34"/>
      <c r="B497" s="35"/>
      <c r="C497" s="315"/>
      <c r="D497" s="315"/>
      <c r="E497" s="316"/>
      <c r="F497" s="317"/>
      <c r="G497" s="318"/>
      <c r="H497" s="319"/>
      <c r="I497" s="319"/>
    </row>
    <row r="498" spans="1:9" ht="30" customHeight="1">
      <c r="A498" s="34"/>
      <c r="B498" s="35"/>
      <c r="C498" s="315"/>
      <c r="D498" s="315"/>
      <c r="E498" s="316"/>
      <c r="F498" s="317"/>
      <c r="G498" s="318"/>
      <c r="H498" s="319"/>
      <c r="I498" s="319"/>
    </row>
    <row r="499" spans="1:9" ht="30" customHeight="1">
      <c r="A499" s="34"/>
      <c r="B499" s="35"/>
      <c r="C499" s="315"/>
      <c r="D499" s="315"/>
      <c r="E499" s="316"/>
      <c r="F499" s="317"/>
      <c r="G499" s="318"/>
      <c r="H499" s="319"/>
      <c r="I499" s="319"/>
    </row>
    <row r="500" spans="1:9" ht="30" customHeight="1">
      <c r="A500" s="34"/>
      <c r="B500" s="35"/>
      <c r="C500" s="315"/>
      <c r="D500" s="315"/>
      <c r="E500" s="316"/>
      <c r="F500" s="317"/>
      <c r="G500" s="318"/>
      <c r="H500" s="319"/>
      <c r="I500" s="319"/>
    </row>
    <row r="501" spans="1:9" ht="30" customHeight="1">
      <c r="A501" s="34"/>
      <c r="B501" s="35"/>
      <c r="C501" s="315"/>
      <c r="D501" s="315"/>
      <c r="E501" s="316"/>
      <c r="F501" s="317"/>
      <c r="G501" s="318"/>
      <c r="H501" s="319"/>
      <c r="I501" s="319"/>
    </row>
    <row r="502" spans="1:9" ht="30" customHeight="1">
      <c r="A502" s="34"/>
      <c r="B502" s="35"/>
      <c r="C502" s="315"/>
      <c r="D502" s="315"/>
      <c r="E502" s="316"/>
      <c r="F502" s="317"/>
      <c r="G502" s="318"/>
      <c r="H502" s="319"/>
      <c r="I502" s="319"/>
    </row>
    <row r="503" spans="1:9" ht="30" customHeight="1">
      <c r="A503" s="34"/>
      <c r="B503" s="35"/>
      <c r="C503" s="315"/>
      <c r="D503" s="315"/>
      <c r="E503" s="316"/>
      <c r="F503" s="317"/>
      <c r="G503" s="318"/>
      <c r="H503" s="319"/>
      <c r="I503" s="319"/>
    </row>
    <row r="504" spans="1:9" ht="30" customHeight="1">
      <c r="A504" s="34"/>
      <c r="B504" s="35"/>
      <c r="C504" s="315"/>
      <c r="D504" s="315"/>
      <c r="E504" s="316"/>
      <c r="F504" s="317"/>
      <c r="G504" s="318"/>
      <c r="H504" s="319"/>
      <c r="I504" s="319"/>
    </row>
    <row r="505" spans="1:9" ht="30" customHeight="1">
      <c r="A505" s="34"/>
      <c r="B505" s="35"/>
      <c r="C505" s="315"/>
      <c r="D505" s="315"/>
      <c r="E505" s="316"/>
      <c r="F505" s="317"/>
      <c r="G505" s="318"/>
      <c r="H505" s="319"/>
      <c r="I505" s="319"/>
    </row>
    <row r="506" spans="1:9" ht="30" customHeight="1">
      <c r="A506" s="34"/>
      <c r="B506" s="35"/>
      <c r="C506" s="315"/>
      <c r="D506" s="315"/>
      <c r="E506" s="316"/>
      <c r="F506" s="317"/>
      <c r="G506" s="318"/>
      <c r="H506" s="319"/>
      <c r="I506" s="319"/>
    </row>
    <row r="507" spans="1:9" ht="30" customHeight="1">
      <c r="A507" s="34"/>
      <c r="B507" s="35"/>
      <c r="C507" s="315"/>
      <c r="D507" s="315"/>
      <c r="E507" s="316"/>
      <c r="F507" s="317"/>
      <c r="G507" s="318"/>
      <c r="H507" s="319"/>
      <c r="I507" s="319"/>
    </row>
    <row r="508" spans="1:9" ht="30" customHeight="1">
      <c r="A508" s="34"/>
      <c r="B508" s="35"/>
      <c r="C508" s="315"/>
      <c r="D508" s="315"/>
      <c r="E508" s="316"/>
      <c r="F508" s="317"/>
      <c r="G508" s="318"/>
      <c r="H508" s="319"/>
      <c r="I508" s="319"/>
    </row>
    <row r="509" spans="1:9" ht="30" customHeight="1">
      <c r="A509" s="34"/>
      <c r="B509" s="35"/>
      <c r="C509" s="315"/>
      <c r="D509" s="315"/>
      <c r="E509" s="316"/>
      <c r="F509" s="317"/>
      <c r="G509" s="318"/>
      <c r="H509" s="319"/>
      <c r="I509" s="319"/>
    </row>
    <row r="510" spans="1:9" ht="30" customHeight="1">
      <c r="A510" s="34"/>
      <c r="B510" s="35"/>
      <c r="C510" s="315"/>
      <c r="D510" s="315"/>
      <c r="E510" s="316"/>
      <c r="F510" s="317"/>
      <c r="G510" s="318"/>
      <c r="H510" s="319"/>
      <c r="I510" s="319"/>
    </row>
    <row r="511" spans="1:9" ht="30" customHeight="1">
      <c r="A511" s="34"/>
      <c r="B511" s="35"/>
      <c r="C511" s="315"/>
      <c r="D511" s="315"/>
      <c r="E511" s="316"/>
      <c r="F511" s="317"/>
      <c r="G511" s="318"/>
      <c r="H511" s="319"/>
      <c r="I511" s="319"/>
    </row>
    <row r="512" spans="1:9" ht="30" customHeight="1">
      <c r="A512" s="34"/>
      <c r="B512" s="35"/>
      <c r="C512" s="315"/>
      <c r="D512" s="315"/>
      <c r="E512" s="316"/>
      <c r="F512" s="317"/>
      <c r="G512" s="318"/>
      <c r="H512" s="319"/>
      <c r="I512" s="319"/>
    </row>
    <row r="513" spans="1:9" ht="30" customHeight="1">
      <c r="A513" s="34"/>
      <c r="B513" s="35"/>
      <c r="C513" s="315"/>
      <c r="D513" s="315"/>
      <c r="E513" s="316"/>
      <c r="F513" s="317"/>
      <c r="G513" s="318"/>
      <c r="H513" s="319"/>
      <c r="I513" s="319"/>
    </row>
    <row r="514" spans="1:9" ht="30" customHeight="1">
      <c r="A514" s="34"/>
      <c r="B514" s="35"/>
      <c r="C514" s="315"/>
      <c r="D514" s="315"/>
      <c r="E514" s="316"/>
      <c r="F514" s="317"/>
      <c r="G514" s="318"/>
      <c r="H514" s="319"/>
      <c r="I514" s="319"/>
    </row>
    <row r="515" spans="1:9" ht="30" customHeight="1">
      <c r="A515" s="34"/>
      <c r="B515" s="35"/>
      <c r="C515" s="315"/>
      <c r="D515" s="315"/>
      <c r="E515" s="316"/>
      <c r="F515" s="317"/>
      <c r="G515" s="318"/>
      <c r="H515" s="319"/>
      <c r="I515" s="319"/>
    </row>
    <row r="516" spans="1:9" ht="30" customHeight="1">
      <c r="A516" s="34"/>
      <c r="B516" s="35"/>
      <c r="C516" s="315"/>
      <c r="D516" s="315"/>
      <c r="E516" s="316"/>
      <c r="F516" s="317"/>
      <c r="G516" s="318"/>
      <c r="H516" s="319"/>
      <c r="I516" s="319"/>
    </row>
    <row r="517" spans="1:9" ht="30" customHeight="1">
      <c r="A517" s="34"/>
      <c r="B517" s="35"/>
      <c r="C517" s="315"/>
      <c r="D517" s="315"/>
      <c r="E517" s="316"/>
      <c r="F517" s="317"/>
      <c r="G517" s="318"/>
      <c r="H517" s="319"/>
      <c r="I517" s="319"/>
    </row>
    <row r="518" spans="1:9" ht="30" customHeight="1">
      <c r="A518" s="34"/>
      <c r="B518" s="35"/>
      <c r="C518" s="315"/>
      <c r="D518" s="315"/>
      <c r="E518" s="316"/>
      <c r="F518" s="317"/>
      <c r="G518" s="318"/>
      <c r="H518" s="319"/>
      <c r="I518" s="319"/>
    </row>
    <row r="519" spans="1:9" ht="30" customHeight="1">
      <c r="A519" s="34"/>
      <c r="B519" s="35"/>
      <c r="C519" s="315"/>
      <c r="D519" s="315"/>
      <c r="E519" s="316"/>
      <c r="F519" s="317"/>
      <c r="G519" s="318"/>
      <c r="H519" s="319"/>
      <c r="I519" s="319"/>
    </row>
    <row r="520" spans="1:9" ht="30" customHeight="1">
      <c r="A520" s="34"/>
      <c r="B520" s="35"/>
      <c r="C520" s="315"/>
      <c r="D520" s="315"/>
      <c r="E520" s="316"/>
      <c r="F520" s="317"/>
      <c r="G520" s="318"/>
      <c r="H520" s="319"/>
      <c r="I520" s="319"/>
    </row>
    <row r="521" spans="1:9" ht="30" customHeight="1">
      <c r="A521" s="34"/>
      <c r="B521" s="35"/>
      <c r="C521" s="315"/>
      <c r="D521" s="315"/>
      <c r="E521" s="316"/>
      <c r="F521" s="317"/>
      <c r="G521" s="318"/>
      <c r="H521" s="319"/>
      <c r="I521" s="319"/>
    </row>
    <row r="522" spans="1:9" ht="30" customHeight="1">
      <c r="A522" s="34"/>
      <c r="B522" s="35"/>
      <c r="C522" s="315"/>
      <c r="D522" s="315"/>
      <c r="E522" s="316"/>
      <c r="F522" s="317"/>
      <c r="G522" s="318"/>
      <c r="H522" s="319"/>
      <c r="I522" s="319"/>
    </row>
    <row r="523" spans="1:9" ht="30" customHeight="1">
      <c r="A523" s="34"/>
      <c r="B523" s="35"/>
      <c r="C523" s="315"/>
      <c r="D523" s="315"/>
      <c r="E523" s="316"/>
      <c r="F523" s="317"/>
      <c r="G523" s="318"/>
      <c r="H523" s="319"/>
      <c r="I523" s="319"/>
    </row>
    <row r="524" spans="1:9" ht="30" customHeight="1">
      <c r="A524" s="34"/>
      <c r="B524" s="35"/>
      <c r="C524" s="315"/>
      <c r="D524" s="315"/>
      <c r="E524" s="316"/>
      <c r="F524" s="317"/>
      <c r="G524" s="318"/>
      <c r="H524" s="319"/>
      <c r="I524" s="319"/>
    </row>
    <row r="525" spans="1:9" ht="30" customHeight="1">
      <c r="A525" s="34"/>
      <c r="B525" s="35"/>
      <c r="C525" s="315"/>
      <c r="D525" s="315"/>
      <c r="E525" s="316"/>
      <c r="F525" s="317"/>
      <c r="G525" s="318"/>
      <c r="H525" s="319"/>
      <c r="I525" s="319"/>
    </row>
    <row r="526" spans="1:9" ht="30" customHeight="1">
      <c r="A526" s="34"/>
      <c r="B526" s="35"/>
      <c r="C526" s="315"/>
      <c r="D526" s="315"/>
      <c r="E526" s="316"/>
      <c r="F526" s="317"/>
      <c r="G526" s="318"/>
      <c r="H526" s="319"/>
      <c r="I526" s="319"/>
    </row>
    <row r="527" spans="1:9" ht="30" customHeight="1">
      <c r="A527" s="34"/>
      <c r="B527" s="35"/>
      <c r="C527" s="315"/>
      <c r="D527" s="315"/>
      <c r="E527" s="316"/>
      <c r="F527" s="317"/>
      <c r="G527" s="318"/>
      <c r="H527" s="319"/>
      <c r="I527" s="319"/>
    </row>
    <row r="528" spans="1:9" ht="30" customHeight="1">
      <c r="A528" s="34"/>
      <c r="B528" s="35"/>
      <c r="C528" s="315"/>
      <c r="D528" s="315"/>
      <c r="E528" s="316"/>
      <c r="F528" s="317"/>
      <c r="G528" s="318"/>
      <c r="H528" s="319"/>
      <c r="I528" s="319"/>
    </row>
    <row r="529" spans="1:9" ht="30" customHeight="1">
      <c r="A529" s="34"/>
      <c r="B529" s="35"/>
      <c r="C529" s="315"/>
      <c r="D529" s="315"/>
      <c r="E529" s="316"/>
      <c r="F529" s="317"/>
      <c r="G529" s="318"/>
      <c r="H529" s="319"/>
      <c r="I529" s="319"/>
    </row>
    <row r="530" spans="1:9" ht="30" customHeight="1">
      <c r="A530" s="34"/>
      <c r="B530" s="35"/>
      <c r="C530" s="315"/>
      <c r="D530" s="315"/>
      <c r="E530" s="316"/>
      <c r="F530" s="317"/>
      <c r="G530" s="318"/>
      <c r="H530" s="319"/>
      <c r="I530" s="319"/>
    </row>
    <row r="531" spans="1:9" ht="30" customHeight="1">
      <c r="A531" s="34"/>
      <c r="B531" s="35"/>
      <c r="C531" s="315"/>
      <c r="D531" s="315"/>
      <c r="E531" s="316"/>
      <c r="F531" s="317"/>
      <c r="G531" s="318"/>
      <c r="H531" s="319"/>
      <c r="I531" s="319"/>
    </row>
    <row r="532" spans="1:9" ht="30" customHeight="1">
      <c r="A532" s="34"/>
      <c r="B532" s="35"/>
      <c r="C532" s="315"/>
      <c r="D532" s="315"/>
      <c r="E532" s="316"/>
      <c r="F532" s="317"/>
      <c r="G532" s="318"/>
      <c r="H532" s="319"/>
      <c r="I532" s="319"/>
    </row>
    <row r="533" spans="1:9" ht="30" customHeight="1">
      <c r="A533" s="34"/>
      <c r="B533" s="35"/>
      <c r="C533" s="315"/>
      <c r="D533" s="315"/>
      <c r="E533" s="316"/>
      <c r="F533" s="317"/>
      <c r="G533" s="318"/>
      <c r="H533" s="319"/>
      <c r="I533" s="319"/>
    </row>
    <row r="534" spans="1:9" ht="30" customHeight="1">
      <c r="A534" s="34"/>
      <c r="B534" s="35"/>
      <c r="C534" s="315"/>
      <c r="D534" s="315"/>
      <c r="E534" s="316"/>
      <c r="F534" s="317"/>
      <c r="G534" s="318"/>
      <c r="H534" s="319"/>
      <c r="I534" s="319"/>
    </row>
    <row r="535" spans="1:9" ht="30" customHeight="1">
      <c r="A535" s="34"/>
      <c r="B535" s="35"/>
      <c r="C535" s="315"/>
      <c r="D535" s="315"/>
      <c r="E535" s="316"/>
      <c r="F535" s="317"/>
      <c r="G535" s="318"/>
      <c r="H535" s="319"/>
      <c r="I535" s="319"/>
    </row>
    <row r="536" spans="1:9" ht="30" customHeight="1">
      <c r="A536" s="34"/>
      <c r="B536" s="35"/>
      <c r="C536" s="315"/>
      <c r="D536" s="315"/>
      <c r="E536" s="316"/>
      <c r="F536" s="317"/>
      <c r="G536" s="318"/>
      <c r="H536" s="319"/>
      <c r="I536" s="319"/>
    </row>
    <row r="537" spans="1:9" ht="30" customHeight="1">
      <c r="A537" s="34"/>
      <c r="B537" s="35"/>
      <c r="C537" s="315"/>
      <c r="D537" s="315"/>
      <c r="E537" s="316"/>
      <c r="F537" s="317"/>
      <c r="G537" s="318"/>
      <c r="H537" s="319"/>
      <c r="I537" s="319"/>
    </row>
    <row r="538" spans="1:9" ht="30" customHeight="1">
      <c r="A538" s="34"/>
      <c r="B538" s="35"/>
      <c r="C538" s="315"/>
      <c r="D538" s="315"/>
      <c r="E538" s="316"/>
      <c r="F538" s="317"/>
      <c r="G538" s="318"/>
      <c r="H538" s="319"/>
      <c r="I538" s="319"/>
    </row>
    <row r="539" spans="1:9" ht="30" customHeight="1">
      <c r="A539" s="34"/>
      <c r="B539" s="35"/>
      <c r="C539" s="315"/>
      <c r="D539" s="315"/>
      <c r="E539" s="316"/>
      <c r="F539" s="317"/>
      <c r="G539" s="318"/>
      <c r="H539" s="319"/>
      <c r="I539" s="319"/>
    </row>
    <row r="540" spans="1:9" ht="30" customHeight="1">
      <c r="A540" s="34"/>
      <c r="B540" s="35"/>
      <c r="C540" s="315"/>
      <c r="D540" s="315"/>
      <c r="E540" s="316"/>
      <c r="F540" s="317"/>
      <c r="G540" s="318"/>
      <c r="H540" s="319"/>
      <c r="I540" s="319"/>
    </row>
    <row r="541" spans="1:9" ht="30" customHeight="1">
      <c r="A541" s="34"/>
      <c r="B541" s="35"/>
      <c r="C541" s="315"/>
      <c r="D541" s="315"/>
      <c r="E541" s="316"/>
      <c r="F541" s="317"/>
      <c r="G541" s="318"/>
      <c r="H541" s="319"/>
      <c r="I541" s="319"/>
    </row>
    <row r="542" spans="1:9" ht="30" customHeight="1">
      <c r="A542" s="34"/>
      <c r="B542" s="35"/>
      <c r="C542" s="315"/>
      <c r="D542" s="315"/>
      <c r="E542" s="316"/>
      <c r="F542" s="317"/>
      <c r="G542" s="318"/>
      <c r="H542" s="319"/>
      <c r="I542" s="319"/>
    </row>
    <row r="543" spans="1:9" ht="30" customHeight="1">
      <c r="A543" s="34"/>
      <c r="B543" s="35"/>
      <c r="C543" s="315"/>
      <c r="D543" s="315"/>
      <c r="E543" s="316"/>
      <c r="F543" s="317"/>
      <c r="G543" s="318"/>
      <c r="H543" s="319"/>
      <c r="I543" s="319"/>
    </row>
    <row r="544" spans="1:9" ht="30" customHeight="1">
      <c r="A544" s="34"/>
      <c r="B544" s="35"/>
      <c r="C544" s="315"/>
      <c r="D544" s="315"/>
      <c r="E544" s="316"/>
      <c r="F544" s="317"/>
      <c r="G544" s="318"/>
      <c r="H544" s="319"/>
      <c r="I544" s="319"/>
    </row>
    <row r="545" spans="1:9" ht="30" customHeight="1">
      <c r="A545" s="34"/>
      <c r="B545" s="35"/>
      <c r="C545" s="315"/>
      <c r="D545" s="315"/>
      <c r="E545" s="316"/>
      <c r="F545" s="317"/>
      <c r="G545" s="318"/>
      <c r="H545" s="319"/>
      <c r="I545" s="319"/>
    </row>
    <row r="546" spans="1:9" ht="30" customHeight="1">
      <c r="A546" s="34"/>
      <c r="B546" s="35"/>
      <c r="C546" s="315"/>
      <c r="D546" s="315"/>
      <c r="E546" s="316"/>
      <c r="F546" s="317"/>
      <c r="G546" s="318"/>
      <c r="H546" s="319"/>
      <c r="I546" s="319"/>
    </row>
    <row r="547" spans="1:9" ht="30" customHeight="1">
      <c r="A547" s="34"/>
      <c r="B547" s="35"/>
      <c r="C547" s="315"/>
      <c r="D547" s="315"/>
      <c r="E547" s="316"/>
      <c r="F547" s="317"/>
      <c r="G547" s="318"/>
      <c r="H547" s="319"/>
      <c r="I547" s="319"/>
    </row>
    <row r="548" spans="1:9" ht="30" customHeight="1">
      <c r="A548" s="34"/>
      <c r="B548" s="35"/>
      <c r="C548" s="315"/>
      <c r="D548" s="315"/>
      <c r="E548" s="316"/>
      <c r="F548" s="317"/>
      <c r="G548" s="318"/>
      <c r="H548" s="319"/>
      <c r="I548" s="319"/>
    </row>
    <row r="549" spans="1:9" ht="30" customHeight="1">
      <c r="A549" s="34"/>
      <c r="B549" s="35"/>
      <c r="C549" s="315"/>
      <c r="D549" s="315"/>
      <c r="E549" s="316"/>
      <c r="F549" s="317"/>
      <c r="G549" s="318"/>
      <c r="H549" s="319"/>
      <c r="I549" s="319"/>
    </row>
    <row r="550" spans="1:9" ht="30" customHeight="1">
      <c r="A550" s="34"/>
      <c r="B550" s="35"/>
      <c r="C550" s="315"/>
      <c r="D550" s="315"/>
      <c r="E550" s="316"/>
      <c r="F550" s="317"/>
      <c r="G550" s="318"/>
      <c r="H550" s="319"/>
      <c r="I550" s="319"/>
    </row>
    <row r="551" spans="1:9" ht="30" customHeight="1">
      <c r="A551" s="34"/>
      <c r="B551" s="35"/>
      <c r="C551" s="315"/>
      <c r="D551" s="315"/>
      <c r="E551" s="316"/>
      <c r="F551" s="317"/>
      <c r="G551" s="318"/>
      <c r="H551" s="319"/>
      <c r="I551" s="319"/>
    </row>
    <row r="552" spans="1:9" ht="30" customHeight="1">
      <c r="A552" s="34"/>
      <c r="B552" s="35"/>
      <c r="C552" s="315"/>
      <c r="D552" s="315"/>
      <c r="E552" s="316"/>
      <c r="F552" s="317"/>
      <c r="G552" s="318"/>
      <c r="H552" s="319"/>
      <c r="I552" s="319"/>
    </row>
    <row r="553" spans="1:9" ht="30" customHeight="1">
      <c r="A553" s="34"/>
      <c r="B553" s="35"/>
      <c r="C553" s="315"/>
      <c r="D553" s="315"/>
      <c r="E553" s="316"/>
      <c r="F553" s="317"/>
      <c r="G553" s="318"/>
      <c r="H553" s="319"/>
      <c r="I553" s="319"/>
    </row>
    <row r="554" spans="1:9" ht="30" customHeight="1">
      <c r="A554" s="34"/>
      <c r="B554" s="35"/>
      <c r="C554" s="315"/>
      <c r="D554" s="315"/>
      <c r="E554" s="316"/>
      <c r="F554" s="317"/>
      <c r="G554" s="318"/>
      <c r="H554" s="319"/>
      <c r="I554" s="319"/>
    </row>
    <row r="555" spans="1:9" ht="30" customHeight="1">
      <c r="A555" s="34"/>
      <c r="B555" s="35"/>
      <c r="C555" s="315"/>
      <c r="D555" s="315"/>
      <c r="E555" s="316"/>
      <c r="F555" s="317"/>
      <c r="G555" s="318"/>
      <c r="H555" s="319"/>
      <c r="I555" s="319"/>
    </row>
    <row r="556" spans="1:9" ht="30" customHeight="1">
      <c r="A556" s="34"/>
      <c r="B556" s="35"/>
      <c r="C556" s="315"/>
      <c r="D556" s="315"/>
      <c r="E556" s="316"/>
      <c r="F556" s="317"/>
      <c r="G556" s="318"/>
      <c r="H556" s="319"/>
      <c r="I556" s="319"/>
    </row>
    <row r="557" spans="1:9" ht="30" customHeight="1">
      <c r="A557" s="34"/>
      <c r="B557" s="35"/>
      <c r="C557" s="315"/>
      <c r="D557" s="315"/>
      <c r="E557" s="316"/>
      <c r="F557" s="317"/>
      <c r="G557" s="318"/>
      <c r="H557" s="319"/>
      <c r="I557" s="319"/>
    </row>
    <row r="558" spans="1:9" ht="30" customHeight="1">
      <c r="A558" s="34"/>
      <c r="B558" s="35"/>
      <c r="C558" s="315"/>
      <c r="D558" s="315"/>
      <c r="E558" s="316"/>
      <c r="F558" s="317"/>
      <c r="G558" s="318"/>
      <c r="H558" s="319"/>
      <c r="I558" s="319"/>
    </row>
    <row r="559" spans="1:9" ht="30" customHeight="1">
      <c r="A559" s="34"/>
      <c r="B559" s="35"/>
      <c r="C559" s="315"/>
      <c r="D559" s="315"/>
      <c r="E559" s="316"/>
      <c r="F559" s="317"/>
      <c r="G559" s="318"/>
      <c r="H559" s="319"/>
      <c r="I559" s="319"/>
    </row>
    <row r="560" spans="1:9" ht="30" customHeight="1">
      <c r="A560" s="34"/>
      <c r="B560" s="35"/>
      <c r="C560" s="315"/>
      <c r="D560" s="315"/>
      <c r="E560" s="316"/>
      <c r="F560" s="317"/>
      <c r="G560" s="318"/>
      <c r="H560" s="319"/>
      <c r="I560" s="319"/>
    </row>
    <row r="561" spans="1:9" ht="30" customHeight="1">
      <c r="A561" s="34"/>
      <c r="B561" s="35"/>
      <c r="C561" s="315"/>
      <c r="D561" s="315"/>
      <c r="E561" s="316"/>
      <c r="F561" s="317"/>
      <c r="G561" s="318"/>
      <c r="H561" s="319"/>
      <c r="I561" s="319"/>
    </row>
    <row r="562" spans="1:9" ht="30" customHeight="1">
      <c r="A562" s="34"/>
      <c r="B562" s="35"/>
      <c r="C562" s="315"/>
      <c r="D562" s="315"/>
      <c r="E562" s="316"/>
      <c r="F562" s="317"/>
      <c r="G562" s="318"/>
      <c r="H562" s="319"/>
      <c r="I562" s="319"/>
    </row>
    <row r="563" spans="1:9" ht="30" customHeight="1">
      <c r="A563" s="34"/>
      <c r="B563" s="35"/>
      <c r="C563" s="315"/>
      <c r="D563" s="315"/>
      <c r="E563" s="316"/>
      <c r="F563" s="317"/>
      <c r="G563" s="318"/>
      <c r="H563" s="319"/>
      <c r="I563" s="319"/>
    </row>
    <row r="564" spans="1:9" ht="30" customHeight="1">
      <c r="A564" s="34"/>
      <c r="B564" s="35"/>
      <c r="C564" s="315"/>
      <c r="D564" s="315"/>
      <c r="E564" s="316"/>
      <c r="F564" s="317"/>
      <c r="G564" s="318"/>
      <c r="H564" s="319"/>
      <c r="I564" s="319"/>
    </row>
    <row r="565" spans="1:9" ht="30" customHeight="1">
      <c r="A565" s="34"/>
      <c r="B565" s="35"/>
      <c r="C565" s="315"/>
      <c r="D565" s="315"/>
      <c r="E565" s="316"/>
      <c r="F565" s="317"/>
      <c r="G565" s="318"/>
      <c r="H565" s="319"/>
      <c r="I565" s="319"/>
    </row>
    <row r="566" spans="1:9" ht="30" customHeight="1">
      <c r="A566" s="34"/>
      <c r="B566" s="35"/>
      <c r="C566" s="315"/>
      <c r="D566" s="315"/>
      <c r="E566" s="316"/>
      <c r="F566" s="317"/>
      <c r="G566" s="318"/>
      <c r="H566" s="319"/>
      <c r="I566" s="319"/>
    </row>
    <row r="567" spans="1:9" ht="30" customHeight="1">
      <c r="A567" s="34"/>
      <c r="B567" s="35"/>
      <c r="C567" s="315"/>
      <c r="D567" s="315"/>
      <c r="E567" s="316"/>
      <c r="F567" s="317"/>
      <c r="G567" s="318"/>
      <c r="H567" s="319"/>
      <c r="I567" s="319"/>
    </row>
    <row r="568" spans="1:9" ht="30" customHeight="1">
      <c r="A568" s="34"/>
      <c r="B568" s="35"/>
      <c r="C568" s="315"/>
      <c r="D568" s="315"/>
      <c r="E568" s="316"/>
      <c r="F568" s="317"/>
      <c r="G568" s="318"/>
      <c r="H568" s="319"/>
      <c r="I568" s="319"/>
    </row>
    <row r="569" spans="1:9" ht="30" customHeight="1">
      <c r="A569" s="34"/>
      <c r="B569" s="35"/>
      <c r="C569" s="315"/>
      <c r="D569" s="315"/>
      <c r="E569" s="316"/>
      <c r="F569" s="317"/>
      <c r="G569" s="318"/>
      <c r="H569" s="319"/>
      <c r="I569" s="319"/>
    </row>
    <row r="570" spans="1:9" ht="30" customHeight="1">
      <c r="A570" s="34"/>
      <c r="B570" s="35"/>
      <c r="C570" s="315"/>
      <c r="D570" s="315"/>
      <c r="E570" s="316"/>
      <c r="F570" s="317"/>
      <c r="G570" s="318"/>
      <c r="H570" s="319"/>
      <c r="I570" s="319"/>
    </row>
    <row r="571" spans="1:9" ht="30" customHeight="1">
      <c r="A571" s="34"/>
      <c r="B571" s="35"/>
      <c r="C571" s="315"/>
      <c r="D571" s="315"/>
      <c r="E571" s="316"/>
      <c r="F571" s="317"/>
      <c r="G571" s="318"/>
      <c r="H571" s="319"/>
      <c r="I571" s="319"/>
    </row>
    <row r="572" spans="1:9" ht="30" customHeight="1">
      <c r="A572" s="34"/>
      <c r="B572" s="35"/>
      <c r="C572" s="315"/>
      <c r="D572" s="315"/>
      <c r="E572" s="316"/>
      <c r="F572" s="317"/>
      <c r="G572" s="318"/>
      <c r="H572" s="319"/>
      <c r="I572" s="319"/>
    </row>
    <row r="573" spans="1:9" ht="30" customHeight="1">
      <c r="A573" s="34"/>
      <c r="B573" s="35"/>
      <c r="C573" s="315"/>
      <c r="D573" s="315"/>
      <c r="E573" s="316"/>
      <c r="F573" s="317"/>
      <c r="G573" s="318"/>
      <c r="H573" s="319"/>
      <c r="I573" s="319"/>
    </row>
    <row r="574" spans="1:9" ht="30" customHeight="1">
      <c r="A574" s="34"/>
      <c r="B574" s="35"/>
      <c r="C574" s="315"/>
      <c r="D574" s="315"/>
      <c r="E574" s="316"/>
      <c r="F574" s="317"/>
      <c r="G574" s="318"/>
      <c r="H574" s="319"/>
      <c r="I574" s="319"/>
    </row>
    <row r="575" spans="1:9" ht="30" customHeight="1">
      <c r="A575" s="34"/>
      <c r="B575" s="35"/>
      <c r="C575" s="315"/>
      <c r="D575" s="315"/>
      <c r="E575" s="316"/>
      <c r="F575" s="317"/>
      <c r="G575" s="318"/>
      <c r="H575" s="319"/>
      <c r="I575" s="319"/>
    </row>
    <row r="576" spans="1:9" ht="30" customHeight="1">
      <c r="A576" s="34"/>
      <c r="B576" s="35"/>
      <c r="C576" s="315"/>
      <c r="D576" s="315"/>
      <c r="E576" s="316"/>
      <c r="F576" s="317"/>
      <c r="G576" s="318"/>
      <c r="H576" s="319"/>
      <c r="I576" s="319"/>
    </row>
    <row r="577" spans="1:9" ht="30" customHeight="1">
      <c r="A577" s="34"/>
      <c r="B577" s="35"/>
      <c r="C577" s="315"/>
      <c r="D577" s="315"/>
      <c r="E577" s="316"/>
      <c r="F577" s="317"/>
      <c r="G577" s="318"/>
      <c r="H577" s="319"/>
      <c r="I577" s="319"/>
    </row>
    <row r="578" spans="1:9" ht="30" customHeight="1">
      <c r="A578" s="34"/>
      <c r="B578" s="35"/>
      <c r="C578" s="315"/>
      <c r="D578" s="315"/>
      <c r="E578" s="316"/>
      <c r="F578" s="317"/>
      <c r="G578" s="318"/>
      <c r="H578" s="319"/>
      <c r="I578" s="319"/>
    </row>
    <row r="579" spans="1:9" ht="30" customHeight="1">
      <c r="A579" s="34"/>
      <c r="B579" s="35"/>
      <c r="C579" s="315"/>
      <c r="D579" s="315"/>
      <c r="E579" s="316"/>
      <c r="F579" s="317"/>
      <c r="G579" s="318"/>
      <c r="H579" s="319"/>
      <c r="I579" s="319"/>
    </row>
    <row r="580" spans="1:9" ht="30" customHeight="1">
      <c r="A580" s="34"/>
      <c r="B580" s="35"/>
      <c r="C580" s="315"/>
      <c r="D580" s="315"/>
      <c r="E580" s="316"/>
      <c r="F580" s="317"/>
      <c r="G580" s="318"/>
      <c r="H580" s="319"/>
      <c r="I580" s="319"/>
    </row>
    <row r="581" spans="1:9" ht="30" customHeight="1">
      <c r="A581" s="34"/>
      <c r="B581" s="35"/>
      <c r="C581" s="315"/>
      <c r="D581" s="315"/>
      <c r="E581" s="316"/>
      <c r="F581" s="317"/>
      <c r="G581" s="318"/>
      <c r="H581" s="319"/>
      <c r="I581" s="319"/>
    </row>
    <row r="582" spans="1:9" ht="30" customHeight="1">
      <c r="A582" s="34"/>
      <c r="B582" s="35"/>
      <c r="C582" s="315"/>
      <c r="D582" s="315"/>
      <c r="E582" s="316"/>
      <c r="F582" s="317"/>
      <c r="G582" s="318"/>
      <c r="H582" s="319"/>
      <c r="I582" s="319"/>
    </row>
    <row r="583" spans="1:9" ht="30" customHeight="1">
      <c r="A583" s="34"/>
      <c r="B583" s="35"/>
      <c r="C583" s="315"/>
      <c r="D583" s="315"/>
      <c r="E583" s="316"/>
      <c r="F583" s="317"/>
      <c r="G583" s="318"/>
      <c r="H583" s="319"/>
      <c r="I583" s="319"/>
    </row>
    <row r="584" spans="1:9" ht="30" customHeight="1">
      <c r="A584" s="34"/>
      <c r="B584" s="35"/>
      <c r="C584" s="315"/>
      <c r="D584" s="315"/>
      <c r="E584" s="316"/>
      <c r="F584" s="317"/>
      <c r="G584" s="318"/>
      <c r="H584" s="319"/>
      <c r="I584" s="319"/>
    </row>
    <row r="585" spans="1:9" ht="30" customHeight="1">
      <c r="A585" s="34"/>
      <c r="B585" s="35"/>
      <c r="C585" s="315"/>
      <c r="D585" s="315"/>
      <c r="E585" s="316"/>
      <c r="F585" s="317"/>
      <c r="G585" s="318"/>
      <c r="H585" s="319"/>
      <c r="I585" s="319"/>
    </row>
    <row r="586" spans="1:9" ht="30" customHeight="1">
      <c r="A586" s="34"/>
      <c r="B586" s="35"/>
      <c r="C586" s="315"/>
      <c r="D586" s="315"/>
      <c r="E586" s="316"/>
      <c r="F586" s="317"/>
      <c r="G586" s="318"/>
      <c r="H586" s="319"/>
      <c r="I586" s="319"/>
    </row>
    <row r="587" spans="1:9" ht="30" customHeight="1">
      <c r="A587" s="34"/>
      <c r="B587" s="35"/>
      <c r="C587" s="315"/>
      <c r="D587" s="315"/>
      <c r="E587" s="316"/>
      <c r="F587" s="317"/>
      <c r="G587" s="318"/>
      <c r="H587" s="319"/>
      <c r="I587" s="319"/>
    </row>
    <row r="588" spans="1:9" ht="30" customHeight="1">
      <c r="A588" s="34"/>
      <c r="B588" s="35"/>
      <c r="C588" s="315"/>
      <c r="D588" s="315"/>
      <c r="E588" s="316"/>
      <c r="F588" s="317"/>
      <c r="G588" s="318"/>
      <c r="H588" s="319"/>
      <c r="I588" s="319"/>
    </row>
    <row r="589" spans="1:9" ht="30" customHeight="1">
      <c r="A589" s="34"/>
      <c r="B589" s="35"/>
      <c r="C589" s="315"/>
      <c r="D589" s="315"/>
      <c r="E589" s="316"/>
      <c r="F589" s="317"/>
      <c r="G589" s="318"/>
      <c r="H589" s="319"/>
      <c r="I589" s="319"/>
    </row>
    <row r="590" spans="1:9" ht="30" customHeight="1">
      <c r="A590" s="34"/>
      <c r="B590" s="35"/>
      <c r="C590" s="315"/>
      <c r="D590" s="315"/>
      <c r="E590" s="316"/>
      <c r="F590" s="317"/>
      <c r="G590" s="318"/>
      <c r="H590" s="319"/>
      <c r="I590" s="319"/>
    </row>
    <row r="591" spans="1:9" ht="30" customHeight="1">
      <c r="A591" s="34"/>
      <c r="B591" s="35"/>
      <c r="C591" s="315"/>
      <c r="D591" s="315"/>
      <c r="E591" s="316"/>
      <c r="F591" s="317"/>
      <c r="G591" s="318"/>
      <c r="H591" s="319"/>
      <c r="I591" s="319"/>
    </row>
    <row r="592" spans="1:9" ht="30" customHeight="1">
      <c r="A592" s="34"/>
      <c r="B592" s="35"/>
      <c r="C592" s="315"/>
      <c r="D592" s="315"/>
      <c r="E592" s="316"/>
      <c r="F592" s="317"/>
      <c r="G592" s="318"/>
      <c r="H592" s="319"/>
      <c r="I592" s="319"/>
    </row>
    <row r="593" spans="1:9" ht="30" customHeight="1">
      <c r="A593" s="34"/>
      <c r="B593" s="35"/>
      <c r="C593" s="315"/>
      <c r="D593" s="315"/>
      <c r="E593" s="316"/>
      <c r="F593" s="317"/>
      <c r="G593" s="318"/>
      <c r="H593" s="319"/>
      <c r="I593" s="319"/>
    </row>
    <row r="594" spans="1:9" ht="30" customHeight="1">
      <c r="A594" s="34"/>
      <c r="B594" s="35"/>
      <c r="C594" s="315"/>
      <c r="D594" s="315"/>
      <c r="E594" s="316"/>
      <c r="F594" s="317"/>
      <c r="G594" s="318"/>
      <c r="H594" s="319"/>
      <c r="I594" s="319"/>
    </row>
    <row r="595" spans="1:9" ht="30" customHeight="1">
      <c r="A595" s="34"/>
      <c r="B595" s="35"/>
      <c r="C595" s="315"/>
      <c r="D595" s="315"/>
      <c r="E595" s="316"/>
      <c r="F595" s="317"/>
      <c r="G595" s="318"/>
      <c r="H595" s="319"/>
      <c r="I595" s="319"/>
    </row>
    <row r="596" spans="1:9" ht="30" customHeight="1">
      <c r="A596" s="34"/>
      <c r="B596" s="35"/>
      <c r="C596" s="315"/>
      <c r="D596" s="315"/>
      <c r="E596" s="316"/>
      <c r="F596" s="317"/>
      <c r="G596" s="318"/>
      <c r="H596" s="319"/>
      <c r="I596" s="319"/>
    </row>
    <row r="597" spans="1:9" ht="30" customHeight="1">
      <c r="A597" s="34"/>
      <c r="B597" s="35"/>
      <c r="C597" s="315"/>
      <c r="D597" s="315"/>
      <c r="E597" s="316"/>
      <c r="F597" s="317"/>
      <c r="G597" s="318"/>
      <c r="H597" s="319"/>
      <c r="I597" s="319"/>
    </row>
    <row r="598" spans="1:9" ht="30" customHeight="1">
      <c r="A598" s="34"/>
      <c r="B598" s="35"/>
      <c r="C598" s="315"/>
      <c r="D598" s="315"/>
      <c r="E598" s="316"/>
      <c r="F598" s="317"/>
      <c r="G598" s="318"/>
      <c r="H598" s="319"/>
      <c r="I598" s="319"/>
    </row>
    <row r="599" spans="1:9" ht="30" customHeight="1">
      <c r="A599" s="34"/>
      <c r="B599" s="35"/>
      <c r="C599" s="315"/>
      <c r="D599" s="315"/>
      <c r="E599" s="316"/>
      <c r="F599" s="317"/>
      <c r="G599" s="318"/>
      <c r="H599" s="319"/>
      <c r="I599" s="319"/>
    </row>
    <row r="600" spans="1:9" ht="30" customHeight="1">
      <c r="A600" s="34"/>
      <c r="B600" s="35"/>
      <c r="C600" s="315"/>
      <c r="D600" s="315"/>
      <c r="E600" s="316"/>
      <c r="F600" s="317"/>
      <c r="G600" s="318"/>
      <c r="H600" s="319"/>
      <c r="I600" s="319"/>
    </row>
    <row r="601" spans="1:9" ht="30" customHeight="1">
      <c r="A601" s="34"/>
      <c r="B601" s="35"/>
      <c r="C601" s="315"/>
      <c r="D601" s="315"/>
      <c r="E601" s="316"/>
      <c r="F601" s="317"/>
      <c r="G601" s="318"/>
      <c r="H601" s="319"/>
      <c r="I601" s="319"/>
    </row>
    <row r="602" spans="1:9" ht="30" customHeight="1">
      <c r="A602" s="34"/>
      <c r="B602" s="35"/>
      <c r="C602" s="315"/>
      <c r="D602" s="315"/>
      <c r="E602" s="316"/>
      <c r="F602" s="317"/>
      <c r="G602" s="318"/>
      <c r="H602" s="319"/>
      <c r="I602" s="319"/>
    </row>
    <row r="603" spans="1:9" ht="30" customHeight="1">
      <c r="A603" s="34"/>
      <c r="B603" s="35"/>
      <c r="C603" s="315"/>
      <c r="D603" s="315"/>
      <c r="E603" s="316"/>
      <c r="F603" s="317"/>
      <c r="G603" s="318"/>
      <c r="H603" s="319"/>
      <c r="I603" s="319"/>
    </row>
    <row r="604" spans="1:9" ht="30" customHeight="1">
      <c r="A604" s="34"/>
      <c r="B604" s="35"/>
      <c r="C604" s="315"/>
      <c r="D604" s="315"/>
      <c r="E604" s="316"/>
      <c r="F604" s="317"/>
      <c r="G604" s="318"/>
      <c r="H604" s="319"/>
      <c r="I604" s="319"/>
    </row>
    <row r="605" spans="1:9" ht="30" customHeight="1">
      <c r="A605" s="34"/>
      <c r="B605" s="35"/>
      <c r="C605" s="315"/>
      <c r="D605" s="315"/>
      <c r="E605" s="316"/>
      <c r="F605" s="317"/>
      <c r="G605" s="318"/>
      <c r="H605" s="319"/>
      <c r="I605" s="319"/>
    </row>
    <row r="606" spans="1:9" ht="30" customHeight="1">
      <c r="A606" s="34"/>
      <c r="B606" s="35"/>
      <c r="C606" s="315"/>
      <c r="D606" s="315"/>
      <c r="E606" s="316"/>
      <c r="F606" s="317"/>
      <c r="G606" s="318"/>
      <c r="H606" s="319"/>
      <c r="I606" s="319"/>
    </row>
    <row r="607" spans="1:9" ht="30" customHeight="1">
      <c r="A607" s="34"/>
      <c r="B607" s="35"/>
      <c r="C607" s="315"/>
      <c r="D607" s="315"/>
      <c r="E607" s="316"/>
      <c r="F607" s="317"/>
      <c r="G607" s="318"/>
      <c r="H607" s="319"/>
      <c r="I607" s="319"/>
    </row>
    <row r="608" spans="1:9" ht="30" customHeight="1">
      <c r="A608" s="34"/>
      <c r="B608" s="35"/>
      <c r="C608" s="315"/>
      <c r="D608" s="315"/>
      <c r="E608" s="316"/>
      <c r="F608" s="317"/>
      <c r="G608" s="318"/>
      <c r="H608" s="319"/>
      <c r="I608" s="319"/>
    </row>
    <row r="609" spans="1:9" ht="30" customHeight="1">
      <c r="A609" s="34"/>
      <c r="B609" s="35"/>
      <c r="C609" s="315"/>
      <c r="D609" s="315"/>
      <c r="E609" s="316"/>
      <c r="F609" s="317"/>
      <c r="G609" s="318"/>
      <c r="H609" s="319"/>
      <c r="I609" s="319"/>
    </row>
    <row r="610" spans="1:9" ht="30" customHeight="1">
      <c r="A610" s="34"/>
      <c r="B610" s="35"/>
      <c r="C610" s="315"/>
      <c r="D610" s="315"/>
      <c r="E610" s="316"/>
      <c r="F610" s="317"/>
      <c r="G610" s="318"/>
      <c r="H610" s="319"/>
      <c r="I610" s="319"/>
    </row>
    <row r="611" spans="1:9" ht="30" customHeight="1">
      <c r="A611" s="34"/>
      <c r="B611" s="35"/>
      <c r="C611" s="315"/>
      <c r="D611" s="315"/>
      <c r="E611" s="316"/>
      <c r="F611" s="317"/>
      <c r="G611" s="318"/>
      <c r="H611" s="319"/>
      <c r="I611" s="319"/>
    </row>
    <row r="612" spans="1:9" ht="30" customHeight="1">
      <c r="A612" s="34"/>
      <c r="B612" s="35"/>
      <c r="C612" s="315"/>
      <c r="D612" s="315"/>
      <c r="E612" s="316"/>
      <c r="F612" s="317"/>
      <c r="G612" s="318"/>
      <c r="H612" s="319"/>
      <c r="I612" s="319"/>
    </row>
    <row r="613" spans="1:9" ht="30" customHeight="1">
      <c r="A613" s="34"/>
      <c r="B613" s="35"/>
      <c r="C613" s="315"/>
      <c r="D613" s="315"/>
      <c r="E613" s="316"/>
      <c r="F613" s="317"/>
      <c r="G613" s="318"/>
      <c r="H613" s="319"/>
      <c r="I613" s="319"/>
    </row>
    <row r="614" spans="1:9" ht="30" customHeight="1">
      <c r="A614" s="34"/>
      <c r="B614" s="35"/>
      <c r="C614" s="315"/>
      <c r="D614" s="315"/>
      <c r="E614" s="316"/>
      <c r="F614" s="317"/>
      <c r="G614" s="318"/>
      <c r="H614" s="319"/>
      <c r="I614" s="319"/>
    </row>
    <row r="615" spans="1:9" ht="30" customHeight="1">
      <c r="A615" s="34"/>
      <c r="B615" s="35"/>
      <c r="C615" s="315"/>
      <c r="D615" s="315"/>
      <c r="E615" s="316"/>
      <c r="F615" s="317"/>
      <c r="G615" s="318"/>
      <c r="H615" s="319"/>
      <c r="I615" s="319"/>
    </row>
    <row r="616" spans="1:9" ht="30" customHeight="1">
      <c r="A616" s="34"/>
      <c r="B616" s="35"/>
      <c r="C616" s="315"/>
      <c r="D616" s="315"/>
      <c r="E616" s="316"/>
      <c r="F616" s="317"/>
      <c r="G616" s="318"/>
      <c r="H616" s="319"/>
      <c r="I616" s="319"/>
    </row>
    <row r="617" spans="1:9" ht="30" customHeight="1">
      <c r="A617" s="34"/>
      <c r="B617" s="35"/>
      <c r="C617" s="315"/>
      <c r="D617" s="315"/>
      <c r="E617" s="316"/>
      <c r="F617" s="317"/>
      <c r="G617" s="318"/>
      <c r="H617" s="319"/>
      <c r="I617" s="319"/>
    </row>
    <row r="618" spans="1:9" ht="30" customHeight="1">
      <c r="A618" s="34"/>
      <c r="B618" s="35"/>
      <c r="C618" s="315"/>
      <c r="D618" s="315"/>
      <c r="E618" s="316"/>
      <c r="F618" s="317"/>
      <c r="G618" s="318"/>
      <c r="H618" s="319"/>
      <c r="I618" s="319"/>
    </row>
    <row r="619" spans="1:9" ht="30" customHeight="1">
      <c r="A619" s="34"/>
      <c r="B619" s="35"/>
      <c r="C619" s="315"/>
      <c r="D619" s="315"/>
      <c r="E619" s="316"/>
      <c r="F619" s="317"/>
      <c r="G619" s="318"/>
      <c r="H619" s="319"/>
      <c r="I619" s="319"/>
    </row>
    <row r="620" spans="1:9" ht="30" customHeight="1">
      <c r="A620" s="34"/>
      <c r="B620" s="35"/>
      <c r="C620" s="315"/>
      <c r="D620" s="315"/>
      <c r="E620" s="316"/>
      <c r="F620" s="317"/>
      <c r="G620" s="318"/>
      <c r="H620" s="319"/>
      <c r="I620" s="319"/>
    </row>
    <row r="621" spans="1:9" ht="30" customHeight="1">
      <c r="A621" s="34"/>
      <c r="B621" s="35"/>
      <c r="C621" s="315"/>
      <c r="D621" s="315"/>
      <c r="E621" s="316"/>
      <c r="F621" s="317"/>
      <c r="G621" s="318"/>
      <c r="H621" s="319"/>
      <c r="I621" s="319"/>
    </row>
    <row r="622" spans="1:9" ht="30" customHeight="1">
      <c r="A622" s="34"/>
      <c r="B622" s="35"/>
      <c r="C622" s="315"/>
      <c r="D622" s="315"/>
      <c r="E622" s="316"/>
      <c r="F622" s="317"/>
      <c r="G622" s="318"/>
      <c r="H622" s="319"/>
      <c r="I622" s="319"/>
    </row>
    <row r="623" spans="1:9" ht="30" customHeight="1">
      <c r="A623" s="34"/>
      <c r="B623" s="35"/>
      <c r="C623" s="315"/>
      <c r="D623" s="315"/>
      <c r="E623" s="316"/>
      <c r="F623" s="317"/>
      <c r="G623" s="318"/>
      <c r="H623" s="319"/>
      <c r="I623" s="319"/>
    </row>
    <row r="624" spans="1:9" ht="30" customHeight="1">
      <c r="A624" s="34"/>
      <c r="B624" s="35"/>
      <c r="C624" s="315"/>
      <c r="D624" s="315"/>
      <c r="E624" s="316"/>
      <c r="F624" s="317"/>
      <c r="G624" s="318"/>
      <c r="H624" s="319"/>
      <c r="I624" s="319"/>
    </row>
    <row r="625" spans="1:9" ht="30" customHeight="1">
      <c r="A625" s="34"/>
      <c r="B625" s="35"/>
      <c r="C625" s="315"/>
      <c r="D625" s="315"/>
      <c r="E625" s="316"/>
      <c r="F625" s="317"/>
      <c r="G625" s="318"/>
      <c r="H625" s="319"/>
      <c r="I625" s="319"/>
    </row>
    <row r="626" spans="1:9" ht="30" customHeight="1">
      <c r="A626" s="34"/>
      <c r="B626" s="35"/>
      <c r="C626" s="315"/>
      <c r="D626" s="315"/>
      <c r="E626" s="316"/>
      <c r="F626" s="317"/>
      <c r="G626" s="318"/>
      <c r="H626" s="319"/>
      <c r="I626" s="319"/>
    </row>
    <row r="627" spans="1:9" ht="30" customHeight="1">
      <c r="A627" s="34"/>
      <c r="B627" s="35"/>
      <c r="C627" s="315"/>
      <c r="D627" s="315"/>
      <c r="E627" s="316"/>
      <c r="F627" s="317"/>
      <c r="G627" s="318"/>
      <c r="H627" s="319"/>
      <c r="I627" s="319"/>
    </row>
    <row r="628" spans="1:9" ht="30" customHeight="1">
      <c r="A628" s="34"/>
      <c r="B628" s="35"/>
      <c r="C628" s="315"/>
      <c r="D628" s="315"/>
      <c r="E628" s="316"/>
      <c r="F628" s="317"/>
      <c r="G628" s="318"/>
      <c r="H628" s="319"/>
      <c r="I628" s="319"/>
    </row>
    <row r="629" spans="1:9" ht="30" customHeight="1">
      <c r="A629" s="34"/>
      <c r="B629" s="35"/>
      <c r="C629" s="315"/>
      <c r="D629" s="315"/>
      <c r="E629" s="316"/>
      <c r="F629" s="317"/>
      <c r="G629" s="318"/>
      <c r="H629" s="319"/>
      <c r="I629" s="319"/>
    </row>
    <row r="630" spans="1:9" ht="30" customHeight="1">
      <c r="A630" s="34"/>
      <c r="B630" s="35"/>
      <c r="C630" s="315"/>
      <c r="D630" s="315"/>
      <c r="E630" s="316"/>
      <c r="F630" s="317"/>
      <c r="G630" s="318"/>
      <c r="H630" s="319"/>
      <c r="I630" s="319"/>
    </row>
    <row r="631" spans="1:9" ht="30" customHeight="1">
      <c r="A631" s="34"/>
      <c r="B631" s="35"/>
      <c r="C631" s="315"/>
      <c r="D631" s="315"/>
      <c r="E631" s="316"/>
      <c r="F631" s="317"/>
      <c r="G631" s="318"/>
      <c r="H631" s="319"/>
      <c r="I631" s="319"/>
    </row>
    <row r="632" spans="1:9" ht="30" customHeight="1">
      <c r="A632" s="34"/>
      <c r="B632" s="35"/>
      <c r="C632" s="315"/>
      <c r="D632" s="315"/>
      <c r="E632" s="316"/>
      <c r="F632" s="317"/>
      <c r="G632" s="318"/>
      <c r="H632" s="319"/>
      <c r="I632" s="319"/>
    </row>
    <row r="633" spans="1:9" ht="30" customHeight="1">
      <c r="A633" s="34"/>
      <c r="B633" s="35"/>
      <c r="C633" s="315"/>
      <c r="D633" s="315"/>
      <c r="E633" s="316"/>
      <c r="F633" s="317"/>
      <c r="G633" s="318"/>
      <c r="H633" s="319"/>
      <c r="I633" s="319"/>
    </row>
    <row r="634" spans="1:9" ht="30" customHeight="1">
      <c r="A634" s="34"/>
      <c r="B634" s="35"/>
      <c r="C634" s="315"/>
      <c r="D634" s="315"/>
      <c r="E634" s="316"/>
      <c r="F634" s="317"/>
      <c r="G634" s="318"/>
      <c r="H634" s="319"/>
      <c r="I634" s="319"/>
    </row>
    <row r="635" spans="1:9" ht="30" customHeight="1">
      <c r="A635" s="34"/>
      <c r="B635" s="35"/>
      <c r="C635" s="315"/>
      <c r="D635" s="315"/>
      <c r="E635" s="316"/>
      <c r="F635" s="317"/>
      <c r="G635" s="318"/>
      <c r="H635" s="319"/>
      <c r="I635" s="319"/>
    </row>
    <row r="636" spans="1:9" ht="30" customHeight="1">
      <c r="A636" s="34"/>
      <c r="B636" s="35"/>
      <c r="C636" s="315"/>
      <c r="D636" s="315"/>
      <c r="E636" s="316"/>
      <c r="F636" s="317"/>
      <c r="G636" s="318"/>
      <c r="H636" s="319"/>
      <c r="I636" s="319"/>
    </row>
    <row r="637" spans="1:9" ht="30" customHeight="1">
      <c r="A637" s="34"/>
      <c r="B637" s="35"/>
      <c r="C637" s="315"/>
      <c r="D637" s="315"/>
      <c r="E637" s="316"/>
      <c r="F637" s="317"/>
      <c r="G637" s="318"/>
      <c r="H637" s="319"/>
      <c r="I637" s="319"/>
    </row>
    <row r="638" spans="1:9" ht="30" customHeight="1">
      <c r="A638" s="34"/>
      <c r="B638" s="35"/>
      <c r="C638" s="315"/>
      <c r="D638" s="315"/>
      <c r="E638" s="316"/>
      <c r="F638" s="317"/>
      <c r="G638" s="318"/>
      <c r="H638" s="319"/>
      <c r="I638" s="319"/>
    </row>
    <row r="639" spans="1:9" ht="30" customHeight="1">
      <c r="A639" s="34"/>
      <c r="B639" s="35"/>
      <c r="C639" s="315"/>
      <c r="D639" s="315"/>
      <c r="E639" s="316"/>
      <c r="F639" s="317"/>
      <c r="G639" s="318"/>
      <c r="H639" s="319"/>
      <c r="I639" s="319"/>
    </row>
    <row r="640" spans="1:9" ht="30" customHeight="1">
      <c r="A640" s="34"/>
      <c r="B640" s="35"/>
      <c r="C640" s="315"/>
      <c r="D640" s="315"/>
      <c r="E640" s="316"/>
      <c r="F640" s="317"/>
      <c r="G640" s="318"/>
      <c r="H640" s="319"/>
      <c r="I640" s="319"/>
    </row>
    <row r="641" spans="1:9" ht="30" customHeight="1">
      <c r="A641" s="34"/>
      <c r="B641" s="35"/>
      <c r="C641" s="315"/>
      <c r="D641" s="315"/>
      <c r="E641" s="316"/>
      <c r="F641" s="317"/>
      <c r="G641" s="318"/>
      <c r="H641" s="319"/>
      <c r="I641" s="319"/>
    </row>
    <row r="642" spans="1:9" ht="30" customHeight="1">
      <c r="A642" s="34"/>
      <c r="B642" s="35"/>
      <c r="C642" s="315"/>
      <c r="D642" s="315"/>
      <c r="E642" s="316"/>
      <c r="F642" s="317"/>
      <c r="G642" s="318"/>
      <c r="H642" s="319"/>
      <c r="I642" s="319"/>
    </row>
    <row r="643" spans="1:9" ht="30" customHeight="1">
      <c r="A643" s="34"/>
      <c r="B643" s="35"/>
      <c r="C643" s="315"/>
      <c r="D643" s="315"/>
      <c r="E643" s="316"/>
      <c r="F643" s="317"/>
      <c r="G643" s="318"/>
      <c r="H643" s="319"/>
      <c r="I643" s="319"/>
    </row>
    <row r="644" spans="1:9" ht="30" customHeight="1">
      <c r="A644" s="34"/>
      <c r="B644" s="35"/>
      <c r="C644" s="315"/>
      <c r="D644" s="315"/>
      <c r="E644" s="316"/>
      <c r="F644" s="317"/>
      <c r="G644" s="318"/>
      <c r="H644" s="319"/>
      <c r="I644" s="319"/>
    </row>
    <row r="645" spans="1:9" ht="30" customHeight="1">
      <c r="A645" s="34"/>
      <c r="B645" s="35"/>
      <c r="C645" s="315"/>
      <c r="D645" s="315"/>
      <c r="E645" s="316"/>
      <c r="F645" s="317"/>
      <c r="G645" s="318"/>
      <c r="H645" s="319"/>
      <c r="I645" s="319"/>
    </row>
    <row r="646" spans="1:9" ht="30" customHeight="1">
      <c r="A646" s="34"/>
      <c r="B646" s="35"/>
      <c r="C646" s="315"/>
      <c r="D646" s="315"/>
      <c r="E646" s="316"/>
      <c r="F646" s="317"/>
      <c r="G646" s="318"/>
      <c r="H646" s="319"/>
      <c r="I646" s="319"/>
    </row>
    <row r="647" spans="1:9" ht="30" customHeight="1">
      <c r="A647" s="34"/>
      <c r="B647" s="35"/>
      <c r="C647" s="315"/>
      <c r="D647" s="315"/>
      <c r="E647" s="316"/>
      <c r="F647" s="317"/>
      <c r="G647" s="318"/>
      <c r="H647" s="319"/>
      <c r="I647" s="319"/>
    </row>
    <row r="648" spans="1:9" ht="30" customHeight="1">
      <c r="A648" s="34"/>
      <c r="B648" s="35"/>
      <c r="C648" s="315"/>
      <c r="D648" s="315"/>
      <c r="E648" s="316"/>
      <c r="F648" s="317"/>
      <c r="G648" s="318"/>
      <c r="H648" s="319"/>
      <c r="I648" s="319"/>
    </row>
    <row r="649" spans="1:9" ht="30" customHeight="1">
      <c r="A649" s="34"/>
      <c r="B649" s="35"/>
      <c r="C649" s="315"/>
      <c r="D649" s="315"/>
      <c r="E649" s="316"/>
      <c r="F649" s="317"/>
      <c r="G649" s="318"/>
      <c r="H649" s="319"/>
      <c r="I649" s="319"/>
    </row>
    <row r="650" spans="1:9" ht="30" customHeight="1">
      <c r="A650" s="34"/>
      <c r="B650" s="35"/>
      <c r="C650" s="315"/>
      <c r="D650" s="315"/>
      <c r="E650" s="316"/>
      <c r="F650" s="317"/>
      <c r="G650" s="318"/>
      <c r="H650" s="319"/>
      <c r="I650" s="319"/>
    </row>
    <row r="651" spans="1:9" ht="30" customHeight="1">
      <c r="A651" s="34"/>
      <c r="B651" s="35"/>
      <c r="C651" s="315"/>
      <c r="D651" s="315"/>
      <c r="E651" s="316"/>
      <c r="F651" s="317"/>
      <c r="G651" s="318"/>
      <c r="H651" s="319"/>
      <c r="I651" s="319"/>
    </row>
    <row r="652" spans="1:9" ht="30" customHeight="1">
      <c r="A652" s="34"/>
      <c r="B652" s="35"/>
      <c r="C652" s="315"/>
      <c r="D652" s="315"/>
      <c r="E652" s="316"/>
      <c r="F652" s="317"/>
      <c r="G652" s="318"/>
      <c r="H652" s="319"/>
      <c r="I652" s="319"/>
    </row>
    <row r="653" spans="1:9" ht="30" customHeight="1">
      <c r="A653" s="34"/>
      <c r="B653" s="35"/>
      <c r="C653" s="315"/>
      <c r="D653" s="315"/>
      <c r="E653" s="316"/>
      <c r="F653" s="317"/>
      <c r="G653" s="318"/>
      <c r="H653" s="319"/>
      <c r="I653" s="319"/>
    </row>
    <row r="654" spans="1:9" ht="30" customHeight="1">
      <c r="A654" s="34"/>
      <c r="B654" s="35"/>
      <c r="C654" s="315"/>
      <c r="D654" s="315"/>
      <c r="E654" s="316"/>
      <c r="F654" s="317"/>
      <c r="G654" s="318"/>
      <c r="H654" s="319"/>
      <c r="I654" s="319"/>
    </row>
    <row r="655" spans="1:9" ht="30" customHeight="1">
      <c r="A655" s="34"/>
      <c r="B655" s="35"/>
      <c r="C655" s="315"/>
      <c r="D655" s="315"/>
      <c r="E655" s="316"/>
      <c r="F655" s="317"/>
      <c r="G655" s="318"/>
      <c r="H655" s="319"/>
      <c r="I655" s="319"/>
    </row>
    <row r="656" spans="1:9" ht="30" customHeight="1">
      <c r="A656" s="34"/>
      <c r="B656" s="35"/>
      <c r="C656" s="315"/>
      <c r="D656" s="315"/>
      <c r="E656" s="316"/>
      <c r="F656" s="317"/>
      <c r="G656" s="318"/>
      <c r="H656" s="319"/>
      <c r="I656" s="319"/>
    </row>
    <row r="657" spans="1:9" ht="30" customHeight="1">
      <c r="A657" s="34"/>
      <c r="B657" s="35"/>
      <c r="C657" s="315"/>
      <c r="D657" s="315"/>
      <c r="E657" s="316"/>
      <c r="F657" s="317"/>
      <c r="G657" s="318"/>
      <c r="H657" s="319"/>
      <c r="I657" s="319"/>
    </row>
    <row r="658" spans="1:9" ht="30" customHeight="1">
      <c r="A658" s="34"/>
      <c r="B658" s="35"/>
      <c r="C658" s="315"/>
      <c r="D658" s="315"/>
      <c r="E658" s="316"/>
      <c r="F658" s="317"/>
      <c r="G658" s="318"/>
      <c r="H658" s="319"/>
      <c r="I658" s="319"/>
    </row>
    <row r="659" spans="1:9" ht="30" customHeight="1">
      <c r="A659" s="34"/>
      <c r="B659" s="35"/>
      <c r="C659" s="315"/>
      <c r="D659" s="315"/>
      <c r="E659" s="316"/>
      <c r="F659" s="317"/>
      <c r="G659" s="318"/>
      <c r="H659" s="319"/>
      <c r="I659" s="319"/>
    </row>
    <row r="660" spans="1:9" ht="30" customHeight="1">
      <c r="A660" s="34"/>
      <c r="B660" s="35"/>
      <c r="C660" s="315"/>
      <c r="D660" s="315"/>
      <c r="E660" s="316"/>
      <c r="F660" s="317"/>
      <c r="G660" s="318"/>
      <c r="H660" s="319"/>
      <c r="I660" s="319"/>
    </row>
    <row r="661" spans="1:9" ht="30" customHeight="1">
      <c r="A661" s="34"/>
      <c r="B661" s="35"/>
      <c r="C661" s="315"/>
      <c r="D661" s="315"/>
      <c r="E661" s="316"/>
      <c r="F661" s="317"/>
      <c r="G661" s="318"/>
      <c r="H661" s="319"/>
      <c r="I661" s="319"/>
    </row>
    <row r="662" spans="1:9" ht="30" customHeight="1">
      <c r="A662" s="34"/>
      <c r="B662" s="35"/>
      <c r="C662" s="315"/>
      <c r="D662" s="315"/>
      <c r="E662" s="316"/>
      <c r="F662" s="317"/>
      <c r="G662" s="318"/>
      <c r="H662" s="319"/>
      <c r="I662" s="319"/>
    </row>
    <row r="663" spans="1:9" ht="30" customHeight="1">
      <c r="A663" s="34"/>
      <c r="B663" s="35"/>
      <c r="C663" s="315"/>
      <c r="D663" s="315"/>
      <c r="E663" s="316"/>
      <c r="F663" s="317"/>
      <c r="G663" s="318"/>
      <c r="H663" s="319"/>
      <c r="I663" s="319"/>
    </row>
    <row r="664" spans="1:9" ht="30" customHeight="1">
      <c r="A664" s="34"/>
      <c r="B664" s="35"/>
      <c r="C664" s="315"/>
      <c r="D664" s="315"/>
      <c r="E664" s="316"/>
      <c r="F664" s="317"/>
      <c r="G664" s="318"/>
      <c r="H664" s="319"/>
      <c r="I664" s="319"/>
    </row>
    <row r="665" spans="1:9" ht="30" customHeight="1">
      <c r="A665" s="34"/>
      <c r="B665" s="35"/>
      <c r="C665" s="315"/>
      <c r="D665" s="315"/>
      <c r="E665" s="316"/>
      <c r="F665" s="317"/>
      <c r="G665" s="318"/>
      <c r="H665" s="319"/>
      <c r="I665" s="319"/>
    </row>
    <row r="666" spans="1:9" ht="30" customHeight="1">
      <c r="A666" s="34"/>
      <c r="B666" s="35"/>
      <c r="C666" s="315"/>
      <c r="D666" s="315"/>
      <c r="E666" s="316"/>
      <c r="F666" s="317"/>
      <c r="G666" s="318"/>
      <c r="H666" s="319"/>
      <c r="I666" s="319"/>
    </row>
    <row r="667" spans="1:9" ht="30" customHeight="1">
      <c r="A667" s="34"/>
      <c r="B667" s="35"/>
      <c r="C667" s="315"/>
      <c r="D667" s="315"/>
      <c r="E667" s="316"/>
      <c r="F667" s="317"/>
      <c r="G667" s="318"/>
      <c r="H667" s="319"/>
      <c r="I667" s="319"/>
    </row>
    <row r="668" spans="1:9" ht="30" customHeight="1">
      <c r="A668" s="34"/>
      <c r="B668" s="35"/>
      <c r="C668" s="315"/>
      <c r="D668" s="315"/>
      <c r="E668" s="316"/>
      <c r="F668" s="317"/>
      <c r="G668" s="318"/>
      <c r="H668" s="319"/>
      <c r="I668" s="319"/>
    </row>
    <row r="669" spans="1:9" ht="30" customHeight="1">
      <c r="A669" s="34"/>
      <c r="B669" s="35"/>
      <c r="C669" s="315"/>
      <c r="D669" s="315"/>
      <c r="E669" s="316"/>
      <c r="F669" s="317"/>
      <c r="G669" s="318"/>
      <c r="H669" s="319"/>
      <c r="I669" s="319"/>
    </row>
    <row r="670" spans="1:9" ht="30" customHeight="1">
      <c r="A670" s="34"/>
      <c r="B670" s="35"/>
      <c r="C670" s="315"/>
      <c r="D670" s="315"/>
      <c r="E670" s="316"/>
      <c r="F670" s="317"/>
      <c r="G670" s="318"/>
      <c r="H670" s="319"/>
      <c r="I670" s="319"/>
    </row>
    <row r="671" spans="1:9" ht="30" customHeight="1">
      <c r="A671" s="34"/>
      <c r="B671" s="35"/>
      <c r="C671" s="315"/>
      <c r="D671" s="315"/>
      <c r="E671" s="316"/>
      <c r="F671" s="317"/>
      <c r="G671" s="318"/>
      <c r="H671" s="319"/>
      <c r="I671" s="319"/>
    </row>
    <row r="672" spans="1:9" ht="30" customHeight="1">
      <c r="A672" s="34"/>
      <c r="B672" s="35"/>
      <c r="C672" s="315"/>
      <c r="D672" s="315"/>
      <c r="E672" s="316"/>
      <c r="F672" s="317"/>
      <c r="G672" s="318"/>
      <c r="H672" s="319"/>
      <c r="I672" s="319"/>
    </row>
    <row r="673" spans="1:9" ht="30" customHeight="1">
      <c r="A673" s="34"/>
      <c r="B673" s="35"/>
      <c r="C673" s="315"/>
      <c r="D673" s="315"/>
      <c r="E673" s="316"/>
      <c r="F673" s="317"/>
      <c r="G673" s="318"/>
      <c r="H673" s="319"/>
      <c r="I673" s="319"/>
    </row>
    <row r="674" spans="1:9" ht="30" customHeight="1">
      <c r="A674" s="34"/>
      <c r="B674" s="35"/>
      <c r="C674" s="315"/>
      <c r="D674" s="315"/>
      <c r="E674" s="316"/>
      <c r="F674" s="317"/>
      <c r="G674" s="318"/>
      <c r="H674" s="319"/>
      <c r="I674" s="319"/>
    </row>
    <row r="675" spans="1:9" ht="30" customHeight="1">
      <c r="A675" s="34"/>
      <c r="B675" s="35"/>
      <c r="C675" s="315"/>
      <c r="D675" s="315"/>
      <c r="E675" s="316"/>
      <c r="F675" s="317"/>
      <c r="G675" s="318"/>
      <c r="H675" s="319"/>
      <c r="I675" s="319"/>
    </row>
    <row r="676" spans="1:9" ht="30" customHeight="1">
      <c r="A676" s="34"/>
      <c r="B676" s="35"/>
      <c r="C676" s="315"/>
      <c r="D676" s="315"/>
      <c r="E676" s="316"/>
      <c r="F676" s="317"/>
      <c r="G676" s="318"/>
      <c r="H676" s="319"/>
      <c r="I676" s="319"/>
    </row>
    <row r="677" spans="1:9" ht="30" customHeight="1">
      <c r="A677" s="34"/>
      <c r="B677" s="35"/>
      <c r="C677" s="315"/>
      <c r="D677" s="315"/>
      <c r="E677" s="316"/>
      <c r="F677" s="317"/>
      <c r="G677" s="318"/>
      <c r="H677" s="319"/>
      <c r="I677" s="319"/>
    </row>
    <row r="678" spans="1:9" ht="30" customHeight="1">
      <c r="A678" s="34"/>
      <c r="B678" s="35"/>
      <c r="C678" s="315"/>
      <c r="D678" s="315"/>
      <c r="E678" s="316"/>
      <c r="F678" s="317"/>
      <c r="G678" s="318"/>
      <c r="H678" s="319"/>
      <c r="I678" s="319"/>
    </row>
    <row r="679" spans="1:9" ht="30" customHeight="1">
      <c r="A679" s="34"/>
      <c r="B679" s="35"/>
      <c r="C679" s="315"/>
      <c r="D679" s="315"/>
      <c r="E679" s="316"/>
      <c r="F679" s="317"/>
      <c r="G679" s="318"/>
      <c r="H679" s="319"/>
      <c r="I679" s="319"/>
    </row>
    <row r="680" spans="1:9" ht="30" customHeight="1">
      <c r="A680" s="34"/>
      <c r="B680" s="35"/>
      <c r="C680" s="315"/>
      <c r="D680" s="315"/>
      <c r="E680" s="316"/>
      <c r="F680" s="317"/>
      <c r="G680" s="318"/>
      <c r="H680" s="319"/>
      <c r="I680" s="319"/>
    </row>
    <row r="681" spans="1:9" ht="30" customHeight="1">
      <c r="A681" s="34"/>
      <c r="B681" s="35"/>
      <c r="C681" s="315"/>
      <c r="D681" s="315"/>
      <c r="E681" s="316"/>
      <c r="F681" s="317"/>
      <c r="G681" s="318"/>
      <c r="H681" s="319"/>
      <c r="I681" s="319"/>
    </row>
    <row r="682" spans="1:9" ht="30" customHeight="1">
      <c r="A682" s="34"/>
      <c r="B682" s="35"/>
      <c r="C682" s="315"/>
      <c r="D682" s="315"/>
      <c r="E682" s="316"/>
      <c r="F682" s="317"/>
      <c r="G682" s="318"/>
      <c r="H682" s="319"/>
      <c r="I682" s="319"/>
    </row>
    <row r="683" spans="1:9" ht="30" customHeight="1">
      <c r="A683" s="34"/>
      <c r="B683" s="35"/>
      <c r="C683" s="315"/>
      <c r="D683" s="315"/>
      <c r="E683" s="316"/>
      <c r="F683" s="317"/>
      <c r="G683" s="318"/>
      <c r="H683" s="319"/>
      <c r="I683" s="319"/>
    </row>
    <row r="684" spans="1:9" ht="30" customHeight="1">
      <c r="A684" s="34"/>
      <c r="B684" s="35"/>
      <c r="C684" s="315"/>
      <c r="D684" s="315"/>
      <c r="E684" s="316"/>
      <c r="F684" s="317"/>
      <c r="G684" s="318"/>
      <c r="H684" s="319"/>
      <c r="I684" s="319"/>
    </row>
    <row r="685" spans="1:9" ht="30" customHeight="1">
      <c r="A685" s="34"/>
      <c r="B685" s="35"/>
      <c r="C685" s="315"/>
      <c r="D685" s="315"/>
      <c r="E685" s="316"/>
      <c r="F685" s="317"/>
      <c r="G685" s="318"/>
      <c r="H685" s="319"/>
      <c r="I685" s="319"/>
    </row>
    <row r="686" spans="1:9" ht="30" customHeight="1">
      <c r="A686" s="34"/>
      <c r="B686" s="35"/>
      <c r="C686" s="315"/>
      <c r="D686" s="315"/>
      <c r="E686" s="316"/>
      <c r="F686" s="317"/>
      <c r="G686" s="318"/>
      <c r="H686" s="319"/>
      <c r="I686" s="319"/>
    </row>
    <row r="687" spans="1:9" ht="30" customHeight="1">
      <c r="A687" s="34"/>
      <c r="B687" s="35"/>
      <c r="C687" s="315"/>
      <c r="D687" s="315"/>
      <c r="E687" s="316"/>
      <c r="F687" s="317"/>
      <c r="G687" s="318"/>
      <c r="H687" s="319"/>
      <c r="I687" s="319"/>
    </row>
    <row r="688" spans="1:9" ht="30" customHeight="1">
      <c r="A688" s="34"/>
      <c r="B688" s="35"/>
      <c r="C688" s="315"/>
      <c r="D688" s="315"/>
      <c r="E688" s="316"/>
      <c r="F688" s="317"/>
      <c r="G688" s="318"/>
      <c r="H688" s="319"/>
      <c r="I688" s="319"/>
    </row>
    <row r="689" spans="1:9" ht="30" customHeight="1">
      <c r="A689" s="34"/>
      <c r="B689" s="35"/>
      <c r="C689" s="315"/>
      <c r="D689" s="315"/>
      <c r="E689" s="316"/>
      <c r="F689" s="317"/>
      <c r="G689" s="318"/>
      <c r="H689" s="319"/>
      <c r="I689" s="319"/>
    </row>
    <row r="690" spans="1:9" ht="30" customHeight="1">
      <c r="A690" s="34"/>
      <c r="B690" s="35"/>
      <c r="C690" s="315"/>
      <c r="D690" s="315"/>
      <c r="E690" s="316"/>
      <c r="F690" s="317"/>
      <c r="G690" s="318"/>
      <c r="H690" s="319"/>
      <c r="I690" s="319"/>
    </row>
    <row r="691" spans="1:9" ht="30" customHeight="1">
      <c r="A691" s="34"/>
      <c r="B691" s="35"/>
      <c r="C691" s="315"/>
      <c r="D691" s="315"/>
      <c r="E691" s="316"/>
      <c r="F691" s="317"/>
      <c r="G691" s="318"/>
      <c r="H691" s="319"/>
      <c r="I691" s="319"/>
    </row>
    <row r="692" spans="1:9" ht="30" customHeight="1">
      <c r="A692" s="34"/>
      <c r="B692" s="35"/>
      <c r="C692" s="315"/>
      <c r="D692" s="315"/>
      <c r="E692" s="316"/>
      <c r="F692" s="317"/>
      <c r="G692" s="318"/>
      <c r="H692" s="319"/>
      <c r="I692" s="319"/>
    </row>
    <row r="693" spans="1:9" ht="30" customHeight="1">
      <c r="A693" s="34"/>
      <c r="B693" s="35"/>
      <c r="C693" s="315"/>
      <c r="D693" s="315"/>
      <c r="E693" s="316"/>
      <c r="F693" s="317"/>
      <c r="G693" s="318"/>
      <c r="H693" s="319"/>
      <c r="I693" s="319"/>
    </row>
    <row r="694" spans="1:9" ht="30" customHeight="1">
      <c r="A694" s="34"/>
      <c r="B694" s="35"/>
      <c r="C694" s="315"/>
      <c r="D694" s="315"/>
      <c r="E694" s="316"/>
      <c r="F694" s="317"/>
      <c r="G694" s="318"/>
      <c r="H694" s="319"/>
      <c r="I694" s="319"/>
    </row>
    <row r="695" spans="1:9" ht="30" customHeight="1">
      <c r="A695" s="34"/>
      <c r="B695" s="35"/>
      <c r="C695" s="315"/>
      <c r="D695" s="315"/>
      <c r="E695" s="316"/>
      <c r="F695" s="317"/>
      <c r="G695" s="318"/>
      <c r="H695" s="319"/>
      <c r="I695" s="319"/>
    </row>
    <row r="696" spans="1:9" ht="30" customHeight="1">
      <c r="A696" s="34"/>
      <c r="B696" s="35"/>
      <c r="C696" s="315"/>
      <c r="D696" s="315"/>
      <c r="E696" s="316"/>
      <c r="F696" s="317"/>
      <c r="G696" s="318"/>
      <c r="H696" s="319"/>
      <c r="I696" s="319"/>
    </row>
    <row r="697" spans="1:9" ht="30" customHeight="1">
      <c r="A697" s="34"/>
      <c r="B697" s="35"/>
      <c r="C697" s="315"/>
      <c r="D697" s="315"/>
      <c r="E697" s="316"/>
      <c r="F697" s="317"/>
      <c r="G697" s="318"/>
      <c r="H697" s="319"/>
      <c r="I697" s="319"/>
    </row>
    <row r="698" spans="1:9" ht="30" customHeight="1">
      <c r="A698" s="34"/>
      <c r="B698" s="35"/>
      <c r="C698" s="315"/>
      <c r="D698" s="315"/>
      <c r="E698" s="316"/>
      <c r="F698" s="317"/>
      <c r="G698" s="318"/>
      <c r="H698" s="319"/>
      <c r="I698" s="319"/>
    </row>
    <row r="699" spans="1:9" ht="30" customHeight="1">
      <c r="A699" s="34"/>
      <c r="B699" s="35"/>
      <c r="C699" s="315"/>
      <c r="D699" s="315"/>
      <c r="E699" s="316"/>
      <c r="F699" s="317"/>
      <c r="G699" s="318"/>
      <c r="H699" s="319"/>
      <c r="I699" s="319"/>
    </row>
    <row r="700" spans="1:9" ht="30" customHeight="1">
      <c r="A700" s="34"/>
      <c r="B700" s="35"/>
      <c r="C700" s="315"/>
      <c r="D700" s="315"/>
      <c r="E700" s="316"/>
      <c r="F700" s="317"/>
      <c r="G700" s="318"/>
      <c r="H700" s="319"/>
      <c r="I700" s="319"/>
    </row>
    <row r="701" spans="1:9" ht="30" customHeight="1">
      <c r="A701" s="34"/>
      <c r="B701" s="35"/>
      <c r="C701" s="315"/>
      <c r="D701" s="315"/>
      <c r="E701" s="316"/>
      <c r="F701" s="317"/>
      <c r="G701" s="318"/>
      <c r="H701" s="319"/>
      <c r="I701" s="319"/>
    </row>
    <row r="702" spans="1:9" ht="30" customHeight="1">
      <c r="A702" s="34"/>
      <c r="B702" s="35"/>
      <c r="C702" s="315"/>
      <c r="D702" s="315"/>
      <c r="E702" s="316"/>
      <c r="F702" s="317"/>
      <c r="G702" s="318"/>
      <c r="H702" s="319"/>
      <c r="I702" s="319"/>
    </row>
    <row r="703" spans="1:9" ht="30" customHeight="1">
      <c r="A703" s="34"/>
      <c r="B703" s="35"/>
      <c r="C703" s="315"/>
      <c r="D703" s="315"/>
      <c r="E703" s="316"/>
      <c r="F703" s="317"/>
      <c r="G703" s="318"/>
      <c r="H703" s="319"/>
      <c r="I703" s="319"/>
    </row>
    <row r="704" spans="1:9" ht="30" customHeight="1">
      <c r="A704" s="34"/>
      <c r="B704" s="35"/>
      <c r="C704" s="315"/>
      <c r="D704" s="315"/>
      <c r="E704" s="316"/>
      <c r="F704" s="317"/>
      <c r="G704" s="318"/>
      <c r="H704" s="319"/>
      <c r="I704" s="319"/>
    </row>
    <row r="705" spans="1:9" ht="30" customHeight="1">
      <c r="A705" s="34"/>
      <c r="B705" s="35"/>
      <c r="C705" s="315"/>
      <c r="D705" s="315"/>
      <c r="E705" s="316"/>
      <c r="F705" s="317"/>
      <c r="G705" s="318"/>
      <c r="H705" s="319"/>
      <c r="I705" s="319"/>
    </row>
    <row r="706" spans="1:9" ht="30" customHeight="1">
      <c r="A706" s="34"/>
      <c r="B706" s="35"/>
      <c r="C706" s="315"/>
      <c r="D706" s="315"/>
      <c r="E706" s="316"/>
      <c r="F706" s="317"/>
      <c r="G706" s="318"/>
      <c r="H706" s="319"/>
      <c r="I706" s="319"/>
    </row>
    <row r="707" spans="1:9" ht="30" customHeight="1">
      <c r="A707" s="34"/>
      <c r="B707" s="35"/>
      <c r="C707" s="315"/>
      <c r="D707" s="315"/>
      <c r="E707" s="316"/>
      <c r="F707" s="317"/>
      <c r="G707" s="318"/>
      <c r="H707" s="319"/>
      <c r="I707" s="319"/>
    </row>
    <row r="708" spans="1:9" ht="30" customHeight="1">
      <c r="A708" s="34"/>
      <c r="B708" s="35"/>
      <c r="C708" s="315"/>
      <c r="D708" s="315"/>
      <c r="E708" s="316"/>
      <c r="F708" s="317"/>
      <c r="G708" s="318"/>
      <c r="H708" s="319"/>
      <c r="I708" s="319"/>
    </row>
    <row r="709" spans="1:9" ht="30" customHeight="1">
      <c r="A709" s="34"/>
      <c r="B709" s="35"/>
      <c r="C709" s="315"/>
      <c r="D709" s="315"/>
      <c r="E709" s="316"/>
      <c r="F709" s="317"/>
      <c r="G709" s="318"/>
      <c r="H709" s="319"/>
      <c r="I709" s="319"/>
    </row>
    <row r="710" spans="1:9" ht="30" customHeight="1">
      <c r="A710" s="34"/>
      <c r="B710" s="35"/>
      <c r="C710" s="315"/>
      <c r="D710" s="315"/>
      <c r="E710" s="316"/>
      <c r="F710" s="317"/>
      <c r="G710" s="318"/>
      <c r="H710" s="319"/>
      <c r="I710" s="319"/>
    </row>
    <row r="711" spans="1:9" ht="30" customHeight="1">
      <c r="A711" s="34"/>
      <c r="B711" s="35"/>
      <c r="C711" s="315"/>
      <c r="D711" s="315"/>
      <c r="E711" s="316"/>
      <c r="F711" s="317"/>
      <c r="G711" s="318"/>
      <c r="H711" s="319"/>
      <c r="I711" s="319"/>
    </row>
    <row r="712" spans="1:9" ht="30" customHeight="1">
      <c r="A712" s="34"/>
      <c r="B712" s="35"/>
      <c r="C712" s="315"/>
      <c r="D712" s="315"/>
      <c r="E712" s="316"/>
      <c r="F712" s="317"/>
      <c r="G712" s="318"/>
      <c r="H712" s="319"/>
      <c r="I712" s="319"/>
    </row>
    <row r="713" spans="1:9" ht="30" customHeight="1">
      <c r="A713" s="34"/>
      <c r="B713" s="35"/>
      <c r="C713" s="315"/>
      <c r="D713" s="315"/>
      <c r="E713" s="316"/>
      <c r="F713" s="317"/>
      <c r="G713" s="318"/>
      <c r="H713" s="319"/>
      <c r="I713" s="319"/>
    </row>
    <row r="714" spans="1:9" ht="30" customHeight="1">
      <c r="A714" s="34"/>
      <c r="B714" s="35"/>
      <c r="C714" s="315"/>
      <c r="D714" s="315"/>
      <c r="E714" s="316"/>
      <c r="F714" s="317"/>
      <c r="G714" s="318"/>
      <c r="H714" s="319"/>
      <c r="I714" s="319"/>
    </row>
    <row r="715" spans="1:9" ht="30" customHeight="1">
      <c r="A715" s="34"/>
      <c r="B715" s="35"/>
      <c r="C715" s="315"/>
      <c r="D715" s="315"/>
      <c r="E715" s="316"/>
      <c r="F715" s="317"/>
      <c r="G715" s="318"/>
      <c r="H715" s="319"/>
      <c r="I715" s="319"/>
    </row>
    <row r="716" spans="1:9" ht="30" customHeight="1">
      <c r="A716" s="34"/>
      <c r="B716" s="35"/>
      <c r="C716" s="315"/>
      <c r="D716" s="315"/>
      <c r="E716" s="316"/>
      <c r="F716" s="317"/>
      <c r="G716" s="318"/>
      <c r="H716" s="319"/>
      <c r="I716" s="319"/>
    </row>
    <row r="717" spans="1:9" ht="30" customHeight="1">
      <c r="A717" s="34"/>
      <c r="B717" s="35"/>
      <c r="C717" s="315"/>
      <c r="D717" s="315"/>
      <c r="E717" s="316"/>
      <c r="F717" s="317"/>
      <c r="G717" s="318"/>
      <c r="H717" s="319"/>
      <c r="I717" s="319"/>
    </row>
    <row r="718" spans="1:9" ht="30" customHeight="1">
      <c r="A718" s="34"/>
      <c r="B718" s="35"/>
      <c r="C718" s="315"/>
      <c r="D718" s="315"/>
      <c r="E718" s="316"/>
      <c r="F718" s="317"/>
      <c r="G718" s="318"/>
      <c r="H718" s="319"/>
      <c r="I718" s="319"/>
    </row>
    <row r="719" spans="1:9" ht="30" customHeight="1">
      <c r="A719" s="34"/>
      <c r="B719" s="35"/>
      <c r="C719" s="315"/>
      <c r="D719" s="315"/>
      <c r="E719" s="316"/>
      <c r="F719" s="317"/>
      <c r="G719" s="318"/>
      <c r="H719" s="319"/>
      <c r="I719" s="319"/>
    </row>
    <row r="720" spans="1:9" ht="30" customHeight="1">
      <c r="A720" s="34"/>
      <c r="B720" s="35"/>
      <c r="C720" s="315"/>
      <c r="D720" s="315"/>
      <c r="E720" s="316"/>
      <c r="F720" s="317"/>
      <c r="G720" s="318"/>
      <c r="H720" s="319"/>
      <c r="I720" s="319"/>
    </row>
    <row r="721" spans="1:9" ht="30" customHeight="1">
      <c r="A721" s="34"/>
      <c r="B721" s="35"/>
      <c r="C721" s="315"/>
      <c r="D721" s="315"/>
      <c r="E721" s="316"/>
      <c r="F721" s="317"/>
      <c r="G721" s="318"/>
      <c r="H721" s="319"/>
      <c r="I721" s="319"/>
    </row>
    <row r="722" spans="1:9" ht="30" customHeight="1">
      <c r="A722" s="34"/>
      <c r="B722" s="35"/>
      <c r="C722" s="315"/>
      <c r="D722" s="315"/>
      <c r="E722" s="316"/>
      <c r="F722" s="317"/>
      <c r="G722" s="318"/>
      <c r="H722" s="319"/>
      <c r="I722" s="319"/>
    </row>
    <row r="723" spans="1:9" ht="30" customHeight="1">
      <c r="A723" s="34"/>
      <c r="B723" s="35"/>
      <c r="C723" s="315"/>
      <c r="D723" s="315"/>
      <c r="E723" s="316"/>
      <c r="F723" s="317"/>
      <c r="G723" s="318"/>
      <c r="H723" s="319"/>
      <c r="I723" s="319"/>
    </row>
    <row r="724" spans="1:9" ht="30" customHeight="1">
      <c r="A724" s="34"/>
      <c r="B724" s="35"/>
      <c r="C724" s="315"/>
      <c r="D724" s="315"/>
      <c r="E724" s="316"/>
      <c r="F724" s="317"/>
      <c r="G724" s="318"/>
      <c r="H724" s="319"/>
      <c r="I724" s="319"/>
    </row>
    <row r="725" spans="1:9" ht="30" customHeight="1">
      <c r="A725" s="34"/>
      <c r="B725" s="35"/>
      <c r="C725" s="315"/>
      <c r="D725" s="315"/>
      <c r="E725" s="316"/>
      <c r="F725" s="317"/>
      <c r="G725" s="318"/>
      <c r="H725" s="319"/>
      <c r="I725" s="319"/>
    </row>
    <row r="726" spans="1:9" ht="30" customHeight="1">
      <c r="A726" s="34"/>
      <c r="B726" s="35"/>
      <c r="C726" s="315"/>
      <c r="D726" s="315"/>
      <c r="E726" s="316"/>
      <c r="F726" s="317"/>
      <c r="G726" s="318"/>
      <c r="H726" s="319"/>
      <c r="I726" s="319"/>
    </row>
    <row r="727" spans="1:9" ht="30" customHeight="1">
      <c r="A727" s="34"/>
      <c r="B727" s="35"/>
      <c r="C727" s="315"/>
      <c r="D727" s="315"/>
      <c r="E727" s="316"/>
      <c r="F727" s="317"/>
      <c r="G727" s="318"/>
      <c r="H727" s="319"/>
      <c r="I727" s="319"/>
    </row>
    <row r="728" spans="1:9" ht="30" customHeight="1">
      <c r="A728" s="34"/>
      <c r="B728" s="35"/>
      <c r="C728" s="315"/>
      <c r="D728" s="315"/>
      <c r="E728" s="316"/>
      <c r="F728" s="317"/>
      <c r="G728" s="318"/>
      <c r="H728" s="319"/>
      <c r="I728" s="319"/>
    </row>
    <row r="729" spans="1:9" ht="30" customHeight="1">
      <c r="A729" s="34"/>
      <c r="B729" s="35"/>
      <c r="C729" s="315"/>
      <c r="D729" s="315"/>
      <c r="E729" s="316"/>
      <c r="F729" s="317"/>
      <c r="G729" s="318"/>
      <c r="H729" s="319"/>
      <c r="I729" s="319"/>
    </row>
    <row r="730" spans="1:9" ht="30" customHeight="1">
      <c r="A730" s="34"/>
      <c r="B730" s="35"/>
      <c r="C730" s="315"/>
      <c r="D730" s="315"/>
      <c r="E730" s="316"/>
      <c r="F730" s="317"/>
      <c r="G730" s="318"/>
      <c r="H730" s="319"/>
      <c r="I730" s="319"/>
    </row>
    <row r="731" spans="1:9" ht="30" customHeight="1">
      <c r="A731" s="34"/>
      <c r="B731" s="35"/>
      <c r="C731" s="315"/>
      <c r="D731" s="315"/>
      <c r="E731" s="316"/>
      <c r="F731" s="317"/>
      <c r="G731" s="318"/>
      <c r="H731" s="319"/>
      <c r="I731" s="319"/>
    </row>
    <row r="732" spans="1:9" ht="30" customHeight="1">
      <c r="A732" s="34"/>
      <c r="B732" s="35"/>
      <c r="C732" s="315"/>
      <c r="D732" s="315"/>
      <c r="E732" s="316"/>
      <c r="F732" s="317"/>
      <c r="G732" s="318"/>
      <c r="H732" s="319"/>
      <c r="I732" s="319"/>
    </row>
    <row r="733" spans="1:9" ht="30" customHeight="1">
      <c r="A733" s="34"/>
      <c r="B733" s="35"/>
      <c r="C733" s="315"/>
      <c r="D733" s="315"/>
      <c r="E733" s="316"/>
      <c r="F733" s="317"/>
      <c r="G733" s="318"/>
      <c r="H733" s="319"/>
      <c r="I733" s="319"/>
    </row>
    <row r="734" spans="1:9" ht="30" customHeight="1">
      <c r="A734" s="34"/>
      <c r="B734" s="35"/>
      <c r="C734" s="315"/>
      <c r="D734" s="315"/>
      <c r="E734" s="316"/>
      <c r="F734" s="317"/>
      <c r="G734" s="318"/>
      <c r="H734" s="319"/>
      <c r="I734" s="319"/>
    </row>
    <row r="735" spans="1:9" ht="30" customHeight="1">
      <c r="A735" s="34"/>
      <c r="B735" s="35"/>
      <c r="C735" s="315"/>
      <c r="D735" s="315"/>
      <c r="E735" s="316"/>
      <c r="F735" s="317"/>
      <c r="G735" s="318"/>
      <c r="H735" s="319"/>
      <c r="I735" s="319"/>
    </row>
    <row r="736" spans="1:9" ht="30" customHeight="1">
      <c r="A736" s="34"/>
      <c r="B736" s="35"/>
      <c r="C736" s="315"/>
      <c r="D736" s="315"/>
      <c r="E736" s="316"/>
      <c r="F736" s="317"/>
      <c r="G736" s="318"/>
      <c r="H736" s="319"/>
      <c r="I736" s="319"/>
    </row>
    <row r="737" spans="1:9" ht="30" customHeight="1">
      <c r="A737" s="34"/>
      <c r="B737" s="35"/>
      <c r="C737" s="315"/>
      <c r="D737" s="315"/>
      <c r="E737" s="316"/>
      <c r="F737" s="317"/>
      <c r="G737" s="318"/>
      <c r="H737" s="319"/>
      <c r="I737" s="319"/>
    </row>
    <row r="738" spans="1:9" ht="30" customHeight="1">
      <c r="A738" s="34"/>
      <c r="B738" s="35"/>
      <c r="C738" s="315"/>
      <c r="D738" s="315"/>
      <c r="E738" s="316"/>
      <c r="F738" s="317"/>
      <c r="G738" s="318"/>
      <c r="H738" s="319"/>
      <c r="I738" s="319"/>
    </row>
    <row r="739" spans="1:9" ht="30" customHeight="1">
      <c r="A739" s="34"/>
      <c r="B739" s="35"/>
      <c r="C739" s="315"/>
      <c r="D739" s="315"/>
      <c r="E739" s="316"/>
      <c r="F739" s="317"/>
      <c r="G739" s="318"/>
      <c r="H739" s="319"/>
      <c r="I739" s="319"/>
    </row>
    <row r="740" spans="1:9" ht="30" customHeight="1">
      <c r="A740" s="34"/>
      <c r="B740" s="35"/>
      <c r="C740" s="315"/>
      <c r="D740" s="315"/>
      <c r="E740" s="316"/>
      <c r="F740" s="317"/>
      <c r="G740" s="318"/>
      <c r="H740" s="319"/>
      <c r="I740" s="319"/>
    </row>
    <row r="741" spans="1:9" ht="30" customHeight="1">
      <c r="A741" s="34"/>
      <c r="B741" s="35"/>
      <c r="C741" s="315"/>
      <c r="D741" s="315"/>
      <c r="E741" s="316"/>
      <c r="F741" s="317"/>
      <c r="G741" s="318"/>
      <c r="H741" s="319"/>
      <c r="I741" s="319"/>
    </row>
    <row r="742" spans="1:9" ht="30" customHeight="1">
      <c r="A742" s="34"/>
      <c r="B742" s="35"/>
      <c r="C742" s="315"/>
      <c r="D742" s="315"/>
      <c r="E742" s="316"/>
      <c r="F742" s="317"/>
      <c r="G742" s="318"/>
      <c r="H742" s="319"/>
      <c r="I742" s="319"/>
    </row>
    <row r="743" spans="1:9" ht="30" customHeight="1">
      <c r="A743" s="34"/>
      <c r="B743" s="35"/>
      <c r="C743" s="315"/>
      <c r="D743" s="315"/>
      <c r="E743" s="316"/>
      <c r="F743" s="317"/>
      <c r="G743" s="318"/>
      <c r="H743" s="319"/>
      <c r="I743" s="319"/>
    </row>
    <row r="744" spans="1:9" ht="30" customHeight="1">
      <c r="A744" s="34"/>
      <c r="B744" s="35"/>
      <c r="C744" s="315"/>
      <c r="D744" s="315"/>
      <c r="E744" s="316"/>
      <c r="F744" s="317"/>
      <c r="G744" s="318"/>
      <c r="H744" s="319"/>
      <c r="I744" s="319"/>
    </row>
    <row r="745" spans="1:9" ht="30" customHeight="1">
      <c r="A745" s="34"/>
      <c r="B745" s="35"/>
      <c r="C745" s="315"/>
      <c r="D745" s="315"/>
      <c r="E745" s="316"/>
      <c r="F745" s="317"/>
      <c r="G745" s="318"/>
      <c r="H745" s="319"/>
      <c r="I745" s="319"/>
    </row>
    <row r="746" spans="1:9" ht="30" customHeight="1">
      <c r="A746" s="34"/>
      <c r="B746" s="35"/>
      <c r="C746" s="315"/>
      <c r="D746" s="315"/>
      <c r="E746" s="316"/>
      <c r="F746" s="317"/>
      <c r="G746" s="318"/>
      <c r="H746" s="319"/>
      <c r="I746" s="319"/>
    </row>
    <row r="747" spans="1:9" ht="30" customHeight="1">
      <c r="A747" s="34"/>
      <c r="B747" s="35"/>
      <c r="C747" s="315"/>
      <c r="D747" s="315"/>
      <c r="E747" s="316"/>
      <c r="F747" s="317"/>
      <c r="G747" s="318"/>
      <c r="H747" s="319"/>
      <c r="I747" s="319"/>
    </row>
    <row r="748" spans="1:9" ht="30" customHeight="1">
      <c r="A748" s="34"/>
      <c r="B748" s="35"/>
      <c r="C748" s="315"/>
      <c r="D748" s="315"/>
      <c r="E748" s="316"/>
      <c r="F748" s="317"/>
      <c r="G748" s="318"/>
      <c r="H748" s="319"/>
      <c r="I748" s="319"/>
    </row>
    <row r="749" spans="1:9" ht="30" customHeight="1">
      <c r="A749" s="34"/>
      <c r="B749" s="35"/>
      <c r="C749" s="315"/>
      <c r="D749" s="315"/>
      <c r="E749" s="316"/>
      <c r="F749" s="317"/>
      <c r="G749" s="318"/>
      <c r="H749" s="319"/>
      <c r="I749" s="319"/>
    </row>
    <row r="750" spans="1:9" ht="30" customHeight="1">
      <c r="A750" s="34"/>
      <c r="B750" s="35"/>
      <c r="C750" s="315"/>
      <c r="D750" s="315"/>
      <c r="E750" s="316"/>
      <c r="F750" s="317"/>
      <c r="G750" s="318"/>
      <c r="H750" s="319"/>
      <c r="I750" s="319"/>
    </row>
    <row r="751" spans="1:9" ht="30" customHeight="1">
      <c r="A751" s="34"/>
      <c r="B751" s="35"/>
      <c r="C751" s="315"/>
      <c r="D751" s="315"/>
      <c r="E751" s="316"/>
      <c r="F751" s="317"/>
      <c r="G751" s="318"/>
      <c r="H751" s="319"/>
      <c r="I751" s="319"/>
    </row>
    <row r="752" spans="1:9" ht="30" customHeight="1">
      <c r="A752" s="34"/>
      <c r="B752" s="35"/>
      <c r="C752" s="315"/>
      <c r="D752" s="315"/>
      <c r="E752" s="316"/>
      <c r="F752" s="317"/>
      <c r="G752" s="318"/>
      <c r="H752" s="319"/>
      <c r="I752" s="319"/>
    </row>
    <row r="753" spans="1:9" ht="30" customHeight="1">
      <c r="A753" s="34"/>
      <c r="B753" s="35"/>
      <c r="C753" s="315"/>
      <c r="D753" s="315"/>
      <c r="E753" s="316"/>
      <c r="F753" s="317"/>
      <c r="G753" s="318"/>
      <c r="H753" s="319"/>
      <c r="I753" s="319"/>
    </row>
    <row r="754" spans="1:9" ht="30" customHeight="1">
      <c r="A754" s="34"/>
      <c r="B754" s="35"/>
      <c r="C754" s="315"/>
      <c r="D754" s="315"/>
      <c r="E754" s="316"/>
      <c r="F754" s="317"/>
      <c r="G754" s="318"/>
      <c r="H754" s="319"/>
      <c r="I754" s="319"/>
    </row>
    <row r="755" spans="1:9" ht="30" customHeight="1">
      <c r="A755" s="34"/>
      <c r="B755" s="35"/>
      <c r="C755" s="315"/>
      <c r="D755" s="315"/>
      <c r="E755" s="316"/>
      <c r="F755" s="317"/>
      <c r="G755" s="318"/>
      <c r="H755" s="319"/>
      <c r="I755" s="319"/>
    </row>
    <row r="756" spans="1:9" ht="30" customHeight="1">
      <c r="A756" s="34"/>
      <c r="B756" s="35"/>
      <c r="C756" s="315"/>
      <c r="D756" s="315"/>
      <c r="E756" s="316"/>
      <c r="F756" s="317"/>
      <c r="G756" s="318"/>
      <c r="H756" s="319"/>
      <c r="I756" s="319"/>
    </row>
    <row r="757" spans="1:9" ht="30" customHeight="1">
      <c r="A757" s="34"/>
      <c r="B757" s="35"/>
      <c r="C757" s="315"/>
      <c r="D757" s="315"/>
      <c r="E757" s="316"/>
      <c r="F757" s="317"/>
      <c r="G757" s="318"/>
      <c r="H757" s="319"/>
      <c r="I757" s="319"/>
    </row>
    <row r="758" spans="1:9" ht="30" customHeight="1">
      <c r="A758" s="34"/>
      <c r="B758" s="35"/>
      <c r="C758" s="315"/>
      <c r="D758" s="315"/>
      <c r="E758" s="316"/>
      <c r="F758" s="317"/>
      <c r="G758" s="318"/>
      <c r="H758" s="319"/>
      <c r="I758" s="319"/>
    </row>
    <row r="759" spans="1:9" ht="30" customHeight="1">
      <c r="A759" s="34"/>
      <c r="B759" s="35"/>
      <c r="C759" s="315"/>
      <c r="D759" s="315"/>
      <c r="E759" s="316"/>
      <c r="F759" s="317"/>
      <c r="G759" s="318"/>
      <c r="H759" s="319"/>
      <c r="I759" s="319"/>
    </row>
    <row r="760" spans="1:9" ht="30" customHeight="1">
      <c r="A760" s="34"/>
      <c r="B760" s="35"/>
      <c r="C760" s="315"/>
      <c r="D760" s="315"/>
      <c r="E760" s="316"/>
      <c r="F760" s="317"/>
      <c r="G760" s="318"/>
      <c r="H760" s="319"/>
      <c r="I760" s="319"/>
    </row>
    <row r="761" spans="1:9" ht="30" customHeight="1">
      <c r="A761" s="34"/>
      <c r="B761" s="35"/>
      <c r="C761" s="315"/>
      <c r="D761" s="315"/>
      <c r="E761" s="316"/>
      <c r="F761" s="317"/>
      <c r="G761" s="318"/>
      <c r="H761" s="319"/>
      <c r="I761" s="319"/>
    </row>
    <row r="762" spans="1:9" ht="30" customHeight="1">
      <c r="A762" s="34"/>
      <c r="B762" s="35"/>
      <c r="C762" s="315"/>
      <c r="D762" s="315"/>
      <c r="E762" s="316"/>
      <c r="F762" s="317"/>
      <c r="G762" s="318"/>
      <c r="H762" s="319"/>
      <c r="I762" s="319"/>
    </row>
    <row r="763" spans="1:9" ht="30" customHeight="1">
      <c r="A763" s="34"/>
      <c r="B763" s="35"/>
      <c r="C763" s="315"/>
      <c r="D763" s="315"/>
      <c r="E763" s="316"/>
      <c r="F763" s="317"/>
      <c r="G763" s="318"/>
      <c r="H763" s="319"/>
      <c r="I763" s="319"/>
    </row>
    <row r="764" spans="1:9" ht="30" customHeight="1">
      <c r="A764" s="34"/>
      <c r="B764" s="35"/>
      <c r="C764" s="315"/>
      <c r="D764" s="315"/>
      <c r="E764" s="316"/>
      <c r="F764" s="317"/>
      <c r="G764" s="318"/>
      <c r="H764" s="319"/>
      <c r="I764" s="319"/>
    </row>
    <row r="765" spans="1:9" ht="30" customHeight="1">
      <c r="A765" s="34"/>
      <c r="B765" s="35"/>
      <c r="C765" s="315"/>
      <c r="D765" s="315"/>
      <c r="E765" s="316"/>
      <c r="F765" s="317"/>
      <c r="G765" s="318"/>
      <c r="H765" s="319"/>
      <c r="I765" s="319"/>
    </row>
    <row r="766" spans="1:9" ht="30" customHeight="1">
      <c r="A766" s="34"/>
      <c r="B766" s="35"/>
      <c r="C766" s="315"/>
      <c r="D766" s="315"/>
      <c r="E766" s="316"/>
      <c r="F766" s="317"/>
      <c r="G766" s="318"/>
      <c r="H766" s="319"/>
      <c r="I766" s="319"/>
    </row>
    <row r="767" spans="1:9" ht="30" customHeight="1">
      <c r="A767" s="34"/>
      <c r="B767" s="35"/>
      <c r="C767" s="315"/>
      <c r="D767" s="315"/>
      <c r="E767" s="316"/>
      <c r="F767" s="317"/>
      <c r="G767" s="318"/>
      <c r="H767" s="319"/>
      <c r="I767" s="319"/>
    </row>
    <row r="768" spans="1:9" ht="30" customHeight="1">
      <c r="A768" s="34"/>
      <c r="B768" s="35"/>
      <c r="C768" s="315"/>
      <c r="D768" s="315"/>
      <c r="E768" s="316"/>
      <c r="F768" s="317"/>
      <c r="G768" s="318"/>
      <c r="H768" s="319"/>
      <c r="I768" s="319"/>
    </row>
    <row r="769" spans="1:9" ht="30" customHeight="1">
      <c r="A769" s="34"/>
      <c r="B769" s="35"/>
      <c r="C769" s="315"/>
      <c r="D769" s="315"/>
      <c r="E769" s="316"/>
      <c r="F769" s="317"/>
      <c r="G769" s="318"/>
      <c r="H769" s="319"/>
      <c r="I769" s="319"/>
    </row>
    <row r="770" spans="1:9" ht="30" customHeight="1">
      <c r="A770" s="34"/>
      <c r="B770" s="35"/>
      <c r="C770" s="315"/>
      <c r="D770" s="315"/>
      <c r="E770" s="316"/>
      <c r="F770" s="317"/>
      <c r="G770" s="318"/>
      <c r="H770" s="319"/>
      <c r="I770" s="319"/>
    </row>
    <row r="771" spans="1:9" ht="30" customHeight="1">
      <c r="A771" s="34"/>
      <c r="B771" s="35"/>
      <c r="C771" s="315"/>
      <c r="D771" s="315"/>
      <c r="E771" s="316"/>
      <c r="F771" s="317"/>
      <c r="G771" s="318"/>
      <c r="H771" s="319"/>
      <c r="I771" s="319"/>
    </row>
    <row r="772" spans="1:9" ht="30" customHeight="1">
      <c r="A772" s="34"/>
      <c r="B772" s="35"/>
      <c r="C772" s="315"/>
      <c r="D772" s="315"/>
      <c r="E772" s="316"/>
      <c r="F772" s="317"/>
      <c r="G772" s="318"/>
      <c r="H772" s="319"/>
      <c r="I772" s="319"/>
    </row>
    <row r="773" spans="1:9" ht="30" customHeight="1">
      <c r="A773" s="34"/>
      <c r="B773" s="35"/>
      <c r="C773" s="315"/>
      <c r="D773" s="315"/>
      <c r="E773" s="316"/>
      <c r="F773" s="317"/>
      <c r="G773" s="318"/>
      <c r="H773" s="319"/>
      <c r="I773" s="319"/>
    </row>
    <row r="774" spans="1:9" ht="30" customHeight="1">
      <c r="A774" s="34"/>
      <c r="B774" s="35"/>
      <c r="C774" s="315"/>
      <c r="D774" s="315"/>
      <c r="E774" s="316"/>
      <c r="F774" s="317"/>
      <c r="G774" s="318"/>
      <c r="H774" s="319"/>
      <c r="I774" s="319"/>
    </row>
    <row r="775" spans="1:9" ht="30" customHeight="1">
      <c r="A775" s="34"/>
      <c r="B775" s="35"/>
      <c r="C775" s="315"/>
      <c r="D775" s="315"/>
      <c r="E775" s="316"/>
      <c r="F775" s="317"/>
      <c r="G775" s="318"/>
      <c r="H775" s="319"/>
      <c r="I775" s="319"/>
    </row>
    <row r="776" spans="1:9" ht="30" customHeight="1">
      <c r="A776" s="34"/>
      <c r="B776" s="35"/>
      <c r="C776" s="315"/>
      <c r="D776" s="315"/>
      <c r="E776" s="316"/>
      <c r="F776" s="317"/>
      <c r="G776" s="318"/>
      <c r="H776" s="319"/>
      <c r="I776" s="319"/>
    </row>
    <row r="777" spans="1:9" ht="30" customHeight="1">
      <c r="A777" s="34"/>
      <c r="B777" s="35"/>
      <c r="C777" s="315"/>
      <c r="D777" s="315"/>
      <c r="E777" s="316"/>
      <c r="F777" s="317"/>
      <c r="G777" s="318"/>
      <c r="H777" s="319"/>
      <c r="I777" s="319"/>
    </row>
    <row r="778" spans="1:9" ht="30" customHeight="1">
      <c r="A778" s="34"/>
      <c r="B778" s="35"/>
      <c r="C778" s="315"/>
      <c r="D778" s="315"/>
      <c r="E778" s="316"/>
      <c r="F778" s="317"/>
      <c r="G778" s="318"/>
      <c r="H778" s="319"/>
      <c r="I778" s="319"/>
    </row>
    <row r="779" spans="1:9" ht="30" customHeight="1">
      <c r="A779" s="34"/>
      <c r="B779" s="35"/>
      <c r="C779" s="315"/>
      <c r="D779" s="315"/>
      <c r="E779" s="316"/>
      <c r="F779" s="317"/>
      <c r="G779" s="318"/>
      <c r="H779" s="319"/>
      <c r="I779" s="319"/>
    </row>
    <row r="780" spans="1:9" ht="30" customHeight="1">
      <c r="A780" s="34"/>
      <c r="B780" s="35"/>
      <c r="C780" s="315"/>
      <c r="D780" s="315"/>
      <c r="E780" s="316"/>
      <c r="F780" s="317"/>
      <c r="G780" s="318"/>
      <c r="H780" s="319"/>
      <c r="I780" s="319"/>
    </row>
    <row r="781" spans="1:9" ht="30" customHeight="1">
      <c r="A781" s="34"/>
      <c r="B781" s="35"/>
      <c r="C781" s="315"/>
      <c r="D781" s="315"/>
      <c r="E781" s="316"/>
      <c r="F781" s="317"/>
      <c r="G781" s="318"/>
      <c r="H781" s="319"/>
      <c r="I781" s="319"/>
    </row>
    <row r="782" spans="1:9" ht="30" customHeight="1">
      <c r="A782" s="34"/>
      <c r="B782" s="35"/>
      <c r="C782" s="315"/>
      <c r="D782" s="315"/>
      <c r="E782" s="316"/>
      <c r="F782" s="317"/>
      <c r="G782" s="318"/>
      <c r="H782" s="319"/>
      <c r="I782" s="319"/>
    </row>
    <row r="783" spans="1:9" ht="30" customHeight="1">
      <c r="A783" s="34"/>
      <c r="B783" s="35"/>
      <c r="C783" s="315"/>
      <c r="D783" s="315"/>
      <c r="E783" s="316"/>
      <c r="F783" s="317"/>
      <c r="G783" s="318"/>
      <c r="H783" s="319"/>
      <c r="I783" s="319"/>
    </row>
    <row r="784" spans="1:9" ht="30" customHeight="1">
      <c r="A784" s="34"/>
      <c r="B784" s="35"/>
      <c r="C784" s="315"/>
      <c r="D784" s="315"/>
      <c r="E784" s="316"/>
      <c r="F784" s="317"/>
      <c r="G784" s="318"/>
      <c r="H784" s="319"/>
      <c r="I784" s="319"/>
    </row>
    <row r="785" spans="1:9" ht="30" customHeight="1">
      <c r="A785" s="34"/>
      <c r="B785" s="35"/>
      <c r="C785" s="315"/>
      <c r="D785" s="315"/>
      <c r="E785" s="316"/>
      <c r="F785" s="317"/>
      <c r="G785" s="318"/>
      <c r="H785" s="319"/>
      <c r="I785" s="319"/>
    </row>
    <row r="786" spans="1:9" ht="30" customHeight="1">
      <c r="A786" s="34"/>
      <c r="B786" s="35"/>
      <c r="C786" s="315"/>
      <c r="D786" s="315"/>
      <c r="E786" s="316"/>
      <c r="F786" s="317"/>
      <c r="G786" s="318"/>
      <c r="H786" s="319"/>
      <c r="I786" s="319"/>
    </row>
    <row r="787" spans="1:9" ht="30" customHeight="1">
      <c r="A787" s="34"/>
      <c r="B787" s="35"/>
      <c r="C787" s="315"/>
      <c r="D787" s="315"/>
      <c r="E787" s="316"/>
      <c r="F787" s="317"/>
      <c r="G787" s="318"/>
      <c r="H787" s="319"/>
      <c r="I787" s="319"/>
    </row>
    <row r="788" spans="1:9" ht="30" customHeight="1">
      <c r="A788" s="34"/>
      <c r="B788" s="35"/>
      <c r="C788" s="315"/>
      <c r="D788" s="315"/>
      <c r="E788" s="316"/>
      <c r="F788" s="317"/>
      <c r="G788" s="318"/>
      <c r="H788" s="319"/>
      <c r="I788" s="319"/>
    </row>
    <row r="789" spans="1:9" ht="30" customHeight="1">
      <c r="A789" s="34"/>
      <c r="B789" s="35"/>
      <c r="C789" s="315"/>
      <c r="D789" s="315"/>
      <c r="E789" s="316"/>
      <c r="F789" s="317"/>
      <c r="G789" s="318"/>
      <c r="H789" s="319"/>
      <c r="I789" s="319"/>
    </row>
    <row r="790" spans="1:9" ht="30" customHeight="1">
      <c r="A790" s="34"/>
      <c r="B790" s="35"/>
      <c r="C790" s="315"/>
      <c r="D790" s="315"/>
      <c r="E790" s="316"/>
      <c r="F790" s="317"/>
      <c r="G790" s="318"/>
      <c r="H790" s="319"/>
      <c r="I790" s="319"/>
    </row>
    <row r="791" spans="1:9" ht="30" customHeight="1">
      <c r="A791" s="34"/>
      <c r="B791" s="35"/>
      <c r="C791" s="315"/>
      <c r="D791" s="315"/>
      <c r="E791" s="316"/>
      <c r="F791" s="317"/>
      <c r="G791" s="318"/>
      <c r="H791" s="319"/>
      <c r="I791" s="319"/>
    </row>
    <row r="792" spans="1:9" ht="30" customHeight="1">
      <c r="A792" s="34"/>
      <c r="B792" s="35"/>
      <c r="C792" s="315"/>
      <c r="D792" s="315"/>
      <c r="E792" s="316"/>
      <c r="F792" s="317"/>
      <c r="G792" s="318"/>
      <c r="H792" s="319"/>
      <c r="I792" s="319"/>
    </row>
    <row r="793" spans="1:9" ht="30" customHeight="1">
      <c r="A793" s="34"/>
      <c r="B793" s="35"/>
      <c r="C793" s="315"/>
      <c r="D793" s="315"/>
      <c r="E793" s="316"/>
      <c r="F793" s="317"/>
      <c r="G793" s="318"/>
      <c r="H793" s="319"/>
      <c r="I793" s="319"/>
    </row>
    <row r="794" spans="1:9" ht="30" customHeight="1">
      <c r="A794" s="34"/>
      <c r="B794" s="35"/>
      <c r="C794" s="315"/>
      <c r="D794" s="315"/>
      <c r="E794" s="316"/>
      <c r="F794" s="317"/>
      <c r="G794" s="318"/>
      <c r="H794" s="319"/>
      <c r="I794" s="319"/>
    </row>
    <row r="795" spans="1:9" ht="30" customHeight="1">
      <c r="A795" s="34"/>
      <c r="B795" s="35"/>
      <c r="C795" s="315"/>
      <c r="D795" s="315"/>
      <c r="E795" s="316"/>
      <c r="F795" s="317"/>
      <c r="G795" s="318"/>
      <c r="H795" s="319"/>
      <c r="I795" s="319"/>
    </row>
    <row r="796" spans="1:9" ht="30" customHeight="1">
      <c r="A796" s="34"/>
      <c r="B796" s="35"/>
      <c r="C796" s="315"/>
      <c r="D796" s="315"/>
      <c r="E796" s="316"/>
      <c r="F796" s="317"/>
      <c r="G796" s="318"/>
      <c r="H796" s="319"/>
      <c r="I796" s="319"/>
    </row>
    <row r="797" spans="1:9" ht="30" customHeight="1">
      <c r="A797" s="34"/>
      <c r="B797" s="35"/>
      <c r="C797" s="315"/>
      <c r="D797" s="315"/>
      <c r="E797" s="316"/>
      <c r="F797" s="317"/>
      <c r="G797" s="318"/>
      <c r="H797" s="319"/>
      <c r="I797" s="319"/>
    </row>
    <row r="798" spans="1:9" ht="30" customHeight="1">
      <c r="A798" s="34"/>
      <c r="B798" s="35"/>
      <c r="C798" s="315"/>
      <c r="D798" s="315"/>
      <c r="E798" s="316"/>
      <c r="F798" s="317"/>
      <c r="G798" s="318"/>
      <c r="H798" s="319"/>
      <c r="I798" s="319"/>
    </row>
    <row r="799" spans="1:9" ht="30" customHeight="1">
      <c r="A799" s="34"/>
      <c r="B799" s="35"/>
      <c r="C799" s="315"/>
      <c r="D799" s="315"/>
      <c r="E799" s="316"/>
      <c r="F799" s="317"/>
      <c r="G799" s="318"/>
      <c r="H799" s="319"/>
      <c r="I799" s="319"/>
    </row>
    <row r="800" spans="1:9" ht="30" customHeight="1">
      <c r="A800" s="34"/>
      <c r="B800" s="35"/>
      <c r="C800" s="315"/>
      <c r="D800" s="315"/>
      <c r="E800" s="316"/>
      <c r="F800" s="317"/>
      <c r="G800" s="318"/>
      <c r="H800" s="319"/>
      <c r="I800" s="319"/>
    </row>
    <row r="801" spans="1:9" ht="30" customHeight="1">
      <c r="A801" s="34"/>
      <c r="B801" s="35"/>
      <c r="C801" s="315"/>
      <c r="D801" s="315"/>
      <c r="E801" s="316"/>
      <c r="F801" s="317"/>
      <c r="G801" s="318"/>
      <c r="H801" s="319"/>
      <c r="I801" s="319"/>
    </row>
    <row r="802" spans="1:9" ht="30" customHeight="1">
      <c r="A802" s="34"/>
      <c r="B802" s="35"/>
      <c r="C802" s="315"/>
      <c r="D802" s="315"/>
      <c r="E802" s="316"/>
      <c r="F802" s="317"/>
      <c r="G802" s="318"/>
      <c r="H802" s="319"/>
      <c r="I802" s="319"/>
    </row>
    <row r="803" spans="1:9" ht="30" customHeight="1">
      <c r="A803" s="34"/>
      <c r="B803" s="35"/>
      <c r="C803" s="315"/>
      <c r="D803" s="315"/>
      <c r="E803" s="316"/>
      <c r="F803" s="317"/>
      <c r="G803" s="318"/>
      <c r="H803" s="319"/>
      <c r="I803" s="319"/>
    </row>
    <row r="804" spans="1:9" ht="30" customHeight="1">
      <c r="A804" s="34"/>
      <c r="B804" s="35"/>
      <c r="C804" s="315"/>
      <c r="D804" s="315"/>
      <c r="E804" s="316"/>
      <c r="F804" s="317"/>
      <c r="G804" s="318"/>
      <c r="H804" s="319"/>
      <c r="I804" s="319"/>
    </row>
    <row r="805" spans="1:9" ht="30" customHeight="1">
      <c r="A805" s="34"/>
      <c r="B805" s="35"/>
      <c r="C805" s="315"/>
      <c r="D805" s="315"/>
      <c r="E805" s="316"/>
      <c r="F805" s="317"/>
      <c r="G805" s="318"/>
      <c r="H805" s="319"/>
      <c r="I805" s="319"/>
    </row>
    <row r="806" spans="1:9" ht="30" customHeight="1">
      <c r="A806" s="34"/>
      <c r="B806" s="35"/>
      <c r="C806" s="315"/>
      <c r="D806" s="315"/>
      <c r="E806" s="316"/>
      <c r="F806" s="317"/>
      <c r="G806" s="318"/>
      <c r="H806" s="319"/>
      <c r="I806" s="319"/>
    </row>
    <row r="807" spans="1:9" ht="30" customHeight="1">
      <c r="A807" s="34"/>
      <c r="B807" s="35"/>
      <c r="C807" s="315"/>
      <c r="D807" s="315"/>
      <c r="E807" s="316"/>
      <c r="F807" s="317"/>
      <c r="G807" s="318"/>
      <c r="H807" s="319"/>
      <c r="I807" s="319"/>
    </row>
    <row r="808" spans="1:9" ht="30" customHeight="1">
      <c r="A808" s="34"/>
      <c r="B808" s="35"/>
      <c r="C808" s="315"/>
      <c r="D808" s="315"/>
      <c r="E808" s="316"/>
      <c r="F808" s="317"/>
      <c r="G808" s="318"/>
      <c r="H808" s="319"/>
      <c r="I808" s="319"/>
    </row>
    <row r="809" spans="1:9" ht="30" customHeight="1">
      <c r="A809" s="34"/>
      <c r="B809" s="35"/>
      <c r="C809" s="315"/>
      <c r="D809" s="315"/>
      <c r="E809" s="316"/>
      <c r="F809" s="317"/>
      <c r="G809" s="318"/>
      <c r="H809" s="319"/>
      <c r="I809" s="319"/>
    </row>
    <row r="810" spans="1:9" ht="30" customHeight="1">
      <c r="A810" s="34"/>
      <c r="B810" s="35"/>
      <c r="C810" s="315"/>
      <c r="D810" s="315"/>
      <c r="E810" s="316"/>
      <c r="F810" s="317"/>
      <c r="G810" s="318"/>
      <c r="H810" s="319"/>
      <c r="I810" s="319"/>
    </row>
    <row r="811" spans="1:9" ht="30" customHeight="1">
      <c r="A811" s="34"/>
      <c r="B811" s="35"/>
      <c r="C811" s="315"/>
      <c r="D811" s="315"/>
      <c r="E811" s="316"/>
      <c r="F811" s="317"/>
      <c r="G811" s="318"/>
      <c r="H811" s="319"/>
      <c r="I811" s="319"/>
    </row>
    <row r="812" spans="1:9" ht="30" customHeight="1">
      <c r="A812" s="34"/>
      <c r="B812" s="35"/>
      <c r="C812" s="315"/>
      <c r="D812" s="315"/>
      <c r="E812" s="316"/>
      <c r="F812" s="317"/>
      <c r="G812" s="318"/>
      <c r="H812" s="319"/>
      <c r="I812" s="319"/>
    </row>
    <row r="813" spans="1:9" ht="30" customHeight="1">
      <c r="A813" s="34"/>
      <c r="B813" s="35"/>
      <c r="C813" s="315"/>
      <c r="D813" s="315"/>
      <c r="E813" s="316"/>
      <c r="F813" s="317"/>
      <c r="G813" s="318"/>
      <c r="H813" s="319"/>
      <c r="I813" s="319"/>
    </row>
    <row r="814" spans="1:9" ht="30" customHeight="1">
      <c r="A814" s="34"/>
      <c r="B814" s="35"/>
      <c r="C814" s="315"/>
      <c r="D814" s="315"/>
      <c r="E814" s="316"/>
      <c r="F814" s="317"/>
      <c r="G814" s="318"/>
      <c r="H814" s="319"/>
      <c r="I814" s="319"/>
    </row>
    <row r="815" spans="1:9" ht="30" customHeight="1">
      <c r="A815" s="34"/>
      <c r="B815" s="35"/>
      <c r="C815" s="315"/>
      <c r="D815" s="315"/>
      <c r="E815" s="316"/>
      <c r="F815" s="317"/>
      <c r="G815" s="318"/>
      <c r="H815" s="319"/>
      <c r="I815" s="319"/>
    </row>
    <row r="816" spans="1:9" ht="30" customHeight="1">
      <c r="A816" s="34"/>
      <c r="B816" s="35"/>
      <c r="C816" s="315"/>
      <c r="D816" s="315"/>
      <c r="E816" s="316"/>
      <c r="F816" s="317"/>
      <c r="G816" s="318"/>
      <c r="H816" s="319"/>
      <c r="I816" s="319"/>
    </row>
    <row r="817" spans="1:9" ht="30" customHeight="1">
      <c r="A817" s="34"/>
      <c r="B817" s="35"/>
      <c r="C817" s="315"/>
      <c r="D817" s="315"/>
      <c r="E817" s="316"/>
      <c r="F817" s="317"/>
      <c r="G817" s="318"/>
      <c r="H817" s="319"/>
      <c r="I817" s="319"/>
    </row>
    <row r="818" spans="1:9" ht="30" customHeight="1">
      <c r="A818" s="34"/>
      <c r="B818" s="35"/>
      <c r="C818" s="315"/>
      <c r="D818" s="315"/>
      <c r="E818" s="316"/>
      <c r="F818" s="317"/>
      <c r="G818" s="318"/>
      <c r="H818" s="319"/>
      <c r="I818" s="319"/>
    </row>
    <row r="819" spans="1:9" ht="30" customHeight="1">
      <c r="A819" s="34"/>
      <c r="B819" s="35"/>
      <c r="C819" s="315"/>
      <c r="D819" s="315"/>
      <c r="E819" s="316"/>
      <c r="F819" s="317"/>
      <c r="G819" s="318"/>
      <c r="H819" s="319"/>
      <c r="I819" s="319"/>
    </row>
    <row r="820" spans="1:9" ht="30" customHeight="1">
      <c r="A820" s="34"/>
      <c r="B820" s="35"/>
      <c r="C820" s="315"/>
      <c r="D820" s="315"/>
      <c r="E820" s="316"/>
      <c r="F820" s="317"/>
      <c r="G820" s="318"/>
      <c r="H820" s="319"/>
      <c r="I820" s="319"/>
    </row>
    <row r="821" spans="1:9" ht="30" customHeight="1">
      <c r="A821" s="34"/>
      <c r="B821" s="35"/>
      <c r="C821" s="315"/>
      <c r="D821" s="315"/>
      <c r="E821" s="316"/>
      <c r="F821" s="317"/>
      <c r="G821" s="318"/>
      <c r="H821" s="319"/>
      <c r="I821" s="319"/>
    </row>
    <row r="822" spans="1:9" ht="30" customHeight="1">
      <c r="A822" s="34"/>
      <c r="B822" s="35"/>
      <c r="C822" s="315"/>
      <c r="D822" s="315"/>
      <c r="E822" s="316"/>
      <c r="F822" s="317"/>
      <c r="G822" s="318"/>
      <c r="H822" s="319"/>
      <c r="I822" s="319"/>
    </row>
    <row r="823" spans="1:9" ht="30" customHeight="1">
      <c r="A823" s="34"/>
      <c r="B823" s="35"/>
      <c r="C823" s="315"/>
      <c r="D823" s="315"/>
      <c r="E823" s="316"/>
      <c r="F823" s="317"/>
      <c r="G823" s="318"/>
      <c r="H823" s="319"/>
      <c r="I823" s="319"/>
    </row>
    <row r="824" spans="1:9" ht="30" customHeight="1">
      <c r="A824" s="34"/>
      <c r="B824" s="35"/>
      <c r="C824" s="315"/>
      <c r="D824" s="315"/>
      <c r="E824" s="316"/>
      <c r="F824" s="317"/>
      <c r="G824" s="318"/>
      <c r="H824" s="319"/>
      <c r="I824" s="319"/>
    </row>
    <row r="825" spans="1:9" ht="30" customHeight="1">
      <c r="A825" s="34"/>
      <c r="B825" s="35"/>
      <c r="C825" s="315"/>
      <c r="D825" s="315"/>
      <c r="E825" s="316"/>
      <c r="F825" s="317"/>
      <c r="G825" s="318"/>
      <c r="H825" s="319"/>
      <c r="I825" s="319"/>
    </row>
    <row r="826" spans="1:9" ht="30" customHeight="1">
      <c r="A826" s="34"/>
      <c r="B826" s="35"/>
      <c r="C826" s="315"/>
      <c r="D826" s="315"/>
      <c r="E826" s="316"/>
      <c r="F826" s="317"/>
      <c r="G826" s="318"/>
      <c r="H826" s="319"/>
      <c r="I826" s="319"/>
    </row>
    <row r="827" spans="1:9" ht="30" customHeight="1">
      <c r="A827" s="34"/>
      <c r="B827" s="35"/>
      <c r="C827" s="315"/>
      <c r="D827" s="315"/>
      <c r="E827" s="316"/>
      <c r="F827" s="317"/>
      <c r="G827" s="318"/>
      <c r="H827" s="319"/>
      <c r="I827" s="319"/>
    </row>
    <row r="828" spans="1:9" ht="30" customHeight="1">
      <c r="A828" s="34"/>
      <c r="B828" s="35"/>
      <c r="C828" s="315"/>
      <c r="D828" s="315"/>
      <c r="E828" s="316"/>
      <c r="F828" s="317"/>
      <c r="G828" s="318"/>
      <c r="H828" s="319"/>
      <c r="I828" s="319"/>
    </row>
    <row r="829" spans="1:9" ht="30" customHeight="1">
      <c r="A829" s="34"/>
      <c r="B829" s="35"/>
      <c r="C829" s="315"/>
      <c r="D829" s="315"/>
      <c r="E829" s="316"/>
      <c r="F829" s="317"/>
      <c r="G829" s="318"/>
      <c r="H829" s="319"/>
      <c r="I829" s="319"/>
    </row>
    <row r="830" spans="1:9" ht="30" customHeight="1">
      <c r="A830" s="34"/>
      <c r="B830" s="35"/>
      <c r="C830" s="315"/>
      <c r="D830" s="315"/>
      <c r="E830" s="316"/>
      <c r="F830" s="317"/>
      <c r="G830" s="318"/>
      <c r="H830" s="319"/>
      <c r="I830" s="319"/>
    </row>
    <row r="831" spans="1:9" ht="30" customHeight="1">
      <c r="A831" s="34"/>
      <c r="B831" s="35"/>
      <c r="C831" s="315"/>
      <c r="D831" s="315"/>
      <c r="E831" s="316"/>
      <c r="F831" s="317"/>
      <c r="G831" s="318"/>
      <c r="H831" s="319"/>
      <c r="I831" s="319"/>
    </row>
    <row r="832" spans="1:9" ht="30" customHeight="1">
      <c r="A832" s="34"/>
      <c r="B832" s="35"/>
      <c r="C832" s="315"/>
      <c r="D832" s="315"/>
      <c r="E832" s="316"/>
      <c r="F832" s="317"/>
      <c r="G832" s="318"/>
      <c r="H832" s="319"/>
      <c r="I832" s="319"/>
    </row>
    <row r="833" spans="1:9" ht="30" customHeight="1">
      <c r="A833" s="34"/>
      <c r="B833" s="35"/>
      <c r="C833" s="315"/>
      <c r="D833" s="315"/>
      <c r="E833" s="316"/>
      <c r="F833" s="317"/>
      <c r="G833" s="318"/>
      <c r="H833" s="319"/>
      <c r="I833" s="319"/>
    </row>
    <row r="834" spans="1:9" ht="30" customHeight="1">
      <c r="A834" s="34"/>
      <c r="B834" s="35"/>
      <c r="C834" s="315"/>
      <c r="D834" s="315"/>
      <c r="E834" s="316"/>
      <c r="F834" s="317"/>
      <c r="G834" s="318"/>
      <c r="H834" s="319"/>
      <c r="I834" s="319"/>
    </row>
    <row r="835" spans="1:9" ht="30" customHeight="1">
      <c r="A835" s="34"/>
      <c r="B835" s="35"/>
      <c r="C835" s="315"/>
      <c r="D835" s="315"/>
      <c r="E835" s="316"/>
      <c r="F835" s="317"/>
      <c r="G835" s="318"/>
      <c r="H835" s="319"/>
      <c r="I835" s="319"/>
    </row>
    <row r="836" spans="1:9" ht="30" customHeight="1">
      <c r="A836" s="34"/>
      <c r="B836" s="35"/>
      <c r="C836" s="315"/>
      <c r="D836" s="315"/>
      <c r="E836" s="316"/>
      <c r="F836" s="317"/>
      <c r="G836" s="318"/>
      <c r="H836" s="319"/>
      <c r="I836" s="319"/>
    </row>
    <row r="837" spans="1:9" ht="30" customHeight="1">
      <c r="A837" s="34"/>
      <c r="B837" s="35"/>
      <c r="C837" s="315"/>
      <c r="D837" s="315"/>
      <c r="E837" s="316"/>
      <c r="F837" s="317"/>
      <c r="G837" s="318"/>
      <c r="H837" s="319"/>
      <c r="I837" s="319"/>
    </row>
    <row r="838" spans="1:9" ht="30" customHeight="1">
      <c r="A838" s="34"/>
      <c r="B838" s="35"/>
      <c r="C838" s="315"/>
      <c r="D838" s="315"/>
      <c r="E838" s="316"/>
      <c r="F838" s="317"/>
      <c r="G838" s="318"/>
      <c r="H838" s="319"/>
      <c r="I838" s="319"/>
    </row>
    <row r="839" spans="1:9" ht="30" customHeight="1">
      <c r="A839" s="34"/>
      <c r="B839" s="35"/>
      <c r="C839" s="315"/>
      <c r="D839" s="315"/>
      <c r="E839" s="316"/>
      <c r="F839" s="317"/>
      <c r="G839" s="318"/>
      <c r="H839" s="319"/>
      <c r="I839" s="319"/>
    </row>
    <row r="840" spans="1:9" ht="30" customHeight="1">
      <c r="A840" s="34"/>
      <c r="B840" s="35"/>
      <c r="C840" s="315"/>
      <c r="D840" s="315"/>
      <c r="E840" s="316"/>
      <c r="F840" s="317"/>
      <c r="G840" s="318"/>
      <c r="H840" s="319"/>
      <c r="I840" s="319"/>
    </row>
    <row r="841" spans="1:9" ht="30" customHeight="1">
      <c r="A841" s="34"/>
      <c r="B841" s="35"/>
      <c r="C841" s="315"/>
      <c r="D841" s="315"/>
      <c r="E841" s="316"/>
      <c r="F841" s="317"/>
      <c r="G841" s="318"/>
      <c r="H841" s="319"/>
      <c r="I841" s="319"/>
    </row>
    <row r="842" spans="1:9" ht="30" customHeight="1">
      <c r="A842" s="34"/>
      <c r="B842" s="35"/>
      <c r="C842" s="315"/>
      <c r="D842" s="315"/>
      <c r="E842" s="316"/>
      <c r="F842" s="317"/>
      <c r="G842" s="318"/>
      <c r="H842" s="319"/>
      <c r="I842" s="319"/>
    </row>
    <row r="843" spans="1:9" ht="30" customHeight="1">
      <c r="A843" s="34"/>
      <c r="B843" s="35"/>
      <c r="C843" s="315"/>
      <c r="D843" s="315"/>
      <c r="E843" s="316"/>
      <c r="F843" s="317"/>
      <c r="G843" s="318"/>
      <c r="H843" s="319"/>
      <c r="I843" s="319"/>
    </row>
    <row r="844" spans="1:9" ht="30" customHeight="1">
      <c r="A844" s="34"/>
      <c r="B844" s="35"/>
      <c r="C844" s="315"/>
      <c r="D844" s="315"/>
      <c r="E844" s="316"/>
      <c r="F844" s="317"/>
      <c r="G844" s="318"/>
      <c r="H844" s="319"/>
      <c r="I844" s="319"/>
    </row>
    <row r="845" spans="1:9" ht="30" customHeight="1">
      <c r="A845" s="34"/>
      <c r="B845" s="35"/>
      <c r="C845" s="315"/>
      <c r="D845" s="315"/>
      <c r="E845" s="316"/>
      <c r="F845" s="317"/>
      <c r="G845" s="318"/>
      <c r="H845" s="319"/>
      <c r="I845" s="319"/>
    </row>
    <row r="846" spans="1:9" ht="30" customHeight="1">
      <c r="A846" s="34"/>
      <c r="B846" s="35"/>
      <c r="C846" s="315"/>
      <c r="D846" s="315"/>
      <c r="E846" s="316"/>
      <c r="F846" s="317"/>
      <c r="G846" s="318"/>
      <c r="H846" s="319"/>
      <c r="I846" s="319"/>
    </row>
    <row r="847" spans="1:9" ht="30" customHeight="1">
      <c r="A847" s="34"/>
      <c r="B847" s="35"/>
      <c r="C847" s="315"/>
      <c r="D847" s="315"/>
      <c r="E847" s="316"/>
      <c r="F847" s="317"/>
      <c r="G847" s="318"/>
      <c r="H847" s="319"/>
      <c r="I847" s="319"/>
    </row>
    <row r="848" spans="1:9" ht="30" customHeight="1">
      <c r="A848" s="34"/>
      <c r="B848" s="35"/>
      <c r="C848" s="315"/>
      <c r="D848" s="315"/>
      <c r="E848" s="316"/>
      <c r="F848" s="317"/>
      <c r="G848" s="318"/>
      <c r="H848" s="319"/>
      <c r="I848" s="319"/>
    </row>
    <row r="849" spans="1:9" ht="30" customHeight="1">
      <c r="A849" s="34"/>
      <c r="B849" s="35"/>
      <c r="C849" s="315"/>
      <c r="D849" s="315"/>
      <c r="E849" s="316"/>
      <c r="F849" s="317"/>
      <c r="G849" s="318"/>
      <c r="H849" s="319"/>
      <c r="I849" s="319"/>
    </row>
    <row r="850" spans="1:9" ht="30" customHeight="1">
      <c r="A850" s="34"/>
      <c r="B850" s="35"/>
      <c r="C850" s="315"/>
      <c r="D850" s="315"/>
      <c r="E850" s="316"/>
      <c r="F850" s="317"/>
      <c r="G850" s="318"/>
      <c r="H850" s="319"/>
      <c r="I850" s="319"/>
    </row>
    <row r="851" spans="1:9" ht="30" customHeight="1">
      <c r="A851" s="34"/>
      <c r="B851" s="35"/>
      <c r="C851" s="315"/>
      <c r="D851" s="315"/>
      <c r="E851" s="316"/>
      <c r="F851" s="317"/>
      <c r="G851" s="318"/>
      <c r="H851" s="319"/>
      <c r="I851" s="319"/>
    </row>
    <row r="852" spans="1:9" ht="30" customHeight="1">
      <c r="A852" s="34"/>
      <c r="B852" s="35"/>
      <c r="C852" s="315"/>
      <c r="D852" s="315"/>
      <c r="E852" s="316"/>
      <c r="F852" s="317"/>
      <c r="G852" s="318"/>
      <c r="H852" s="319"/>
      <c r="I852" s="319"/>
    </row>
    <row r="853" spans="1:9" ht="30" customHeight="1">
      <c r="A853" s="34"/>
      <c r="B853" s="35"/>
      <c r="C853" s="315"/>
      <c r="D853" s="315"/>
      <c r="E853" s="316"/>
      <c r="F853" s="317"/>
      <c r="G853" s="318"/>
      <c r="H853" s="319"/>
      <c r="I853" s="319"/>
    </row>
    <row r="854" spans="1:9" ht="30" customHeight="1">
      <c r="A854" s="34"/>
      <c r="B854" s="35"/>
      <c r="C854" s="315"/>
      <c r="D854" s="315"/>
      <c r="E854" s="316"/>
      <c r="F854" s="317"/>
      <c r="G854" s="318"/>
      <c r="H854" s="319"/>
      <c r="I854" s="319"/>
    </row>
    <row r="855" spans="1:9" ht="30" customHeight="1">
      <c r="A855" s="34"/>
      <c r="B855" s="35"/>
      <c r="C855" s="315"/>
      <c r="D855" s="315"/>
      <c r="E855" s="316"/>
      <c r="F855" s="317"/>
      <c r="G855" s="318"/>
      <c r="H855" s="319"/>
      <c r="I855" s="319"/>
    </row>
    <row r="856" spans="1:9" ht="30" customHeight="1">
      <c r="A856" s="34"/>
      <c r="B856" s="35"/>
      <c r="C856" s="315"/>
      <c r="D856" s="315"/>
      <c r="E856" s="316"/>
      <c r="F856" s="317"/>
      <c r="G856" s="318"/>
      <c r="H856" s="319"/>
      <c r="I856" s="319"/>
    </row>
    <row r="857" spans="1:9" ht="30" customHeight="1">
      <c r="A857" s="34"/>
      <c r="B857" s="35"/>
      <c r="C857" s="315"/>
      <c r="D857" s="315"/>
      <c r="E857" s="316"/>
      <c r="F857" s="317"/>
      <c r="G857" s="318"/>
      <c r="H857" s="319"/>
      <c r="I857" s="319"/>
    </row>
    <row r="858" spans="1:9" ht="30" customHeight="1">
      <c r="A858" s="34"/>
      <c r="B858" s="35"/>
      <c r="C858" s="315"/>
      <c r="D858" s="315"/>
      <c r="E858" s="316"/>
      <c r="F858" s="317"/>
      <c r="G858" s="318"/>
      <c r="H858" s="319"/>
      <c r="I858" s="319"/>
    </row>
    <row r="859" spans="1:9" ht="30" customHeight="1">
      <c r="A859" s="34"/>
      <c r="B859" s="35"/>
      <c r="C859" s="315"/>
      <c r="D859" s="315"/>
      <c r="E859" s="316"/>
      <c r="F859" s="317"/>
      <c r="G859" s="318"/>
      <c r="H859" s="319"/>
      <c r="I859" s="319"/>
    </row>
    <row r="860" spans="1:9" ht="30" customHeight="1">
      <c r="A860" s="34"/>
      <c r="B860" s="35"/>
      <c r="C860" s="315"/>
      <c r="D860" s="315"/>
      <c r="E860" s="316"/>
      <c r="F860" s="317"/>
      <c r="G860" s="318"/>
      <c r="H860" s="319"/>
      <c r="I860" s="319"/>
    </row>
    <row r="861" spans="1:9" ht="30" customHeight="1">
      <c r="A861" s="34"/>
      <c r="B861" s="35"/>
      <c r="C861" s="315"/>
      <c r="D861" s="315"/>
      <c r="E861" s="316"/>
      <c r="F861" s="317"/>
      <c r="G861" s="318"/>
      <c r="H861" s="319"/>
      <c r="I861" s="319"/>
    </row>
    <row r="862" spans="1:9" ht="30" customHeight="1">
      <c r="A862" s="34"/>
      <c r="B862" s="35"/>
      <c r="C862" s="315"/>
      <c r="D862" s="315"/>
      <c r="E862" s="316"/>
      <c r="F862" s="317"/>
      <c r="G862" s="318"/>
      <c r="H862" s="319"/>
      <c r="I862" s="319"/>
    </row>
    <row r="863" spans="1:9" ht="30" customHeight="1">
      <c r="A863" s="34"/>
      <c r="B863" s="35"/>
      <c r="C863" s="315"/>
      <c r="D863" s="315"/>
      <c r="E863" s="316"/>
      <c r="F863" s="317"/>
      <c r="G863" s="318"/>
      <c r="H863" s="319"/>
      <c r="I863" s="319"/>
    </row>
    <row r="864" spans="1:9" ht="30" customHeight="1">
      <c r="A864" s="34"/>
      <c r="B864" s="35"/>
      <c r="C864" s="315"/>
      <c r="D864" s="315"/>
      <c r="E864" s="316"/>
      <c r="F864" s="317"/>
      <c r="G864" s="318"/>
      <c r="H864" s="319"/>
      <c r="I864" s="319"/>
    </row>
    <row r="865" spans="1:9" ht="30" customHeight="1">
      <c r="A865" s="34"/>
      <c r="B865" s="35"/>
      <c r="C865" s="315"/>
      <c r="D865" s="315"/>
      <c r="E865" s="316"/>
      <c r="F865" s="317"/>
      <c r="G865" s="318"/>
      <c r="H865" s="319"/>
      <c r="I865" s="319"/>
    </row>
    <row r="866" spans="1:9" ht="30" customHeight="1">
      <c r="A866" s="34"/>
      <c r="B866" s="35"/>
      <c r="C866" s="315"/>
      <c r="D866" s="315"/>
      <c r="E866" s="316"/>
      <c r="F866" s="317"/>
      <c r="G866" s="318"/>
      <c r="H866" s="319"/>
      <c r="I866" s="319"/>
    </row>
    <row r="867" spans="1:9" ht="30" customHeight="1">
      <c r="A867" s="34"/>
      <c r="B867" s="35"/>
      <c r="C867" s="315"/>
      <c r="D867" s="315"/>
      <c r="E867" s="316"/>
      <c r="F867" s="317"/>
      <c r="G867" s="318"/>
      <c r="H867" s="319"/>
      <c r="I867" s="319"/>
    </row>
    <row r="868" spans="1:9" ht="30" customHeight="1">
      <c r="A868" s="34"/>
      <c r="B868" s="35"/>
      <c r="C868" s="315"/>
      <c r="D868" s="315"/>
      <c r="E868" s="316"/>
      <c r="F868" s="317"/>
      <c r="G868" s="318"/>
      <c r="H868" s="319"/>
      <c r="I868" s="319"/>
    </row>
    <row r="869" spans="1:9" ht="30" customHeight="1">
      <c r="A869" s="34"/>
      <c r="B869" s="35"/>
      <c r="C869" s="315"/>
      <c r="D869" s="315"/>
      <c r="E869" s="316"/>
      <c r="F869" s="317"/>
      <c r="G869" s="318"/>
      <c r="H869" s="319"/>
      <c r="I869" s="319"/>
    </row>
    <row r="870" spans="1:9" ht="30" customHeight="1">
      <c r="A870" s="34"/>
      <c r="B870" s="35"/>
      <c r="C870" s="315"/>
      <c r="D870" s="315"/>
      <c r="E870" s="316"/>
      <c r="F870" s="317"/>
      <c r="G870" s="318"/>
      <c r="H870" s="319"/>
      <c r="I870" s="319"/>
    </row>
    <row r="871" spans="1:9" ht="30" customHeight="1">
      <c r="A871" s="34"/>
      <c r="B871" s="35"/>
      <c r="C871" s="315"/>
      <c r="D871" s="315"/>
      <c r="E871" s="316"/>
      <c r="F871" s="317"/>
      <c r="G871" s="318"/>
      <c r="H871" s="319"/>
      <c r="I871" s="319"/>
    </row>
    <row r="872" spans="1:9" ht="30" customHeight="1">
      <c r="A872" s="34"/>
      <c r="B872" s="35"/>
      <c r="C872" s="315"/>
      <c r="D872" s="315"/>
      <c r="E872" s="316"/>
      <c r="F872" s="317"/>
      <c r="G872" s="318"/>
      <c r="H872" s="319"/>
      <c r="I872" s="319"/>
    </row>
    <row r="873" spans="1:9" ht="30" customHeight="1">
      <c r="A873" s="34"/>
      <c r="B873" s="35"/>
      <c r="C873" s="315"/>
      <c r="D873" s="315"/>
      <c r="E873" s="316"/>
      <c r="F873" s="317"/>
      <c r="G873" s="318"/>
      <c r="H873" s="319"/>
      <c r="I873" s="319"/>
    </row>
    <row r="874" spans="1:9" ht="30" customHeight="1">
      <c r="A874" s="34"/>
      <c r="B874" s="35"/>
      <c r="C874" s="315"/>
      <c r="D874" s="315"/>
      <c r="E874" s="316"/>
      <c r="F874" s="317"/>
      <c r="G874" s="318"/>
      <c r="H874" s="319"/>
      <c r="I874" s="319"/>
    </row>
    <row r="875" spans="1:9" ht="30" customHeight="1">
      <c r="A875" s="34"/>
      <c r="B875" s="35"/>
      <c r="C875" s="315"/>
      <c r="D875" s="315"/>
      <c r="E875" s="316"/>
      <c r="F875" s="317"/>
      <c r="G875" s="318"/>
      <c r="H875" s="319"/>
      <c r="I875" s="319"/>
    </row>
    <row r="876" spans="1:9" ht="30" customHeight="1">
      <c r="A876" s="34"/>
      <c r="B876" s="35"/>
      <c r="C876" s="315"/>
      <c r="D876" s="315"/>
      <c r="E876" s="316"/>
      <c r="F876" s="317"/>
      <c r="G876" s="318"/>
      <c r="H876" s="319"/>
      <c r="I876" s="319"/>
    </row>
    <row r="877" spans="1:9" ht="30" customHeight="1">
      <c r="A877" s="34"/>
      <c r="B877" s="35"/>
      <c r="C877" s="315"/>
      <c r="D877" s="315"/>
      <c r="E877" s="316"/>
      <c r="F877" s="317"/>
      <c r="G877" s="318"/>
      <c r="H877" s="319"/>
      <c r="I877" s="319"/>
    </row>
    <row r="878" spans="1:9" ht="30" customHeight="1">
      <c r="A878" s="34"/>
      <c r="B878" s="35"/>
      <c r="C878" s="315"/>
      <c r="D878" s="315"/>
      <c r="E878" s="316"/>
      <c r="F878" s="317"/>
      <c r="G878" s="318"/>
      <c r="H878" s="319"/>
      <c r="I878" s="319"/>
    </row>
    <row r="879" spans="1:9" ht="30" customHeight="1">
      <c r="A879" s="34"/>
      <c r="B879" s="35"/>
      <c r="C879" s="315"/>
      <c r="D879" s="315"/>
      <c r="E879" s="316"/>
      <c r="F879" s="317"/>
      <c r="G879" s="318"/>
      <c r="H879" s="319"/>
      <c r="I879" s="319"/>
    </row>
    <row r="880" spans="1:9" ht="30" customHeight="1">
      <c r="A880" s="34"/>
      <c r="B880" s="35"/>
      <c r="C880" s="315"/>
      <c r="D880" s="315"/>
      <c r="E880" s="316"/>
      <c r="F880" s="317"/>
      <c r="G880" s="318"/>
      <c r="H880" s="319"/>
      <c r="I880" s="319"/>
    </row>
    <row r="881" spans="1:9" ht="30" customHeight="1">
      <c r="A881" s="34"/>
      <c r="B881" s="35"/>
      <c r="C881" s="315"/>
      <c r="D881" s="315"/>
      <c r="E881" s="316"/>
      <c r="F881" s="317"/>
      <c r="G881" s="318"/>
      <c r="H881" s="319"/>
      <c r="I881" s="319"/>
    </row>
    <row r="882" spans="1:9" ht="30" customHeight="1">
      <c r="A882" s="34"/>
      <c r="B882" s="35"/>
      <c r="C882" s="315"/>
      <c r="D882" s="315"/>
      <c r="E882" s="316"/>
      <c r="F882" s="317"/>
      <c r="G882" s="318"/>
      <c r="H882" s="319"/>
      <c r="I882" s="319"/>
    </row>
    <row r="883" spans="1:9" ht="30" customHeight="1">
      <c r="A883" s="34"/>
      <c r="B883" s="35"/>
      <c r="C883" s="315"/>
      <c r="D883" s="315"/>
      <c r="E883" s="316"/>
      <c r="F883" s="317"/>
      <c r="G883" s="318"/>
      <c r="H883" s="319"/>
      <c r="I883" s="319"/>
    </row>
    <row r="884" spans="1:9" ht="30" customHeight="1">
      <c r="A884" s="34"/>
      <c r="B884" s="35"/>
      <c r="C884" s="315"/>
      <c r="D884" s="315"/>
      <c r="E884" s="316"/>
      <c r="F884" s="317"/>
      <c r="G884" s="318"/>
      <c r="H884" s="319"/>
      <c r="I884" s="319"/>
    </row>
    <row r="885" spans="1:9" ht="30" customHeight="1">
      <c r="A885" s="34"/>
      <c r="B885" s="35"/>
      <c r="C885" s="315"/>
      <c r="D885" s="315"/>
      <c r="E885" s="316"/>
      <c r="F885" s="317"/>
      <c r="G885" s="318"/>
      <c r="H885" s="319"/>
      <c r="I885" s="319"/>
    </row>
    <row r="886" spans="1:9" ht="30" customHeight="1">
      <c r="A886" s="34"/>
      <c r="B886" s="35"/>
      <c r="C886" s="315"/>
      <c r="D886" s="315"/>
      <c r="E886" s="316"/>
      <c r="F886" s="317"/>
      <c r="G886" s="318"/>
      <c r="H886" s="319"/>
      <c r="I886" s="319"/>
    </row>
    <row r="887" spans="1:9" ht="30" customHeight="1">
      <c r="A887" s="34"/>
      <c r="B887" s="35"/>
      <c r="C887" s="315"/>
      <c r="D887" s="315"/>
      <c r="E887" s="316"/>
      <c r="F887" s="317"/>
      <c r="G887" s="318"/>
      <c r="H887" s="319"/>
      <c r="I887" s="319"/>
    </row>
    <row r="888" spans="1:9" ht="30" customHeight="1">
      <c r="A888" s="34"/>
      <c r="B888" s="35"/>
      <c r="C888" s="315"/>
      <c r="D888" s="315"/>
      <c r="E888" s="316"/>
      <c r="F888" s="317"/>
      <c r="G888" s="318"/>
      <c r="H888" s="319"/>
      <c r="I888" s="319"/>
    </row>
    <row r="889" spans="1:9" ht="30" customHeight="1">
      <c r="A889" s="34"/>
      <c r="B889" s="35"/>
      <c r="C889" s="315"/>
      <c r="D889" s="315"/>
      <c r="E889" s="316"/>
      <c r="F889" s="317"/>
      <c r="G889" s="318"/>
      <c r="H889" s="319"/>
      <c r="I889" s="319"/>
    </row>
    <row r="890" spans="1:9" ht="30" customHeight="1">
      <c r="A890" s="34"/>
      <c r="B890" s="35"/>
      <c r="C890" s="315"/>
      <c r="D890" s="315"/>
      <c r="E890" s="316"/>
      <c r="F890" s="317"/>
      <c r="G890" s="318"/>
      <c r="H890" s="319"/>
      <c r="I890" s="319"/>
    </row>
    <row r="891" spans="1:9" ht="30" customHeight="1">
      <c r="A891" s="34"/>
      <c r="B891" s="35"/>
      <c r="C891" s="315"/>
      <c r="D891" s="315"/>
      <c r="E891" s="316"/>
      <c r="F891" s="317"/>
      <c r="G891" s="318"/>
      <c r="H891" s="319"/>
      <c r="I891" s="319"/>
    </row>
    <row r="892" spans="1:9" ht="30" customHeight="1">
      <c r="A892" s="34"/>
      <c r="B892" s="35"/>
      <c r="C892" s="315"/>
      <c r="D892" s="315"/>
      <c r="E892" s="316"/>
      <c r="F892" s="317"/>
      <c r="G892" s="318"/>
      <c r="H892" s="319"/>
      <c r="I892" s="319"/>
    </row>
    <row r="893" spans="1:9" ht="30" customHeight="1">
      <c r="A893" s="34"/>
      <c r="B893" s="35"/>
      <c r="C893" s="315"/>
      <c r="D893" s="315"/>
      <c r="E893" s="316"/>
      <c r="F893" s="317"/>
      <c r="G893" s="318"/>
      <c r="H893" s="319"/>
      <c r="I893" s="319"/>
    </row>
    <row r="894" spans="1:9" ht="30" customHeight="1">
      <c r="A894" s="34"/>
      <c r="B894" s="35"/>
      <c r="C894" s="315"/>
      <c r="D894" s="315"/>
      <c r="E894" s="316"/>
      <c r="F894" s="317"/>
      <c r="G894" s="318"/>
      <c r="H894" s="319"/>
      <c r="I894" s="319"/>
    </row>
    <row r="895" spans="1:9" ht="30" customHeight="1">
      <c r="A895" s="34"/>
      <c r="B895" s="35"/>
      <c r="C895" s="315"/>
      <c r="D895" s="315"/>
      <c r="E895" s="316"/>
      <c r="F895" s="317"/>
      <c r="G895" s="318"/>
      <c r="H895" s="319"/>
      <c r="I895" s="319"/>
    </row>
    <row r="896" spans="1:9" ht="30" customHeight="1">
      <c r="A896" s="34"/>
      <c r="B896" s="35"/>
      <c r="C896" s="315"/>
      <c r="D896" s="315"/>
      <c r="E896" s="316"/>
      <c r="F896" s="317"/>
      <c r="G896" s="318"/>
      <c r="H896" s="319"/>
      <c r="I896" s="319"/>
    </row>
    <row r="897" spans="1:9" ht="30" customHeight="1">
      <c r="A897" s="34"/>
      <c r="B897" s="35"/>
      <c r="C897" s="315"/>
      <c r="D897" s="315"/>
      <c r="E897" s="316"/>
      <c r="F897" s="317"/>
      <c r="G897" s="318"/>
      <c r="H897" s="319"/>
      <c r="I897" s="319"/>
    </row>
    <row r="898" spans="1:9" ht="30" customHeight="1">
      <c r="A898" s="34"/>
      <c r="B898" s="35"/>
      <c r="C898" s="315"/>
      <c r="D898" s="315"/>
      <c r="E898" s="316"/>
      <c r="F898" s="317"/>
      <c r="G898" s="318"/>
      <c r="H898" s="319"/>
      <c r="I898" s="319"/>
    </row>
    <row r="899" spans="1:9" ht="30" customHeight="1">
      <c r="A899" s="34"/>
      <c r="B899" s="35"/>
      <c r="C899" s="315"/>
      <c r="D899" s="315"/>
      <c r="E899" s="316"/>
      <c r="F899" s="317"/>
      <c r="G899" s="318"/>
      <c r="H899" s="319"/>
      <c r="I899" s="319"/>
    </row>
    <row r="900" spans="1:9" ht="30" customHeight="1">
      <c r="A900" s="34"/>
      <c r="B900" s="35"/>
      <c r="C900" s="315"/>
      <c r="D900" s="315"/>
      <c r="E900" s="316"/>
      <c r="F900" s="317"/>
      <c r="G900" s="318"/>
      <c r="H900" s="319"/>
      <c r="I900" s="319"/>
    </row>
    <row r="901" spans="1:9" ht="30" customHeight="1">
      <c r="A901" s="34"/>
      <c r="B901" s="35"/>
      <c r="C901" s="315"/>
      <c r="D901" s="315"/>
      <c r="E901" s="316"/>
      <c r="F901" s="317"/>
      <c r="G901" s="318"/>
      <c r="H901" s="319"/>
      <c r="I901" s="319"/>
    </row>
    <row r="902" spans="1:9" ht="30" customHeight="1">
      <c r="A902" s="34"/>
      <c r="B902" s="35"/>
      <c r="C902" s="315"/>
      <c r="D902" s="315"/>
      <c r="E902" s="316"/>
      <c r="F902" s="317"/>
      <c r="G902" s="318"/>
      <c r="H902" s="319"/>
      <c r="I902" s="319"/>
    </row>
    <row r="903" spans="1:9" ht="30" customHeight="1">
      <c r="A903" s="34"/>
      <c r="B903" s="35"/>
      <c r="C903" s="315"/>
      <c r="D903" s="315"/>
      <c r="E903" s="316"/>
      <c r="F903" s="317"/>
      <c r="G903" s="318"/>
      <c r="H903" s="319"/>
      <c r="I903" s="319"/>
    </row>
    <row r="904" spans="1:9" ht="30" customHeight="1">
      <c r="A904" s="34"/>
      <c r="B904" s="35"/>
      <c r="C904" s="315"/>
      <c r="D904" s="315"/>
      <c r="E904" s="316"/>
      <c r="F904" s="317"/>
      <c r="G904" s="318"/>
      <c r="H904" s="319"/>
      <c r="I904" s="319"/>
    </row>
    <row r="905" spans="1:9" ht="30" customHeight="1">
      <c r="A905" s="34"/>
      <c r="B905" s="35"/>
      <c r="C905" s="315"/>
      <c r="D905" s="315"/>
      <c r="E905" s="316"/>
      <c r="F905" s="317"/>
      <c r="G905" s="318"/>
      <c r="H905" s="319"/>
      <c r="I905" s="319"/>
    </row>
    <row r="906" spans="1:9" ht="30" customHeight="1">
      <c r="A906" s="34"/>
      <c r="B906" s="35"/>
      <c r="C906" s="315"/>
      <c r="D906" s="315"/>
      <c r="E906" s="316"/>
      <c r="F906" s="317"/>
      <c r="G906" s="318"/>
      <c r="H906" s="319"/>
      <c r="I906" s="319"/>
    </row>
    <row r="907" spans="1:9" ht="30" customHeight="1">
      <c r="A907" s="34"/>
      <c r="B907" s="35"/>
      <c r="C907" s="315"/>
      <c r="D907" s="315"/>
      <c r="E907" s="316"/>
      <c r="F907" s="317"/>
      <c r="G907" s="318"/>
      <c r="H907" s="319"/>
      <c r="I907" s="319"/>
    </row>
    <row r="908" spans="1:9" ht="30" customHeight="1">
      <c r="A908" s="34"/>
      <c r="B908" s="35"/>
      <c r="C908" s="315"/>
      <c r="D908" s="315"/>
      <c r="E908" s="316"/>
      <c r="F908" s="317"/>
      <c r="G908" s="318"/>
      <c r="H908" s="319"/>
      <c r="I908" s="319"/>
    </row>
    <row r="909" spans="1:9" ht="30" customHeight="1">
      <c r="A909" s="34"/>
      <c r="B909" s="35"/>
      <c r="C909" s="315"/>
      <c r="D909" s="315"/>
      <c r="E909" s="316"/>
      <c r="F909" s="317"/>
      <c r="G909" s="318"/>
      <c r="H909" s="319"/>
      <c r="I909" s="319"/>
    </row>
    <row r="910" spans="1:9" ht="30" customHeight="1">
      <c r="A910" s="34"/>
      <c r="B910" s="35"/>
      <c r="C910" s="315"/>
      <c r="D910" s="315"/>
      <c r="E910" s="316"/>
      <c r="F910" s="317"/>
      <c r="G910" s="318"/>
      <c r="H910" s="319"/>
      <c r="I910" s="319"/>
    </row>
    <row r="911" spans="1:9" ht="30" customHeight="1">
      <c r="A911" s="34"/>
      <c r="B911" s="35"/>
      <c r="C911" s="315"/>
      <c r="D911" s="315"/>
      <c r="E911" s="316"/>
      <c r="F911" s="317"/>
      <c r="G911" s="318"/>
      <c r="H911" s="319"/>
      <c r="I911" s="319"/>
    </row>
    <row r="912" spans="1:9" ht="30" customHeight="1">
      <c r="A912" s="34"/>
      <c r="B912" s="35"/>
      <c r="C912" s="315"/>
      <c r="D912" s="315"/>
      <c r="E912" s="316"/>
      <c r="F912" s="317"/>
      <c r="G912" s="318"/>
      <c r="H912" s="319"/>
      <c r="I912" s="319"/>
    </row>
    <row r="913" spans="1:9" ht="30" customHeight="1">
      <c r="A913" s="34"/>
      <c r="B913" s="35"/>
      <c r="C913" s="315"/>
      <c r="D913" s="315"/>
      <c r="E913" s="316"/>
      <c r="F913" s="317"/>
      <c r="G913" s="318"/>
      <c r="H913" s="319"/>
      <c r="I913" s="319"/>
    </row>
    <row r="914" spans="1:9" ht="30" customHeight="1">
      <c r="A914" s="34"/>
      <c r="B914" s="35"/>
      <c r="C914" s="315"/>
      <c r="D914" s="315"/>
      <c r="E914" s="316"/>
      <c r="F914" s="317"/>
      <c r="G914" s="318"/>
      <c r="H914" s="319"/>
      <c r="I914" s="319"/>
    </row>
    <row r="915" spans="1:9" ht="30" customHeight="1">
      <c r="A915" s="34"/>
      <c r="B915" s="35"/>
      <c r="C915" s="315"/>
      <c r="D915" s="315"/>
      <c r="E915" s="316"/>
      <c r="F915" s="317"/>
      <c r="G915" s="318"/>
      <c r="H915" s="319"/>
      <c r="I915" s="319"/>
    </row>
    <row r="916" spans="1:9" ht="30" customHeight="1">
      <c r="A916" s="34"/>
      <c r="B916" s="35"/>
      <c r="C916" s="315"/>
      <c r="D916" s="315"/>
      <c r="E916" s="316"/>
      <c r="F916" s="317"/>
      <c r="G916" s="318"/>
      <c r="H916" s="319"/>
      <c r="I916" s="319"/>
    </row>
    <row r="917" spans="1:9" ht="30" customHeight="1">
      <c r="A917" s="34"/>
      <c r="B917" s="35"/>
      <c r="C917" s="315"/>
      <c r="D917" s="315"/>
      <c r="E917" s="316"/>
      <c r="F917" s="317"/>
      <c r="G917" s="318"/>
      <c r="H917" s="319"/>
      <c r="I917" s="319"/>
    </row>
    <row r="918" spans="1:9" ht="30" customHeight="1">
      <c r="A918" s="34"/>
      <c r="B918" s="35"/>
      <c r="C918" s="315"/>
      <c r="D918" s="315"/>
      <c r="E918" s="316"/>
      <c r="F918" s="317"/>
      <c r="G918" s="318"/>
      <c r="H918" s="319"/>
      <c r="I918" s="319"/>
    </row>
    <row r="919" spans="1:9" ht="30" customHeight="1">
      <c r="A919" s="34"/>
      <c r="B919" s="35"/>
      <c r="C919" s="315"/>
      <c r="D919" s="315"/>
      <c r="E919" s="316"/>
      <c r="F919" s="317"/>
      <c r="G919" s="318"/>
      <c r="H919" s="319"/>
      <c r="I919" s="319"/>
    </row>
    <row r="920" spans="1:9" ht="30" customHeight="1">
      <c r="A920" s="34"/>
      <c r="B920" s="35"/>
      <c r="C920" s="315"/>
      <c r="D920" s="315"/>
      <c r="E920" s="316"/>
      <c r="F920" s="317"/>
      <c r="G920" s="318"/>
      <c r="H920" s="319"/>
      <c r="I920" s="319"/>
    </row>
    <row r="921" spans="1:9" ht="30" customHeight="1">
      <c r="A921" s="34"/>
      <c r="B921" s="35"/>
      <c r="C921" s="315"/>
      <c r="D921" s="315"/>
      <c r="E921" s="316"/>
      <c r="F921" s="317"/>
      <c r="G921" s="318"/>
      <c r="H921" s="319"/>
      <c r="I921" s="319"/>
    </row>
    <row r="922" spans="1:9" ht="30" customHeight="1">
      <c r="A922" s="34"/>
      <c r="B922" s="35"/>
      <c r="C922" s="315"/>
      <c r="D922" s="315"/>
      <c r="E922" s="316"/>
      <c r="F922" s="317"/>
      <c r="G922" s="318"/>
      <c r="H922" s="319"/>
      <c r="I922" s="319"/>
    </row>
    <row r="923" spans="1:9" ht="30" customHeight="1">
      <c r="A923" s="34"/>
      <c r="B923" s="35"/>
      <c r="C923" s="315"/>
      <c r="D923" s="315"/>
      <c r="E923" s="316"/>
      <c r="F923" s="317"/>
      <c r="G923" s="318"/>
      <c r="H923" s="319"/>
      <c r="I923" s="319"/>
    </row>
    <row r="924" spans="1:9" ht="30" customHeight="1">
      <c r="A924" s="34"/>
      <c r="B924" s="35"/>
      <c r="C924" s="315"/>
      <c r="D924" s="315"/>
      <c r="E924" s="316"/>
      <c r="F924" s="317"/>
      <c r="G924" s="318"/>
      <c r="H924" s="319"/>
      <c r="I924" s="319"/>
    </row>
    <row r="925" spans="1:9" ht="30" customHeight="1">
      <c r="A925" s="34"/>
      <c r="B925" s="35"/>
      <c r="C925" s="315"/>
      <c r="D925" s="315"/>
      <c r="E925" s="316"/>
      <c r="F925" s="317"/>
      <c r="G925" s="318"/>
      <c r="H925" s="319"/>
      <c r="I925" s="319"/>
    </row>
    <row r="926" spans="1:9" ht="30" customHeight="1">
      <c r="A926" s="34"/>
      <c r="B926" s="35"/>
      <c r="C926" s="315"/>
      <c r="D926" s="315"/>
      <c r="E926" s="316"/>
      <c r="F926" s="317"/>
      <c r="G926" s="318"/>
      <c r="H926" s="319"/>
      <c r="I926" s="319"/>
    </row>
    <row r="927" spans="1:9" ht="30" customHeight="1">
      <c r="A927" s="34"/>
      <c r="B927" s="35"/>
      <c r="C927" s="315"/>
      <c r="D927" s="315"/>
      <c r="E927" s="316"/>
      <c r="F927" s="317"/>
      <c r="G927" s="318"/>
      <c r="H927" s="319"/>
      <c r="I927" s="319"/>
    </row>
    <row r="928" spans="1:9" ht="30" customHeight="1">
      <c r="A928" s="34"/>
      <c r="B928" s="35"/>
      <c r="C928" s="315"/>
      <c r="D928" s="315"/>
      <c r="E928" s="316"/>
      <c r="F928" s="317"/>
      <c r="G928" s="318"/>
      <c r="H928" s="319"/>
      <c r="I928" s="319"/>
    </row>
    <row r="929" spans="1:9" ht="30" customHeight="1">
      <c r="A929" s="34"/>
      <c r="B929" s="35"/>
      <c r="C929" s="315"/>
      <c r="D929" s="315"/>
      <c r="E929" s="316"/>
      <c r="F929" s="317"/>
      <c r="G929" s="318"/>
      <c r="H929" s="319"/>
      <c r="I929" s="319"/>
    </row>
    <row r="930" spans="1:9" ht="30" customHeight="1">
      <c r="A930" s="34"/>
      <c r="B930" s="35"/>
      <c r="C930" s="315"/>
      <c r="D930" s="315"/>
      <c r="E930" s="316"/>
      <c r="F930" s="317"/>
      <c r="G930" s="318"/>
      <c r="H930" s="319"/>
      <c r="I930" s="319"/>
    </row>
    <row r="931" spans="1:9" ht="30" customHeight="1">
      <c r="A931" s="34"/>
      <c r="B931" s="35"/>
      <c r="C931" s="315"/>
      <c r="D931" s="315"/>
      <c r="E931" s="316"/>
      <c r="F931" s="317"/>
      <c r="G931" s="318"/>
      <c r="H931" s="319"/>
      <c r="I931" s="319"/>
    </row>
    <row r="932" spans="1:9" ht="30" customHeight="1">
      <c r="A932" s="34"/>
      <c r="B932" s="35"/>
      <c r="C932" s="315"/>
      <c r="D932" s="315"/>
      <c r="E932" s="316"/>
      <c r="F932" s="317"/>
      <c r="G932" s="318"/>
      <c r="H932" s="319"/>
      <c r="I932" s="319"/>
    </row>
    <row r="933" spans="1:9" ht="30" customHeight="1">
      <c r="A933" s="34"/>
      <c r="B933" s="35"/>
      <c r="C933" s="315"/>
      <c r="D933" s="315"/>
      <c r="E933" s="316"/>
      <c r="F933" s="317"/>
      <c r="G933" s="318"/>
      <c r="H933" s="319"/>
      <c r="I933" s="319"/>
    </row>
    <row r="934" spans="1:9" ht="30" customHeight="1">
      <c r="A934" s="34"/>
      <c r="B934" s="35"/>
      <c r="C934" s="315"/>
      <c r="D934" s="315"/>
      <c r="E934" s="316"/>
      <c r="F934" s="317"/>
      <c r="G934" s="318"/>
      <c r="H934" s="319"/>
      <c r="I934" s="319"/>
    </row>
    <row r="935" spans="1:9" ht="30" customHeight="1">
      <c r="A935" s="34"/>
      <c r="B935" s="35"/>
      <c r="C935" s="315"/>
      <c r="D935" s="315"/>
      <c r="E935" s="316"/>
      <c r="F935" s="317"/>
      <c r="G935" s="318"/>
      <c r="H935" s="319"/>
      <c r="I935" s="319"/>
    </row>
    <row r="936" spans="1:9" ht="30" customHeight="1">
      <c r="A936" s="34"/>
      <c r="B936" s="35"/>
      <c r="C936" s="315"/>
      <c r="D936" s="315"/>
      <c r="E936" s="316"/>
      <c r="F936" s="317"/>
      <c r="G936" s="318"/>
      <c r="H936" s="319"/>
      <c r="I936" s="319"/>
    </row>
    <row r="937" spans="1:9" ht="30" customHeight="1">
      <c r="A937" s="34"/>
      <c r="B937" s="35"/>
      <c r="C937" s="315"/>
      <c r="D937" s="315"/>
      <c r="E937" s="316"/>
      <c r="F937" s="317"/>
      <c r="G937" s="318"/>
      <c r="H937" s="319"/>
      <c r="I937" s="319"/>
    </row>
    <row r="938" spans="1:9" ht="30" customHeight="1">
      <c r="A938" s="34"/>
      <c r="B938" s="35"/>
      <c r="C938" s="315"/>
      <c r="D938" s="315"/>
      <c r="E938" s="316"/>
      <c r="F938" s="317"/>
      <c r="G938" s="318"/>
      <c r="H938" s="319"/>
      <c r="I938" s="319"/>
    </row>
    <row r="939" spans="1:9" ht="30" customHeight="1">
      <c r="A939" s="34"/>
      <c r="B939" s="35"/>
      <c r="C939" s="315"/>
      <c r="D939" s="315"/>
      <c r="E939" s="316"/>
      <c r="F939" s="317"/>
      <c r="G939" s="318"/>
      <c r="H939" s="319"/>
      <c r="I939" s="319"/>
    </row>
    <row r="940" spans="1:9" ht="30" customHeight="1">
      <c r="A940" s="34"/>
      <c r="B940" s="35"/>
      <c r="C940" s="315"/>
      <c r="D940" s="315"/>
      <c r="E940" s="316"/>
      <c r="F940" s="317"/>
      <c r="G940" s="318"/>
      <c r="H940" s="319"/>
      <c r="I940" s="319"/>
    </row>
    <row r="941" spans="1:9" ht="30" customHeight="1">
      <c r="A941" s="34"/>
      <c r="B941" s="35"/>
      <c r="C941" s="315"/>
      <c r="D941" s="315"/>
      <c r="E941" s="316"/>
      <c r="F941" s="317"/>
      <c r="G941" s="318"/>
      <c r="H941" s="319"/>
      <c r="I941" s="319"/>
    </row>
    <row r="942" spans="1:9" ht="30" customHeight="1">
      <c r="A942" s="34"/>
      <c r="B942" s="35"/>
      <c r="C942" s="315"/>
      <c r="D942" s="315"/>
      <c r="E942" s="316"/>
      <c r="F942" s="317"/>
      <c r="G942" s="318"/>
      <c r="H942" s="319"/>
      <c r="I942" s="319"/>
    </row>
    <row r="943" spans="1:9" ht="30" customHeight="1">
      <c r="A943" s="34"/>
      <c r="B943" s="35"/>
      <c r="C943" s="315"/>
      <c r="D943" s="315"/>
      <c r="E943" s="316"/>
      <c r="F943" s="317"/>
      <c r="G943" s="318"/>
      <c r="H943" s="319"/>
      <c r="I943" s="319"/>
    </row>
    <row r="944" spans="1:9" ht="30" customHeight="1">
      <c r="A944" s="34"/>
      <c r="B944" s="35"/>
      <c r="C944" s="315"/>
      <c r="D944" s="315"/>
      <c r="E944" s="316"/>
      <c r="F944" s="317"/>
      <c r="G944" s="318"/>
      <c r="H944" s="319"/>
      <c r="I944" s="319"/>
    </row>
    <row r="945" spans="1:9" ht="30" customHeight="1">
      <c r="A945" s="34"/>
      <c r="B945" s="35"/>
      <c r="C945" s="315"/>
      <c r="D945" s="315"/>
      <c r="E945" s="316"/>
      <c r="F945" s="317"/>
      <c r="G945" s="318"/>
      <c r="H945" s="319"/>
      <c r="I945" s="319"/>
    </row>
    <row r="946" spans="1:9" ht="30" customHeight="1">
      <c r="A946" s="34"/>
      <c r="B946" s="35"/>
      <c r="C946" s="315"/>
      <c r="D946" s="315"/>
      <c r="E946" s="316"/>
      <c r="F946" s="317"/>
      <c r="G946" s="318"/>
      <c r="H946" s="319"/>
      <c r="I946" s="319"/>
    </row>
    <row r="947" spans="1:9" ht="30" customHeight="1">
      <c r="A947" s="34"/>
      <c r="B947" s="35"/>
      <c r="C947" s="315"/>
      <c r="D947" s="315"/>
      <c r="E947" s="316"/>
      <c r="F947" s="317"/>
      <c r="G947" s="318"/>
      <c r="H947" s="319"/>
      <c r="I947" s="319"/>
    </row>
    <row r="948" spans="1:9" ht="30" customHeight="1">
      <c r="A948" s="34"/>
      <c r="B948" s="35"/>
      <c r="C948" s="315"/>
      <c r="D948" s="315"/>
      <c r="E948" s="316"/>
      <c r="F948" s="317"/>
      <c r="G948" s="318"/>
      <c r="H948" s="319"/>
      <c r="I948" s="319"/>
    </row>
    <row r="949" spans="1:9" ht="30" customHeight="1">
      <c r="A949" s="34"/>
      <c r="B949" s="35"/>
      <c r="C949" s="315"/>
      <c r="D949" s="315"/>
      <c r="E949" s="316"/>
      <c r="F949" s="317"/>
      <c r="G949" s="318"/>
      <c r="H949" s="319"/>
      <c r="I949" s="319"/>
    </row>
    <row r="950" spans="1:9" ht="30" customHeight="1">
      <c r="A950" s="313"/>
      <c r="B950" s="314"/>
      <c r="C950" s="315"/>
      <c r="D950" s="315"/>
      <c r="E950" s="316"/>
      <c r="F950" s="317"/>
      <c r="G950" s="318"/>
      <c r="H950" s="319"/>
      <c r="I950" s="319"/>
    </row>
    <row r="951" spans="1:9" ht="30" customHeight="1">
      <c r="A951" s="313"/>
      <c r="B951" s="314"/>
      <c r="C951" s="315"/>
      <c r="D951" s="315"/>
      <c r="E951" s="316"/>
      <c r="F951" s="317"/>
      <c r="G951" s="318"/>
      <c r="H951" s="319"/>
      <c r="I951" s="319"/>
    </row>
    <row r="952" spans="1:9" ht="30" customHeight="1">
      <c r="A952" s="313"/>
      <c r="B952" s="314"/>
      <c r="C952" s="315"/>
      <c r="D952" s="315"/>
      <c r="E952" s="316"/>
      <c r="F952" s="317"/>
      <c r="G952" s="318"/>
      <c r="H952" s="319"/>
      <c r="I952" s="319"/>
    </row>
    <row r="953" spans="1:9" ht="30" customHeight="1">
      <c r="A953" s="313"/>
      <c r="B953" s="314"/>
      <c r="C953" s="315"/>
      <c r="D953" s="315"/>
      <c r="E953" s="316"/>
      <c r="F953" s="317"/>
      <c r="G953" s="318"/>
      <c r="H953" s="319"/>
      <c r="I953" s="319"/>
    </row>
    <row r="954" spans="1:9" ht="30" customHeight="1">
      <c r="A954" s="313"/>
      <c r="B954" s="314"/>
      <c r="C954" s="315"/>
      <c r="D954" s="315"/>
      <c r="E954" s="316"/>
      <c r="F954" s="317"/>
      <c r="G954" s="318"/>
      <c r="H954" s="319"/>
      <c r="I954" s="319"/>
    </row>
    <row r="955" spans="1:9" ht="30" customHeight="1">
      <c r="A955" s="313"/>
      <c r="B955" s="314"/>
      <c r="C955" s="315"/>
      <c r="D955" s="315"/>
      <c r="E955" s="316"/>
      <c r="F955" s="317"/>
      <c r="G955" s="318"/>
      <c r="H955" s="319"/>
      <c r="I955" s="319"/>
    </row>
    <row r="956" spans="1:9" ht="30" customHeight="1">
      <c r="A956" s="313"/>
      <c r="B956" s="314"/>
      <c r="C956" s="315"/>
      <c r="D956" s="315"/>
      <c r="E956" s="316"/>
      <c r="F956" s="317"/>
      <c r="G956" s="318"/>
      <c r="H956" s="319"/>
      <c r="I956" s="319"/>
    </row>
    <row r="957" spans="1:9" ht="30" customHeight="1">
      <c r="A957" s="313"/>
      <c r="B957" s="314"/>
      <c r="C957" s="315"/>
      <c r="D957" s="315"/>
      <c r="E957" s="316"/>
      <c r="F957" s="317"/>
      <c r="G957" s="318"/>
      <c r="H957" s="319"/>
      <c r="I957" s="319"/>
    </row>
    <row r="958" spans="1:9" ht="30" customHeight="1">
      <c r="A958" s="313"/>
      <c r="B958" s="314"/>
      <c r="C958" s="315"/>
      <c r="D958" s="315"/>
      <c r="E958" s="316"/>
      <c r="F958" s="317"/>
      <c r="G958" s="318"/>
      <c r="H958" s="319"/>
      <c r="I958" s="319"/>
    </row>
    <row r="959" spans="1:9" ht="30" customHeight="1">
      <c r="A959" s="313"/>
      <c r="B959" s="314"/>
      <c r="C959" s="315"/>
      <c r="D959" s="315"/>
      <c r="E959" s="316"/>
      <c r="F959" s="317"/>
      <c r="G959" s="318"/>
      <c r="H959" s="319"/>
      <c r="I959" s="319"/>
    </row>
    <row r="960" spans="1:9" ht="30" customHeight="1">
      <c r="A960" s="313"/>
      <c r="B960" s="314"/>
      <c r="C960" s="315"/>
      <c r="D960" s="315"/>
      <c r="E960" s="316"/>
      <c r="F960" s="317"/>
      <c r="G960" s="318"/>
      <c r="H960" s="319"/>
      <c r="I960" s="319"/>
    </row>
    <row r="961" spans="1:9" ht="30" customHeight="1">
      <c r="A961" s="313"/>
      <c r="B961" s="314"/>
      <c r="C961" s="315"/>
      <c r="D961" s="315"/>
      <c r="E961" s="316"/>
      <c r="F961" s="317"/>
      <c r="G961" s="318"/>
      <c r="H961" s="319"/>
      <c r="I961" s="319"/>
    </row>
    <row r="962" spans="1:9" ht="30" customHeight="1">
      <c r="A962" s="313"/>
      <c r="B962" s="314"/>
      <c r="C962" s="315"/>
      <c r="D962" s="315"/>
      <c r="E962" s="316"/>
      <c r="F962" s="317"/>
      <c r="G962" s="318"/>
      <c r="H962" s="319"/>
      <c r="I962" s="319"/>
    </row>
    <row r="963" spans="1:9" ht="30" customHeight="1">
      <c r="A963" s="313"/>
      <c r="B963" s="314"/>
      <c r="C963" s="315"/>
      <c r="D963" s="315"/>
      <c r="E963" s="316"/>
      <c r="F963" s="317"/>
      <c r="G963" s="318"/>
      <c r="H963" s="319"/>
      <c r="I963" s="319"/>
    </row>
    <row r="964" spans="1:9" ht="30" customHeight="1">
      <c r="A964" s="313"/>
      <c r="B964" s="314"/>
      <c r="C964" s="315"/>
      <c r="D964" s="315"/>
      <c r="E964" s="316"/>
      <c r="F964" s="317"/>
      <c r="G964" s="318"/>
      <c r="H964" s="319"/>
      <c r="I964" s="319"/>
    </row>
    <row r="965" spans="1:9" ht="30" customHeight="1">
      <c r="A965" s="313"/>
      <c r="B965" s="314"/>
      <c r="C965" s="315"/>
      <c r="D965" s="315"/>
      <c r="E965" s="316"/>
      <c r="F965" s="317"/>
      <c r="G965" s="318"/>
      <c r="H965" s="319"/>
      <c r="I965" s="319"/>
    </row>
    <row r="966" spans="1:9" ht="30" customHeight="1">
      <c r="A966" s="313"/>
      <c r="B966" s="314"/>
      <c r="C966" s="315"/>
      <c r="D966" s="315"/>
      <c r="E966" s="316"/>
      <c r="F966" s="317"/>
      <c r="G966" s="318"/>
      <c r="H966" s="319"/>
      <c r="I966" s="319"/>
    </row>
    <row r="967" spans="1:9" ht="30" customHeight="1">
      <c r="A967" s="313"/>
      <c r="B967" s="314"/>
      <c r="C967" s="315"/>
      <c r="D967" s="315"/>
      <c r="E967" s="316"/>
      <c r="F967" s="317"/>
      <c r="G967" s="318"/>
      <c r="H967" s="319"/>
      <c r="I967" s="319"/>
    </row>
    <row r="968" spans="1:9" ht="30" customHeight="1">
      <c r="A968" s="313"/>
      <c r="B968" s="314"/>
      <c r="C968" s="315"/>
      <c r="D968" s="315"/>
      <c r="E968" s="316"/>
      <c r="F968" s="317"/>
      <c r="G968" s="318"/>
      <c r="H968" s="319"/>
      <c r="I968" s="319"/>
    </row>
    <row r="969" spans="1:9" ht="30" customHeight="1">
      <c r="A969" s="313"/>
      <c r="B969" s="314"/>
      <c r="C969" s="315"/>
      <c r="D969" s="315"/>
      <c r="E969" s="316"/>
      <c r="F969" s="317"/>
      <c r="G969" s="318"/>
      <c r="H969" s="319"/>
      <c r="I969" s="319"/>
    </row>
    <row r="970" spans="1:9" ht="30" customHeight="1">
      <c r="A970" s="313"/>
      <c r="B970" s="314"/>
      <c r="C970" s="315"/>
      <c r="D970" s="315"/>
      <c r="E970" s="316"/>
      <c r="F970" s="317"/>
      <c r="G970" s="318"/>
      <c r="H970" s="319"/>
      <c r="I970" s="319"/>
    </row>
    <row r="971" spans="1:9" ht="30" customHeight="1">
      <c r="A971" s="313"/>
      <c r="B971" s="314"/>
      <c r="C971" s="315"/>
      <c r="D971" s="315"/>
      <c r="E971" s="316"/>
      <c r="F971" s="317"/>
      <c r="G971" s="318"/>
      <c r="H971" s="319"/>
      <c r="I971" s="319"/>
    </row>
    <row r="972" spans="1:9" ht="30" customHeight="1">
      <c r="A972" s="313"/>
      <c r="B972" s="314"/>
      <c r="C972" s="315"/>
      <c r="D972" s="315"/>
      <c r="E972" s="316"/>
      <c r="F972" s="317"/>
      <c r="G972" s="318"/>
      <c r="H972" s="319"/>
      <c r="I972" s="319"/>
    </row>
    <row r="973" spans="1:9" ht="30" customHeight="1">
      <c r="A973" s="313"/>
      <c r="B973" s="314"/>
      <c r="C973" s="315"/>
      <c r="D973" s="315"/>
      <c r="E973" s="316"/>
      <c r="F973" s="317"/>
      <c r="G973" s="318"/>
      <c r="H973" s="319"/>
      <c r="I973" s="319"/>
    </row>
    <row r="974" spans="1:9" ht="30" customHeight="1">
      <c r="A974" s="313"/>
      <c r="B974" s="314"/>
      <c r="C974" s="315"/>
      <c r="D974" s="315"/>
      <c r="E974" s="316"/>
      <c r="F974" s="317"/>
      <c r="G974" s="318"/>
      <c r="H974" s="319"/>
      <c r="I974" s="319"/>
    </row>
    <row r="975" spans="1:9" ht="30" customHeight="1">
      <c r="A975" s="313"/>
      <c r="B975" s="314"/>
      <c r="C975" s="315"/>
      <c r="D975" s="315"/>
      <c r="E975" s="316"/>
      <c r="F975" s="317"/>
      <c r="G975" s="318"/>
      <c r="H975" s="319"/>
      <c r="I975" s="319"/>
    </row>
    <row r="976" spans="1:9" ht="30" customHeight="1">
      <c r="A976" s="313"/>
      <c r="B976" s="314"/>
      <c r="C976" s="315"/>
      <c r="D976" s="315"/>
      <c r="E976" s="316"/>
      <c r="F976" s="317"/>
      <c r="G976" s="318"/>
      <c r="H976" s="319"/>
      <c r="I976" s="319"/>
    </row>
    <row r="977" spans="1:9" ht="30" customHeight="1">
      <c r="A977" s="313"/>
      <c r="B977" s="314"/>
      <c r="C977" s="315"/>
      <c r="D977" s="315"/>
      <c r="E977" s="316"/>
      <c r="F977" s="317"/>
      <c r="G977" s="318"/>
      <c r="H977" s="319"/>
      <c r="I977" s="319"/>
    </row>
    <row r="978" spans="1:9" ht="30" customHeight="1">
      <c r="A978" s="313"/>
      <c r="B978" s="314"/>
      <c r="C978" s="315"/>
      <c r="D978" s="315"/>
      <c r="E978" s="316"/>
      <c r="F978" s="317"/>
      <c r="G978" s="318"/>
      <c r="H978" s="319"/>
      <c r="I978" s="319"/>
    </row>
    <row r="979" spans="1:9" ht="30" customHeight="1">
      <c r="A979" s="313"/>
      <c r="B979" s="314"/>
      <c r="C979" s="315"/>
      <c r="D979" s="315"/>
      <c r="E979" s="316"/>
      <c r="F979" s="317"/>
      <c r="G979" s="318"/>
      <c r="H979" s="319"/>
      <c r="I979" s="319"/>
    </row>
    <row r="980" spans="1:9" ht="30" customHeight="1">
      <c r="A980" s="313"/>
      <c r="B980" s="314"/>
      <c r="C980" s="315"/>
      <c r="D980" s="315"/>
      <c r="E980" s="316"/>
      <c r="F980" s="317"/>
      <c r="G980" s="318"/>
      <c r="H980" s="319"/>
      <c r="I980" s="319"/>
    </row>
    <row r="981" spans="1:9" ht="30" customHeight="1">
      <c r="A981" s="313"/>
      <c r="B981" s="314"/>
      <c r="C981" s="315"/>
      <c r="D981" s="315"/>
      <c r="E981" s="316"/>
      <c r="F981" s="317"/>
      <c r="G981" s="318"/>
      <c r="H981" s="319"/>
      <c r="I981" s="319"/>
    </row>
    <row r="982" spans="1:9" ht="30" customHeight="1">
      <c r="A982" s="313"/>
      <c r="B982" s="314"/>
      <c r="C982" s="315"/>
      <c r="D982" s="315"/>
      <c r="E982" s="316"/>
      <c r="F982" s="317"/>
      <c r="G982" s="318"/>
      <c r="H982" s="319"/>
      <c r="I982" s="319"/>
    </row>
    <row r="983" spans="1:9" ht="30" customHeight="1">
      <c r="A983" s="313"/>
      <c r="B983" s="314"/>
      <c r="C983" s="315"/>
      <c r="D983" s="315"/>
      <c r="E983" s="316"/>
      <c r="F983" s="317"/>
      <c r="G983" s="318"/>
      <c r="H983" s="319"/>
      <c r="I983" s="319"/>
    </row>
    <row r="984" spans="1:9" ht="30" customHeight="1">
      <c r="A984" s="313"/>
      <c r="B984" s="314"/>
      <c r="C984" s="315"/>
      <c r="D984" s="315"/>
      <c r="E984" s="316"/>
      <c r="F984" s="317"/>
      <c r="G984" s="318"/>
      <c r="H984" s="319"/>
      <c r="I984" s="319"/>
    </row>
    <row r="985" spans="1:9" ht="30" customHeight="1">
      <c r="A985" s="313"/>
      <c r="B985" s="314"/>
      <c r="C985" s="315"/>
      <c r="D985" s="315"/>
      <c r="E985" s="316"/>
      <c r="F985" s="317"/>
      <c r="G985" s="318"/>
      <c r="H985" s="319"/>
      <c r="I985" s="319"/>
    </row>
    <row r="986" spans="1:9" ht="30" customHeight="1">
      <c r="A986" s="313"/>
      <c r="B986" s="314"/>
      <c r="C986" s="315"/>
      <c r="D986" s="315"/>
      <c r="E986" s="316"/>
      <c r="F986" s="317"/>
      <c r="G986" s="318"/>
      <c r="H986" s="319"/>
      <c r="I986" s="319"/>
    </row>
    <row r="987" spans="1:9" ht="30" customHeight="1">
      <c r="A987" s="313"/>
      <c r="B987" s="314"/>
      <c r="C987" s="315"/>
      <c r="D987" s="315"/>
      <c r="E987" s="316"/>
      <c r="F987" s="317"/>
      <c r="G987" s="318"/>
      <c r="H987" s="319"/>
      <c r="I987" s="319"/>
    </row>
    <row r="988" spans="1:9" ht="30" customHeight="1">
      <c r="A988" s="313"/>
      <c r="B988" s="314"/>
      <c r="C988" s="315"/>
      <c r="D988" s="315"/>
      <c r="E988" s="316"/>
      <c r="F988" s="317"/>
      <c r="G988" s="318"/>
      <c r="H988" s="319"/>
      <c r="I988" s="319"/>
    </row>
    <row r="989" spans="1:9" ht="30" customHeight="1">
      <c r="A989" s="313"/>
      <c r="B989" s="314"/>
      <c r="C989" s="315"/>
      <c r="D989" s="315"/>
      <c r="E989" s="316"/>
      <c r="F989" s="317"/>
      <c r="G989" s="318"/>
      <c r="H989" s="319"/>
      <c r="I989" s="319"/>
    </row>
    <row r="990" spans="1:9" ht="30" customHeight="1">
      <c r="A990" s="313"/>
      <c r="B990" s="314"/>
      <c r="C990" s="315"/>
      <c r="D990" s="315"/>
      <c r="E990" s="316"/>
      <c r="F990" s="317"/>
      <c r="G990" s="318"/>
      <c r="H990" s="319"/>
      <c r="I990" s="319"/>
    </row>
    <row r="991" spans="1:9" ht="30" customHeight="1">
      <c r="A991" s="313"/>
      <c r="B991" s="314"/>
      <c r="C991" s="315"/>
      <c r="D991" s="315"/>
      <c r="E991" s="316"/>
      <c r="F991" s="317"/>
      <c r="G991" s="318"/>
      <c r="H991" s="319"/>
      <c r="I991" s="319"/>
    </row>
    <row r="992" spans="1:9" ht="30" customHeight="1">
      <c r="A992" s="313"/>
      <c r="B992" s="314"/>
      <c r="C992" s="315"/>
      <c r="D992" s="315"/>
      <c r="E992" s="316"/>
      <c r="F992" s="317"/>
      <c r="G992" s="318"/>
      <c r="H992" s="319"/>
      <c r="I992" s="319"/>
    </row>
    <row r="993" spans="1:9" ht="30" customHeight="1">
      <c r="A993" s="313"/>
      <c r="B993" s="314"/>
      <c r="C993" s="315"/>
      <c r="D993" s="315"/>
      <c r="E993" s="316"/>
      <c r="F993" s="317"/>
      <c r="G993" s="318"/>
      <c r="H993" s="319"/>
      <c r="I993" s="319"/>
    </row>
    <row r="994" spans="1:9" ht="30" customHeight="1">
      <c r="A994" s="313"/>
      <c r="B994" s="314"/>
      <c r="C994" s="315"/>
      <c r="D994" s="315"/>
      <c r="E994" s="316"/>
      <c r="F994" s="317"/>
      <c r="G994" s="318"/>
      <c r="H994" s="319"/>
      <c r="I994" s="319"/>
    </row>
    <row r="995" spans="1:9" ht="30" customHeight="1">
      <c r="A995" s="313"/>
      <c r="B995" s="314"/>
      <c r="C995" s="315"/>
      <c r="D995" s="315"/>
      <c r="E995" s="316"/>
      <c r="F995" s="317"/>
      <c r="G995" s="318"/>
      <c r="H995" s="319"/>
      <c r="I995" s="319"/>
    </row>
    <row r="996" spans="1:9" ht="30" customHeight="1">
      <c r="A996" s="313"/>
      <c r="B996" s="314"/>
      <c r="C996" s="315"/>
      <c r="D996" s="315"/>
      <c r="E996" s="316"/>
      <c r="F996" s="317"/>
      <c r="G996" s="318"/>
      <c r="H996" s="319"/>
      <c r="I996" s="319"/>
    </row>
    <row r="997" spans="1:9" ht="30" customHeight="1">
      <c r="A997" s="313"/>
      <c r="B997" s="314"/>
      <c r="C997" s="315"/>
      <c r="D997" s="315"/>
      <c r="E997" s="316"/>
      <c r="F997" s="317"/>
      <c r="G997" s="318"/>
      <c r="H997" s="319"/>
      <c r="I997" s="319"/>
    </row>
    <row r="998" spans="1:9" ht="30" customHeight="1">
      <c r="A998" s="313"/>
      <c r="B998" s="314"/>
      <c r="C998" s="315"/>
      <c r="D998" s="315"/>
      <c r="E998" s="316"/>
      <c r="F998" s="317"/>
      <c r="G998" s="318"/>
      <c r="H998" s="319"/>
      <c r="I998" s="319"/>
    </row>
    <row r="999" spans="1:9" ht="30" customHeight="1">
      <c r="A999" s="313"/>
      <c r="B999" s="314"/>
      <c r="C999" s="315"/>
      <c r="D999" s="315"/>
      <c r="E999" s="316"/>
      <c r="F999" s="317"/>
      <c r="G999" s="318"/>
      <c r="H999" s="319"/>
      <c r="I999" s="319"/>
    </row>
    <row r="1000" spans="1:9" ht="30" customHeight="1">
      <c r="A1000" s="313"/>
      <c r="B1000" s="314"/>
      <c r="C1000" s="315"/>
      <c r="D1000" s="315"/>
      <c r="E1000" s="316"/>
      <c r="F1000" s="317"/>
      <c r="G1000" s="318"/>
      <c r="H1000" s="319"/>
      <c r="I1000" s="319"/>
    </row>
    <row r="1001" spans="1:9" ht="30" customHeight="1">
      <c r="A1001" s="313"/>
      <c r="B1001" s="314"/>
      <c r="C1001" s="315"/>
      <c r="D1001" s="315"/>
      <c r="E1001" s="316"/>
      <c r="F1001" s="317"/>
      <c r="G1001" s="318"/>
      <c r="H1001" s="319"/>
      <c r="I1001" s="319"/>
    </row>
    <row r="1002" spans="1:9" ht="30" customHeight="1">
      <c r="A1002" s="313"/>
      <c r="B1002" s="314"/>
      <c r="C1002" s="315"/>
      <c r="D1002" s="315"/>
      <c r="E1002" s="316"/>
      <c r="F1002" s="317"/>
      <c r="G1002" s="318"/>
      <c r="H1002" s="319"/>
      <c r="I1002" s="319"/>
    </row>
    <row r="1003" spans="1:9" ht="30" customHeight="1">
      <c r="A1003" s="313"/>
      <c r="B1003" s="314"/>
      <c r="C1003" s="315"/>
      <c r="D1003" s="315"/>
      <c r="E1003" s="316"/>
      <c r="F1003" s="317"/>
      <c r="G1003" s="318"/>
      <c r="H1003" s="319"/>
      <c r="I1003" s="319"/>
    </row>
    <row r="1004" spans="1:9" ht="30" customHeight="1">
      <c r="A1004" s="313"/>
      <c r="B1004" s="314"/>
      <c r="C1004" s="315"/>
      <c r="D1004" s="315"/>
      <c r="E1004" s="316"/>
      <c r="F1004" s="317"/>
      <c r="G1004" s="318"/>
      <c r="H1004" s="319"/>
      <c r="I1004" s="319"/>
    </row>
    <row r="1005" spans="1:9" ht="30" customHeight="1">
      <c r="A1005" s="313"/>
      <c r="B1005" s="314"/>
      <c r="C1005" s="315"/>
      <c r="D1005" s="315"/>
      <c r="E1005" s="316"/>
      <c r="F1005" s="317"/>
      <c r="G1005" s="318"/>
      <c r="H1005" s="319"/>
      <c r="I1005" s="319"/>
    </row>
    <row r="1006" spans="1:9" ht="30" customHeight="1">
      <c r="A1006" s="313"/>
      <c r="B1006" s="314"/>
      <c r="C1006" s="315"/>
      <c r="D1006" s="315"/>
      <c r="E1006" s="316"/>
      <c r="F1006" s="317"/>
      <c r="G1006" s="318"/>
      <c r="H1006" s="319"/>
      <c r="I1006" s="319"/>
    </row>
    <row r="1007" spans="1:9" ht="30" customHeight="1">
      <c r="A1007" s="313"/>
      <c r="B1007" s="314"/>
      <c r="C1007" s="315"/>
      <c r="D1007" s="315"/>
      <c r="E1007" s="316"/>
      <c r="F1007" s="317"/>
      <c r="G1007" s="318"/>
      <c r="H1007" s="319"/>
      <c r="I1007" s="319"/>
    </row>
    <row r="1008" spans="1:9" ht="30" customHeight="1">
      <c r="A1008" s="313"/>
      <c r="B1008" s="314"/>
      <c r="C1008" s="315"/>
      <c r="D1008" s="315"/>
      <c r="E1008" s="316"/>
      <c r="F1008" s="317"/>
      <c r="G1008" s="318"/>
      <c r="H1008" s="319"/>
      <c r="I1008" s="319"/>
    </row>
    <row r="1009" spans="1:9" ht="30" customHeight="1">
      <c r="A1009" s="313"/>
      <c r="B1009" s="314"/>
      <c r="C1009" s="315"/>
      <c r="D1009" s="315"/>
      <c r="E1009" s="316"/>
      <c r="F1009" s="317"/>
      <c r="G1009" s="318"/>
      <c r="H1009" s="319"/>
      <c r="I1009" s="319"/>
    </row>
    <row r="1010" spans="1:9" ht="30" customHeight="1">
      <c r="A1010" s="313"/>
      <c r="B1010" s="314"/>
      <c r="C1010" s="315"/>
      <c r="D1010" s="315"/>
      <c r="E1010" s="316"/>
      <c r="F1010" s="317"/>
      <c r="G1010" s="318"/>
      <c r="H1010" s="319"/>
      <c r="I1010" s="319"/>
    </row>
    <row r="1011" spans="1:9" ht="30" customHeight="1">
      <c r="A1011" s="313"/>
      <c r="B1011" s="314"/>
      <c r="C1011" s="315"/>
      <c r="D1011" s="315"/>
      <c r="E1011" s="316"/>
      <c r="F1011" s="317"/>
      <c r="G1011" s="318"/>
      <c r="H1011" s="319"/>
      <c r="I1011" s="319"/>
    </row>
    <row r="1012" spans="1:9" ht="30" customHeight="1">
      <c r="A1012" s="313"/>
      <c r="B1012" s="314"/>
      <c r="C1012" s="315"/>
      <c r="D1012" s="315"/>
      <c r="E1012" s="316"/>
      <c r="F1012" s="317"/>
      <c r="G1012" s="318"/>
      <c r="H1012" s="319"/>
      <c r="I1012" s="319"/>
    </row>
    <row r="1013" spans="1:9" ht="30" customHeight="1">
      <c r="A1013" s="313"/>
      <c r="B1013" s="314"/>
      <c r="C1013" s="315"/>
      <c r="D1013" s="315"/>
      <c r="E1013" s="316"/>
      <c r="F1013" s="317"/>
      <c r="G1013" s="318"/>
      <c r="H1013" s="319"/>
      <c r="I1013" s="319"/>
    </row>
    <row r="1014" spans="1:9" ht="30" customHeight="1">
      <c r="A1014" s="313"/>
      <c r="B1014" s="314"/>
      <c r="C1014" s="315"/>
      <c r="D1014" s="315"/>
      <c r="E1014" s="316"/>
      <c r="F1014" s="317"/>
      <c r="G1014" s="318"/>
      <c r="H1014" s="319"/>
      <c r="I1014" s="319"/>
    </row>
    <row r="1015" spans="1:9" ht="30" customHeight="1">
      <c r="A1015" s="313"/>
      <c r="B1015" s="314"/>
      <c r="C1015" s="315"/>
      <c r="D1015" s="315"/>
      <c r="E1015" s="316"/>
      <c r="F1015" s="317"/>
      <c r="G1015" s="318"/>
      <c r="H1015" s="319"/>
      <c r="I1015" s="319"/>
    </row>
    <row r="1016" spans="1:9" ht="30" customHeight="1">
      <c r="A1016" s="313"/>
      <c r="B1016" s="314"/>
      <c r="C1016" s="315"/>
      <c r="D1016" s="315"/>
      <c r="E1016" s="316"/>
      <c r="F1016" s="317"/>
      <c r="G1016" s="318"/>
      <c r="H1016" s="319"/>
      <c r="I1016" s="319"/>
    </row>
    <row r="1017" spans="1:9" ht="30" customHeight="1">
      <c r="A1017" s="313"/>
      <c r="B1017" s="314"/>
      <c r="C1017" s="315"/>
      <c r="D1017" s="315"/>
      <c r="E1017" s="316"/>
      <c r="F1017" s="317"/>
      <c r="G1017" s="318"/>
      <c r="H1017" s="319"/>
      <c r="I1017" s="319"/>
    </row>
    <row r="1018" spans="1:9" ht="30" customHeight="1">
      <c r="A1018" s="313"/>
      <c r="B1018" s="314"/>
      <c r="C1018" s="315"/>
      <c r="D1018" s="315"/>
      <c r="E1018" s="316"/>
      <c r="F1018" s="317"/>
      <c r="G1018" s="318"/>
      <c r="H1018" s="319"/>
      <c r="I1018" s="319"/>
    </row>
    <row r="1019" spans="1:9" ht="30" customHeight="1">
      <c r="A1019" s="313"/>
      <c r="B1019" s="314"/>
      <c r="C1019" s="315"/>
      <c r="D1019" s="315"/>
      <c r="E1019" s="316"/>
      <c r="F1019" s="317"/>
      <c r="G1019" s="318"/>
      <c r="H1019" s="319"/>
      <c r="I1019" s="319"/>
    </row>
    <row r="1020" spans="1:9" ht="30" customHeight="1">
      <c r="A1020" s="313"/>
      <c r="B1020" s="314"/>
      <c r="C1020" s="315"/>
      <c r="D1020" s="315"/>
      <c r="E1020" s="316"/>
      <c r="F1020" s="317"/>
      <c r="G1020" s="318"/>
      <c r="H1020" s="319"/>
      <c r="I1020" s="319"/>
    </row>
    <row r="1021" spans="1:9" ht="30" customHeight="1">
      <c r="A1021" s="313"/>
      <c r="B1021" s="314"/>
      <c r="C1021" s="315"/>
      <c r="D1021" s="315"/>
      <c r="E1021" s="316"/>
      <c r="F1021" s="317"/>
      <c r="G1021" s="318"/>
      <c r="H1021" s="319"/>
      <c r="I1021" s="319"/>
    </row>
    <row r="1022" spans="1:9" ht="30" customHeight="1">
      <c r="A1022" s="313"/>
      <c r="B1022" s="314"/>
      <c r="C1022" s="315"/>
      <c r="D1022" s="315"/>
      <c r="E1022" s="316"/>
      <c r="F1022" s="317"/>
      <c r="G1022" s="318"/>
      <c r="H1022" s="319"/>
      <c r="I1022" s="319"/>
    </row>
    <row r="1023" spans="1:9" ht="30" customHeight="1">
      <c r="A1023" s="313"/>
      <c r="B1023" s="314"/>
      <c r="C1023" s="315"/>
      <c r="D1023" s="315"/>
      <c r="E1023" s="316"/>
      <c r="F1023" s="317"/>
      <c r="G1023" s="318"/>
      <c r="H1023" s="319"/>
      <c r="I1023" s="319"/>
    </row>
    <row r="1024" spans="1:9" ht="30" customHeight="1">
      <c r="A1024" s="313"/>
      <c r="B1024" s="314"/>
      <c r="C1024" s="315"/>
      <c r="D1024" s="315"/>
      <c r="E1024" s="316"/>
      <c r="F1024" s="317"/>
      <c r="G1024" s="318"/>
      <c r="H1024" s="319"/>
      <c r="I1024" s="319"/>
    </row>
    <row r="1025" spans="1:9" ht="30" customHeight="1">
      <c r="A1025" s="313"/>
      <c r="B1025" s="314"/>
      <c r="C1025" s="315"/>
      <c r="D1025" s="315"/>
      <c r="E1025" s="316"/>
      <c r="F1025" s="317"/>
      <c r="G1025" s="318"/>
      <c r="H1025" s="319"/>
      <c r="I1025" s="319"/>
    </row>
    <row r="1026" spans="1:9" ht="30" customHeight="1">
      <c r="A1026" s="313"/>
      <c r="B1026" s="314"/>
      <c r="C1026" s="315"/>
      <c r="D1026" s="315"/>
      <c r="E1026" s="316"/>
      <c r="F1026" s="317"/>
      <c r="G1026" s="318"/>
      <c r="H1026" s="319"/>
      <c r="I1026" s="319"/>
    </row>
    <row r="1027" spans="1:9" ht="30" customHeight="1">
      <c r="A1027" s="313"/>
      <c r="B1027" s="314"/>
      <c r="C1027" s="315"/>
      <c r="D1027" s="315"/>
      <c r="E1027" s="316"/>
      <c r="F1027" s="317"/>
      <c r="G1027" s="318"/>
      <c r="H1027" s="319"/>
      <c r="I1027" s="319"/>
    </row>
    <row r="1028" spans="1:9" ht="30" customHeight="1">
      <c r="A1028" s="313"/>
      <c r="B1028" s="314"/>
      <c r="C1028" s="315"/>
      <c r="D1028" s="315"/>
      <c r="E1028" s="316"/>
      <c r="F1028" s="317"/>
      <c r="G1028" s="318"/>
      <c r="H1028" s="319"/>
      <c r="I1028" s="319"/>
    </row>
    <row r="1029" spans="1:9" ht="30" customHeight="1">
      <c r="A1029" s="313"/>
      <c r="B1029" s="314"/>
      <c r="C1029" s="315"/>
      <c r="D1029" s="315"/>
      <c r="E1029" s="316"/>
      <c r="F1029" s="317"/>
      <c r="G1029" s="318"/>
      <c r="H1029" s="319"/>
      <c r="I1029" s="319"/>
    </row>
    <row r="1030" spans="1:9" ht="30" customHeight="1">
      <c r="A1030" s="313"/>
      <c r="B1030" s="314"/>
      <c r="C1030" s="315"/>
      <c r="D1030" s="315"/>
      <c r="E1030" s="316"/>
      <c r="F1030" s="317"/>
      <c r="G1030" s="318"/>
      <c r="H1030" s="319"/>
      <c r="I1030" s="319"/>
    </row>
    <row r="1031" spans="1:9" ht="30" customHeight="1">
      <c r="A1031" s="313"/>
      <c r="B1031" s="314"/>
      <c r="C1031" s="315"/>
      <c r="D1031" s="315"/>
      <c r="E1031" s="316"/>
      <c r="F1031" s="317"/>
      <c r="G1031" s="318"/>
      <c r="H1031" s="319"/>
      <c r="I1031" s="319"/>
    </row>
    <row r="1032" spans="1:9" ht="30" customHeight="1">
      <c r="A1032" s="313"/>
      <c r="B1032" s="314"/>
      <c r="C1032" s="315"/>
      <c r="D1032" s="315"/>
      <c r="E1032" s="316"/>
      <c r="F1032" s="317"/>
      <c r="G1032" s="318"/>
      <c r="H1032" s="319"/>
      <c r="I1032" s="319"/>
    </row>
    <row r="1033" spans="1:9" ht="30" customHeight="1">
      <c r="A1033" s="313"/>
      <c r="B1033" s="314"/>
      <c r="C1033" s="315"/>
      <c r="D1033" s="315"/>
      <c r="E1033" s="316"/>
      <c r="F1033" s="317"/>
      <c r="G1033" s="318"/>
      <c r="H1033" s="319"/>
      <c r="I1033" s="319"/>
    </row>
    <row r="1034" spans="1:9" ht="30" customHeight="1">
      <c r="A1034" s="313"/>
      <c r="B1034" s="314"/>
      <c r="C1034" s="315"/>
      <c r="D1034" s="315"/>
      <c r="E1034" s="316"/>
      <c r="F1034" s="317"/>
      <c r="G1034" s="318"/>
      <c r="H1034" s="319"/>
      <c r="I1034" s="319"/>
    </row>
    <row r="1035" spans="1:9" ht="30" customHeight="1">
      <c r="A1035" s="313"/>
      <c r="B1035" s="314"/>
      <c r="C1035" s="315"/>
      <c r="D1035" s="315"/>
      <c r="E1035" s="316"/>
      <c r="F1035" s="317"/>
      <c r="G1035" s="318"/>
      <c r="H1035" s="319"/>
      <c r="I1035" s="319"/>
    </row>
    <row r="1036" spans="1:9" ht="30" customHeight="1">
      <c r="A1036" s="313"/>
      <c r="B1036" s="314"/>
      <c r="C1036" s="315"/>
      <c r="D1036" s="315"/>
      <c r="E1036" s="316"/>
      <c r="F1036" s="317"/>
      <c r="G1036" s="318"/>
      <c r="H1036" s="319"/>
      <c r="I1036" s="319"/>
    </row>
    <row r="1037" spans="1:9" ht="30" customHeight="1">
      <c r="A1037" s="313"/>
      <c r="B1037" s="314"/>
      <c r="C1037" s="315"/>
      <c r="D1037" s="315"/>
      <c r="E1037" s="316"/>
      <c r="F1037" s="317"/>
      <c r="G1037" s="318"/>
      <c r="H1037" s="319"/>
      <c r="I1037" s="319"/>
    </row>
    <row r="1038" spans="1:9" ht="30" customHeight="1">
      <c r="A1038" s="313"/>
      <c r="B1038" s="314"/>
      <c r="C1038" s="315"/>
      <c r="D1038" s="315"/>
      <c r="E1038" s="316"/>
      <c r="F1038" s="317"/>
      <c r="G1038" s="318"/>
      <c r="H1038" s="319"/>
      <c r="I1038" s="319"/>
    </row>
    <row r="1039" spans="1:9" ht="30" customHeight="1">
      <c r="A1039" s="313"/>
      <c r="B1039" s="314"/>
      <c r="C1039" s="315"/>
      <c r="D1039" s="315"/>
      <c r="E1039" s="316"/>
      <c r="F1039" s="317"/>
      <c r="G1039" s="318"/>
      <c r="H1039" s="319"/>
      <c r="I1039" s="319"/>
    </row>
    <row r="1040" spans="1:9" ht="30" customHeight="1">
      <c r="A1040" s="313"/>
      <c r="B1040" s="314"/>
      <c r="C1040" s="315"/>
      <c r="D1040" s="315"/>
      <c r="E1040" s="316"/>
      <c r="F1040" s="317"/>
      <c r="G1040" s="318"/>
      <c r="H1040" s="319"/>
      <c r="I1040" s="319"/>
    </row>
    <row r="1041" spans="1:9" ht="30" customHeight="1">
      <c r="A1041" s="313"/>
      <c r="B1041" s="314"/>
      <c r="C1041" s="315"/>
      <c r="D1041" s="315"/>
      <c r="E1041" s="316"/>
      <c r="F1041" s="317"/>
      <c r="G1041" s="318"/>
      <c r="H1041" s="319"/>
      <c r="I1041" s="319"/>
    </row>
    <row r="1042" spans="1:9" ht="30" customHeight="1">
      <c r="A1042" s="313"/>
      <c r="B1042" s="314"/>
      <c r="C1042" s="315"/>
      <c r="D1042" s="315"/>
      <c r="E1042" s="316"/>
      <c r="F1042" s="317"/>
      <c r="G1042" s="318"/>
      <c r="H1042" s="319"/>
      <c r="I1042" s="319"/>
    </row>
    <row r="1043" spans="1:9" ht="30" customHeight="1">
      <c r="A1043" s="313"/>
      <c r="B1043" s="314"/>
      <c r="C1043" s="315"/>
      <c r="D1043" s="315"/>
      <c r="E1043" s="316"/>
      <c r="F1043" s="317"/>
      <c r="G1043" s="318"/>
      <c r="H1043" s="319"/>
      <c r="I1043" s="319"/>
    </row>
    <row r="1044" spans="1:9" ht="30" customHeight="1">
      <c r="A1044" s="313"/>
      <c r="B1044" s="314"/>
      <c r="C1044" s="315"/>
      <c r="D1044" s="315"/>
      <c r="E1044" s="316"/>
      <c r="F1044" s="317"/>
      <c r="G1044" s="318"/>
      <c r="H1044" s="319"/>
      <c r="I1044" s="319"/>
    </row>
    <row r="1045" spans="1:9" ht="30" customHeight="1">
      <c r="A1045" s="313"/>
      <c r="B1045" s="314"/>
      <c r="C1045" s="315"/>
      <c r="D1045" s="315"/>
      <c r="E1045" s="316"/>
      <c r="F1045" s="317"/>
      <c r="G1045" s="318"/>
      <c r="H1045" s="319"/>
      <c r="I1045" s="319"/>
    </row>
    <row r="1046" spans="1:9" ht="30" customHeight="1">
      <c r="A1046" s="313"/>
      <c r="B1046" s="314"/>
      <c r="C1046" s="315"/>
      <c r="D1046" s="315"/>
      <c r="E1046" s="316"/>
      <c r="F1046" s="317"/>
      <c r="G1046" s="318"/>
      <c r="H1046" s="319"/>
      <c r="I1046" s="319"/>
    </row>
    <row r="1047" spans="1:9" ht="30" customHeight="1">
      <c r="A1047" s="313"/>
      <c r="B1047" s="314"/>
      <c r="C1047" s="315"/>
      <c r="D1047" s="315"/>
      <c r="E1047" s="316"/>
      <c r="F1047" s="317"/>
      <c r="G1047" s="318"/>
      <c r="H1047" s="319"/>
      <c r="I1047" s="319"/>
    </row>
    <row r="1048" spans="1:9" ht="30" customHeight="1">
      <c r="A1048" s="313"/>
      <c r="B1048" s="314"/>
      <c r="C1048" s="315"/>
      <c r="D1048" s="315"/>
      <c r="E1048" s="316"/>
      <c r="F1048" s="317"/>
      <c r="G1048" s="318"/>
      <c r="H1048" s="319"/>
      <c r="I1048" s="319"/>
    </row>
    <row r="1049" spans="1:9" ht="30" customHeight="1">
      <c r="A1049" s="313"/>
      <c r="B1049" s="314"/>
      <c r="C1049" s="315"/>
      <c r="D1049" s="315"/>
      <c r="E1049" s="316"/>
      <c r="F1049" s="317"/>
      <c r="G1049" s="318"/>
      <c r="H1049" s="319"/>
      <c r="I1049" s="319"/>
    </row>
    <row r="1050" spans="1:9" ht="30" customHeight="1">
      <c r="A1050" s="313"/>
      <c r="B1050" s="314"/>
      <c r="C1050" s="315"/>
      <c r="D1050" s="315"/>
      <c r="E1050" s="316"/>
      <c r="F1050" s="317"/>
      <c r="G1050" s="318"/>
      <c r="H1050" s="319"/>
      <c r="I1050" s="319"/>
    </row>
    <row r="1051" spans="1:9" ht="30" customHeight="1">
      <c r="A1051" s="313"/>
      <c r="B1051" s="314"/>
      <c r="C1051" s="315"/>
      <c r="D1051" s="315"/>
      <c r="E1051" s="316"/>
      <c r="F1051" s="317"/>
      <c r="G1051" s="318"/>
      <c r="H1051" s="319"/>
      <c r="I1051" s="319"/>
    </row>
    <row r="1052" spans="1:9" ht="30" customHeight="1">
      <c r="A1052" s="313"/>
      <c r="B1052" s="314"/>
      <c r="C1052" s="315"/>
      <c r="D1052" s="315"/>
      <c r="E1052" s="316"/>
      <c r="F1052" s="317"/>
      <c r="G1052" s="318"/>
      <c r="H1052" s="319"/>
      <c r="I1052" s="319"/>
    </row>
    <row r="1053" spans="1:9" ht="30" customHeight="1">
      <c r="A1053" s="313"/>
      <c r="B1053" s="314"/>
      <c r="C1053" s="315"/>
      <c r="D1053" s="315"/>
      <c r="E1053" s="316"/>
      <c r="F1053" s="317"/>
      <c r="G1053" s="318"/>
      <c r="H1053" s="319"/>
      <c r="I1053" s="319"/>
    </row>
    <row r="1054" spans="1:9" ht="30" customHeight="1">
      <c r="A1054" s="313"/>
      <c r="B1054" s="314"/>
      <c r="C1054" s="315"/>
      <c r="D1054" s="315"/>
      <c r="E1054" s="316"/>
      <c r="F1054" s="317"/>
      <c r="G1054" s="318"/>
      <c r="H1054" s="319"/>
      <c r="I1054" s="319"/>
    </row>
    <row r="1055" spans="1:9" ht="30" customHeight="1">
      <c r="A1055" s="313"/>
      <c r="B1055" s="314"/>
      <c r="C1055" s="315"/>
      <c r="D1055" s="315"/>
      <c r="E1055" s="316"/>
      <c r="F1055" s="317"/>
      <c r="G1055" s="318"/>
      <c r="H1055" s="319"/>
      <c r="I1055" s="319"/>
    </row>
    <row r="1056" spans="1:9" ht="30" customHeight="1">
      <c r="A1056" s="313"/>
      <c r="B1056" s="314"/>
      <c r="C1056" s="315"/>
      <c r="D1056" s="315"/>
      <c r="E1056" s="316"/>
      <c r="F1056" s="317"/>
      <c r="G1056" s="318"/>
      <c r="H1056" s="319"/>
      <c r="I1056" s="319"/>
    </row>
    <row r="1057" spans="1:9" ht="30" customHeight="1">
      <c r="A1057" s="313"/>
      <c r="B1057" s="314"/>
      <c r="C1057" s="315"/>
      <c r="D1057" s="315"/>
      <c r="E1057" s="316"/>
      <c r="F1057" s="317"/>
      <c r="G1057" s="318"/>
      <c r="H1057" s="319"/>
      <c r="I1057" s="319"/>
    </row>
    <row r="1058" spans="1:9" ht="30" customHeight="1">
      <c r="A1058" s="313"/>
      <c r="B1058" s="314"/>
      <c r="C1058" s="315"/>
      <c r="D1058" s="315"/>
      <c r="E1058" s="316"/>
      <c r="F1058" s="317"/>
      <c r="G1058" s="318"/>
      <c r="H1058" s="319"/>
      <c r="I1058" s="319"/>
    </row>
    <row r="1059" spans="1:9" ht="30" customHeight="1">
      <c r="A1059" s="313"/>
      <c r="B1059" s="314"/>
      <c r="C1059" s="315"/>
      <c r="D1059" s="315"/>
      <c r="E1059" s="316"/>
      <c r="F1059" s="317"/>
      <c r="G1059" s="318"/>
      <c r="H1059" s="319"/>
      <c r="I1059" s="319"/>
    </row>
    <row r="1060" spans="1:9" ht="30" customHeight="1">
      <c r="A1060" s="313"/>
      <c r="B1060" s="314"/>
      <c r="C1060" s="315"/>
      <c r="D1060" s="315"/>
      <c r="E1060" s="316"/>
      <c r="F1060" s="317"/>
      <c r="G1060" s="318"/>
      <c r="H1060" s="319"/>
      <c r="I1060" s="319"/>
    </row>
    <row r="1061" spans="1:9" ht="30" customHeight="1">
      <c r="A1061" s="313"/>
      <c r="B1061" s="314"/>
      <c r="C1061" s="315"/>
      <c r="D1061" s="315"/>
      <c r="E1061" s="316"/>
      <c r="F1061" s="317"/>
      <c r="G1061" s="318"/>
      <c r="H1061" s="319"/>
      <c r="I1061" s="319"/>
    </row>
    <row r="1062" spans="1:9" ht="30" customHeight="1">
      <c r="A1062" s="313"/>
      <c r="B1062" s="314"/>
      <c r="C1062" s="315"/>
      <c r="D1062" s="315"/>
      <c r="E1062" s="316"/>
      <c r="F1062" s="317"/>
      <c r="G1062" s="318"/>
      <c r="H1062" s="319"/>
      <c r="I1062" s="319"/>
    </row>
    <row r="1063" spans="1:9" ht="30" customHeight="1">
      <c r="A1063" s="313"/>
      <c r="B1063" s="314"/>
      <c r="C1063" s="315"/>
      <c r="D1063" s="315"/>
      <c r="E1063" s="316"/>
      <c r="F1063" s="317"/>
      <c r="G1063" s="318"/>
      <c r="H1063" s="319"/>
      <c r="I1063" s="319"/>
    </row>
    <row r="1064" spans="1:9" ht="30" customHeight="1">
      <c r="A1064" s="313"/>
      <c r="B1064" s="314"/>
      <c r="C1064" s="315"/>
      <c r="D1064" s="315"/>
      <c r="E1064" s="316"/>
      <c r="F1064" s="317"/>
      <c r="G1064" s="318"/>
      <c r="H1064" s="319"/>
      <c r="I1064" s="319"/>
    </row>
    <row r="1065" spans="1:9" ht="30" customHeight="1">
      <c r="A1065" s="313"/>
      <c r="B1065" s="314"/>
      <c r="C1065" s="315"/>
      <c r="D1065" s="315"/>
      <c r="E1065" s="316"/>
      <c r="F1065" s="317"/>
      <c r="G1065" s="318"/>
      <c r="H1065" s="319"/>
      <c r="I1065" s="319"/>
    </row>
    <row r="1066" spans="1:9" ht="30" customHeight="1">
      <c r="A1066" s="313"/>
      <c r="B1066" s="314"/>
      <c r="C1066" s="315"/>
      <c r="D1066" s="315"/>
      <c r="E1066" s="316"/>
      <c r="F1066" s="317"/>
      <c r="G1066" s="318"/>
      <c r="H1066" s="319"/>
      <c r="I1066" s="319"/>
    </row>
    <row r="1067" spans="1:9" ht="30" customHeight="1">
      <c r="A1067" s="313"/>
      <c r="B1067" s="314"/>
      <c r="C1067" s="315"/>
      <c r="D1067" s="315"/>
      <c r="E1067" s="316"/>
      <c r="F1067" s="317"/>
      <c r="G1067" s="318"/>
      <c r="H1067" s="319"/>
      <c r="I1067" s="319"/>
    </row>
    <row r="1068" spans="1:9" ht="30" customHeight="1">
      <c r="A1068" s="313"/>
      <c r="B1068" s="314"/>
      <c r="C1068" s="315"/>
      <c r="D1068" s="315"/>
      <c r="E1068" s="316"/>
      <c r="F1068" s="317"/>
      <c r="G1068" s="318"/>
      <c r="H1068" s="319"/>
      <c r="I1068" s="319"/>
    </row>
    <row r="1069" spans="1:9" ht="30" customHeight="1">
      <c r="A1069" s="313"/>
      <c r="B1069" s="314"/>
      <c r="C1069" s="315"/>
      <c r="D1069" s="315"/>
      <c r="E1069" s="316"/>
      <c r="F1069" s="317"/>
      <c r="G1069" s="318"/>
      <c r="H1069" s="319"/>
      <c r="I1069" s="319"/>
    </row>
    <row r="1070" spans="1:9" ht="30" customHeight="1">
      <c r="A1070" s="313"/>
      <c r="B1070" s="314"/>
      <c r="C1070" s="315"/>
      <c r="D1070" s="315"/>
      <c r="E1070" s="316"/>
      <c r="F1070" s="317"/>
      <c r="G1070" s="318"/>
      <c r="H1070" s="319"/>
      <c r="I1070" s="319"/>
    </row>
    <row r="1071" spans="1:9" ht="30" customHeight="1">
      <c r="A1071" s="313"/>
      <c r="B1071" s="314"/>
      <c r="C1071" s="315"/>
      <c r="D1071" s="315"/>
      <c r="E1071" s="316"/>
      <c r="F1071" s="317"/>
      <c r="G1071" s="318"/>
      <c r="H1071" s="319"/>
      <c r="I1071" s="319"/>
    </row>
    <row r="1072" spans="1:9" ht="30" customHeight="1">
      <c r="A1072" s="313"/>
      <c r="B1072" s="314"/>
      <c r="C1072" s="315"/>
      <c r="D1072" s="315"/>
      <c r="E1072" s="316"/>
      <c r="F1072" s="317"/>
      <c r="G1072" s="318"/>
      <c r="H1072" s="319"/>
      <c r="I1072" s="319"/>
    </row>
    <row r="1073" spans="1:9" ht="30" customHeight="1">
      <c r="A1073" s="313"/>
      <c r="B1073" s="314"/>
      <c r="C1073" s="315"/>
      <c r="D1073" s="315"/>
      <c r="E1073" s="316"/>
      <c r="F1073" s="317"/>
      <c r="G1073" s="318"/>
      <c r="H1073" s="319"/>
      <c r="I1073" s="319"/>
    </row>
    <row r="1074" spans="1:9" ht="30" customHeight="1">
      <c r="A1074" s="313"/>
      <c r="B1074" s="314"/>
      <c r="C1074" s="315"/>
      <c r="D1074" s="315"/>
      <c r="E1074" s="316"/>
      <c r="F1074" s="317"/>
      <c r="G1074" s="318"/>
      <c r="H1074" s="319"/>
      <c r="I1074" s="319"/>
    </row>
    <row r="1075" spans="1:9" ht="30" customHeight="1">
      <c r="A1075" s="313"/>
      <c r="B1075" s="314"/>
      <c r="C1075" s="315"/>
      <c r="D1075" s="315"/>
      <c r="E1075" s="316"/>
      <c r="F1075" s="317"/>
      <c r="G1075" s="318"/>
      <c r="H1075" s="319"/>
      <c r="I1075" s="319"/>
    </row>
    <row r="1076" spans="1:9" ht="30" customHeight="1">
      <c r="A1076" s="313"/>
      <c r="B1076" s="314"/>
      <c r="C1076" s="315"/>
      <c r="D1076" s="315"/>
      <c r="E1076" s="316"/>
      <c r="F1076" s="317"/>
      <c r="G1076" s="318"/>
      <c r="H1076" s="319"/>
      <c r="I1076" s="319"/>
    </row>
    <row r="1077" spans="1:9" ht="30" customHeight="1">
      <c r="A1077" s="313"/>
      <c r="B1077" s="314"/>
      <c r="C1077" s="315"/>
      <c r="D1077" s="315"/>
      <c r="E1077" s="316"/>
      <c r="F1077" s="317"/>
      <c r="G1077" s="318"/>
      <c r="H1077" s="319"/>
      <c r="I1077" s="319"/>
    </row>
    <row r="1078" spans="1:9" ht="30" customHeight="1">
      <c r="A1078" s="313"/>
      <c r="B1078" s="314"/>
      <c r="C1078" s="315"/>
      <c r="D1078" s="315"/>
      <c r="E1078" s="316"/>
      <c r="F1078" s="317"/>
      <c r="G1078" s="318"/>
      <c r="H1078" s="319"/>
      <c r="I1078" s="319"/>
    </row>
    <row r="1079" spans="1:9" ht="30" customHeight="1">
      <c r="A1079" s="313"/>
      <c r="B1079" s="314"/>
      <c r="C1079" s="315"/>
      <c r="D1079" s="315"/>
      <c r="E1079" s="316"/>
      <c r="F1079" s="317"/>
      <c r="G1079" s="318"/>
      <c r="H1079" s="319"/>
      <c r="I1079" s="319"/>
    </row>
    <row r="1080" spans="1:9" ht="30" customHeight="1">
      <c r="A1080" s="313"/>
      <c r="B1080" s="314"/>
      <c r="C1080" s="315"/>
      <c r="D1080" s="315"/>
      <c r="E1080" s="316"/>
      <c r="F1080" s="317"/>
      <c r="G1080" s="318"/>
      <c r="H1080" s="319"/>
      <c r="I1080" s="319"/>
    </row>
    <row r="1081" spans="1:9" ht="30" customHeight="1">
      <c r="A1081" s="313"/>
      <c r="B1081" s="314"/>
      <c r="C1081" s="315"/>
      <c r="D1081" s="315"/>
      <c r="E1081" s="316"/>
      <c r="F1081" s="317"/>
      <c r="G1081" s="318"/>
      <c r="H1081" s="319"/>
      <c r="I1081" s="319"/>
    </row>
    <row r="1082" spans="1:9" ht="30" customHeight="1">
      <c r="A1082" s="313"/>
      <c r="B1082" s="314"/>
      <c r="C1082" s="315"/>
      <c r="D1082" s="315"/>
      <c r="E1082" s="316"/>
      <c r="F1082" s="317"/>
      <c r="G1082" s="318"/>
      <c r="H1082" s="319"/>
      <c r="I1082" s="319"/>
    </row>
    <row r="1083" spans="1:9" ht="30" customHeight="1">
      <c r="A1083" s="313"/>
      <c r="B1083" s="314"/>
      <c r="C1083" s="315"/>
      <c r="D1083" s="315"/>
      <c r="E1083" s="316"/>
      <c r="F1083" s="317"/>
      <c r="G1083" s="318"/>
      <c r="H1083" s="319"/>
      <c r="I1083" s="319"/>
    </row>
    <row r="1084" spans="1:9" ht="30" customHeight="1">
      <c r="A1084" s="313"/>
      <c r="B1084" s="314"/>
      <c r="C1084" s="315"/>
      <c r="D1084" s="315"/>
      <c r="E1084" s="316"/>
      <c r="F1084" s="317"/>
      <c r="G1084" s="318"/>
      <c r="H1084" s="319"/>
      <c r="I1084" s="319"/>
    </row>
    <row r="1085" spans="1:9" ht="30" customHeight="1">
      <c r="A1085" s="313"/>
      <c r="B1085" s="314"/>
      <c r="C1085" s="315"/>
      <c r="D1085" s="315"/>
      <c r="E1085" s="316"/>
      <c r="F1085" s="317"/>
      <c r="G1085" s="318"/>
      <c r="H1085" s="319"/>
      <c r="I1085" s="319"/>
    </row>
    <row r="1086" spans="1:9" ht="30" customHeight="1">
      <c r="A1086" s="313"/>
      <c r="B1086" s="314"/>
      <c r="C1086" s="315"/>
      <c r="D1086" s="315"/>
      <c r="E1086" s="316"/>
      <c r="F1086" s="317"/>
      <c r="G1086" s="318"/>
      <c r="H1086" s="319"/>
      <c r="I1086" s="319"/>
    </row>
    <row r="1087" spans="1:9" ht="30" customHeight="1">
      <c r="A1087" s="313"/>
      <c r="B1087" s="314"/>
      <c r="C1087" s="315"/>
      <c r="D1087" s="315"/>
      <c r="E1087" s="316"/>
      <c r="F1087" s="317"/>
      <c r="G1087" s="318"/>
      <c r="H1087" s="319"/>
      <c r="I1087" s="319"/>
    </row>
    <row r="1088" spans="1:9" ht="30" customHeight="1">
      <c r="A1088" s="313"/>
      <c r="B1088" s="314"/>
      <c r="C1088" s="315"/>
      <c r="D1088" s="315"/>
      <c r="E1088" s="316"/>
      <c r="F1088" s="317"/>
      <c r="G1088" s="318"/>
      <c r="H1088" s="319"/>
      <c r="I1088" s="319"/>
    </row>
    <row r="1089" spans="1:9" ht="30" customHeight="1">
      <c r="A1089" s="313"/>
      <c r="B1089" s="314"/>
      <c r="C1089" s="315"/>
      <c r="D1089" s="315"/>
      <c r="E1089" s="316"/>
      <c r="F1089" s="317"/>
      <c r="G1089" s="318"/>
      <c r="H1089" s="319"/>
      <c r="I1089" s="319"/>
    </row>
    <row r="1090" spans="1:9" ht="30" customHeight="1">
      <c r="A1090" s="313"/>
      <c r="B1090" s="314"/>
      <c r="C1090" s="315"/>
      <c r="D1090" s="315"/>
      <c r="E1090" s="316"/>
      <c r="F1090" s="317"/>
      <c r="G1090" s="318"/>
      <c r="H1090" s="319"/>
      <c r="I1090" s="319"/>
    </row>
    <row r="1091" spans="1:9" ht="30" customHeight="1">
      <c r="A1091" s="313"/>
      <c r="B1091" s="314"/>
      <c r="C1091" s="315"/>
      <c r="D1091" s="315"/>
      <c r="E1091" s="316"/>
      <c r="F1091" s="317"/>
      <c r="G1091" s="318"/>
      <c r="H1091" s="319"/>
      <c r="I1091" s="319"/>
    </row>
    <row r="1092" spans="1:9" ht="30" customHeight="1">
      <c r="A1092" s="313"/>
      <c r="B1092" s="314"/>
      <c r="C1092" s="315"/>
      <c r="D1092" s="315"/>
      <c r="E1092" s="316"/>
      <c r="F1092" s="317"/>
      <c r="G1092" s="318"/>
      <c r="H1092" s="319"/>
      <c r="I1092" s="319"/>
    </row>
    <row r="1093" spans="1:9" ht="30" customHeight="1">
      <c r="A1093" s="313"/>
      <c r="B1093" s="314"/>
      <c r="C1093" s="315"/>
      <c r="D1093" s="315"/>
      <c r="E1093" s="316"/>
      <c r="F1093" s="317"/>
      <c r="G1093" s="318"/>
      <c r="H1093" s="319"/>
      <c r="I1093" s="319"/>
    </row>
    <row r="1094" spans="1:9" ht="30" customHeight="1">
      <c r="A1094" s="313"/>
      <c r="B1094" s="314"/>
      <c r="C1094" s="315"/>
      <c r="D1094" s="315"/>
      <c r="E1094" s="316"/>
      <c r="F1094" s="317"/>
      <c r="G1094" s="318"/>
      <c r="H1094" s="319"/>
      <c r="I1094" s="319"/>
    </row>
    <row r="1095" spans="1:9" ht="30" customHeight="1">
      <c r="A1095" s="313"/>
      <c r="B1095" s="314"/>
      <c r="C1095" s="315"/>
      <c r="D1095" s="315"/>
      <c r="E1095" s="316"/>
      <c r="F1095" s="317"/>
      <c r="G1095" s="318"/>
      <c r="H1095" s="319"/>
      <c r="I1095" s="319"/>
    </row>
    <row r="1096" spans="1:9" ht="30" customHeight="1">
      <c r="A1096" s="313"/>
      <c r="B1096" s="314"/>
      <c r="C1096" s="315"/>
      <c r="D1096" s="315"/>
      <c r="E1096" s="316"/>
      <c r="F1096" s="317"/>
      <c r="G1096" s="318"/>
      <c r="H1096" s="319"/>
      <c r="I1096" s="319"/>
    </row>
    <row r="1097" spans="1:9" ht="30" customHeight="1">
      <c r="A1097" s="313"/>
      <c r="B1097" s="314"/>
      <c r="C1097" s="315"/>
      <c r="D1097" s="315"/>
      <c r="E1097" s="316"/>
      <c r="F1097" s="317"/>
      <c r="G1097" s="318"/>
      <c r="H1097" s="319"/>
      <c r="I1097" s="319"/>
    </row>
    <row r="1098" spans="1:9" ht="30" customHeight="1">
      <c r="A1098" s="313"/>
      <c r="B1098" s="314"/>
      <c r="C1098" s="315"/>
      <c r="D1098" s="315"/>
      <c r="E1098" s="316"/>
      <c r="F1098" s="317"/>
      <c r="G1098" s="318"/>
      <c r="H1098" s="319"/>
      <c r="I1098" s="319"/>
    </row>
    <row r="1099" spans="1:9" ht="30" customHeight="1">
      <c r="A1099" s="313"/>
      <c r="B1099" s="314"/>
      <c r="C1099" s="315"/>
      <c r="D1099" s="315"/>
      <c r="E1099" s="316"/>
      <c r="F1099" s="317"/>
      <c r="G1099" s="318"/>
      <c r="H1099" s="319"/>
      <c r="I1099" s="319"/>
    </row>
    <row r="1100" spans="1:9" ht="30" customHeight="1">
      <c r="A1100" s="313"/>
      <c r="B1100" s="314"/>
      <c r="C1100" s="315"/>
      <c r="D1100" s="315"/>
      <c r="E1100" s="316"/>
      <c r="F1100" s="317"/>
      <c r="G1100" s="318"/>
      <c r="H1100" s="319"/>
      <c r="I1100" s="319"/>
    </row>
    <row r="1101" spans="1:9" ht="30" customHeight="1">
      <c r="A1101" s="313"/>
      <c r="B1101" s="314"/>
      <c r="C1101" s="315"/>
      <c r="D1101" s="315"/>
      <c r="E1101" s="316"/>
      <c r="F1101" s="317"/>
      <c r="G1101" s="318"/>
      <c r="H1101" s="319"/>
      <c r="I1101" s="319"/>
    </row>
    <row r="1102" spans="1:9" ht="30" customHeight="1">
      <c r="A1102" s="313"/>
      <c r="B1102" s="314"/>
      <c r="C1102" s="315"/>
      <c r="D1102" s="315"/>
      <c r="E1102" s="316"/>
      <c r="F1102" s="317"/>
      <c r="G1102" s="318"/>
      <c r="H1102" s="319"/>
      <c r="I1102" s="319"/>
    </row>
    <row r="1103" spans="1:9" ht="30" customHeight="1">
      <c r="A1103" s="313"/>
      <c r="B1103" s="314"/>
      <c r="C1103" s="315"/>
      <c r="D1103" s="315"/>
      <c r="E1103" s="316"/>
      <c r="F1103" s="317"/>
      <c r="G1103" s="318"/>
      <c r="H1103" s="319"/>
      <c r="I1103" s="319"/>
    </row>
    <row r="1104" spans="1:9" ht="30" customHeight="1">
      <c r="A1104" s="313"/>
      <c r="B1104" s="314"/>
      <c r="C1104" s="315"/>
      <c r="D1104" s="315"/>
      <c r="E1104" s="316"/>
      <c r="F1104" s="317"/>
      <c r="G1104" s="318"/>
      <c r="H1104" s="319"/>
      <c r="I1104" s="319"/>
    </row>
    <row r="1105" spans="1:9" ht="30" customHeight="1">
      <c r="A1105" s="313"/>
      <c r="B1105" s="314"/>
      <c r="C1105" s="315"/>
      <c r="D1105" s="315"/>
      <c r="E1105" s="316"/>
      <c r="F1105" s="317"/>
      <c r="G1105" s="318"/>
      <c r="H1105" s="319"/>
      <c r="I1105" s="319"/>
    </row>
    <row r="1106" spans="1:9" ht="30" customHeight="1">
      <c r="A1106" s="313"/>
      <c r="B1106" s="314"/>
      <c r="C1106" s="315"/>
      <c r="D1106" s="315"/>
      <c r="E1106" s="316"/>
      <c r="F1106" s="317"/>
      <c r="G1106" s="318"/>
      <c r="H1106" s="319"/>
      <c r="I1106" s="319"/>
    </row>
    <row r="1107" spans="1:9" ht="30" customHeight="1">
      <c r="A1107" s="313"/>
      <c r="B1107" s="314"/>
      <c r="C1107" s="315"/>
      <c r="D1107" s="315"/>
      <c r="E1107" s="316"/>
      <c r="F1107" s="317"/>
      <c r="G1107" s="318"/>
      <c r="H1107" s="319"/>
      <c r="I1107" s="319"/>
    </row>
    <row r="1108" spans="1:9" ht="30" customHeight="1">
      <c r="A1108" s="313"/>
      <c r="B1108" s="314"/>
      <c r="C1108" s="315"/>
      <c r="D1108" s="315"/>
      <c r="E1108" s="316"/>
      <c r="F1108" s="317"/>
      <c r="G1108" s="318"/>
      <c r="H1108" s="319"/>
      <c r="I1108" s="319"/>
    </row>
    <row r="1109" spans="1:9" ht="30" customHeight="1">
      <c r="A1109" s="313"/>
      <c r="B1109" s="314"/>
      <c r="C1109" s="315"/>
      <c r="D1109" s="315"/>
      <c r="E1109" s="316"/>
      <c r="F1109" s="317"/>
      <c r="G1109" s="318"/>
      <c r="H1109" s="319"/>
      <c r="I1109" s="319"/>
    </row>
    <row r="1110" spans="1:9" ht="30" customHeight="1">
      <c r="A1110" s="313"/>
      <c r="B1110" s="314"/>
      <c r="C1110" s="315"/>
      <c r="D1110" s="315"/>
      <c r="E1110" s="316"/>
      <c r="F1110" s="317"/>
      <c r="G1110" s="318"/>
      <c r="H1110" s="319"/>
      <c r="I1110" s="319"/>
    </row>
    <row r="1111" spans="1:9" ht="30" customHeight="1">
      <c r="A1111" s="313"/>
      <c r="B1111" s="314"/>
      <c r="C1111" s="315"/>
      <c r="D1111" s="315"/>
      <c r="E1111" s="316"/>
      <c r="F1111" s="317"/>
      <c r="G1111" s="318"/>
      <c r="H1111" s="319"/>
      <c r="I1111" s="319"/>
    </row>
    <row r="1112" spans="1:9" ht="30" customHeight="1">
      <c r="A1112" s="313"/>
      <c r="B1112" s="314"/>
      <c r="C1112" s="315"/>
      <c r="D1112" s="315"/>
      <c r="E1112" s="316"/>
      <c r="F1112" s="317"/>
      <c r="G1112" s="318"/>
      <c r="H1112" s="319"/>
      <c r="I1112" s="319"/>
    </row>
    <row r="1113" spans="1:9" ht="30" customHeight="1">
      <c r="A1113" s="313"/>
      <c r="B1113" s="314"/>
      <c r="C1113" s="315"/>
      <c r="D1113" s="315"/>
      <c r="E1113" s="316"/>
      <c r="F1113" s="317"/>
      <c r="G1113" s="318"/>
      <c r="H1113" s="319"/>
      <c r="I1113" s="319"/>
    </row>
    <row r="1114" spans="1:9" ht="30" customHeight="1">
      <c r="A1114" s="313"/>
      <c r="B1114" s="314"/>
      <c r="C1114" s="315"/>
      <c r="D1114" s="315"/>
      <c r="E1114" s="316"/>
      <c r="F1114" s="317"/>
      <c r="G1114" s="318"/>
      <c r="H1114" s="319"/>
      <c r="I1114" s="319"/>
    </row>
    <row r="1115" spans="1:9" ht="30" customHeight="1">
      <c r="A1115" s="313"/>
      <c r="B1115" s="314"/>
      <c r="C1115" s="315"/>
      <c r="D1115" s="315"/>
      <c r="E1115" s="316"/>
      <c r="F1115" s="317"/>
      <c r="G1115" s="318"/>
      <c r="H1115" s="319"/>
      <c r="I1115" s="319"/>
    </row>
    <row r="1116" spans="1:9" ht="30" customHeight="1">
      <c r="A1116" s="313"/>
      <c r="B1116" s="314"/>
      <c r="C1116" s="315"/>
      <c r="D1116" s="315"/>
      <c r="E1116" s="316"/>
      <c r="F1116" s="317"/>
      <c r="G1116" s="318"/>
      <c r="H1116" s="319"/>
      <c r="I1116" s="319"/>
    </row>
    <row r="1117" spans="1:9" ht="30" customHeight="1">
      <c r="A1117" s="313"/>
      <c r="B1117" s="314"/>
      <c r="C1117" s="315"/>
      <c r="D1117" s="315"/>
      <c r="E1117" s="316"/>
      <c r="F1117" s="317"/>
      <c r="G1117" s="318"/>
      <c r="H1117" s="319"/>
      <c r="I1117" s="319"/>
    </row>
    <row r="1118" spans="1:9" ht="30" customHeight="1">
      <c r="A1118" s="313"/>
      <c r="B1118" s="314"/>
      <c r="C1118" s="315"/>
      <c r="D1118" s="315"/>
      <c r="E1118" s="316"/>
      <c r="F1118" s="317"/>
      <c r="G1118" s="318"/>
      <c r="H1118" s="319"/>
      <c r="I1118" s="319"/>
    </row>
    <row r="1119" spans="1:9" ht="30" customHeight="1">
      <c r="A1119" s="313"/>
      <c r="B1119" s="314"/>
      <c r="C1119" s="315"/>
      <c r="D1119" s="315"/>
      <c r="E1119" s="316"/>
      <c r="F1119" s="317"/>
      <c r="G1119" s="318"/>
      <c r="H1119" s="319"/>
      <c r="I1119" s="319"/>
    </row>
    <row r="1120" spans="1:9" ht="30" customHeight="1">
      <c r="A1120" s="313"/>
      <c r="B1120" s="314"/>
      <c r="C1120" s="315"/>
      <c r="D1120" s="315"/>
      <c r="E1120" s="316"/>
      <c r="F1120" s="317"/>
      <c r="G1120" s="318"/>
      <c r="H1120" s="319"/>
      <c r="I1120" s="319"/>
    </row>
    <row r="1121" spans="1:9" ht="30" customHeight="1">
      <c r="A1121" s="313"/>
      <c r="B1121" s="314"/>
      <c r="C1121" s="315"/>
      <c r="D1121" s="315"/>
      <c r="E1121" s="316"/>
      <c r="F1121" s="317"/>
      <c r="G1121" s="318"/>
      <c r="H1121" s="319"/>
      <c r="I1121" s="319"/>
    </row>
    <row r="1122" spans="1:9" ht="30" customHeight="1">
      <c r="A1122" s="313"/>
      <c r="B1122" s="314"/>
      <c r="C1122" s="315"/>
      <c r="D1122" s="315"/>
      <c r="E1122" s="316"/>
      <c r="F1122" s="317"/>
      <c r="G1122" s="318"/>
      <c r="H1122" s="319"/>
      <c r="I1122" s="319"/>
    </row>
    <row r="1123" spans="1:9" ht="30" customHeight="1">
      <c r="A1123" s="313"/>
      <c r="B1123" s="314"/>
      <c r="C1123" s="315"/>
      <c r="D1123" s="315"/>
      <c r="E1123" s="316"/>
      <c r="F1123" s="317"/>
      <c r="G1123" s="318"/>
      <c r="H1123" s="319"/>
      <c r="I1123" s="319"/>
    </row>
    <row r="1124" spans="1:9" ht="30" customHeight="1">
      <c r="A1124" s="313"/>
      <c r="B1124" s="314"/>
      <c r="C1124" s="315"/>
      <c r="D1124" s="315"/>
      <c r="E1124" s="316"/>
      <c r="F1124" s="317"/>
      <c r="G1124" s="318"/>
      <c r="H1124" s="319"/>
      <c r="I1124" s="319"/>
    </row>
    <row r="1125" spans="1:9" ht="30" customHeight="1">
      <c r="A1125" s="313"/>
      <c r="B1125" s="314"/>
      <c r="C1125" s="315"/>
      <c r="D1125" s="315"/>
      <c r="E1125" s="316"/>
      <c r="F1125" s="317"/>
      <c r="G1125" s="318"/>
      <c r="H1125" s="319"/>
      <c r="I1125" s="319"/>
    </row>
    <row r="1126" spans="1:9" ht="30" customHeight="1">
      <c r="A1126" s="313"/>
      <c r="B1126" s="314"/>
      <c r="C1126" s="315"/>
      <c r="D1126" s="315"/>
      <c r="E1126" s="316"/>
      <c r="F1126" s="317"/>
      <c r="G1126" s="318"/>
      <c r="H1126" s="319"/>
      <c r="I1126" s="319"/>
    </row>
    <row r="1127" spans="1:9" ht="30" customHeight="1">
      <c r="A1127" s="313"/>
      <c r="B1127" s="314"/>
      <c r="C1127" s="315"/>
      <c r="D1127" s="315"/>
      <c r="E1127" s="316"/>
      <c r="F1127" s="317"/>
      <c r="G1127" s="318"/>
      <c r="H1127" s="319"/>
      <c r="I1127" s="319"/>
    </row>
    <row r="1128" spans="1:9" ht="30" customHeight="1">
      <c r="A1128" s="313"/>
      <c r="B1128" s="314"/>
      <c r="C1128" s="315"/>
      <c r="D1128" s="315"/>
      <c r="E1128" s="316"/>
      <c r="F1128" s="317"/>
      <c r="G1128" s="318"/>
      <c r="H1128" s="319"/>
      <c r="I1128" s="319"/>
    </row>
    <row r="1129" spans="1:9" ht="30" customHeight="1">
      <c r="A1129" s="313"/>
      <c r="B1129" s="314"/>
      <c r="C1129" s="315"/>
      <c r="D1129" s="315"/>
      <c r="E1129" s="316"/>
      <c r="F1129" s="317"/>
      <c r="G1129" s="318"/>
      <c r="H1129" s="319"/>
      <c r="I1129" s="319"/>
    </row>
    <row r="1130" spans="1:9" ht="30" customHeight="1">
      <c r="A1130" s="313"/>
      <c r="B1130" s="314"/>
      <c r="C1130" s="315"/>
      <c r="D1130" s="315"/>
      <c r="E1130" s="316"/>
      <c r="F1130" s="317"/>
      <c r="G1130" s="318"/>
      <c r="H1130" s="319"/>
      <c r="I1130" s="319"/>
    </row>
    <row r="1131" spans="1:9" ht="30" customHeight="1">
      <c r="A1131" s="313"/>
      <c r="B1131" s="314"/>
      <c r="C1131" s="315"/>
      <c r="D1131" s="315"/>
      <c r="E1131" s="316"/>
      <c r="F1131" s="317"/>
      <c r="G1131" s="318"/>
      <c r="H1131" s="319"/>
      <c r="I1131" s="319"/>
    </row>
    <row r="1132" spans="1:9" ht="30" customHeight="1">
      <c r="A1132" s="313"/>
      <c r="B1132" s="314"/>
      <c r="C1132" s="315"/>
      <c r="D1132" s="315"/>
      <c r="E1132" s="316"/>
      <c r="F1132" s="317"/>
      <c r="G1132" s="318"/>
      <c r="H1132" s="319"/>
      <c r="I1132" s="319"/>
    </row>
    <row r="1133" spans="1:9" ht="30" customHeight="1">
      <c r="A1133" s="313"/>
      <c r="B1133" s="314"/>
      <c r="C1133" s="315"/>
      <c r="D1133" s="315"/>
      <c r="E1133" s="316"/>
      <c r="F1133" s="317"/>
      <c r="G1133" s="318"/>
      <c r="H1133" s="319"/>
      <c r="I1133" s="319"/>
    </row>
    <row r="1134" spans="1:9" ht="30" customHeight="1">
      <c r="A1134" s="313"/>
      <c r="B1134" s="314"/>
      <c r="C1134" s="315"/>
      <c r="D1134" s="315"/>
      <c r="E1134" s="316"/>
      <c r="F1134" s="317"/>
      <c r="G1134" s="318"/>
      <c r="H1134" s="319"/>
      <c r="I1134" s="319"/>
    </row>
    <row r="1135" spans="1:9" ht="30" customHeight="1">
      <c r="A1135" s="313"/>
      <c r="B1135" s="314"/>
      <c r="C1135" s="315"/>
      <c r="D1135" s="315"/>
      <c r="E1135" s="316"/>
      <c r="F1135" s="317"/>
      <c r="G1135" s="318"/>
      <c r="H1135" s="319"/>
      <c r="I1135" s="319"/>
    </row>
    <row r="1136" spans="1:9" ht="30" customHeight="1">
      <c r="A1136" s="313"/>
      <c r="B1136" s="314"/>
      <c r="C1136" s="315"/>
      <c r="D1136" s="315"/>
      <c r="E1136" s="316"/>
      <c r="F1136" s="317"/>
      <c r="G1136" s="318"/>
      <c r="H1136" s="319"/>
      <c r="I1136" s="319"/>
    </row>
    <row r="1137" spans="1:9" ht="30" customHeight="1">
      <c r="A1137" s="313"/>
      <c r="B1137" s="314"/>
      <c r="C1137" s="315"/>
      <c r="D1137" s="315"/>
      <c r="E1137" s="316"/>
      <c r="F1137" s="317"/>
      <c r="G1137" s="318"/>
      <c r="H1137" s="319"/>
      <c r="I1137" s="319"/>
    </row>
    <row r="1138" spans="1:9" ht="30" customHeight="1">
      <c r="A1138" s="313"/>
      <c r="B1138" s="314"/>
      <c r="C1138" s="315"/>
      <c r="D1138" s="315"/>
      <c r="E1138" s="316"/>
      <c r="F1138" s="317"/>
      <c r="G1138" s="318"/>
      <c r="H1138" s="319"/>
      <c r="I1138" s="319"/>
    </row>
    <row r="1139" spans="1:9" ht="30" customHeight="1">
      <c r="A1139" s="313"/>
      <c r="B1139" s="314"/>
      <c r="C1139" s="315"/>
      <c r="D1139" s="315"/>
      <c r="E1139" s="316"/>
      <c r="F1139" s="317"/>
      <c r="G1139" s="318"/>
      <c r="H1139" s="319"/>
      <c r="I1139" s="319"/>
    </row>
    <row r="1140" spans="1:9" ht="30" customHeight="1">
      <c r="A1140" s="313"/>
      <c r="B1140" s="314"/>
      <c r="C1140" s="315"/>
      <c r="D1140" s="315"/>
      <c r="E1140" s="316"/>
      <c r="F1140" s="317"/>
      <c r="G1140" s="318"/>
      <c r="H1140" s="319"/>
      <c r="I1140" s="319"/>
    </row>
    <row r="1141" spans="1:9" ht="30" customHeight="1">
      <c r="A1141" s="313"/>
      <c r="B1141" s="314"/>
      <c r="C1141" s="315"/>
      <c r="D1141" s="315"/>
      <c r="E1141" s="316"/>
      <c r="F1141" s="317"/>
      <c r="G1141" s="318"/>
      <c r="H1141" s="319"/>
      <c r="I1141" s="319"/>
    </row>
    <row r="1142" spans="1:9" ht="30" customHeight="1">
      <c r="A1142" s="313"/>
      <c r="B1142" s="314"/>
      <c r="C1142" s="315"/>
      <c r="D1142" s="315"/>
      <c r="E1142" s="316"/>
      <c r="F1142" s="317"/>
      <c r="G1142" s="318"/>
      <c r="H1142" s="319"/>
      <c r="I1142" s="319"/>
    </row>
    <row r="1143" spans="1:9" ht="30" customHeight="1">
      <c r="A1143" s="313"/>
      <c r="B1143" s="314"/>
      <c r="C1143" s="315"/>
      <c r="D1143" s="315"/>
      <c r="E1143" s="316"/>
      <c r="F1143" s="317"/>
      <c r="G1143" s="318"/>
      <c r="H1143" s="319"/>
      <c r="I1143" s="319"/>
    </row>
    <row r="1144" spans="1:9" ht="30" customHeight="1">
      <c r="A1144" s="313"/>
      <c r="B1144" s="314"/>
      <c r="C1144" s="315"/>
      <c r="D1144" s="315"/>
      <c r="E1144" s="316"/>
      <c r="F1144" s="317"/>
      <c r="G1144" s="318"/>
      <c r="H1144" s="319"/>
      <c r="I1144" s="319"/>
    </row>
    <row r="1145" spans="1:9" ht="30" customHeight="1">
      <c r="A1145" s="313"/>
      <c r="B1145" s="314"/>
      <c r="C1145" s="315"/>
      <c r="D1145" s="315"/>
      <c r="E1145" s="316"/>
      <c r="F1145" s="317"/>
      <c r="G1145" s="318"/>
      <c r="H1145" s="319"/>
      <c r="I1145" s="319"/>
    </row>
    <row r="1146" spans="1:9" ht="30" customHeight="1">
      <c r="A1146" s="313"/>
      <c r="B1146" s="314"/>
      <c r="C1146" s="315"/>
      <c r="D1146" s="315"/>
      <c r="E1146" s="316"/>
      <c r="F1146" s="317"/>
      <c r="G1146" s="318"/>
      <c r="H1146" s="319"/>
      <c r="I1146" s="319"/>
    </row>
    <row r="1147" spans="1:9" ht="30" customHeight="1">
      <c r="A1147" s="313"/>
      <c r="B1147" s="314"/>
      <c r="C1147" s="315"/>
      <c r="D1147" s="315"/>
      <c r="E1147" s="316"/>
      <c r="F1147" s="317"/>
      <c r="G1147" s="318"/>
      <c r="H1147" s="319"/>
      <c r="I1147" s="319"/>
    </row>
    <row r="1148" spans="1:9" ht="30" customHeight="1">
      <c r="A1148" s="313"/>
      <c r="B1148" s="314"/>
      <c r="C1148" s="315"/>
      <c r="D1148" s="315"/>
      <c r="E1148" s="316"/>
      <c r="F1148" s="317"/>
      <c r="G1148" s="318"/>
      <c r="H1148" s="319"/>
      <c r="I1148" s="319"/>
    </row>
    <row r="1149" spans="1:9" ht="30" customHeight="1">
      <c r="A1149" s="313"/>
      <c r="B1149" s="314"/>
      <c r="C1149" s="315"/>
      <c r="D1149" s="315"/>
      <c r="E1149" s="316"/>
      <c r="F1149" s="317"/>
      <c r="G1149" s="318"/>
      <c r="H1149" s="319"/>
      <c r="I1149" s="319"/>
    </row>
    <row r="1150" spans="1:9" ht="30" customHeight="1">
      <c r="A1150" s="313"/>
      <c r="B1150" s="314"/>
      <c r="C1150" s="315"/>
      <c r="D1150" s="315"/>
      <c r="E1150" s="316"/>
      <c r="F1150" s="317"/>
      <c r="G1150" s="318"/>
      <c r="H1150" s="319"/>
      <c r="I1150" s="319"/>
    </row>
    <row r="1151" spans="1:9" ht="30" customHeight="1">
      <c r="A1151" s="313"/>
      <c r="B1151" s="314"/>
      <c r="C1151" s="315"/>
      <c r="D1151" s="315"/>
      <c r="E1151" s="316"/>
      <c r="F1151" s="317"/>
      <c r="G1151" s="318"/>
      <c r="H1151" s="319"/>
      <c r="I1151" s="319"/>
    </row>
    <row r="1152" spans="1:9" ht="30" customHeight="1">
      <c r="A1152" s="313"/>
      <c r="B1152" s="314"/>
      <c r="C1152" s="315"/>
      <c r="D1152" s="315"/>
      <c r="E1152" s="316"/>
      <c r="F1152" s="317"/>
      <c r="G1152" s="318"/>
      <c r="H1152" s="319"/>
      <c r="I1152" s="319"/>
    </row>
    <row r="1153" spans="1:9" ht="30" customHeight="1">
      <c r="A1153" s="313"/>
      <c r="B1153" s="314"/>
      <c r="C1153" s="315"/>
      <c r="D1153" s="315"/>
      <c r="E1153" s="316"/>
      <c r="F1153" s="317"/>
      <c r="G1153" s="318"/>
      <c r="H1153" s="319"/>
      <c r="I1153" s="319"/>
    </row>
    <row r="1154" spans="1:9" ht="30" customHeight="1">
      <c r="A1154" s="313"/>
      <c r="B1154" s="314"/>
      <c r="C1154" s="315"/>
      <c r="D1154" s="315"/>
      <c r="E1154" s="316"/>
      <c r="F1154" s="317"/>
      <c r="G1154" s="318"/>
      <c r="H1154" s="319"/>
      <c r="I1154" s="319"/>
    </row>
    <row r="1155" spans="1:9" ht="30" customHeight="1">
      <c r="A1155" s="313"/>
      <c r="B1155" s="314"/>
      <c r="C1155" s="315"/>
      <c r="D1155" s="315"/>
      <c r="E1155" s="316"/>
      <c r="F1155" s="317"/>
      <c r="G1155" s="318"/>
      <c r="H1155" s="319"/>
      <c r="I1155" s="319"/>
    </row>
    <row r="1156" spans="1:9" ht="30" customHeight="1">
      <c r="A1156" s="313"/>
      <c r="B1156" s="314"/>
      <c r="C1156" s="315"/>
      <c r="D1156" s="315"/>
      <c r="E1156" s="316"/>
      <c r="F1156" s="317"/>
      <c r="G1156" s="318"/>
      <c r="H1156" s="319"/>
      <c r="I1156" s="319"/>
    </row>
    <row r="1157" spans="1:9" ht="30" customHeight="1">
      <c r="A1157" s="313"/>
      <c r="B1157" s="314"/>
      <c r="C1157" s="315"/>
      <c r="D1157" s="315"/>
      <c r="E1157" s="316"/>
      <c r="F1157" s="317"/>
      <c r="G1157" s="318"/>
      <c r="H1157" s="319"/>
      <c r="I1157" s="319"/>
    </row>
    <row r="1158" spans="1:9" ht="30" customHeight="1">
      <c r="A1158" s="313"/>
      <c r="B1158" s="314"/>
      <c r="C1158" s="315"/>
      <c r="D1158" s="315"/>
      <c r="E1158" s="316"/>
      <c r="F1158" s="317"/>
      <c r="G1158" s="318"/>
      <c r="H1158" s="319"/>
      <c r="I1158" s="319"/>
    </row>
    <row r="1159" spans="1:9" ht="30" customHeight="1">
      <c r="A1159" s="313"/>
      <c r="B1159" s="314"/>
      <c r="C1159" s="315"/>
      <c r="D1159" s="315"/>
      <c r="E1159" s="316"/>
      <c r="F1159" s="317"/>
      <c r="G1159" s="318"/>
      <c r="H1159" s="319"/>
      <c r="I1159" s="319"/>
    </row>
    <row r="1160" spans="1:9" ht="30" customHeight="1">
      <c r="A1160" s="313"/>
      <c r="B1160" s="314"/>
      <c r="C1160" s="315"/>
      <c r="D1160" s="315"/>
      <c r="E1160" s="316"/>
      <c r="F1160" s="317"/>
      <c r="G1160" s="318"/>
      <c r="H1160" s="319"/>
      <c r="I1160" s="319"/>
    </row>
    <row r="1161" spans="1:9" ht="30" customHeight="1">
      <c r="A1161" s="313"/>
      <c r="B1161" s="314"/>
      <c r="C1161" s="315"/>
      <c r="D1161" s="315"/>
      <c r="E1161" s="316"/>
      <c r="F1161" s="317"/>
      <c r="G1161" s="318"/>
      <c r="H1161" s="319"/>
      <c r="I1161" s="319"/>
    </row>
    <row r="1162" spans="1:9" ht="30" customHeight="1">
      <c r="A1162" s="313"/>
      <c r="B1162" s="314"/>
      <c r="C1162" s="315"/>
      <c r="D1162" s="315"/>
      <c r="E1162" s="316"/>
      <c r="F1162" s="317"/>
      <c r="G1162" s="318"/>
      <c r="H1162" s="319"/>
      <c r="I1162" s="319"/>
    </row>
    <row r="1163" spans="1:9" ht="30" customHeight="1">
      <c r="A1163" s="313"/>
      <c r="B1163" s="314"/>
      <c r="C1163" s="315"/>
      <c r="D1163" s="315"/>
      <c r="E1163" s="316"/>
      <c r="F1163" s="317"/>
      <c r="G1163" s="318"/>
      <c r="H1163" s="319"/>
      <c r="I1163" s="319"/>
    </row>
    <row r="1164" spans="1:9" ht="30" customHeight="1">
      <c r="A1164" s="313"/>
      <c r="B1164" s="314"/>
      <c r="C1164" s="315"/>
      <c r="D1164" s="315"/>
      <c r="E1164" s="316"/>
      <c r="F1164" s="317"/>
      <c r="G1164" s="318"/>
      <c r="H1164" s="319"/>
      <c r="I1164" s="319"/>
    </row>
    <row r="1165" spans="1:9" ht="30" customHeight="1">
      <c r="A1165" s="313"/>
      <c r="B1165" s="314"/>
      <c r="C1165" s="315"/>
      <c r="D1165" s="315"/>
      <c r="E1165" s="316"/>
      <c r="F1165" s="317"/>
      <c r="G1165" s="318"/>
      <c r="H1165" s="319"/>
      <c r="I1165" s="319"/>
    </row>
    <row r="1166" spans="1:9" ht="30" customHeight="1">
      <c r="A1166" s="313"/>
      <c r="B1166" s="314"/>
      <c r="C1166" s="315"/>
      <c r="D1166" s="315"/>
      <c r="E1166" s="316"/>
      <c r="F1166" s="317"/>
      <c r="G1166" s="318"/>
      <c r="H1166" s="319"/>
      <c r="I1166" s="319"/>
    </row>
    <row r="1167" spans="1:9" ht="30" customHeight="1">
      <c r="A1167" s="313"/>
      <c r="B1167" s="314"/>
      <c r="C1167" s="315"/>
      <c r="D1167" s="315"/>
      <c r="E1167" s="316"/>
      <c r="F1167" s="317"/>
      <c r="G1167" s="318"/>
      <c r="H1167" s="319"/>
      <c r="I1167" s="319"/>
    </row>
    <row r="1168" spans="1:9" ht="30" customHeight="1">
      <c r="A1168" s="313"/>
      <c r="B1168" s="314"/>
      <c r="C1168" s="315"/>
      <c r="D1168" s="315"/>
      <c r="E1168" s="316"/>
      <c r="F1168" s="317"/>
      <c r="G1168" s="318"/>
      <c r="H1168" s="319"/>
      <c r="I1168" s="319"/>
    </row>
    <row r="1169" spans="1:9" ht="30" customHeight="1">
      <c r="A1169" s="313"/>
      <c r="B1169" s="314"/>
      <c r="C1169" s="315"/>
      <c r="D1169" s="315"/>
      <c r="E1169" s="316"/>
      <c r="F1169" s="317"/>
      <c r="G1169" s="318"/>
      <c r="H1169" s="319"/>
      <c r="I1169" s="319"/>
    </row>
    <row r="1170" spans="1:9" ht="30" customHeight="1">
      <c r="A1170" s="313"/>
      <c r="B1170" s="314"/>
      <c r="C1170" s="315"/>
      <c r="D1170" s="315"/>
      <c r="E1170" s="316"/>
      <c r="F1170" s="317"/>
      <c r="G1170" s="318"/>
      <c r="H1170" s="319"/>
      <c r="I1170" s="319"/>
    </row>
    <row r="1171" spans="1:9" ht="30" customHeight="1">
      <c r="A1171" s="313"/>
      <c r="B1171" s="314"/>
      <c r="C1171" s="315"/>
      <c r="D1171" s="315"/>
      <c r="E1171" s="316"/>
      <c r="F1171" s="317"/>
      <c r="G1171" s="318"/>
      <c r="H1171" s="319"/>
      <c r="I1171" s="319"/>
    </row>
    <row r="1172" spans="1:9" ht="30" customHeight="1">
      <c r="A1172" s="313"/>
      <c r="B1172" s="314"/>
      <c r="C1172" s="315"/>
      <c r="D1172" s="315"/>
      <c r="E1172" s="316"/>
      <c r="F1172" s="317"/>
      <c r="G1172" s="318"/>
      <c r="H1172" s="319"/>
      <c r="I1172" s="319"/>
    </row>
    <row r="1173" spans="1:9" ht="30" customHeight="1">
      <c r="A1173" s="313"/>
      <c r="B1173" s="314"/>
      <c r="C1173" s="315"/>
      <c r="D1173" s="315"/>
      <c r="E1173" s="316"/>
      <c r="F1173" s="317"/>
      <c r="G1173" s="318"/>
      <c r="H1173" s="319"/>
      <c r="I1173" s="319"/>
    </row>
    <row r="1174" spans="1:9" ht="30" customHeight="1">
      <c r="A1174" s="313"/>
      <c r="B1174" s="314"/>
      <c r="C1174" s="315"/>
      <c r="D1174" s="315"/>
      <c r="E1174" s="316"/>
      <c r="F1174" s="317"/>
      <c r="G1174" s="318"/>
      <c r="H1174" s="319"/>
      <c r="I1174" s="319"/>
    </row>
    <row r="1175" spans="1:9" ht="30" customHeight="1">
      <c r="A1175" s="313"/>
      <c r="B1175" s="314"/>
      <c r="C1175" s="315"/>
      <c r="D1175" s="315"/>
      <c r="E1175" s="316"/>
      <c r="F1175" s="317"/>
      <c r="G1175" s="318"/>
      <c r="H1175" s="319"/>
      <c r="I1175" s="319"/>
    </row>
    <row r="1176" spans="1:9" ht="30" customHeight="1">
      <c r="A1176" s="313"/>
      <c r="B1176" s="314"/>
      <c r="C1176" s="315"/>
      <c r="D1176" s="315"/>
      <c r="E1176" s="316"/>
      <c r="F1176" s="317"/>
      <c r="G1176" s="318"/>
      <c r="H1176" s="319"/>
      <c r="I1176" s="319"/>
    </row>
    <row r="1177" spans="1:9" ht="30" customHeight="1">
      <c r="A1177" s="313"/>
      <c r="B1177" s="314"/>
      <c r="C1177" s="315"/>
      <c r="D1177" s="315"/>
      <c r="E1177" s="316"/>
      <c r="F1177" s="317"/>
      <c r="G1177" s="318"/>
      <c r="H1177" s="319"/>
      <c r="I1177" s="319"/>
    </row>
    <row r="1178" spans="1:9" ht="30" customHeight="1">
      <c r="A1178" s="313"/>
      <c r="B1178" s="314"/>
      <c r="C1178" s="315"/>
      <c r="D1178" s="315"/>
      <c r="E1178" s="316"/>
      <c r="F1178" s="317"/>
      <c r="G1178" s="318"/>
      <c r="H1178" s="319"/>
      <c r="I1178" s="319"/>
    </row>
    <row r="1179" spans="1:9" ht="30" customHeight="1">
      <c r="A1179" s="313"/>
      <c r="B1179" s="314"/>
      <c r="C1179" s="315"/>
      <c r="D1179" s="315"/>
      <c r="E1179" s="316"/>
      <c r="F1179" s="317"/>
      <c r="G1179" s="318"/>
      <c r="H1179" s="319"/>
      <c r="I1179" s="319"/>
    </row>
    <row r="1180" spans="1:9" ht="30" customHeight="1">
      <c r="A1180" s="313"/>
      <c r="B1180" s="314"/>
      <c r="C1180" s="315"/>
      <c r="D1180" s="315"/>
      <c r="E1180" s="316"/>
      <c r="F1180" s="317"/>
      <c r="G1180" s="318"/>
      <c r="H1180" s="319"/>
      <c r="I1180" s="319"/>
    </row>
    <row r="1181" spans="1:9" ht="30" customHeight="1">
      <c r="A1181" s="313"/>
      <c r="B1181" s="314"/>
      <c r="C1181" s="315"/>
      <c r="D1181" s="315"/>
      <c r="E1181" s="316"/>
      <c r="F1181" s="317"/>
      <c r="G1181" s="318"/>
      <c r="H1181" s="319"/>
      <c r="I1181" s="319"/>
    </row>
    <row r="1182" spans="1:9" ht="30" customHeight="1">
      <c r="A1182" s="313"/>
      <c r="B1182" s="314"/>
      <c r="C1182" s="315"/>
      <c r="D1182" s="315"/>
      <c r="E1182" s="316"/>
      <c r="F1182" s="317"/>
      <c r="G1182" s="318"/>
      <c r="H1182" s="319"/>
      <c r="I1182" s="319"/>
    </row>
    <row r="1183" spans="1:9" ht="30" customHeight="1">
      <c r="A1183" s="313"/>
      <c r="B1183" s="314"/>
      <c r="C1183" s="315"/>
      <c r="D1183" s="315"/>
      <c r="E1183" s="316"/>
      <c r="F1183" s="317"/>
      <c r="G1183" s="318"/>
      <c r="H1183" s="319"/>
      <c r="I1183" s="319"/>
    </row>
    <row r="1184" spans="1:9" ht="30" customHeight="1">
      <c r="A1184" s="313"/>
      <c r="B1184" s="314"/>
      <c r="C1184" s="315"/>
      <c r="D1184" s="315"/>
      <c r="E1184" s="316"/>
      <c r="F1184" s="317"/>
      <c r="G1184" s="318"/>
      <c r="H1184" s="319"/>
      <c r="I1184" s="319"/>
    </row>
    <row r="1185" spans="1:9" ht="30" customHeight="1">
      <c r="A1185" s="313"/>
      <c r="B1185" s="314"/>
      <c r="C1185" s="315"/>
      <c r="D1185" s="315"/>
      <c r="E1185" s="316"/>
      <c r="F1185" s="317"/>
      <c r="G1185" s="318"/>
      <c r="H1185" s="319"/>
      <c r="I1185" s="319"/>
    </row>
    <row r="1186" spans="1:9" ht="30" customHeight="1">
      <c r="A1186" s="313"/>
      <c r="B1186" s="314"/>
      <c r="C1186" s="315"/>
      <c r="D1186" s="315"/>
      <c r="E1186" s="316"/>
      <c r="F1186" s="317"/>
      <c r="G1186" s="318"/>
      <c r="H1186" s="319"/>
      <c r="I1186" s="319"/>
    </row>
    <row r="1187" spans="1:9" ht="30" customHeight="1">
      <c r="A1187" s="313"/>
      <c r="B1187" s="314"/>
      <c r="C1187" s="315"/>
      <c r="D1187" s="315"/>
      <c r="E1187" s="316"/>
      <c r="F1187" s="317"/>
      <c r="G1187" s="318"/>
      <c r="H1187" s="319"/>
      <c r="I1187" s="319"/>
    </row>
    <row r="1188" spans="1:9" ht="30" customHeight="1">
      <c r="A1188" s="313"/>
      <c r="B1188" s="314"/>
      <c r="C1188" s="315"/>
      <c r="D1188" s="315"/>
      <c r="E1188" s="316"/>
      <c r="F1188" s="317"/>
      <c r="G1188" s="318"/>
      <c r="H1188" s="319"/>
      <c r="I1188" s="319"/>
    </row>
    <row r="1189" spans="1:9" ht="30" customHeight="1">
      <c r="A1189" s="313"/>
      <c r="B1189" s="314"/>
      <c r="C1189" s="315"/>
      <c r="D1189" s="315"/>
      <c r="E1189" s="316"/>
      <c r="F1189" s="317"/>
      <c r="G1189" s="318"/>
      <c r="H1189" s="319"/>
      <c r="I1189" s="319"/>
    </row>
    <row r="1190" spans="1:9" ht="30" customHeight="1">
      <c r="A1190" s="313"/>
      <c r="B1190" s="314"/>
      <c r="C1190" s="315"/>
      <c r="D1190" s="315"/>
      <c r="E1190" s="316"/>
      <c r="F1190" s="317"/>
      <c r="G1190" s="318"/>
      <c r="H1190" s="319"/>
      <c r="I1190" s="319"/>
    </row>
    <row r="1191" spans="1:9" ht="30" customHeight="1">
      <c r="A1191" s="313"/>
      <c r="B1191" s="314"/>
      <c r="C1191" s="315"/>
      <c r="D1191" s="315"/>
      <c r="E1191" s="316"/>
      <c r="F1191" s="317"/>
      <c r="G1191" s="318"/>
      <c r="H1191" s="319"/>
      <c r="I1191" s="319"/>
    </row>
    <row r="1192" spans="1:9" ht="30" customHeight="1">
      <c r="A1192" s="313"/>
      <c r="B1192" s="314"/>
      <c r="C1192" s="315"/>
      <c r="D1192" s="315"/>
      <c r="E1192" s="316"/>
      <c r="F1192" s="317"/>
      <c r="G1192" s="318"/>
      <c r="H1192" s="319"/>
      <c r="I1192" s="319"/>
    </row>
    <row r="1193" spans="1:9" ht="30" customHeight="1">
      <c r="A1193" s="313"/>
      <c r="B1193" s="314"/>
      <c r="C1193" s="315"/>
      <c r="D1193" s="315"/>
      <c r="E1193" s="316"/>
      <c r="F1193" s="317"/>
      <c r="G1193" s="318"/>
      <c r="H1193" s="319"/>
      <c r="I1193" s="319"/>
    </row>
    <row r="1194" spans="1:9" ht="30" customHeight="1">
      <c r="A1194" s="313"/>
      <c r="B1194" s="314"/>
      <c r="C1194" s="315"/>
      <c r="D1194" s="315"/>
      <c r="E1194" s="316"/>
      <c r="F1194" s="317"/>
      <c r="G1194" s="318"/>
      <c r="H1194" s="319"/>
      <c r="I1194" s="319"/>
    </row>
    <row r="1195" spans="1:9" ht="30" customHeight="1">
      <c r="A1195" s="313"/>
      <c r="B1195" s="314"/>
      <c r="C1195" s="315"/>
      <c r="D1195" s="315"/>
      <c r="E1195" s="316"/>
      <c r="F1195" s="317"/>
      <c r="G1195" s="318"/>
      <c r="H1195" s="319"/>
      <c r="I1195" s="319"/>
    </row>
    <row r="1196" spans="1:9" ht="30" customHeight="1">
      <c r="A1196" s="313"/>
      <c r="B1196" s="314"/>
      <c r="C1196" s="315"/>
      <c r="D1196" s="315"/>
      <c r="E1196" s="316"/>
      <c r="F1196" s="317"/>
      <c r="G1196" s="318"/>
      <c r="H1196" s="319"/>
      <c r="I1196" s="319"/>
    </row>
    <row r="1197" spans="1:9" ht="30" customHeight="1">
      <c r="A1197" s="313"/>
      <c r="B1197" s="314"/>
      <c r="C1197" s="315"/>
      <c r="D1197" s="315"/>
      <c r="E1197" s="316"/>
      <c r="F1197" s="317"/>
      <c r="G1197" s="318"/>
      <c r="H1197" s="319"/>
      <c r="I1197" s="319"/>
    </row>
    <row r="1198" spans="1:9" ht="30" customHeight="1">
      <c r="A1198" s="313"/>
      <c r="B1198" s="314"/>
      <c r="C1198" s="315"/>
      <c r="D1198" s="315"/>
      <c r="E1198" s="316"/>
      <c r="F1198" s="317"/>
      <c r="G1198" s="318"/>
      <c r="H1198" s="319"/>
      <c r="I1198" s="319"/>
    </row>
    <row r="1199" spans="1:9" ht="30" customHeight="1">
      <c r="A1199" s="313"/>
      <c r="B1199" s="314"/>
      <c r="C1199" s="315"/>
      <c r="D1199" s="315"/>
      <c r="E1199" s="316"/>
      <c r="F1199" s="317"/>
      <c r="G1199" s="318"/>
      <c r="H1199" s="319"/>
      <c r="I1199" s="319"/>
    </row>
    <row r="1200" spans="1:9" ht="30" customHeight="1">
      <c r="A1200" s="313"/>
      <c r="B1200" s="314"/>
      <c r="C1200" s="315"/>
      <c r="D1200" s="315"/>
      <c r="E1200" s="316"/>
      <c r="F1200" s="317"/>
      <c r="G1200" s="318"/>
      <c r="H1200" s="319"/>
      <c r="I1200" s="319"/>
    </row>
    <row r="1201" spans="1:9" ht="30" customHeight="1">
      <c r="A1201" s="313"/>
      <c r="B1201" s="314"/>
      <c r="C1201" s="315"/>
      <c r="D1201" s="315"/>
      <c r="E1201" s="316"/>
      <c r="F1201" s="317"/>
      <c r="G1201" s="318"/>
      <c r="H1201" s="319"/>
      <c r="I1201" s="319"/>
    </row>
    <row r="1202" spans="1:9" ht="30" customHeight="1">
      <c r="A1202" s="313"/>
      <c r="B1202" s="314"/>
      <c r="C1202" s="315"/>
      <c r="D1202" s="315"/>
      <c r="E1202" s="316"/>
      <c r="F1202" s="317"/>
      <c r="G1202" s="318"/>
      <c r="H1202" s="319"/>
      <c r="I1202" s="319"/>
    </row>
    <row r="1203" spans="1:9" ht="30" customHeight="1">
      <c r="A1203" s="313"/>
      <c r="B1203" s="314"/>
      <c r="C1203" s="315"/>
      <c r="D1203" s="315"/>
      <c r="E1203" s="316"/>
      <c r="F1203" s="317"/>
      <c r="G1203" s="318"/>
      <c r="H1203" s="319"/>
      <c r="I1203" s="319"/>
    </row>
    <row r="1204" spans="1:9" ht="30" customHeight="1">
      <c r="A1204" s="313"/>
      <c r="B1204" s="314"/>
      <c r="C1204" s="315"/>
      <c r="D1204" s="315"/>
      <c r="E1204" s="316"/>
      <c r="F1204" s="317"/>
      <c r="G1204" s="318"/>
      <c r="H1204" s="319"/>
      <c r="I1204" s="319"/>
    </row>
    <row r="1205" spans="1:9" ht="30" customHeight="1">
      <c r="A1205" s="313"/>
      <c r="B1205" s="314"/>
      <c r="C1205" s="315"/>
      <c r="D1205" s="315"/>
      <c r="E1205" s="316"/>
      <c r="F1205" s="317"/>
      <c r="G1205" s="318"/>
      <c r="H1205" s="319"/>
      <c r="I1205" s="319"/>
    </row>
    <row r="1206" spans="1:9" ht="30" customHeight="1">
      <c r="A1206" s="313"/>
      <c r="B1206" s="314"/>
      <c r="C1206" s="315"/>
      <c r="D1206" s="315"/>
      <c r="E1206" s="316"/>
      <c r="F1206" s="317"/>
      <c r="G1206" s="318"/>
      <c r="H1206" s="319"/>
      <c r="I1206" s="319"/>
    </row>
    <row r="1207" spans="1:9" ht="30" customHeight="1">
      <c r="A1207" s="313"/>
      <c r="B1207" s="314"/>
      <c r="C1207" s="315"/>
      <c r="D1207" s="315"/>
      <c r="E1207" s="316"/>
      <c r="F1207" s="317"/>
      <c r="G1207" s="318"/>
      <c r="H1207" s="319"/>
      <c r="I1207" s="319"/>
    </row>
    <row r="1208" spans="1:9" ht="30" customHeight="1">
      <c r="A1208" s="313"/>
      <c r="B1208" s="314"/>
      <c r="C1208" s="315"/>
      <c r="D1208" s="315"/>
      <c r="E1208" s="316"/>
      <c r="F1208" s="317"/>
      <c r="G1208" s="318"/>
      <c r="H1208" s="319"/>
      <c r="I1208" s="319"/>
    </row>
    <row r="1209" spans="1:9" ht="30" customHeight="1">
      <c r="A1209" s="313"/>
      <c r="B1209" s="314"/>
      <c r="C1209" s="315"/>
      <c r="D1209" s="315"/>
      <c r="E1209" s="316"/>
      <c r="F1209" s="317"/>
      <c r="G1209" s="318"/>
      <c r="H1209" s="319"/>
      <c r="I1209" s="319"/>
    </row>
    <row r="1210" spans="1:9" ht="30" customHeight="1">
      <c r="A1210" s="313"/>
      <c r="B1210" s="314"/>
      <c r="C1210" s="315"/>
      <c r="D1210" s="315"/>
      <c r="E1210" s="316"/>
      <c r="F1210" s="317"/>
      <c r="G1210" s="318"/>
      <c r="H1210" s="319"/>
      <c r="I1210" s="319"/>
    </row>
    <row r="1211" spans="1:9" ht="30" customHeight="1">
      <c r="A1211" s="313"/>
      <c r="B1211" s="314"/>
      <c r="C1211" s="315"/>
      <c r="D1211" s="315"/>
      <c r="E1211" s="316"/>
      <c r="F1211" s="317"/>
      <c r="G1211" s="318"/>
      <c r="H1211" s="319"/>
      <c r="I1211" s="319"/>
    </row>
    <row r="1212" spans="1:9" ht="30" customHeight="1">
      <c r="A1212" s="313"/>
      <c r="B1212" s="314"/>
      <c r="C1212" s="315"/>
      <c r="D1212" s="315"/>
      <c r="E1212" s="316"/>
      <c r="F1212" s="317"/>
      <c r="G1212" s="318"/>
      <c r="H1212" s="319"/>
      <c r="I1212" s="319"/>
    </row>
    <row r="1213" spans="1:9" ht="30" customHeight="1">
      <c r="A1213" s="313"/>
      <c r="B1213" s="314"/>
      <c r="C1213" s="315"/>
      <c r="D1213" s="315"/>
      <c r="E1213" s="316"/>
      <c r="F1213" s="317"/>
      <c r="G1213" s="318"/>
      <c r="H1213" s="319"/>
      <c r="I1213" s="319"/>
    </row>
    <row r="1214" spans="1:9" ht="30" customHeight="1">
      <c r="A1214" s="313"/>
      <c r="B1214" s="314"/>
      <c r="C1214" s="315"/>
      <c r="D1214" s="315"/>
      <c r="E1214" s="316"/>
      <c r="F1214" s="317"/>
      <c r="G1214" s="318"/>
      <c r="H1214" s="319"/>
      <c r="I1214" s="319"/>
    </row>
    <row r="1215" spans="1:9" ht="30" customHeight="1">
      <c r="A1215" s="313"/>
      <c r="B1215" s="314"/>
      <c r="C1215" s="315"/>
      <c r="D1215" s="315"/>
      <c r="E1215" s="316"/>
      <c r="F1215" s="317"/>
      <c r="G1215" s="318"/>
      <c r="H1215" s="319"/>
      <c r="I1215" s="319"/>
    </row>
    <row r="1216" spans="1:9" ht="30" customHeight="1">
      <c r="A1216" s="313"/>
      <c r="B1216" s="314"/>
      <c r="C1216" s="315"/>
      <c r="D1216" s="315"/>
      <c r="E1216" s="316"/>
      <c r="F1216" s="317"/>
      <c r="G1216" s="318"/>
      <c r="H1216" s="319"/>
      <c r="I1216" s="319"/>
    </row>
    <row r="1217" spans="1:9" ht="30" customHeight="1">
      <c r="A1217" s="313"/>
      <c r="B1217" s="314"/>
      <c r="C1217" s="315"/>
      <c r="D1217" s="315"/>
      <c r="E1217" s="316"/>
      <c r="F1217" s="317"/>
      <c r="G1217" s="318"/>
      <c r="H1217" s="319"/>
      <c r="I1217" s="319"/>
    </row>
    <row r="1218" spans="1:9" ht="30" customHeight="1">
      <c r="A1218" s="313"/>
      <c r="B1218" s="314"/>
      <c r="C1218" s="315"/>
      <c r="D1218" s="315"/>
      <c r="E1218" s="316"/>
      <c r="F1218" s="317"/>
      <c r="G1218" s="318"/>
      <c r="H1218" s="319"/>
      <c r="I1218" s="319"/>
    </row>
    <row r="1219" spans="1:9" ht="30" customHeight="1">
      <c r="A1219" s="313"/>
      <c r="B1219" s="314"/>
      <c r="C1219" s="315"/>
      <c r="D1219" s="315"/>
      <c r="E1219" s="316"/>
      <c r="F1219" s="317"/>
      <c r="G1219" s="318"/>
      <c r="H1219" s="319"/>
      <c r="I1219" s="319"/>
    </row>
    <row r="1220" spans="1:9" ht="30" customHeight="1">
      <c r="A1220" s="313"/>
      <c r="B1220" s="314"/>
      <c r="C1220" s="315"/>
      <c r="D1220" s="315"/>
      <c r="E1220" s="316"/>
      <c r="F1220" s="317"/>
      <c r="G1220" s="318"/>
      <c r="H1220" s="319"/>
      <c r="I1220" s="319"/>
    </row>
    <row r="1221" spans="1:9" ht="30" customHeight="1">
      <c r="A1221" s="313"/>
      <c r="B1221" s="314"/>
      <c r="C1221" s="315"/>
      <c r="D1221" s="315"/>
      <c r="E1221" s="316"/>
      <c r="F1221" s="317"/>
      <c r="G1221" s="318"/>
      <c r="H1221" s="319"/>
      <c r="I1221" s="319"/>
    </row>
    <row r="1222" spans="1:9" ht="30" customHeight="1">
      <c r="A1222" s="313"/>
      <c r="B1222" s="314"/>
      <c r="C1222" s="315"/>
      <c r="D1222" s="315"/>
      <c r="E1222" s="316"/>
      <c r="F1222" s="317"/>
      <c r="G1222" s="318"/>
      <c r="H1222" s="319"/>
      <c r="I1222" s="319"/>
    </row>
    <row r="1223" spans="1:9" ht="30" customHeight="1">
      <c r="A1223" s="313"/>
      <c r="B1223" s="314"/>
      <c r="C1223" s="315"/>
      <c r="D1223" s="315"/>
      <c r="E1223" s="316"/>
      <c r="F1223" s="317"/>
      <c r="G1223" s="318"/>
      <c r="H1223" s="319"/>
      <c r="I1223" s="319"/>
    </row>
    <row r="1224" spans="1:9" ht="30" customHeight="1">
      <c r="A1224" s="313"/>
      <c r="B1224" s="314"/>
      <c r="C1224" s="315"/>
      <c r="D1224" s="315"/>
      <c r="E1224" s="316"/>
      <c r="F1224" s="317"/>
      <c r="G1224" s="318"/>
      <c r="H1224" s="319"/>
      <c r="I1224" s="319"/>
    </row>
    <row r="1225" spans="1:9" ht="30" customHeight="1">
      <c r="A1225" s="313"/>
      <c r="B1225" s="314"/>
      <c r="C1225" s="315"/>
      <c r="D1225" s="315"/>
      <c r="E1225" s="316"/>
      <c r="F1225" s="317"/>
      <c r="G1225" s="318"/>
      <c r="H1225" s="319"/>
      <c r="I1225" s="319"/>
    </row>
    <row r="1226" spans="1:9" ht="30" customHeight="1">
      <c r="A1226" s="313"/>
      <c r="B1226" s="314"/>
      <c r="C1226" s="315"/>
      <c r="D1226" s="315"/>
      <c r="E1226" s="316"/>
      <c r="F1226" s="317"/>
      <c r="G1226" s="318"/>
      <c r="H1226" s="319"/>
      <c r="I1226" s="319"/>
    </row>
    <row r="1227" spans="1:9" ht="30" customHeight="1">
      <c r="A1227" s="313"/>
      <c r="B1227" s="314"/>
      <c r="C1227" s="315"/>
      <c r="D1227" s="315"/>
      <c r="E1227" s="316"/>
      <c r="F1227" s="317"/>
      <c r="G1227" s="318"/>
      <c r="H1227" s="319"/>
      <c r="I1227" s="319"/>
    </row>
    <row r="1228" spans="1:9" ht="30" customHeight="1">
      <c r="A1228" s="313"/>
      <c r="B1228" s="314"/>
      <c r="C1228" s="315"/>
      <c r="D1228" s="315"/>
      <c r="E1228" s="316"/>
      <c r="F1228" s="317"/>
      <c r="G1228" s="318"/>
      <c r="H1228" s="319"/>
      <c r="I1228" s="319"/>
    </row>
    <row r="1229" spans="1:9" ht="30" customHeight="1">
      <c r="A1229" s="313"/>
      <c r="B1229" s="314"/>
      <c r="C1229" s="315"/>
      <c r="D1229" s="315"/>
      <c r="E1229" s="316"/>
      <c r="F1229" s="317"/>
      <c r="G1229" s="318"/>
      <c r="H1229" s="319"/>
      <c r="I1229" s="319"/>
    </row>
    <row r="1230" spans="1:9" ht="30" customHeight="1">
      <c r="A1230" s="313"/>
      <c r="B1230" s="314"/>
      <c r="C1230" s="315"/>
      <c r="D1230" s="315"/>
      <c r="E1230" s="316"/>
      <c r="F1230" s="317"/>
      <c r="G1230" s="318"/>
      <c r="H1230" s="319"/>
      <c r="I1230" s="319"/>
    </row>
    <row r="1231" spans="1:9" ht="30" customHeight="1">
      <c r="A1231" s="313"/>
      <c r="B1231" s="314"/>
      <c r="C1231" s="315"/>
      <c r="D1231" s="315"/>
      <c r="E1231" s="316"/>
      <c r="F1231" s="317"/>
      <c r="G1231" s="318"/>
      <c r="H1231" s="319"/>
      <c r="I1231" s="319"/>
    </row>
    <row r="1232" spans="1:9" ht="30" customHeight="1">
      <c r="A1232" s="313"/>
      <c r="B1232" s="314"/>
      <c r="C1232" s="315"/>
      <c r="D1232" s="315"/>
      <c r="E1232" s="316"/>
      <c r="F1232" s="317"/>
      <c r="G1232" s="318"/>
      <c r="H1232" s="319"/>
      <c r="I1232" s="319"/>
    </row>
    <row r="1233" spans="1:9" ht="30" customHeight="1">
      <c r="A1233" s="313"/>
      <c r="B1233" s="314"/>
      <c r="C1233" s="315"/>
      <c r="D1233" s="315"/>
      <c r="E1233" s="316"/>
      <c r="F1233" s="317"/>
      <c r="G1233" s="318"/>
      <c r="H1233" s="319"/>
      <c r="I1233" s="319"/>
    </row>
    <row r="1234" spans="1:9" ht="30" customHeight="1">
      <c r="A1234" s="313"/>
      <c r="B1234" s="314"/>
      <c r="C1234" s="315"/>
      <c r="D1234" s="315"/>
      <c r="E1234" s="316"/>
      <c r="F1234" s="317"/>
      <c r="G1234" s="318"/>
      <c r="H1234" s="319"/>
      <c r="I1234" s="319"/>
    </row>
    <row r="1235" spans="1:9" ht="30" customHeight="1">
      <c r="A1235" s="313"/>
      <c r="B1235" s="314"/>
      <c r="C1235" s="315"/>
      <c r="D1235" s="315"/>
      <c r="E1235" s="316"/>
      <c r="F1235" s="317"/>
      <c r="G1235" s="318"/>
      <c r="H1235" s="319"/>
      <c r="I1235" s="319"/>
    </row>
    <row r="1236" spans="1:9" ht="30" customHeight="1">
      <c r="A1236" s="313"/>
      <c r="B1236" s="314"/>
      <c r="C1236" s="315"/>
      <c r="D1236" s="315"/>
      <c r="E1236" s="316"/>
      <c r="F1236" s="317"/>
      <c r="G1236" s="318"/>
      <c r="H1236" s="319"/>
      <c r="I1236" s="319"/>
    </row>
    <row r="1237" spans="1:9" ht="30" customHeight="1">
      <c r="A1237" s="313"/>
      <c r="B1237" s="314"/>
      <c r="C1237" s="315"/>
      <c r="D1237" s="315"/>
      <c r="E1237" s="316"/>
      <c r="F1237" s="317"/>
      <c r="G1237" s="318"/>
      <c r="H1237" s="319"/>
      <c r="I1237" s="319"/>
    </row>
    <row r="1238" spans="1:9" ht="30" customHeight="1">
      <c r="A1238" s="313"/>
      <c r="B1238" s="314"/>
      <c r="C1238" s="315"/>
      <c r="D1238" s="315"/>
      <c r="E1238" s="316"/>
      <c r="F1238" s="317"/>
      <c r="G1238" s="318"/>
      <c r="H1238" s="319"/>
      <c r="I1238" s="319"/>
    </row>
    <row r="1239" spans="1:9" ht="30" customHeight="1">
      <c r="A1239" s="313"/>
      <c r="B1239" s="314"/>
      <c r="C1239" s="315"/>
      <c r="D1239" s="315"/>
      <c r="E1239" s="316"/>
      <c r="F1239" s="317"/>
      <c r="G1239" s="318"/>
      <c r="H1239" s="319"/>
      <c r="I1239" s="319"/>
    </row>
    <row r="1240" spans="1:9" ht="30" customHeight="1">
      <c r="A1240" s="313"/>
      <c r="B1240" s="314"/>
      <c r="C1240" s="315"/>
      <c r="D1240" s="315"/>
      <c r="E1240" s="316"/>
      <c r="F1240" s="317"/>
      <c r="G1240" s="318"/>
      <c r="H1240" s="319"/>
      <c r="I1240" s="319"/>
    </row>
    <row r="1241" spans="1:9" ht="30" customHeight="1">
      <c r="A1241" s="313"/>
      <c r="B1241" s="314"/>
      <c r="C1241" s="315"/>
      <c r="D1241" s="315"/>
      <c r="E1241" s="316"/>
      <c r="F1241" s="317"/>
      <c r="G1241" s="318"/>
      <c r="H1241" s="319"/>
      <c r="I1241" s="319"/>
    </row>
    <row r="1242" spans="1:9" ht="30" customHeight="1">
      <c r="A1242" s="313"/>
      <c r="B1242" s="314"/>
      <c r="C1242" s="315"/>
      <c r="D1242" s="315"/>
      <c r="E1242" s="316"/>
      <c r="F1242" s="317"/>
      <c r="G1242" s="318"/>
      <c r="H1242" s="319"/>
      <c r="I1242" s="319"/>
    </row>
    <row r="1243" spans="1:9" ht="30" customHeight="1">
      <c r="A1243" s="313"/>
      <c r="B1243" s="314"/>
      <c r="C1243" s="315"/>
      <c r="D1243" s="315"/>
      <c r="E1243" s="316"/>
      <c r="F1243" s="317"/>
      <c r="G1243" s="318"/>
      <c r="H1243" s="319"/>
      <c r="I1243" s="319"/>
    </row>
    <row r="1244" spans="1:9" ht="30" customHeight="1">
      <c r="A1244" s="313"/>
      <c r="B1244" s="314"/>
      <c r="C1244" s="315"/>
      <c r="D1244" s="315"/>
      <c r="E1244" s="316"/>
      <c r="F1244" s="317"/>
      <c r="G1244" s="318"/>
      <c r="H1244" s="319"/>
      <c r="I1244" s="319"/>
    </row>
    <row r="1245" spans="1:9" ht="30" customHeight="1">
      <c r="A1245" s="313"/>
      <c r="B1245" s="314"/>
      <c r="C1245" s="315"/>
      <c r="D1245" s="315"/>
      <c r="E1245" s="316"/>
      <c r="F1245" s="317"/>
      <c r="G1245" s="318"/>
      <c r="H1245" s="319"/>
      <c r="I1245" s="319"/>
    </row>
    <row r="1246" spans="1:9" ht="30" customHeight="1">
      <c r="A1246" s="313"/>
      <c r="B1246" s="314"/>
      <c r="C1246" s="315"/>
      <c r="D1246" s="315"/>
      <c r="E1246" s="316"/>
      <c r="F1246" s="317"/>
      <c r="G1246" s="318"/>
      <c r="H1246" s="319"/>
      <c r="I1246" s="319"/>
    </row>
    <row r="1247" spans="1:9" ht="30" customHeight="1">
      <c r="A1247" s="313"/>
      <c r="B1247" s="314"/>
      <c r="C1247" s="315"/>
      <c r="D1247" s="315"/>
      <c r="E1247" s="316"/>
      <c r="F1247" s="317"/>
      <c r="G1247" s="318"/>
      <c r="H1247" s="319"/>
      <c r="I1247" s="319"/>
    </row>
    <row r="1248" spans="1:9" ht="30" customHeight="1">
      <c r="A1248" s="313"/>
      <c r="B1248" s="314"/>
      <c r="C1248" s="315"/>
      <c r="D1248" s="315"/>
      <c r="E1248" s="316"/>
      <c r="F1248" s="317"/>
      <c r="G1248" s="318"/>
      <c r="H1248" s="319"/>
      <c r="I1248" s="319"/>
    </row>
    <row r="1249" spans="1:9" ht="30" customHeight="1">
      <c r="A1249" s="313"/>
      <c r="B1249" s="314"/>
      <c r="C1249" s="315"/>
      <c r="D1249" s="315"/>
      <c r="E1249" s="316"/>
      <c r="F1249" s="317"/>
      <c r="G1249" s="318"/>
      <c r="H1249" s="319"/>
      <c r="I1249" s="319"/>
    </row>
    <row r="1250" spans="1:9" ht="30" customHeight="1">
      <c r="A1250" s="313"/>
      <c r="B1250" s="314"/>
      <c r="C1250" s="315"/>
      <c r="D1250" s="315"/>
      <c r="E1250" s="316"/>
      <c r="F1250" s="317"/>
      <c r="G1250" s="318"/>
      <c r="H1250" s="319"/>
      <c r="I1250" s="319"/>
    </row>
    <row r="1251" spans="1:9" ht="30" customHeight="1">
      <c r="A1251" s="313"/>
      <c r="B1251" s="314"/>
      <c r="C1251" s="315"/>
      <c r="D1251" s="315"/>
      <c r="E1251" s="316"/>
      <c r="F1251" s="317"/>
      <c r="G1251" s="318"/>
      <c r="H1251" s="319"/>
      <c r="I1251" s="319"/>
    </row>
    <row r="1252" spans="1:9" ht="30" customHeight="1">
      <c r="A1252" s="313"/>
      <c r="B1252" s="314"/>
      <c r="C1252" s="315"/>
      <c r="D1252" s="315"/>
      <c r="E1252" s="316"/>
      <c r="F1252" s="317"/>
      <c r="G1252" s="318"/>
      <c r="H1252" s="319"/>
      <c r="I1252" s="319"/>
    </row>
    <row r="1253" spans="1:9" ht="30" customHeight="1">
      <c r="A1253" s="313"/>
      <c r="B1253" s="314"/>
      <c r="C1253" s="315"/>
      <c r="D1253" s="315"/>
      <c r="E1253" s="316"/>
      <c r="F1253" s="317"/>
      <c r="G1253" s="318"/>
      <c r="H1253" s="319"/>
      <c r="I1253" s="319"/>
    </row>
    <row r="1254" spans="1:9" ht="30" customHeight="1">
      <c r="A1254" s="313"/>
      <c r="B1254" s="314"/>
      <c r="C1254" s="315"/>
      <c r="D1254" s="315"/>
      <c r="E1254" s="316"/>
      <c r="F1254" s="317"/>
      <c r="G1254" s="318"/>
      <c r="H1254" s="319"/>
      <c r="I1254" s="319"/>
    </row>
    <row r="1255" spans="1:9" ht="30" customHeight="1">
      <c r="A1255" s="313"/>
      <c r="B1255" s="314"/>
      <c r="C1255" s="315"/>
      <c r="D1255" s="315"/>
      <c r="E1255" s="316"/>
      <c r="F1255" s="317"/>
      <c r="G1255" s="318"/>
      <c r="H1255" s="319"/>
      <c r="I1255" s="319"/>
    </row>
    <row r="1256" spans="1:9" ht="30" customHeight="1">
      <c r="A1256" s="313"/>
      <c r="B1256" s="314"/>
      <c r="C1256" s="315"/>
      <c r="D1256" s="315"/>
      <c r="E1256" s="316"/>
      <c r="F1256" s="317"/>
      <c r="G1256" s="318"/>
      <c r="H1256" s="319"/>
      <c r="I1256" s="319"/>
    </row>
    <row r="1257" spans="1:9" ht="30" customHeight="1">
      <c r="A1257" s="313"/>
      <c r="B1257" s="314"/>
      <c r="C1257" s="315"/>
      <c r="D1257" s="315"/>
      <c r="E1257" s="316"/>
      <c r="F1257" s="317"/>
      <c r="G1257" s="318"/>
      <c r="H1257" s="319"/>
      <c r="I1257" s="319"/>
    </row>
    <row r="1258" spans="1:9" ht="30" customHeight="1">
      <c r="A1258" s="313"/>
      <c r="B1258" s="314"/>
      <c r="C1258" s="315"/>
      <c r="D1258" s="315"/>
      <c r="E1258" s="316"/>
      <c r="F1258" s="317"/>
      <c r="G1258" s="318"/>
      <c r="H1258" s="319"/>
      <c r="I1258" s="319"/>
    </row>
    <row r="1259" spans="1:9" ht="30" customHeight="1">
      <c r="A1259" s="313"/>
      <c r="B1259" s="314"/>
      <c r="C1259" s="315"/>
      <c r="D1259" s="315"/>
      <c r="E1259" s="316"/>
      <c r="F1259" s="317"/>
      <c r="G1259" s="318"/>
      <c r="H1259" s="319"/>
      <c r="I1259" s="319"/>
    </row>
    <row r="1260" spans="1:9" ht="30" customHeight="1">
      <c r="A1260" s="313"/>
      <c r="B1260" s="314"/>
      <c r="C1260" s="315"/>
      <c r="D1260" s="315"/>
      <c r="E1260" s="316"/>
      <c r="F1260" s="317"/>
      <c r="G1260" s="318"/>
      <c r="H1260" s="319"/>
      <c r="I1260" s="319"/>
    </row>
    <row r="1261" spans="1:9" ht="30" customHeight="1">
      <c r="A1261" s="313"/>
      <c r="B1261" s="314"/>
      <c r="C1261" s="315"/>
      <c r="D1261" s="315"/>
      <c r="E1261" s="316"/>
      <c r="F1261" s="317"/>
      <c r="G1261" s="318"/>
      <c r="H1261" s="319"/>
      <c r="I1261" s="319"/>
    </row>
    <row r="1262" spans="1:9" ht="30" customHeight="1">
      <c r="A1262" s="313"/>
      <c r="B1262" s="314"/>
      <c r="C1262" s="315"/>
      <c r="D1262" s="315"/>
      <c r="E1262" s="316"/>
      <c r="F1262" s="317"/>
      <c r="G1262" s="318"/>
      <c r="H1262" s="319"/>
      <c r="I1262" s="319"/>
    </row>
    <row r="1263" spans="1:9" ht="30" customHeight="1">
      <c r="A1263" s="313"/>
      <c r="B1263" s="314"/>
      <c r="C1263" s="315"/>
      <c r="D1263" s="315"/>
      <c r="E1263" s="316"/>
      <c r="F1263" s="317"/>
      <c r="G1263" s="318"/>
      <c r="H1263" s="319"/>
      <c r="I1263" s="319"/>
    </row>
    <row r="1264" spans="1:9" ht="30" customHeight="1">
      <c r="A1264" s="313"/>
      <c r="B1264" s="314"/>
      <c r="C1264" s="315"/>
      <c r="D1264" s="315"/>
      <c r="E1264" s="316"/>
      <c r="F1264" s="317"/>
      <c r="G1264" s="318"/>
      <c r="H1264" s="319"/>
      <c r="I1264" s="319"/>
    </row>
    <row r="1265" spans="1:9" ht="30" customHeight="1">
      <c r="A1265" s="313"/>
      <c r="B1265" s="314"/>
      <c r="C1265" s="315"/>
      <c r="D1265" s="315"/>
      <c r="E1265" s="316"/>
      <c r="F1265" s="317"/>
      <c r="G1265" s="318"/>
      <c r="H1265" s="319"/>
      <c r="I1265" s="319"/>
    </row>
    <row r="1266" spans="1:9" ht="30" customHeight="1">
      <c r="A1266" s="313"/>
      <c r="B1266" s="314"/>
      <c r="C1266" s="315"/>
      <c r="D1266" s="315"/>
      <c r="E1266" s="316"/>
      <c r="F1266" s="317"/>
      <c r="G1266" s="318"/>
      <c r="H1266" s="319"/>
      <c r="I1266" s="319"/>
    </row>
    <row r="1267" spans="1:9" ht="30" customHeight="1">
      <c r="A1267" s="313"/>
      <c r="B1267" s="314"/>
      <c r="C1267" s="315"/>
      <c r="D1267" s="315"/>
      <c r="E1267" s="316"/>
      <c r="F1267" s="317"/>
      <c r="G1267" s="318"/>
      <c r="H1267" s="319"/>
      <c r="I1267" s="319"/>
    </row>
    <row r="1268" spans="1:9" ht="30" customHeight="1">
      <c r="A1268" s="313"/>
      <c r="B1268" s="314"/>
      <c r="C1268" s="315"/>
      <c r="D1268" s="315"/>
      <c r="E1268" s="316"/>
      <c r="F1268" s="317"/>
      <c r="G1268" s="318"/>
      <c r="H1268" s="319"/>
      <c r="I1268" s="319"/>
    </row>
    <row r="1269" spans="1:9" ht="30" customHeight="1">
      <c r="A1269" s="313"/>
      <c r="B1269" s="314"/>
      <c r="C1269" s="315"/>
      <c r="D1269" s="315"/>
      <c r="E1269" s="316"/>
      <c r="F1269" s="317"/>
      <c r="G1269" s="318"/>
      <c r="H1269" s="319"/>
      <c r="I1269" s="319"/>
    </row>
    <row r="1270" spans="1:9" ht="30" customHeight="1">
      <c r="A1270" s="313"/>
      <c r="B1270" s="314"/>
      <c r="C1270" s="315"/>
      <c r="D1270" s="315"/>
      <c r="E1270" s="316"/>
      <c r="F1270" s="317"/>
      <c r="G1270" s="318"/>
      <c r="H1270" s="319"/>
      <c r="I1270" s="319"/>
    </row>
    <row r="1271" spans="1:9" ht="30" customHeight="1">
      <c r="A1271" s="313"/>
      <c r="B1271" s="314"/>
      <c r="C1271" s="315"/>
      <c r="D1271" s="315"/>
      <c r="E1271" s="316"/>
      <c r="F1271" s="317"/>
      <c r="G1271" s="318"/>
      <c r="H1271" s="319"/>
      <c r="I1271" s="319"/>
    </row>
    <row r="1272" spans="1:9" ht="30" customHeight="1">
      <c r="A1272" s="313"/>
      <c r="B1272" s="314"/>
      <c r="C1272" s="315"/>
      <c r="D1272" s="315"/>
      <c r="E1272" s="316"/>
      <c r="F1272" s="317"/>
      <c r="G1272" s="318"/>
      <c r="H1272" s="319"/>
      <c r="I1272" s="319"/>
    </row>
    <row r="1273" spans="1:9" ht="30" customHeight="1">
      <c r="A1273" s="313"/>
      <c r="B1273" s="314"/>
      <c r="C1273" s="315"/>
      <c r="D1273" s="315"/>
      <c r="E1273" s="316"/>
      <c r="F1273" s="317"/>
      <c r="G1273" s="318"/>
      <c r="H1273" s="319"/>
      <c r="I1273" s="319"/>
    </row>
    <row r="1274" spans="1:9" ht="30" customHeight="1">
      <c r="A1274" s="313"/>
      <c r="B1274" s="314"/>
      <c r="C1274" s="315"/>
      <c r="D1274" s="315"/>
      <c r="E1274" s="316"/>
      <c r="F1274" s="317"/>
      <c r="G1274" s="318"/>
      <c r="H1274" s="319"/>
      <c r="I1274" s="319"/>
    </row>
    <row r="1275" spans="1:9" ht="30" customHeight="1">
      <c r="A1275" s="313"/>
      <c r="B1275" s="314"/>
      <c r="C1275" s="315"/>
      <c r="D1275" s="315"/>
      <c r="E1275" s="316"/>
      <c r="F1275" s="317"/>
      <c r="G1275" s="318"/>
      <c r="H1275" s="319"/>
      <c r="I1275" s="319"/>
    </row>
    <row r="1276" spans="1:9" ht="30" customHeight="1">
      <c r="A1276" s="313"/>
      <c r="B1276" s="314"/>
      <c r="C1276" s="315"/>
      <c r="D1276" s="315"/>
      <c r="E1276" s="316"/>
      <c r="F1276" s="317"/>
      <c r="G1276" s="318"/>
      <c r="H1276" s="319"/>
      <c r="I1276" s="319"/>
    </row>
    <row r="1277" spans="1:9" ht="30" customHeight="1">
      <c r="A1277" s="313"/>
      <c r="B1277" s="314"/>
      <c r="C1277" s="315"/>
      <c r="D1277" s="315"/>
      <c r="E1277" s="316"/>
      <c r="F1277" s="317"/>
      <c r="G1277" s="318"/>
      <c r="H1277" s="319"/>
      <c r="I1277" s="319"/>
    </row>
    <row r="1278" spans="1:9" ht="30" customHeight="1">
      <c r="A1278" s="313"/>
      <c r="B1278" s="314"/>
      <c r="C1278" s="315"/>
      <c r="D1278" s="315"/>
      <c r="E1278" s="316"/>
      <c r="F1278" s="317"/>
      <c r="G1278" s="318"/>
      <c r="H1278" s="319"/>
      <c r="I1278" s="319"/>
    </row>
    <row r="1279" spans="1:9" ht="30" customHeight="1">
      <c r="A1279" s="313"/>
      <c r="B1279" s="314"/>
      <c r="C1279" s="315"/>
      <c r="D1279" s="315"/>
      <c r="E1279" s="316"/>
      <c r="F1279" s="317"/>
      <c r="G1279" s="318"/>
      <c r="H1279" s="319"/>
      <c r="I1279" s="319"/>
    </row>
    <row r="1280" spans="1:9" ht="30" customHeight="1">
      <c r="A1280" s="313"/>
      <c r="B1280" s="314"/>
      <c r="C1280" s="315"/>
      <c r="D1280" s="315"/>
      <c r="E1280" s="316"/>
      <c r="F1280" s="317"/>
      <c r="G1280" s="318"/>
      <c r="H1280" s="319"/>
      <c r="I1280" s="319"/>
    </row>
    <row r="1281" spans="1:9" ht="30" customHeight="1">
      <c r="A1281" s="313"/>
      <c r="B1281" s="314"/>
      <c r="C1281" s="315"/>
      <c r="D1281" s="315"/>
      <c r="E1281" s="316"/>
      <c r="F1281" s="317"/>
      <c r="G1281" s="318"/>
      <c r="H1281" s="319"/>
      <c r="I1281" s="319"/>
    </row>
    <row r="1282" spans="1:9" ht="30" customHeight="1">
      <c r="A1282" s="313"/>
      <c r="B1282" s="314"/>
      <c r="C1282" s="315"/>
      <c r="D1282" s="315"/>
      <c r="E1282" s="316"/>
      <c r="F1282" s="317"/>
      <c r="G1282" s="318"/>
      <c r="H1282" s="319"/>
      <c r="I1282" s="319"/>
    </row>
    <row r="1283" spans="1:9" ht="30" customHeight="1">
      <c r="A1283" s="313"/>
      <c r="B1283" s="314"/>
      <c r="C1283" s="315"/>
      <c r="D1283" s="315"/>
      <c r="E1283" s="316"/>
      <c r="F1283" s="317"/>
      <c r="G1283" s="318"/>
      <c r="H1283" s="319"/>
      <c r="I1283" s="319"/>
    </row>
    <row r="1284" spans="1:9" ht="30" customHeight="1">
      <c r="A1284" s="313"/>
      <c r="B1284" s="314"/>
      <c r="C1284" s="315"/>
      <c r="D1284" s="315"/>
      <c r="E1284" s="316"/>
      <c r="F1284" s="317"/>
      <c r="G1284" s="318"/>
      <c r="H1284" s="319"/>
      <c r="I1284" s="319"/>
    </row>
    <row r="1285" spans="1:9" ht="30" customHeight="1">
      <c r="A1285" s="313"/>
      <c r="B1285" s="314"/>
      <c r="C1285" s="315"/>
      <c r="D1285" s="315"/>
      <c r="E1285" s="316"/>
      <c r="F1285" s="317"/>
      <c r="G1285" s="318"/>
      <c r="H1285" s="319"/>
      <c r="I1285" s="319"/>
    </row>
    <row r="1286" spans="1:9" ht="30" customHeight="1">
      <c r="A1286" s="313"/>
      <c r="B1286" s="314"/>
      <c r="C1286" s="315"/>
      <c r="D1286" s="315"/>
      <c r="E1286" s="316"/>
      <c r="F1286" s="317"/>
      <c r="G1286" s="318"/>
      <c r="H1286" s="319"/>
      <c r="I1286" s="319"/>
    </row>
    <row r="1287" spans="1:9" ht="30" customHeight="1">
      <c r="A1287" s="313"/>
      <c r="B1287" s="314"/>
      <c r="C1287" s="315"/>
      <c r="D1287" s="315"/>
      <c r="E1287" s="316"/>
      <c r="F1287" s="317"/>
      <c r="G1287" s="318"/>
      <c r="H1287" s="319"/>
      <c r="I1287" s="319"/>
    </row>
    <row r="1288" spans="1:9" ht="30" customHeight="1">
      <c r="A1288" s="313"/>
      <c r="B1288" s="314"/>
      <c r="C1288" s="315"/>
      <c r="D1288" s="315"/>
      <c r="E1288" s="316"/>
      <c r="F1288" s="317"/>
      <c r="G1288" s="318"/>
      <c r="H1288" s="319"/>
      <c r="I1288" s="319"/>
    </row>
    <row r="1289" spans="1:9" ht="30" customHeight="1">
      <c r="A1289" s="313"/>
      <c r="B1289" s="314"/>
      <c r="C1289" s="315"/>
      <c r="D1289" s="315"/>
      <c r="E1289" s="316"/>
      <c r="F1289" s="317"/>
      <c r="G1289" s="318"/>
      <c r="H1289" s="319"/>
      <c r="I1289" s="319"/>
    </row>
    <row r="1290" spans="1:9" ht="30" customHeight="1">
      <c r="A1290" s="313"/>
      <c r="B1290" s="314"/>
      <c r="C1290" s="315"/>
      <c r="D1290" s="315"/>
      <c r="E1290" s="316"/>
      <c r="F1290" s="317"/>
      <c r="G1290" s="318"/>
      <c r="H1290" s="319"/>
      <c r="I1290" s="319"/>
    </row>
    <row r="1291" spans="1:9" ht="30" customHeight="1">
      <c r="A1291" s="313"/>
      <c r="B1291" s="314"/>
      <c r="C1291" s="315"/>
      <c r="D1291" s="315"/>
      <c r="E1291" s="316"/>
      <c r="F1291" s="317"/>
      <c r="G1291" s="318"/>
      <c r="H1291" s="319"/>
      <c r="I1291" s="319"/>
    </row>
    <row r="1292" spans="1:9" ht="30" customHeight="1">
      <c r="A1292" s="313"/>
      <c r="B1292" s="314"/>
      <c r="C1292" s="315"/>
      <c r="D1292" s="315"/>
      <c r="E1292" s="316"/>
      <c r="F1292" s="317"/>
      <c r="G1292" s="318"/>
      <c r="H1292" s="319"/>
      <c r="I1292" s="319"/>
    </row>
    <row r="1293" spans="1:9" ht="30" customHeight="1">
      <c r="A1293" s="313"/>
      <c r="B1293" s="314"/>
      <c r="C1293" s="315"/>
      <c r="D1293" s="315"/>
      <c r="E1293" s="316"/>
      <c r="F1293" s="317"/>
      <c r="G1293" s="318"/>
      <c r="H1293" s="319"/>
      <c r="I1293" s="319"/>
    </row>
    <row r="1294" spans="1:9" ht="30" customHeight="1">
      <c r="A1294" s="313"/>
      <c r="B1294" s="314"/>
      <c r="C1294" s="315"/>
      <c r="D1294" s="315"/>
      <c r="E1294" s="316"/>
      <c r="F1294" s="317"/>
      <c r="G1294" s="318"/>
      <c r="H1294" s="319"/>
      <c r="I1294" s="319"/>
    </row>
    <row r="1295" spans="1:9" ht="30" customHeight="1">
      <c r="A1295" s="313"/>
      <c r="B1295" s="314"/>
      <c r="C1295" s="315"/>
      <c r="D1295" s="315"/>
      <c r="E1295" s="316"/>
      <c r="F1295" s="317"/>
      <c r="G1295" s="318"/>
      <c r="H1295" s="319"/>
      <c r="I1295" s="319"/>
    </row>
    <row r="1296" spans="1:9" ht="30" customHeight="1">
      <c r="A1296" s="313"/>
      <c r="B1296" s="314"/>
      <c r="C1296" s="315"/>
      <c r="D1296" s="315"/>
      <c r="E1296" s="316"/>
      <c r="F1296" s="317"/>
      <c r="G1296" s="318"/>
      <c r="H1296" s="319"/>
      <c r="I1296" s="319"/>
    </row>
    <row r="1297" spans="1:9" ht="30" customHeight="1">
      <c r="A1297" s="313"/>
      <c r="B1297" s="314"/>
      <c r="C1297" s="315"/>
      <c r="D1297" s="315"/>
      <c r="E1297" s="316"/>
      <c r="F1297" s="317"/>
      <c r="G1297" s="318"/>
      <c r="H1297" s="319"/>
      <c r="I1297" s="319"/>
    </row>
    <row r="1298" spans="1:9" ht="30" customHeight="1">
      <c r="A1298" s="313"/>
      <c r="B1298" s="314"/>
      <c r="C1298" s="315"/>
      <c r="D1298" s="315"/>
      <c r="E1298" s="316"/>
      <c r="F1298" s="317"/>
      <c r="G1298" s="318"/>
      <c r="H1298" s="319"/>
      <c r="I1298" s="319"/>
    </row>
    <row r="1299" spans="1:9" ht="30" customHeight="1">
      <c r="A1299" s="313"/>
      <c r="B1299" s="314"/>
      <c r="C1299" s="315"/>
      <c r="D1299" s="315"/>
      <c r="E1299" s="316"/>
      <c r="F1299" s="317"/>
      <c r="G1299" s="318"/>
      <c r="H1299" s="319"/>
      <c r="I1299" s="319"/>
    </row>
    <row r="1300" spans="1:9" ht="30" customHeight="1">
      <c r="A1300" s="313"/>
      <c r="B1300" s="314"/>
      <c r="C1300" s="315"/>
      <c r="D1300" s="315"/>
      <c r="E1300" s="316"/>
      <c r="F1300" s="317"/>
      <c r="G1300" s="318"/>
      <c r="H1300" s="319"/>
      <c r="I1300" s="319"/>
    </row>
    <row r="1301" spans="1:9" ht="30" customHeight="1">
      <c r="A1301" s="313"/>
      <c r="B1301" s="314"/>
      <c r="C1301" s="315"/>
      <c r="D1301" s="315"/>
      <c r="E1301" s="316"/>
      <c r="F1301" s="317"/>
      <c r="G1301" s="318"/>
      <c r="H1301" s="319"/>
      <c r="I1301" s="319"/>
    </row>
    <row r="1302" spans="1:9" ht="30" customHeight="1">
      <c r="A1302" s="313"/>
      <c r="B1302" s="314"/>
      <c r="C1302" s="315"/>
      <c r="D1302" s="315"/>
      <c r="E1302" s="316"/>
      <c r="F1302" s="317"/>
      <c r="G1302" s="318"/>
      <c r="H1302" s="319"/>
      <c r="I1302" s="319"/>
    </row>
    <row r="1303" spans="1:9" ht="30" customHeight="1">
      <c r="A1303" s="313"/>
      <c r="B1303" s="314"/>
      <c r="C1303" s="315"/>
      <c r="D1303" s="315"/>
      <c r="E1303" s="316"/>
      <c r="F1303" s="317"/>
      <c r="G1303" s="318"/>
      <c r="H1303" s="319"/>
      <c r="I1303" s="319"/>
    </row>
    <row r="1304" spans="1:9" ht="30" customHeight="1">
      <c r="A1304" s="313"/>
      <c r="B1304" s="314"/>
      <c r="C1304" s="315"/>
      <c r="D1304" s="315"/>
      <c r="E1304" s="316"/>
      <c r="F1304" s="317"/>
      <c r="G1304" s="318"/>
      <c r="H1304" s="319"/>
      <c r="I1304" s="319"/>
    </row>
    <row r="1305" spans="1:9" ht="30" customHeight="1">
      <c r="A1305" s="313"/>
      <c r="B1305" s="314"/>
      <c r="C1305" s="315"/>
      <c r="D1305" s="315"/>
      <c r="E1305" s="316"/>
      <c r="F1305" s="317"/>
      <c r="G1305" s="318"/>
      <c r="H1305" s="319"/>
      <c r="I1305" s="319"/>
    </row>
    <row r="1306" spans="1:9" ht="30" customHeight="1">
      <c r="A1306" s="313"/>
      <c r="B1306" s="314"/>
      <c r="C1306" s="315"/>
      <c r="D1306" s="315"/>
      <c r="E1306" s="316"/>
      <c r="F1306" s="317"/>
      <c r="G1306" s="318"/>
      <c r="H1306" s="319"/>
      <c r="I1306" s="319"/>
    </row>
    <row r="1307" spans="1:9" ht="30" customHeight="1">
      <c r="A1307" s="313"/>
      <c r="B1307" s="314"/>
      <c r="C1307" s="315"/>
      <c r="D1307" s="315"/>
      <c r="E1307" s="316"/>
      <c r="F1307" s="317"/>
      <c r="G1307" s="318"/>
      <c r="H1307" s="319"/>
      <c r="I1307" s="319"/>
    </row>
    <row r="1308" spans="1:9" ht="30" customHeight="1">
      <c r="A1308" s="313"/>
      <c r="B1308" s="314"/>
      <c r="C1308" s="315"/>
      <c r="D1308" s="315"/>
      <c r="E1308" s="316"/>
      <c r="F1308" s="317"/>
      <c r="G1308" s="318"/>
      <c r="H1308" s="319"/>
      <c r="I1308" s="319"/>
    </row>
    <row r="1309" spans="1:9" ht="30" customHeight="1">
      <c r="A1309" s="313"/>
      <c r="B1309" s="314"/>
      <c r="C1309" s="315"/>
      <c r="D1309" s="315"/>
      <c r="E1309" s="316"/>
      <c r="F1309" s="317"/>
      <c r="G1309" s="318"/>
      <c r="H1309" s="319"/>
      <c r="I1309" s="319"/>
    </row>
    <row r="1310" spans="1:9" ht="30" customHeight="1">
      <c r="A1310" s="313"/>
      <c r="B1310" s="314"/>
      <c r="C1310" s="315"/>
      <c r="D1310" s="315"/>
      <c r="E1310" s="316"/>
      <c r="F1310" s="317"/>
      <c r="G1310" s="318"/>
      <c r="H1310" s="319"/>
      <c r="I1310" s="319"/>
    </row>
    <row r="1311" spans="1:9" ht="30" customHeight="1">
      <c r="A1311" s="313"/>
      <c r="B1311" s="314"/>
      <c r="C1311" s="315"/>
      <c r="D1311" s="315"/>
      <c r="E1311" s="316"/>
      <c r="F1311" s="317"/>
      <c r="G1311" s="318"/>
      <c r="H1311" s="319"/>
      <c r="I1311" s="319"/>
    </row>
    <row r="1312" spans="1:9" ht="30" customHeight="1">
      <c r="A1312" s="313"/>
      <c r="B1312" s="314"/>
      <c r="C1312" s="315"/>
      <c r="D1312" s="315"/>
      <c r="E1312" s="316"/>
      <c r="F1312" s="317"/>
      <c r="G1312" s="318"/>
      <c r="H1312" s="319"/>
      <c r="I1312" s="319"/>
    </row>
    <row r="1313" spans="1:9" ht="30" customHeight="1">
      <c r="A1313" s="313"/>
      <c r="B1313" s="314"/>
      <c r="C1313" s="315"/>
      <c r="D1313" s="315"/>
      <c r="E1313" s="316"/>
      <c r="F1313" s="317"/>
      <c r="G1313" s="318"/>
      <c r="H1313" s="319"/>
      <c r="I1313" s="319"/>
    </row>
    <row r="1314" spans="1:9" ht="30" customHeight="1">
      <c r="A1314" s="313"/>
      <c r="B1314" s="314"/>
      <c r="C1314" s="315"/>
      <c r="D1314" s="315"/>
      <c r="E1314" s="316"/>
      <c r="F1314" s="317"/>
      <c r="G1314" s="318"/>
      <c r="H1314" s="319"/>
      <c r="I1314" s="319"/>
    </row>
    <row r="1315" spans="1:9" ht="30" customHeight="1">
      <c r="A1315" s="313"/>
      <c r="B1315" s="314"/>
      <c r="C1315" s="315"/>
      <c r="D1315" s="315"/>
      <c r="E1315" s="316"/>
      <c r="F1315" s="317"/>
      <c r="G1315" s="318"/>
      <c r="H1315" s="319"/>
      <c r="I1315" s="319"/>
    </row>
    <row r="1316" spans="1:9" ht="30" customHeight="1">
      <c r="A1316" s="313"/>
      <c r="B1316" s="314"/>
      <c r="C1316" s="315"/>
      <c r="D1316" s="315"/>
      <c r="E1316" s="316"/>
      <c r="F1316" s="317"/>
      <c r="G1316" s="318"/>
      <c r="H1316" s="319"/>
      <c r="I1316" s="319"/>
    </row>
    <row r="1317" spans="1:9" ht="30" customHeight="1">
      <c r="A1317" s="313"/>
      <c r="B1317" s="314"/>
      <c r="C1317" s="315"/>
      <c r="D1317" s="315"/>
      <c r="E1317" s="316"/>
      <c r="F1317" s="317"/>
      <c r="G1317" s="318"/>
      <c r="H1317" s="319"/>
      <c r="I1317" s="319"/>
    </row>
    <row r="1318" spans="1:9" ht="30" customHeight="1">
      <c r="A1318" s="313"/>
      <c r="B1318" s="314"/>
      <c r="C1318" s="315"/>
      <c r="D1318" s="315"/>
      <c r="E1318" s="316"/>
      <c r="F1318" s="317"/>
      <c r="G1318" s="318"/>
      <c r="H1318" s="319"/>
      <c r="I1318" s="319"/>
    </row>
    <row r="1319" spans="1:9" ht="30" customHeight="1">
      <c r="A1319" s="313"/>
      <c r="B1319" s="314"/>
      <c r="C1319" s="315"/>
      <c r="D1319" s="315"/>
      <c r="E1319" s="316"/>
      <c r="F1319" s="317"/>
      <c r="G1319" s="318"/>
      <c r="H1319" s="319"/>
      <c r="I1319" s="319"/>
    </row>
    <row r="1320" spans="1:9" ht="30" customHeight="1">
      <c r="A1320" s="313"/>
      <c r="B1320" s="314"/>
      <c r="C1320" s="315"/>
      <c r="D1320" s="315"/>
      <c r="E1320" s="316"/>
      <c r="F1320" s="317"/>
      <c r="G1320" s="318"/>
      <c r="H1320" s="319"/>
      <c r="I1320" s="319"/>
    </row>
    <row r="1321" spans="1:9" ht="30" customHeight="1">
      <c r="A1321" s="313"/>
      <c r="B1321" s="314"/>
      <c r="C1321" s="315"/>
      <c r="D1321" s="315"/>
      <c r="E1321" s="316"/>
      <c r="F1321" s="317"/>
      <c r="G1321" s="318"/>
      <c r="H1321" s="319"/>
      <c r="I1321" s="319"/>
    </row>
    <row r="1322" spans="1:9" ht="30" customHeight="1">
      <c r="A1322" s="313"/>
      <c r="B1322" s="314"/>
      <c r="C1322" s="315"/>
      <c r="D1322" s="315"/>
      <c r="E1322" s="316"/>
      <c r="F1322" s="317"/>
      <c r="G1322" s="318"/>
      <c r="H1322" s="319"/>
      <c r="I1322" s="319"/>
    </row>
    <row r="1323" spans="1:9" ht="30" customHeight="1">
      <c r="A1323" s="313"/>
      <c r="B1323" s="314"/>
      <c r="C1323" s="315"/>
      <c r="D1323" s="315"/>
      <c r="E1323" s="316"/>
      <c r="F1323" s="317"/>
      <c r="G1323" s="318"/>
      <c r="H1323" s="319"/>
      <c r="I1323" s="319"/>
    </row>
    <row r="1324" spans="1:9" ht="30" customHeight="1">
      <c r="A1324" s="313"/>
      <c r="B1324" s="314"/>
      <c r="C1324" s="315"/>
      <c r="D1324" s="315"/>
      <c r="E1324" s="316"/>
      <c r="F1324" s="317"/>
      <c r="G1324" s="318"/>
      <c r="H1324" s="319"/>
      <c r="I1324" s="319"/>
    </row>
    <row r="1325" spans="1:9" ht="30" customHeight="1">
      <c r="A1325" s="313"/>
      <c r="B1325" s="314"/>
      <c r="C1325" s="315"/>
      <c r="D1325" s="315"/>
      <c r="E1325" s="316"/>
      <c r="F1325" s="317"/>
      <c r="G1325" s="318"/>
      <c r="H1325" s="319"/>
      <c r="I1325" s="319"/>
    </row>
    <row r="1326" spans="1:9" ht="30" customHeight="1">
      <c r="A1326" s="313"/>
      <c r="B1326" s="314"/>
      <c r="C1326" s="315"/>
      <c r="D1326" s="315"/>
      <c r="E1326" s="316"/>
      <c r="F1326" s="317"/>
      <c r="G1326" s="318"/>
      <c r="H1326" s="319"/>
      <c r="I1326" s="319"/>
    </row>
    <row r="1327" spans="1:9" ht="30" customHeight="1">
      <c r="A1327" s="313"/>
      <c r="B1327" s="314"/>
      <c r="C1327" s="315"/>
      <c r="D1327" s="315"/>
      <c r="E1327" s="316"/>
      <c r="F1327" s="317"/>
      <c r="G1327" s="318"/>
      <c r="H1327" s="319"/>
      <c r="I1327" s="319"/>
    </row>
    <row r="1328" spans="1:9" ht="30" customHeight="1">
      <c r="A1328" s="313"/>
      <c r="B1328" s="314"/>
      <c r="C1328" s="315"/>
      <c r="D1328" s="315"/>
      <c r="E1328" s="316"/>
      <c r="F1328" s="317"/>
      <c r="G1328" s="318"/>
      <c r="H1328" s="319"/>
      <c r="I1328" s="319"/>
    </row>
    <row r="1329" spans="1:9" ht="30" customHeight="1">
      <c r="A1329" s="313"/>
      <c r="B1329" s="314"/>
      <c r="C1329" s="315"/>
      <c r="D1329" s="315"/>
      <c r="E1329" s="316"/>
      <c r="F1329" s="317"/>
      <c r="G1329" s="318"/>
      <c r="H1329" s="319"/>
      <c r="I1329" s="319"/>
    </row>
    <row r="1330" spans="1:9" ht="30" customHeight="1">
      <c r="A1330" s="313"/>
      <c r="B1330" s="314"/>
      <c r="C1330" s="315"/>
      <c r="D1330" s="315"/>
      <c r="E1330" s="316"/>
      <c r="F1330" s="317"/>
      <c r="G1330" s="318"/>
      <c r="H1330" s="319"/>
      <c r="I1330" s="319"/>
    </row>
    <row r="1331" spans="1:9" ht="30" customHeight="1">
      <c r="A1331" s="313"/>
      <c r="B1331" s="314"/>
      <c r="C1331" s="315"/>
      <c r="D1331" s="315"/>
      <c r="E1331" s="316"/>
      <c r="F1331" s="317"/>
      <c r="G1331" s="318"/>
      <c r="H1331" s="319"/>
      <c r="I1331" s="319"/>
    </row>
    <row r="1332" spans="1:9" ht="30" customHeight="1">
      <c r="A1332" s="313"/>
      <c r="B1332" s="314"/>
      <c r="C1332" s="315"/>
      <c r="D1332" s="315"/>
      <c r="E1332" s="316"/>
      <c r="F1332" s="317"/>
      <c r="G1332" s="318"/>
      <c r="H1332" s="319"/>
      <c r="I1332" s="319"/>
    </row>
    <row r="1333" spans="1:9" ht="30" customHeight="1">
      <c r="A1333" s="313"/>
      <c r="B1333" s="314"/>
      <c r="C1333" s="315"/>
      <c r="D1333" s="315"/>
      <c r="E1333" s="316"/>
      <c r="F1333" s="317"/>
      <c r="G1333" s="318"/>
      <c r="H1333" s="319"/>
      <c r="I1333" s="319"/>
    </row>
    <row r="1334" spans="1:9" ht="30" customHeight="1">
      <c r="A1334" s="313"/>
      <c r="B1334" s="314"/>
      <c r="C1334" s="315"/>
      <c r="D1334" s="315"/>
      <c r="E1334" s="316"/>
      <c r="F1334" s="317"/>
      <c r="G1334" s="318"/>
      <c r="H1334" s="319"/>
      <c r="I1334" s="319"/>
    </row>
    <row r="1335" spans="1:9" ht="30" customHeight="1">
      <c r="A1335" s="313"/>
      <c r="B1335" s="314"/>
      <c r="C1335" s="315"/>
      <c r="D1335" s="315"/>
      <c r="E1335" s="316"/>
      <c r="F1335" s="317"/>
      <c r="G1335" s="318"/>
      <c r="H1335" s="319"/>
      <c r="I1335" s="319"/>
    </row>
    <row r="1336" spans="1:9" ht="30" customHeight="1">
      <c r="A1336" s="313"/>
      <c r="B1336" s="314"/>
      <c r="C1336" s="315"/>
      <c r="D1336" s="315"/>
      <c r="E1336" s="316"/>
      <c r="F1336" s="317"/>
      <c r="G1336" s="318"/>
      <c r="H1336" s="319"/>
      <c r="I1336" s="319"/>
    </row>
    <row r="1337" spans="1:9" ht="30" customHeight="1">
      <c r="A1337" s="313"/>
      <c r="B1337" s="314"/>
      <c r="C1337" s="315"/>
      <c r="D1337" s="315"/>
      <c r="E1337" s="316"/>
      <c r="F1337" s="317"/>
      <c r="G1337" s="318"/>
      <c r="H1337" s="319"/>
      <c r="I1337" s="319"/>
    </row>
    <row r="1338" spans="1:9" ht="30" customHeight="1">
      <c r="A1338" s="313"/>
      <c r="B1338" s="314"/>
      <c r="C1338" s="315"/>
      <c r="D1338" s="315"/>
      <c r="E1338" s="316"/>
      <c r="F1338" s="317"/>
      <c r="G1338" s="318"/>
      <c r="H1338" s="319"/>
      <c r="I1338" s="319"/>
    </row>
    <row r="1339" spans="1:9" ht="30" customHeight="1">
      <c r="A1339" s="313"/>
      <c r="B1339" s="314"/>
      <c r="C1339" s="315"/>
      <c r="D1339" s="315"/>
      <c r="E1339" s="316"/>
      <c r="F1339" s="317"/>
      <c r="G1339" s="318"/>
      <c r="H1339" s="319"/>
      <c r="I1339" s="319"/>
    </row>
    <row r="1340" spans="1:9" ht="30" customHeight="1">
      <c r="A1340" s="313"/>
      <c r="B1340" s="314"/>
      <c r="C1340" s="315"/>
      <c r="D1340" s="315"/>
      <c r="E1340" s="316"/>
      <c r="F1340" s="317"/>
      <c r="G1340" s="318"/>
      <c r="H1340" s="319"/>
      <c r="I1340" s="319"/>
    </row>
    <row r="1341" spans="1:9" ht="30" customHeight="1">
      <c r="A1341" s="313"/>
      <c r="B1341" s="314"/>
      <c r="C1341" s="315"/>
      <c r="D1341" s="315"/>
      <c r="E1341" s="316"/>
      <c r="F1341" s="317"/>
      <c r="G1341" s="318"/>
      <c r="H1341" s="319"/>
      <c r="I1341" s="319"/>
    </row>
    <row r="1342" spans="1:9" ht="30" customHeight="1">
      <c r="A1342" s="313"/>
      <c r="B1342" s="314"/>
      <c r="C1342" s="315"/>
      <c r="D1342" s="315"/>
      <c r="E1342" s="316"/>
      <c r="F1342" s="317"/>
      <c r="G1342" s="318"/>
      <c r="H1342" s="319"/>
      <c r="I1342" s="319"/>
    </row>
    <row r="1343" spans="1:9" ht="30" customHeight="1">
      <c r="A1343" s="313"/>
      <c r="B1343" s="314"/>
      <c r="C1343" s="315"/>
      <c r="D1343" s="315"/>
      <c r="E1343" s="316"/>
      <c r="F1343" s="317"/>
      <c r="G1343" s="318"/>
      <c r="H1343" s="319"/>
      <c r="I1343" s="319"/>
    </row>
    <row r="1344" spans="1:9" ht="30" customHeight="1">
      <c r="A1344" s="313"/>
      <c r="B1344" s="314"/>
      <c r="C1344" s="315"/>
      <c r="D1344" s="315"/>
      <c r="E1344" s="316"/>
      <c r="F1344" s="317"/>
      <c r="G1344" s="318"/>
      <c r="H1344" s="319"/>
      <c r="I1344" s="319"/>
    </row>
    <row r="1345" spans="1:9" ht="30" customHeight="1">
      <c r="A1345" s="313"/>
      <c r="B1345" s="314"/>
      <c r="C1345" s="315"/>
      <c r="D1345" s="315"/>
      <c r="E1345" s="316"/>
      <c r="F1345" s="317"/>
      <c r="G1345" s="318"/>
      <c r="H1345" s="319"/>
      <c r="I1345" s="319"/>
    </row>
    <row r="1346" spans="1:9" ht="30" customHeight="1">
      <c r="A1346" s="313"/>
      <c r="B1346" s="314"/>
      <c r="C1346" s="315"/>
      <c r="D1346" s="315"/>
      <c r="E1346" s="316"/>
      <c r="F1346" s="317"/>
      <c r="G1346" s="318"/>
      <c r="H1346" s="319"/>
      <c r="I1346" s="319"/>
    </row>
    <row r="1347" spans="1:9" ht="30" customHeight="1">
      <c r="A1347" s="313"/>
      <c r="B1347" s="314"/>
      <c r="C1347" s="315"/>
      <c r="D1347" s="315"/>
      <c r="E1347" s="316"/>
      <c r="F1347" s="317"/>
      <c r="G1347" s="318"/>
      <c r="H1347" s="319"/>
      <c r="I1347" s="319"/>
    </row>
    <row r="1348" spans="1:9" ht="30" customHeight="1">
      <c r="A1348" s="313"/>
      <c r="B1348" s="314"/>
      <c r="C1348" s="315"/>
      <c r="D1348" s="315"/>
      <c r="E1348" s="316"/>
      <c r="F1348" s="317"/>
      <c r="G1348" s="318"/>
      <c r="H1348" s="319"/>
      <c r="I1348" s="319"/>
    </row>
    <row r="1349" spans="1:9" ht="30" customHeight="1">
      <c r="A1349" s="313"/>
      <c r="B1349" s="314"/>
      <c r="C1349" s="315"/>
      <c r="D1349" s="315"/>
      <c r="E1349" s="316"/>
      <c r="F1349" s="317"/>
      <c r="G1349" s="318"/>
      <c r="H1349" s="319"/>
      <c r="I1349" s="319"/>
    </row>
    <row r="1350" spans="1:9" ht="30" customHeight="1">
      <c r="A1350" s="313"/>
      <c r="B1350" s="314"/>
      <c r="C1350" s="315"/>
      <c r="D1350" s="315"/>
      <c r="E1350" s="316"/>
      <c r="F1350" s="317"/>
      <c r="G1350" s="318"/>
      <c r="H1350" s="319"/>
      <c r="I1350" s="319"/>
    </row>
    <row r="1351" spans="1:9" ht="30" customHeight="1">
      <c r="A1351" s="313"/>
      <c r="B1351" s="314"/>
      <c r="C1351" s="315"/>
      <c r="D1351" s="315"/>
      <c r="E1351" s="316"/>
      <c r="F1351" s="317"/>
      <c r="G1351" s="318"/>
      <c r="H1351" s="319"/>
      <c r="I1351" s="319"/>
    </row>
    <row r="1352" spans="1:9" ht="30" customHeight="1">
      <c r="A1352" s="313"/>
      <c r="B1352" s="314"/>
      <c r="C1352" s="315"/>
      <c r="D1352" s="315"/>
      <c r="E1352" s="316"/>
      <c r="F1352" s="317"/>
      <c r="G1352" s="318"/>
      <c r="H1352" s="319"/>
      <c r="I1352" s="319"/>
    </row>
    <row r="1353" spans="1:9" ht="30" customHeight="1">
      <c r="A1353" s="313"/>
      <c r="B1353" s="314"/>
      <c r="C1353" s="315"/>
      <c r="D1353" s="315"/>
      <c r="E1353" s="316"/>
      <c r="F1353" s="317"/>
      <c r="G1353" s="318"/>
      <c r="H1353" s="319"/>
      <c r="I1353" s="319"/>
    </row>
    <row r="1354" spans="1:9" ht="30" customHeight="1">
      <c r="A1354" s="313"/>
      <c r="B1354" s="314"/>
      <c r="C1354" s="315"/>
      <c r="D1354" s="315"/>
      <c r="E1354" s="316"/>
      <c r="F1354" s="317"/>
      <c r="G1354" s="318"/>
      <c r="H1354" s="319"/>
      <c r="I1354" s="319"/>
    </row>
    <row r="1355" spans="1:9" ht="30" customHeight="1">
      <c r="A1355" s="313"/>
      <c r="B1355" s="314"/>
      <c r="C1355" s="315"/>
      <c r="D1355" s="315"/>
      <c r="E1355" s="316"/>
      <c r="F1355" s="317"/>
      <c r="G1355" s="318"/>
      <c r="H1355" s="319"/>
      <c r="I1355" s="319"/>
    </row>
    <row r="1356" spans="1:9" ht="30" customHeight="1">
      <c r="A1356" s="313"/>
      <c r="B1356" s="314"/>
      <c r="C1356" s="315"/>
      <c r="D1356" s="315"/>
      <c r="E1356" s="316"/>
      <c r="F1356" s="317"/>
      <c r="G1356" s="318"/>
      <c r="H1356" s="319"/>
      <c r="I1356" s="319"/>
    </row>
    <row r="1357" spans="1:9" ht="30" customHeight="1">
      <c r="A1357" s="313"/>
      <c r="B1357" s="314"/>
      <c r="C1357" s="315"/>
      <c r="D1357" s="315"/>
      <c r="E1357" s="316"/>
      <c r="F1357" s="317"/>
      <c r="G1357" s="318"/>
      <c r="H1357" s="319"/>
      <c r="I1357" s="319"/>
    </row>
    <row r="1358" spans="1:9" ht="30" customHeight="1">
      <c r="A1358" s="313"/>
      <c r="B1358" s="314"/>
      <c r="C1358" s="315"/>
      <c r="D1358" s="315"/>
      <c r="E1358" s="316"/>
      <c r="F1358" s="317"/>
      <c r="G1358" s="318"/>
      <c r="H1358" s="319"/>
      <c r="I1358" s="319"/>
    </row>
    <row r="1359" spans="1:9" ht="30" customHeight="1">
      <c r="A1359" s="313"/>
      <c r="B1359" s="314"/>
      <c r="C1359" s="315"/>
      <c r="D1359" s="315"/>
      <c r="E1359" s="316"/>
      <c r="F1359" s="317"/>
      <c r="G1359" s="318"/>
      <c r="H1359" s="319"/>
      <c r="I1359" s="319"/>
    </row>
    <row r="1360" spans="1:9" ht="30" customHeight="1">
      <c r="A1360" s="313"/>
      <c r="B1360" s="314"/>
      <c r="C1360" s="315"/>
      <c r="D1360" s="315"/>
      <c r="E1360" s="316"/>
      <c r="F1360" s="317"/>
      <c r="G1360" s="318"/>
      <c r="H1360" s="319"/>
      <c r="I1360" s="319"/>
    </row>
    <row r="1361" spans="1:9" ht="30" customHeight="1">
      <c r="A1361" s="313"/>
      <c r="B1361" s="314"/>
      <c r="C1361" s="315"/>
      <c r="D1361" s="315"/>
      <c r="E1361" s="316"/>
      <c r="F1361" s="317"/>
      <c r="G1361" s="318"/>
      <c r="H1361" s="319"/>
      <c r="I1361" s="319"/>
    </row>
    <row r="1362" spans="1:9" ht="30" customHeight="1">
      <c r="A1362" s="313"/>
      <c r="B1362" s="314"/>
      <c r="C1362" s="315"/>
      <c r="D1362" s="315"/>
      <c r="E1362" s="316"/>
      <c r="F1362" s="317"/>
      <c r="G1362" s="318"/>
      <c r="H1362" s="319"/>
      <c r="I1362" s="319"/>
    </row>
    <row r="1363" spans="1:9" ht="30" customHeight="1">
      <c r="A1363" s="313"/>
      <c r="B1363" s="314"/>
      <c r="C1363" s="315"/>
      <c r="D1363" s="315"/>
      <c r="E1363" s="316"/>
      <c r="F1363" s="317"/>
      <c r="G1363" s="318"/>
      <c r="H1363" s="319"/>
      <c r="I1363" s="319"/>
    </row>
    <row r="1364" spans="1:9" ht="30" customHeight="1">
      <c r="A1364" s="313"/>
      <c r="B1364" s="314"/>
      <c r="C1364" s="315"/>
      <c r="D1364" s="315"/>
      <c r="E1364" s="316"/>
      <c r="F1364" s="317"/>
      <c r="G1364" s="318"/>
      <c r="H1364" s="319"/>
      <c r="I1364" s="319"/>
    </row>
    <row r="1365" spans="1:9" ht="30" customHeight="1">
      <c r="A1365" s="313"/>
      <c r="B1365" s="314"/>
      <c r="C1365" s="315"/>
      <c r="D1365" s="315"/>
      <c r="E1365" s="316"/>
      <c r="F1365" s="317"/>
      <c r="G1365" s="318"/>
      <c r="H1365" s="319"/>
      <c r="I1365" s="319"/>
    </row>
    <row r="1366" spans="1:9" ht="30" customHeight="1">
      <c r="A1366" s="313"/>
      <c r="B1366" s="314"/>
      <c r="C1366" s="315"/>
      <c r="D1366" s="315"/>
      <c r="E1366" s="316"/>
      <c r="F1366" s="317"/>
      <c r="G1366" s="318"/>
      <c r="H1366" s="319"/>
      <c r="I1366" s="319"/>
    </row>
    <row r="1367" spans="1:9" ht="30" customHeight="1">
      <c r="A1367" s="313"/>
      <c r="B1367" s="314"/>
      <c r="C1367" s="315"/>
      <c r="D1367" s="315"/>
      <c r="E1367" s="316"/>
      <c r="F1367" s="317"/>
      <c r="G1367" s="318"/>
      <c r="H1367" s="319"/>
      <c r="I1367" s="319"/>
    </row>
    <row r="1368" spans="1:9" ht="30" customHeight="1">
      <c r="A1368" s="313"/>
      <c r="B1368" s="314"/>
      <c r="C1368" s="315"/>
      <c r="D1368" s="315"/>
      <c r="E1368" s="316"/>
      <c r="F1368" s="317"/>
      <c r="G1368" s="318"/>
      <c r="H1368" s="319"/>
      <c r="I1368" s="319"/>
    </row>
    <row r="1369" spans="1:9" ht="30" customHeight="1">
      <c r="A1369" s="313"/>
      <c r="B1369" s="314"/>
      <c r="C1369" s="315"/>
      <c r="D1369" s="315"/>
      <c r="E1369" s="316"/>
      <c r="F1369" s="317"/>
      <c r="G1369" s="318"/>
      <c r="H1369" s="319"/>
      <c r="I1369" s="319"/>
    </row>
    <row r="1370" spans="1:9" ht="30" customHeight="1">
      <c r="A1370" s="313"/>
      <c r="B1370" s="314"/>
      <c r="C1370" s="315"/>
      <c r="D1370" s="315"/>
      <c r="E1370" s="316"/>
      <c r="F1370" s="317"/>
      <c r="G1370" s="318"/>
      <c r="H1370" s="319"/>
      <c r="I1370" s="319"/>
    </row>
    <row r="1371" spans="1:9" ht="30" customHeight="1">
      <c r="A1371" s="313"/>
      <c r="B1371" s="314"/>
      <c r="C1371" s="315"/>
      <c r="D1371" s="315"/>
      <c r="E1371" s="316"/>
      <c r="F1371" s="317"/>
      <c r="G1371" s="318"/>
      <c r="H1371" s="319"/>
      <c r="I1371" s="319"/>
    </row>
    <row r="1372" spans="1:9" ht="30" customHeight="1">
      <c r="A1372" s="313"/>
      <c r="B1372" s="314"/>
      <c r="C1372" s="315"/>
      <c r="D1372" s="315"/>
      <c r="E1372" s="316"/>
      <c r="F1372" s="317"/>
      <c r="G1372" s="318"/>
      <c r="H1372" s="319"/>
      <c r="I1372" s="319"/>
    </row>
    <row r="1373" spans="1:9" ht="30" customHeight="1">
      <c r="A1373" s="313"/>
      <c r="B1373" s="314"/>
      <c r="C1373" s="315"/>
      <c r="D1373" s="315"/>
      <c r="E1373" s="316"/>
      <c r="F1373" s="317"/>
      <c r="G1373" s="318"/>
      <c r="H1373" s="319"/>
      <c r="I1373" s="319"/>
    </row>
    <row r="1374" spans="1:9" ht="30" customHeight="1">
      <c r="A1374" s="313"/>
      <c r="B1374" s="314"/>
      <c r="C1374" s="315"/>
      <c r="D1374" s="315"/>
      <c r="E1374" s="316"/>
      <c r="F1374" s="317"/>
      <c r="G1374" s="318"/>
      <c r="H1374" s="319"/>
      <c r="I1374" s="319"/>
    </row>
    <row r="1375" spans="1:9" ht="30" customHeight="1">
      <c r="A1375" s="313"/>
      <c r="B1375" s="314"/>
      <c r="C1375" s="315"/>
      <c r="D1375" s="315"/>
      <c r="E1375" s="316"/>
      <c r="F1375" s="317"/>
      <c r="G1375" s="318"/>
      <c r="H1375" s="319"/>
      <c r="I1375" s="319"/>
    </row>
    <row r="1376" spans="1:9" ht="30" customHeight="1">
      <c r="A1376" s="313"/>
      <c r="B1376" s="314"/>
      <c r="C1376" s="315"/>
      <c r="D1376" s="315"/>
      <c r="E1376" s="316"/>
      <c r="F1376" s="317"/>
      <c r="G1376" s="318"/>
      <c r="H1376" s="319"/>
      <c r="I1376" s="319"/>
    </row>
    <row r="1377" spans="1:9" ht="30" customHeight="1">
      <c r="A1377" s="313"/>
      <c r="B1377" s="314"/>
      <c r="C1377" s="315"/>
      <c r="D1377" s="315"/>
      <c r="E1377" s="316"/>
      <c r="F1377" s="317"/>
      <c r="G1377" s="318"/>
      <c r="H1377" s="319"/>
      <c r="I1377" s="319"/>
    </row>
    <row r="1378" spans="1:9" ht="30" customHeight="1">
      <c r="A1378" s="313"/>
      <c r="B1378" s="314"/>
      <c r="C1378" s="315"/>
      <c r="D1378" s="315"/>
      <c r="E1378" s="316"/>
      <c r="F1378" s="317"/>
      <c r="G1378" s="318"/>
      <c r="H1378" s="319"/>
      <c r="I1378" s="319"/>
    </row>
    <row r="1379" spans="1:9" ht="30" customHeight="1">
      <c r="A1379" s="313"/>
      <c r="B1379" s="314"/>
      <c r="C1379" s="315"/>
      <c r="D1379" s="315"/>
      <c r="E1379" s="316"/>
      <c r="F1379" s="317"/>
      <c r="G1379" s="318"/>
      <c r="H1379" s="319"/>
      <c r="I1379" s="319"/>
    </row>
    <row r="1380" spans="1:9" ht="30" customHeight="1">
      <c r="A1380" s="313"/>
      <c r="B1380" s="314"/>
      <c r="C1380" s="315"/>
      <c r="D1380" s="315"/>
      <c r="E1380" s="316"/>
      <c r="F1380" s="317"/>
      <c r="G1380" s="318"/>
      <c r="H1380" s="319"/>
      <c r="I1380" s="319"/>
    </row>
    <row r="1381" spans="1:9" ht="30" customHeight="1">
      <c r="A1381" s="313"/>
      <c r="B1381" s="314"/>
      <c r="C1381" s="315"/>
      <c r="D1381" s="315"/>
      <c r="E1381" s="316"/>
      <c r="F1381" s="317"/>
      <c r="G1381" s="318"/>
      <c r="H1381" s="319"/>
      <c r="I1381" s="319"/>
    </row>
    <row r="1382" spans="1:9" ht="30" customHeight="1">
      <c r="A1382" s="313"/>
      <c r="B1382" s="314"/>
      <c r="C1382" s="315"/>
      <c r="D1382" s="315"/>
      <c r="E1382" s="316"/>
      <c r="F1382" s="317"/>
      <c r="G1382" s="318"/>
      <c r="H1382" s="319"/>
      <c r="I1382" s="319"/>
    </row>
    <row r="1383" spans="1:9" ht="30" customHeight="1">
      <c r="A1383" s="313"/>
      <c r="B1383" s="314"/>
      <c r="C1383" s="315"/>
      <c r="D1383" s="315"/>
      <c r="E1383" s="316"/>
      <c r="F1383" s="317"/>
      <c r="G1383" s="318"/>
      <c r="H1383" s="319"/>
      <c r="I1383" s="319"/>
    </row>
    <row r="1384" spans="1:9" ht="30" customHeight="1">
      <c r="A1384" s="313"/>
      <c r="B1384" s="314"/>
      <c r="C1384" s="315"/>
      <c r="D1384" s="315"/>
      <c r="E1384" s="316"/>
      <c r="F1384" s="317"/>
      <c r="G1384" s="318"/>
      <c r="H1384" s="319"/>
      <c r="I1384" s="319"/>
    </row>
    <row r="1385" spans="1:9" ht="30" customHeight="1">
      <c r="A1385" s="313"/>
      <c r="B1385" s="314"/>
      <c r="C1385" s="315"/>
      <c r="D1385" s="315"/>
      <c r="E1385" s="316"/>
      <c r="F1385" s="317"/>
      <c r="G1385" s="318"/>
      <c r="H1385" s="319"/>
      <c r="I1385" s="319"/>
    </row>
    <row r="1386" spans="1:9" ht="30" customHeight="1">
      <c r="A1386" s="313"/>
      <c r="B1386" s="314"/>
      <c r="C1386" s="315"/>
      <c r="D1386" s="315"/>
      <c r="E1386" s="316"/>
      <c r="F1386" s="317"/>
      <c r="G1386" s="318"/>
      <c r="H1386" s="319"/>
      <c r="I1386" s="319"/>
    </row>
    <row r="1387" spans="1:9" ht="30" customHeight="1">
      <c r="A1387" s="313"/>
      <c r="B1387" s="314"/>
      <c r="C1387" s="315"/>
      <c r="D1387" s="315"/>
      <c r="E1387" s="316"/>
      <c r="F1387" s="317"/>
      <c r="G1387" s="318"/>
      <c r="H1387" s="319"/>
      <c r="I1387" s="319"/>
    </row>
    <row r="1388" spans="1:9" ht="30" customHeight="1">
      <c r="A1388" s="313"/>
      <c r="B1388" s="314"/>
      <c r="C1388" s="315"/>
      <c r="D1388" s="315"/>
      <c r="E1388" s="316"/>
      <c r="F1388" s="317"/>
      <c r="G1388" s="318"/>
      <c r="H1388" s="319"/>
      <c r="I1388" s="319"/>
    </row>
    <row r="1389" spans="1:9" ht="30" customHeight="1">
      <c r="A1389" s="313"/>
      <c r="B1389" s="314"/>
      <c r="C1389" s="315"/>
      <c r="D1389" s="315"/>
      <c r="E1389" s="316"/>
      <c r="F1389" s="317"/>
      <c r="G1389" s="318"/>
      <c r="H1389" s="319"/>
      <c r="I1389" s="319"/>
    </row>
    <row r="1390" spans="1:9" ht="30" customHeight="1">
      <c r="A1390" s="313"/>
      <c r="B1390" s="314"/>
      <c r="C1390" s="315"/>
      <c r="D1390" s="315"/>
      <c r="E1390" s="316"/>
      <c r="F1390" s="317"/>
      <c r="G1390" s="318"/>
      <c r="H1390" s="319"/>
      <c r="I1390" s="319"/>
    </row>
    <row r="1391" spans="1:9" ht="30" customHeight="1">
      <c r="A1391" s="313"/>
      <c r="B1391" s="314"/>
      <c r="C1391" s="315"/>
      <c r="D1391" s="315"/>
      <c r="E1391" s="316"/>
      <c r="F1391" s="317"/>
      <c r="G1391" s="318"/>
      <c r="H1391" s="319"/>
      <c r="I1391" s="319"/>
    </row>
    <row r="1392" spans="1:9" ht="30" customHeight="1">
      <c r="A1392" s="313"/>
      <c r="B1392" s="314"/>
      <c r="C1392" s="315"/>
      <c r="D1392" s="315"/>
      <c r="E1392" s="316"/>
      <c r="F1392" s="317"/>
      <c r="G1392" s="318"/>
      <c r="H1392" s="319"/>
      <c r="I1392" s="319"/>
    </row>
    <row r="1393" spans="1:9" ht="30" customHeight="1">
      <c r="A1393" s="313"/>
      <c r="B1393" s="314"/>
      <c r="C1393" s="315"/>
      <c r="D1393" s="315"/>
      <c r="E1393" s="316"/>
      <c r="F1393" s="317"/>
      <c r="G1393" s="318"/>
      <c r="H1393" s="319"/>
      <c r="I1393" s="319"/>
    </row>
    <row r="1394" spans="1:9" ht="30" customHeight="1">
      <c r="A1394" s="313"/>
      <c r="B1394" s="314"/>
      <c r="C1394" s="315"/>
      <c r="D1394" s="315"/>
      <c r="E1394" s="316"/>
      <c r="F1394" s="317"/>
      <c r="G1394" s="318"/>
      <c r="H1394" s="319"/>
      <c r="I1394" s="319"/>
    </row>
    <row r="1395" spans="1:9" ht="30" customHeight="1">
      <c r="A1395" s="313"/>
      <c r="B1395" s="314"/>
      <c r="C1395" s="315"/>
      <c r="D1395" s="315"/>
      <c r="E1395" s="316"/>
      <c r="F1395" s="317"/>
      <c r="G1395" s="318"/>
      <c r="H1395" s="319"/>
      <c r="I1395" s="319"/>
    </row>
    <row r="1396" spans="1:9" ht="30" customHeight="1">
      <c r="A1396" s="313"/>
      <c r="B1396" s="314"/>
      <c r="C1396" s="315"/>
      <c r="D1396" s="315"/>
      <c r="E1396" s="316"/>
      <c r="F1396" s="317"/>
      <c r="G1396" s="318"/>
      <c r="H1396" s="319"/>
      <c r="I1396" s="319"/>
    </row>
    <row r="1397" spans="1:9" ht="30" customHeight="1">
      <c r="A1397" s="313"/>
      <c r="B1397" s="314"/>
      <c r="C1397" s="315"/>
      <c r="D1397" s="315"/>
      <c r="E1397" s="316"/>
      <c r="F1397" s="317"/>
      <c r="G1397" s="318"/>
      <c r="H1397" s="319"/>
      <c r="I1397" s="319"/>
    </row>
    <row r="1398" spans="1:9" ht="30" customHeight="1">
      <c r="A1398" s="313"/>
      <c r="B1398" s="314"/>
      <c r="C1398" s="315"/>
      <c r="D1398" s="315"/>
      <c r="E1398" s="316"/>
      <c r="F1398" s="317"/>
      <c r="G1398" s="318"/>
      <c r="H1398" s="319"/>
      <c r="I1398" s="319"/>
    </row>
    <row r="1399" spans="1:9" ht="30" customHeight="1">
      <c r="A1399" s="313"/>
      <c r="B1399" s="314"/>
      <c r="C1399" s="315"/>
      <c r="D1399" s="315"/>
      <c r="E1399" s="316"/>
      <c r="F1399" s="317"/>
      <c r="G1399" s="318"/>
      <c r="H1399" s="319"/>
      <c r="I1399" s="319"/>
    </row>
    <row r="1400" spans="1:9" ht="30" customHeight="1">
      <c r="A1400" s="313"/>
      <c r="B1400" s="314"/>
      <c r="C1400" s="315"/>
      <c r="D1400" s="315"/>
      <c r="E1400" s="316"/>
      <c r="F1400" s="317"/>
      <c r="G1400" s="318"/>
      <c r="H1400" s="319"/>
      <c r="I1400" s="319"/>
    </row>
    <row r="1401" spans="1:9" ht="30" customHeight="1">
      <c r="A1401" s="313"/>
      <c r="B1401" s="314"/>
      <c r="C1401" s="315"/>
      <c r="D1401" s="315"/>
      <c r="E1401" s="316"/>
      <c r="F1401" s="317"/>
      <c r="G1401" s="318"/>
      <c r="H1401" s="319"/>
      <c r="I1401" s="319"/>
    </row>
    <row r="1402" spans="1:9" ht="30" customHeight="1">
      <c r="A1402" s="313"/>
      <c r="B1402" s="314"/>
      <c r="C1402" s="315"/>
      <c r="D1402" s="315"/>
      <c r="E1402" s="316"/>
      <c r="F1402" s="317"/>
      <c r="G1402" s="318"/>
      <c r="H1402" s="319"/>
      <c r="I1402" s="319"/>
    </row>
    <row r="1403" spans="1:9" ht="30" customHeight="1">
      <c r="A1403" s="313"/>
      <c r="B1403" s="314"/>
      <c r="C1403" s="315"/>
      <c r="D1403" s="315"/>
      <c r="E1403" s="316"/>
      <c r="F1403" s="317"/>
      <c r="G1403" s="318"/>
      <c r="H1403" s="319"/>
      <c r="I1403" s="319"/>
    </row>
    <row r="1404" spans="1:9" ht="30" customHeight="1">
      <c r="A1404" s="313"/>
      <c r="B1404" s="314"/>
      <c r="C1404" s="315"/>
      <c r="D1404" s="315"/>
      <c r="E1404" s="316"/>
      <c r="F1404" s="317"/>
      <c r="G1404" s="318"/>
      <c r="H1404" s="319"/>
      <c r="I1404" s="319"/>
    </row>
    <row r="1405" spans="1:9" ht="30" customHeight="1">
      <c r="A1405" s="313"/>
      <c r="B1405" s="314"/>
      <c r="C1405" s="315"/>
      <c r="D1405" s="315"/>
      <c r="E1405" s="316"/>
      <c r="F1405" s="317"/>
      <c r="G1405" s="318"/>
      <c r="H1405" s="319"/>
      <c r="I1405" s="319"/>
    </row>
    <row r="1406" spans="1:9" ht="30" customHeight="1">
      <c r="A1406" s="313"/>
      <c r="B1406" s="314"/>
      <c r="C1406" s="315"/>
      <c r="D1406" s="315"/>
      <c r="E1406" s="316"/>
      <c r="F1406" s="317"/>
      <c r="G1406" s="318"/>
      <c r="H1406" s="319"/>
      <c r="I1406" s="319"/>
    </row>
    <row r="1407" spans="1:9" ht="30" customHeight="1">
      <c r="A1407" s="313"/>
      <c r="B1407" s="314"/>
      <c r="C1407" s="315"/>
      <c r="D1407" s="315"/>
      <c r="E1407" s="316"/>
      <c r="F1407" s="317"/>
      <c r="G1407" s="318"/>
      <c r="H1407" s="319"/>
      <c r="I1407" s="319"/>
    </row>
    <row r="1408" spans="1:9" ht="30" customHeight="1">
      <c r="A1408" s="313"/>
      <c r="B1408" s="314"/>
      <c r="C1408" s="315"/>
      <c r="D1408" s="315"/>
      <c r="E1408" s="316"/>
      <c r="F1408" s="317"/>
      <c r="G1408" s="318"/>
      <c r="H1408" s="319"/>
      <c r="I1408" s="319"/>
    </row>
    <row r="1409" spans="1:9" ht="30" customHeight="1">
      <c r="A1409" s="313"/>
      <c r="B1409" s="314"/>
      <c r="C1409" s="315"/>
      <c r="D1409" s="315"/>
      <c r="E1409" s="316"/>
      <c r="F1409" s="317"/>
      <c r="G1409" s="318"/>
      <c r="H1409" s="319"/>
      <c r="I1409" s="319"/>
    </row>
    <row r="1410" spans="1:9" ht="30" customHeight="1">
      <c r="A1410" s="313"/>
      <c r="B1410" s="314"/>
      <c r="C1410" s="315"/>
      <c r="D1410" s="315"/>
      <c r="E1410" s="316"/>
      <c r="F1410" s="317"/>
      <c r="G1410" s="318"/>
      <c r="H1410" s="319"/>
      <c r="I1410" s="319"/>
    </row>
    <row r="1411" spans="1:9" ht="30" customHeight="1">
      <c r="A1411" s="313"/>
      <c r="B1411" s="314"/>
      <c r="C1411" s="315"/>
      <c r="D1411" s="315"/>
      <c r="E1411" s="316"/>
      <c r="F1411" s="317"/>
      <c r="G1411" s="318"/>
      <c r="H1411" s="319"/>
      <c r="I1411" s="319"/>
    </row>
    <row r="1412" spans="1:9" ht="30" customHeight="1">
      <c r="A1412" s="313"/>
      <c r="B1412" s="314"/>
      <c r="C1412" s="315"/>
      <c r="D1412" s="315"/>
      <c r="E1412" s="316"/>
      <c r="F1412" s="317"/>
      <c r="G1412" s="318"/>
      <c r="H1412" s="319"/>
      <c r="I1412" s="319"/>
    </row>
    <row r="1413" spans="1:9" ht="30" customHeight="1">
      <c r="A1413" s="313"/>
      <c r="B1413" s="314"/>
      <c r="C1413" s="315"/>
      <c r="D1413" s="315"/>
      <c r="E1413" s="316"/>
      <c r="F1413" s="317"/>
      <c r="G1413" s="318"/>
      <c r="H1413" s="319"/>
      <c r="I1413" s="319"/>
    </row>
    <row r="1414" spans="1:9" ht="30" customHeight="1">
      <c r="A1414" s="313"/>
      <c r="B1414" s="314"/>
      <c r="C1414" s="315"/>
      <c r="D1414" s="315"/>
      <c r="E1414" s="316"/>
      <c r="F1414" s="317"/>
      <c r="G1414" s="318"/>
      <c r="H1414" s="319"/>
      <c r="I1414" s="319"/>
    </row>
    <row r="1415" spans="1:9" ht="30" customHeight="1">
      <c r="A1415" s="313"/>
      <c r="B1415" s="314"/>
      <c r="C1415" s="315"/>
      <c r="D1415" s="315"/>
      <c r="E1415" s="316"/>
      <c r="F1415" s="317"/>
      <c r="G1415" s="318"/>
      <c r="H1415" s="319"/>
      <c r="I1415" s="319"/>
    </row>
    <row r="1416" spans="1:9" ht="30" customHeight="1">
      <c r="A1416" s="313"/>
      <c r="B1416" s="314"/>
      <c r="C1416" s="315"/>
      <c r="D1416" s="315"/>
      <c r="E1416" s="316"/>
      <c r="F1416" s="317"/>
      <c r="G1416" s="318"/>
      <c r="H1416" s="319"/>
      <c r="I1416" s="319"/>
    </row>
    <row r="1417" spans="1:9" ht="30" customHeight="1">
      <c r="A1417" s="313"/>
      <c r="B1417" s="314"/>
      <c r="C1417" s="315"/>
      <c r="D1417" s="315"/>
      <c r="E1417" s="316"/>
      <c r="F1417" s="317"/>
      <c r="G1417" s="318"/>
      <c r="H1417" s="319"/>
      <c r="I1417" s="319"/>
    </row>
    <row r="1418" spans="1:9" ht="30" customHeight="1">
      <c r="A1418" s="313"/>
      <c r="B1418" s="314"/>
      <c r="C1418" s="315"/>
      <c r="D1418" s="315"/>
      <c r="E1418" s="316"/>
      <c r="F1418" s="317"/>
      <c r="G1418" s="318"/>
      <c r="H1418" s="319"/>
      <c r="I1418" s="319"/>
    </row>
    <row r="1419" spans="1:9" ht="30" customHeight="1">
      <c r="A1419" s="313"/>
      <c r="B1419" s="314"/>
      <c r="C1419" s="315"/>
      <c r="D1419" s="315"/>
      <c r="E1419" s="316"/>
      <c r="F1419" s="317"/>
      <c r="G1419" s="318"/>
      <c r="H1419" s="319"/>
      <c r="I1419" s="319"/>
    </row>
    <row r="1420" spans="1:9" ht="30" customHeight="1">
      <c r="A1420" s="313"/>
      <c r="B1420" s="314"/>
      <c r="C1420" s="315"/>
      <c r="D1420" s="315"/>
      <c r="E1420" s="316"/>
      <c r="F1420" s="317"/>
      <c r="G1420" s="318"/>
      <c r="H1420" s="319"/>
      <c r="I1420" s="319"/>
    </row>
    <row r="1421" spans="1:9" ht="30" customHeight="1">
      <c r="A1421" s="313"/>
      <c r="B1421" s="314"/>
      <c r="C1421" s="315"/>
      <c r="D1421" s="315"/>
      <c r="E1421" s="316"/>
      <c r="F1421" s="317"/>
      <c r="G1421" s="318"/>
      <c r="H1421" s="319"/>
      <c r="I1421" s="319"/>
    </row>
    <row r="1422" spans="1:9" ht="30" customHeight="1">
      <c r="A1422" s="313"/>
      <c r="B1422" s="314"/>
      <c r="C1422" s="315"/>
      <c r="D1422" s="315"/>
      <c r="E1422" s="316"/>
      <c r="F1422" s="317"/>
      <c r="G1422" s="318"/>
      <c r="H1422" s="319"/>
      <c r="I1422" s="319"/>
    </row>
    <row r="1423" spans="1:9" ht="30" customHeight="1">
      <c r="A1423" s="313"/>
      <c r="B1423" s="314"/>
      <c r="C1423" s="315"/>
      <c r="D1423" s="315"/>
      <c r="E1423" s="316"/>
      <c r="F1423" s="317"/>
      <c r="G1423" s="318"/>
      <c r="H1423" s="319"/>
      <c r="I1423" s="319"/>
    </row>
    <row r="1424" spans="1:9" ht="30" customHeight="1">
      <c r="A1424" s="313"/>
      <c r="B1424" s="314"/>
      <c r="C1424" s="315"/>
      <c r="D1424" s="315"/>
      <c r="E1424" s="316"/>
      <c r="F1424" s="317"/>
      <c r="G1424" s="318"/>
      <c r="H1424" s="319"/>
      <c r="I1424" s="319"/>
    </row>
    <row r="1425" spans="1:9" ht="30" customHeight="1">
      <c r="A1425" s="313"/>
      <c r="B1425" s="314"/>
      <c r="C1425" s="315"/>
      <c r="D1425" s="315"/>
      <c r="E1425" s="316"/>
      <c r="F1425" s="317"/>
      <c r="G1425" s="318"/>
      <c r="H1425" s="319"/>
      <c r="I1425" s="319"/>
    </row>
    <row r="1426" spans="1:9" ht="30" customHeight="1">
      <c r="A1426" s="313"/>
      <c r="B1426" s="314"/>
      <c r="C1426" s="315"/>
      <c r="D1426" s="315"/>
      <c r="E1426" s="316"/>
      <c r="F1426" s="317"/>
      <c r="G1426" s="318"/>
      <c r="H1426" s="319"/>
      <c r="I1426" s="319"/>
    </row>
    <row r="1427" spans="1:9" ht="30" customHeight="1">
      <c r="A1427" s="313"/>
      <c r="B1427" s="314"/>
      <c r="C1427" s="315"/>
      <c r="D1427" s="315"/>
      <c r="E1427" s="316"/>
      <c r="F1427" s="317"/>
      <c r="G1427" s="318"/>
      <c r="H1427" s="319"/>
      <c r="I1427" s="319"/>
    </row>
    <row r="1428" spans="1:9" ht="30" customHeight="1">
      <c r="A1428" s="313"/>
      <c r="B1428" s="314"/>
      <c r="C1428" s="315"/>
      <c r="D1428" s="315"/>
      <c r="E1428" s="316"/>
      <c r="F1428" s="317"/>
      <c r="G1428" s="318"/>
      <c r="H1428" s="319"/>
      <c r="I1428" s="319"/>
    </row>
    <row r="1429" spans="1:9" ht="30" customHeight="1">
      <c r="A1429" s="313"/>
      <c r="B1429" s="314"/>
      <c r="C1429" s="315"/>
      <c r="D1429" s="315"/>
      <c r="E1429" s="316"/>
      <c r="F1429" s="317"/>
      <c r="G1429" s="318"/>
      <c r="H1429" s="319"/>
      <c r="I1429" s="319"/>
    </row>
    <row r="1430" spans="1:9" ht="30" customHeight="1">
      <c r="A1430" s="313"/>
      <c r="B1430" s="314"/>
      <c r="C1430" s="315"/>
      <c r="D1430" s="315"/>
      <c r="E1430" s="316"/>
      <c r="F1430" s="317"/>
      <c r="G1430" s="318"/>
      <c r="H1430" s="319"/>
      <c r="I1430" s="319"/>
    </row>
    <row r="1431" spans="1:9" ht="30" customHeight="1">
      <c r="A1431" s="313"/>
      <c r="B1431" s="314"/>
      <c r="C1431" s="315"/>
      <c r="D1431" s="315"/>
      <c r="E1431" s="316"/>
      <c r="F1431" s="317"/>
      <c r="G1431" s="318"/>
      <c r="H1431" s="319"/>
      <c r="I1431" s="319"/>
    </row>
    <row r="1432" spans="1:9" ht="30" customHeight="1">
      <c r="A1432" s="313"/>
      <c r="B1432" s="314"/>
      <c r="C1432" s="315"/>
      <c r="D1432" s="315"/>
      <c r="E1432" s="316"/>
      <c r="F1432" s="317"/>
      <c r="G1432" s="318"/>
      <c r="H1432" s="319"/>
      <c r="I1432" s="319"/>
    </row>
    <row r="1433" spans="1:9" ht="30" customHeight="1">
      <c r="A1433" s="313"/>
      <c r="B1433" s="314"/>
      <c r="C1433" s="315"/>
      <c r="D1433" s="315"/>
      <c r="E1433" s="316"/>
      <c r="F1433" s="317"/>
      <c r="G1433" s="318"/>
      <c r="H1433" s="319"/>
      <c r="I1433" s="319"/>
    </row>
    <row r="1434" spans="1:9" ht="30" customHeight="1">
      <c r="A1434" s="313"/>
      <c r="B1434" s="314"/>
      <c r="C1434" s="315"/>
      <c r="D1434" s="315"/>
      <c r="E1434" s="316"/>
      <c r="F1434" s="317"/>
      <c r="G1434" s="318"/>
      <c r="H1434" s="319"/>
      <c r="I1434" s="319"/>
    </row>
    <row r="1435" spans="1:9" ht="30" customHeight="1">
      <c r="A1435" s="313"/>
      <c r="B1435" s="314"/>
      <c r="C1435" s="315"/>
      <c r="D1435" s="315"/>
      <c r="E1435" s="316"/>
      <c r="F1435" s="317"/>
      <c r="G1435" s="318"/>
      <c r="H1435" s="319"/>
      <c r="I1435" s="319"/>
    </row>
    <row r="1436" spans="1:9" ht="30" customHeight="1">
      <c r="A1436" s="313"/>
      <c r="B1436" s="314"/>
      <c r="C1436" s="315"/>
      <c r="D1436" s="315"/>
      <c r="E1436" s="316"/>
      <c r="F1436" s="317"/>
      <c r="G1436" s="318"/>
      <c r="H1436" s="319"/>
      <c r="I1436" s="319"/>
    </row>
    <row r="1437" spans="1:9" ht="30" customHeight="1">
      <c r="A1437" s="313"/>
      <c r="B1437" s="314"/>
      <c r="C1437" s="315"/>
      <c r="D1437" s="315"/>
      <c r="E1437" s="316"/>
      <c r="F1437" s="317"/>
      <c r="G1437" s="318"/>
      <c r="H1437" s="319"/>
      <c r="I1437" s="319"/>
    </row>
    <row r="1438" spans="1:9" ht="30" customHeight="1">
      <c r="A1438" s="313"/>
      <c r="B1438" s="314"/>
      <c r="C1438" s="315"/>
      <c r="D1438" s="315"/>
      <c r="E1438" s="316"/>
      <c r="F1438" s="317"/>
      <c r="G1438" s="318"/>
      <c r="H1438" s="319"/>
      <c r="I1438" s="319"/>
    </row>
    <row r="1439" spans="1:9" ht="30" customHeight="1">
      <c r="A1439" s="313"/>
      <c r="B1439" s="314"/>
      <c r="C1439" s="315"/>
      <c r="D1439" s="315"/>
      <c r="E1439" s="316"/>
      <c r="F1439" s="317"/>
      <c r="G1439" s="318"/>
      <c r="H1439" s="319"/>
      <c r="I1439" s="319"/>
    </row>
    <row r="1440" spans="1:9" ht="30" customHeight="1">
      <c r="A1440" s="313"/>
      <c r="B1440" s="314"/>
      <c r="C1440" s="315"/>
      <c r="D1440" s="315"/>
      <c r="E1440" s="316"/>
      <c r="F1440" s="317"/>
      <c r="G1440" s="318"/>
      <c r="H1440" s="319"/>
      <c r="I1440" s="319"/>
    </row>
    <row r="1441" spans="1:9" ht="30" customHeight="1">
      <c r="A1441" s="313"/>
      <c r="B1441" s="314"/>
      <c r="C1441" s="315"/>
      <c r="D1441" s="315"/>
      <c r="E1441" s="316"/>
      <c r="F1441" s="317"/>
      <c r="G1441" s="318"/>
      <c r="H1441" s="319"/>
      <c r="I1441" s="319"/>
    </row>
    <row r="1442" spans="1:9" ht="30" customHeight="1">
      <c r="A1442" s="313"/>
      <c r="B1442" s="314"/>
      <c r="C1442" s="315"/>
      <c r="D1442" s="315"/>
      <c r="E1442" s="316"/>
      <c r="F1442" s="317"/>
      <c r="G1442" s="318"/>
      <c r="H1442" s="319"/>
      <c r="I1442" s="319"/>
    </row>
    <row r="1443" spans="1:9" ht="30" customHeight="1">
      <c r="A1443" s="313"/>
      <c r="B1443" s="314"/>
      <c r="C1443" s="315"/>
      <c r="D1443" s="315"/>
      <c r="E1443" s="316"/>
      <c r="F1443" s="317"/>
      <c r="G1443" s="318"/>
      <c r="H1443" s="319"/>
      <c r="I1443" s="319"/>
    </row>
    <row r="1444" spans="1:9" ht="30" customHeight="1">
      <c r="A1444" s="313"/>
      <c r="B1444" s="314"/>
      <c r="C1444" s="315"/>
      <c r="D1444" s="315"/>
      <c r="E1444" s="316"/>
      <c r="F1444" s="317"/>
      <c r="G1444" s="318"/>
      <c r="H1444" s="319"/>
      <c r="I1444" s="319"/>
    </row>
    <row r="1445" spans="1:9" ht="30" customHeight="1">
      <c r="A1445" s="313"/>
      <c r="B1445" s="314"/>
      <c r="C1445" s="315"/>
      <c r="D1445" s="315"/>
      <c r="E1445" s="316"/>
      <c r="F1445" s="317"/>
      <c r="G1445" s="318"/>
      <c r="H1445" s="319"/>
      <c r="I1445" s="319"/>
    </row>
    <row r="1446" spans="1:9" ht="30" customHeight="1">
      <c r="A1446" s="313"/>
      <c r="B1446" s="314"/>
      <c r="C1446" s="315"/>
      <c r="D1446" s="315"/>
      <c r="E1446" s="316"/>
      <c r="F1446" s="317"/>
      <c r="G1446" s="318"/>
      <c r="H1446" s="319"/>
      <c r="I1446" s="319"/>
    </row>
    <row r="1447" spans="1:9" ht="30" customHeight="1">
      <c r="A1447" s="313"/>
      <c r="B1447" s="314"/>
      <c r="C1447" s="315"/>
      <c r="D1447" s="315"/>
      <c r="E1447" s="316"/>
      <c r="F1447" s="317"/>
      <c r="G1447" s="318"/>
      <c r="H1447" s="319"/>
      <c r="I1447" s="319"/>
    </row>
    <row r="1448" spans="1:9" ht="30" customHeight="1">
      <c r="A1448" s="313"/>
      <c r="B1448" s="314"/>
      <c r="C1448" s="315"/>
      <c r="D1448" s="315"/>
      <c r="E1448" s="316"/>
      <c r="F1448" s="317"/>
      <c r="G1448" s="318"/>
      <c r="H1448" s="319"/>
      <c r="I1448" s="319"/>
    </row>
    <row r="1449" spans="1:9" ht="30" customHeight="1">
      <c r="A1449" s="313"/>
      <c r="B1449" s="314"/>
      <c r="C1449" s="315"/>
      <c r="D1449" s="315"/>
      <c r="E1449" s="316"/>
      <c r="F1449" s="317"/>
      <c r="G1449" s="318"/>
      <c r="H1449" s="319"/>
      <c r="I1449" s="319"/>
    </row>
    <row r="1450" spans="1:9" ht="30" customHeight="1">
      <c r="A1450" s="313"/>
      <c r="B1450" s="314"/>
      <c r="C1450" s="315"/>
      <c r="D1450" s="315"/>
      <c r="E1450" s="316"/>
      <c r="F1450" s="317"/>
      <c r="G1450" s="318"/>
      <c r="H1450" s="319"/>
      <c r="I1450" s="319"/>
    </row>
    <row r="1451" spans="1:9" ht="30" customHeight="1">
      <c r="A1451" s="313"/>
      <c r="B1451" s="314"/>
      <c r="C1451" s="315"/>
      <c r="D1451" s="315"/>
      <c r="E1451" s="316"/>
      <c r="F1451" s="317"/>
      <c r="G1451" s="318"/>
      <c r="H1451" s="319"/>
      <c r="I1451" s="319"/>
    </row>
    <row r="1452" spans="1:9" ht="30" customHeight="1">
      <c r="A1452" s="313"/>
      <c r="B1452" s="314"/>
      <c r="C1452" s="315"/>
      <c r="D1452" s="315"/>
      <c r="E1452" s="316"/>
      <c r="F1452" s="317"/>
      <c r="G1452" s="318"/>
      <c r="H1452" s="319"/>
      <c r="I1452" s="319"/>
    </row>
    <row r="1453" spans="1:9" ht="30" customHeight="1">
      <c r="A1453" s="313"/>
      <c r="B1453" s="314"/>
      <c r="C1453" s="315"/>
      <c r="D1453" s="315"/>
      <c r="E1453" s="316"/>
      <c r="F1453" s="317"/>
      <c r="G1453" s="318"/>
      <c r="H1453" s="319"/>
      <c r="I1453" s="319"/>
    </row>
    <row r="1454" spans="1:9" ht="30" customHeight="1">
      <c r="A1454" s="313"/>
      <c r="B1454" s="314"/>
      <c r="C1454" s="315"/>
      <c r="D1454" s="315"/>
      <c r="E1454" s="316"/>
      <c r="F1454" s="317"/>
      <c r="G1454" s="318"/>
      <c r="H1454" s="319"/>
      <c r="I1454" s="319"/>
    </row>
    <row r="1455" spans="1:9" ht="30" customHeight="1">
      <c r="A1455" s="313"/>
      <c r="B1455" s="314"/>
      <c r="C1455" s="315"/>
      <c r="D1455" s="315"/>
      <c r="E1455" s="316"/>
      <c r="F1455" s="317"/>
      <c r="G1455" s="318"/>
      <c r="H1455" s="319"/>
      <c r="I1455" s="319"/>
    </row>
    <row r="1456" spans="1:9" ht="30" customHeight="1">
      <c r="A1456" s="313"/>
      <c r="B1456" s="314"/>
      <c r="C1456" s="315"/>
      <c r="D1456" s="315"/>
      <c r="E1456" s="316"/>
      <c r="F1456" s="317"/>
      <c r="G1456" s="318"/>
      <c r="H1456" s="319"/>
      <c r="I1456" s="319"/>
    </row>
    <row r="1457" spans="1:9" ht="30" customHeight="1">
      <c r="A1457" s="313"/>
      <c r="B1457" s="314"/>
      <c r="C1457" s="315"/>
      <c r="D1457" s="315"/>
      <c r="E1457" s="316"/>
      <c r="F1457" s="317"/>
      <c r="G1457" s="318"/>
      <c r="H1457" s="319"/>
      <c r="I1457" s="319"/>
    </row>
    <row r="1458" spans="1:9" ht="30" customHeight="1">
      <c r="A1458" s="313"/>
      <c r="B1458" s="314"/>
      <c r="C1458" s="315"/>
      <c r="D1458" s="315"/>
      <c r="E1458" s="316"/>
      <c r="F1458" s="317"/>
      <c r="G1458" s="318"/>
      <c r="H1458" s="319"/>
      <c r="I1458" s="319"/>
    </row>
    <row r="1459" spans="1:9" ht="30" customHeight="1">
      <c r="A1459" s="313"/>
      <c r="B1459" s="314"/>
      <c r="C1459" s="315"/>
      <c r="D1459" s="315"/>
      <c r="E1459" s="316"/>
      <c r="F1459" s="317"/>
      <c r="G1459" s="318"/>
      <c r="H1459" s="319"/>
      <c r="I1459" s="319"/>
    </row>
    <row r="1460" spans="1:9" ht="30" customHeight="1">
      <c r="A1460" s="313"/>
      <c r="B1460" s="314"/>
      <c r="C1460" s="315"/>
      <c r="D1460" s="315"/>
      <c r="E1460" s="316"/>
      <c r="F1460" s="317"/>
      <c r="G1460" s="318"/>
      <c r="H1460" s="319"/>
      <c r="I1460" s="319"/>
    </row>
    <row r="1461" spans="1:9" ht="30" customHeight="1">
      <c r="A1461" s="313"/>
      <c r="B1461" s="314"/>
      <c r="C1461" s="315"/>
      <c r="D1461" s="315"/>
      <c r="E1461" s="316"/>
      <c r="F1461" s="317"/>
      <c r="G1461" s="318"/>
      <c r="H1461" s="319"/>
      <c r="I1461" s="319"/>
    </row>
    <row r="1462" spans="1:9" ht="30" customHeight="1">
      <c r="A1462" s="313"/>
      <c r="B1462" s="314"/>
      <c r="C1462" s="315"/>
      <c r="D1462" s="315"/>
      <c r="E1462" s="316"/>
      <c r="F1462" s="317"/>
      <c r="G1462" s="318"/>
      <c r="H1462" s="319"/>
      <c r="I1462" s="319"/>
    </row>
    <row r="1463" spans="1:9" ht="30" customHeight="1">
      <c r="A1463" s="313"/>
      <c r="B1463" s="314"/>
      <c r="C1463" s="315"/>
      <c r="D1463" s="315"/>
      <c r="E1463" s="316"/>
      <c r="F1463" s="317"/>
      <c r="G1463" s="318"/>
      <c r="H1463" s="319"/>
      <c r="I1463" s="319"/>
    </row>
    <row r="1464" spans="1:9" ht="30" customHeight="1">
      <c r="A1464" s="313"/>
      <c r="B1464" s="314"/>
      <c r="C1464" s="315"/>
      <c r="D1464" s="315"/>
      <c r="E1464" s="316"/>
      <c r="F1464" s="317"/>
      <c r="G1464" s="318"/>
      <c r="H1464" s="319"/>
      <c r="I1464" s="319"/>
    </row>
    <row r="1465" spans="1:9" ht="30" customHeight="1">
      <c r="A1465" s="313"/>
      <c r="B1465" s="314"/>
      <c r="C1465" s="315"/>
      <c r="D1465" s="315"/>
      <c r="E1465" s="316"/>
      <c r="F1465" s="317"/>
      <c r="G1465" s="318"/>
      <c r="H1465" s="319"/>
      <c r="I1465" s="319"/>
    </row>
    <row r="1466" spans="1:9" ht="30" customHeight="1">
      <c r="A1466" s="313"/>
      <c r="B1466" s="314"/>
      <c r="C1466" s="315"/>
      <c r="D1466" s="315"/>
      <c r="E1466" s="316"/>
      <c r="F1466" s="317"/>
      <c r="G1466" s="318"/>
      <c r="H1466" s="319"/>
      <c r="I1466" s="319"/>
    </row>
    <row r="1467" spans="1:9" ht="30" customHeight="1">
      <c r="A1467" s="313"/>
      <c r="B1467" s="314"/>
      <c r="C1467" s="315"/>
      <c r="D1467" s="315"/>
      <c r="E1467" s="316"/>
      <c r="F1467" s="317"/>
      <c r="G1467" s="318"/>
      <c r="H1467" s="319"/>
      <c r="I1467" s="319"/>
    </row>
    <row r="1468" spans="1:9" ht="30" customHeight="1">
      <c r="A1468" s="313"/>
      <c r="B1468" s="314"/>
      <c r="C1468" s="315"/>
      <c r="D1468" s="315"/>
      <c r="E1468" s="316"/>
      <c r="F1468" s="317"/>
      <c r="G1468" s="318"/>
      <c r="H1468" s="319"/>
      <c r="I1468" s="319"/>
    </row>
    <row r="1469" spans="1:9" ht="30" customHeight="1">
      <c r="A1469" s="313"/>
      <c r="B1469" s="314"/>
      <c r="C1469" s="315"/>
      <c r="D1469" s="315"/>
      <c r="E1469" s="316"/>
      <c r="F1469" s="317"/>
      <c r="G1469" s="318"/>
      <c r="H1469" s="319"/>
      <c r="I1469" s="319"/>
    </row>
    <row r="1470" spans="1:9" ht="30" customHeight="1">
      <c r="A1470" s="313"/>
      <c r="B1470" s="314"/>
      <c r="C1470" s="315"/>
      <c r="D1470" s="315"/>
      <c r="E1470" s="316"/>
      <c r="F1470" s="317"/>
      <c r="G1470" s="318"/>
      <c r="H1470" s="319"/>
      <c r="I1470" s="319"/>
    </row>
    <row r="1471" spans="1:9" ht="30" customHeight="1">
      <c r="A1471" s="313"/>
      <c r="B1471" s="314"/>
      <c r="C1471" s="315"/>
      <c r="D1471" s="315"/>
      <c r="E1471" s="316"/>
      <c r="F1471" s="317"/>
      <c r="G1471" s="318"/>
      <c r="H1471" s="319"/>
      <c r="I1471" s="319"/>
    </row>
    <row r="1472" spans="1:9" ht="30" customHeight="1">
      <c r="A1472" s="313"/>
      <c r="B1472" s="314"/>
      <c r="C1472" s="315"/>
      <c r="D1472" s="315"/>
      <c r="E1472" s="316"/>
      <c r="F1472" s="317"/>
      <c r="G1472" s="318"/>
      <c r="H1472" s="319"/>
      <c r="I1472" s="319"/>
    </row>
    <row r="1473" spans="1:9" ht="30" customHeight="1">
      <c r="A1473" s="313"/>
      <c r="B1473" s="314"/>
      <c r="C1473" s="315"/>
      <c r="D1473" s="315"/>
      <c r="E1473" s="316"/>
      <c r="F1473" s="317"/>
      <c r="G1473" s="318"/>
      <c r="H1473" s="319"/>
      <c r="I1473" s="319"/>
    </row>
    <row r="1474" spans="1:9" ht="30" customHeight="1">
      <c r="A1474" s="313"/>
      <c r="B1474" s="314"/>
      <c r="C1474" s="315"/>
      <c r="D1474" s="315"/>
      <c r="E1474" s="316"/>
      <c r="F1474" s="317"/>
      <c r="G1474" s="318"/>
      <c r="H1474" s="319"/>
      <c r="I1474" s="319"/>
    </row>
    <row r="1475" spans="1:9" ht="30" customHeight="1">
      <c r="A1475" s="313"/>
      <c r="B1475" s="314"/>
      <c r="C1475" s="315"/>
      <c r="D1475" s="315"/>
      <c r="E1475" s="316"/>
      <c r="F1475" s="317"/>
      <c r="G1475" s="318"/>
      <c r="H1475" s="319"/>
      <c r="I1475" s="319"/>
    </row>
    <row r="1476" spans="1:9" ht="30" customHeight="1">
      <c r="A1476" s="313"/>
      <c r="B1476" s="314"/>
      <c r="C1476" s="315"/>
      <c r="D1476" s="315"/>
      <c r="E1476" s="316"/>
      <c r="F1476" s="317"/>
      <c r="G1476" s="318"/>
      <c r="H1476" s="319"/>
      <c r="I1476" s="319"/>
    </row>
    <row r="1477" spans="1:9" ht="30" customHeight="1">
      <c r="A1477" s="313"/>
      <c r="B1477" s="314"/>
      <c r="C1477" s="315"/>
      <c r="D1477" s="315"/>
      <c r="E1477" s="316"/>
      <c r="F1477" s="317"/>
      <c r="G1477" s="318"/>
      <c r="H1477" s="319"/>
      <c r="I1477" s="319"/>
    </row>
    <row r="1478" spans="1:9" ht="30" customHeight="1">
      <c r="A1478" s="313"/>
      <c r="B1478" s="314"/>
      <c r="C1478" s="315"/>
      <c r="D1478" s="315"/>
      <c r="E1478" s="316"/>
      <c r="F1478" s="317"/>
      <c r="G1478" s="318"/>
      <c r="H1478" s="319"/>
      <c r="I1478" s="319"/>
    </row>
    <row r="1479" spans="1:9" ht="30" customHeight="1">
      <c r="A1479" s="313"/>
      <c r="B1479" s="314"/>
      <c r="C1479" s="315"/>
      <c r="D1479" s="315"/>
      <c r="E1479" s="316"/>
      <c r="F1479" s="317"/>
      <c r="G1479" s="318"/>
      <c r="H1479" s="319"/>
      <c r="I1479" s="319"/>
    </row>
    <row r="1480" spans="1:9" ht="30" customHeight="1">
      <c r="A1480" s="313"/>
      <c r="B1480" s="314"/>
      <c r="C1480" s="315"/>
      <c r="D1480" s="315"/>
      <c r="E1480" s="316"/>
      <c r="F1480" s="317"/>
      <c r="G1480" s="318"/>
      <c r="H1480" s="319"/>
      <c r="I1480" s="319"/>
    </row>
    <row r="1481" spans="1:9" ht="30" customHeight="1">
      <c r="A1481" s="313"/>
      <c r="B1481" s="314"/>
      <c r="C1481" s="315"/>
      <c r="D1481" s="315"/>
      <c r="E1481" s="316"/>
      <c r="F1481" s="317"/>
      <c r="G1481" s="318"/>
      <c r="H1481" s="319"/>
      <c r="I1481" s="319"/>
    </row>
    <row r="1482" spans="1:9" ht="30" customHeight="1">
      <c r="A1482" s="313"/>
      <c r="B1482" s="314"/>
      <c r="C1482" s="315"/>
      <c r="D1482" s="315"/>
      <c r="E1482" s="316"/>
      <c r="F1482" s="317"/>
      <c r="G1482" s="318"/>
      <c r="H1482" s="319"/>
      <c r="I1482" s="319"/>
    </row>
    <row r="1483" spans="1:9" ht="30" customHeight="1">
      <c r="A1483" s="313"/>
      <c r="B1483" s="314"/>
      <c r="C1483" s="315"/>
      <c r="D1483" s="315"/>
      <c r="E1483" s="316"/>
      <c r="F1483" s="317"/>
      <c r="G1483" s="318"/>
      <c r="H1483" s="319"/>
      <c r="I1483" s="319"/>
    </row>
    <row r="1484" spans="1:9" ht="30" customHeight="1">
      <c r="A1484" s="313"/>
      <c r="B1484" s="314"/>
      <c r="C1484" s="315"/>
      <c r="D1484" s="315"/>
      <c r="E1484" s="316"/>
      <c r="F1484" s="317"/>
      <c r="G1484" s="318"/>
      <c r="H1484" s="319"/>
      <c r="I1484" s="319"/>
    </row>
    <row r="1485" spans="1:9" ht="30" customHeight="1">
      <c r="A1485" s="313"/>
      <c r="B1485" s="314"/>
      <c r="C1485" s="315"/>
      <c r="D1485" s="315"/>
      <c r="E1485" s="316"/>
      <c r="F1485" s="317"/>
      <c r="G1485" s="318"/>
      <c r="H1485" s="319"/>
      <c r="I1485" s="319"/>
    </row>
    <row r="1486" spans="1:9" ht="30" customHeight="1">
      <c r="A1486" s="313"/>
      <c r="B1486" s="314"/>
      <c r="C1486" s="315"/>
      <c r="D1486" s="315"/>
      <c r="E1486" s="316"/>
      <c r="F1486" s="317"/>
      <c r="G1486" s="318"/>
      <c r="H1486" s="319"/>
      <c r="I1486" s="319"/>
    </row>
    <row r="1487" spans="1:9" ht="30" customHeight="1">
      <c r="A1487" s="313"/>
      <c r="B1487" s="314"/>
      <c r="C1487" s="315"/>
      <c r="D1487" s="315"/>
      <c r="E1487" s="316"/>
      <c r="F1487" s="317"/>
      <c r="G1487" s="318"/>
      <c r="H1487" s="319"/>
      <c r="I1487" s="319"/>
    </row>
    <row r="1488" spans="1:9" ht="30" customHeight="1">
      <c r="A1488" s="313"/>
      <c r="B1488" s="314"/>
      <c r="C1488" s="315"/>
      <c r="D1488" s="315"/>
      <c r="E1488" s="316"/>
      <c r="F1488" s="317"/>
      <c r="G1488" s="318"/>
      <c r="H1488" s="319"/>
      <c r="I1488" s="319"/>
    </row>
    <row r="1489" spans="1:9" ht="30" customHeight="1">
      <c r="A1489" s="313"/>
      <c r="B1489" s="314"/>
      <c r="C1489" s="315"/>
      <c r="D1489" s="315"/>
      <c r="E1489" s="316"/>
      <c r="F1489" s="317"/>
      <c r="G1489" s="318"/>
      <c r="H1489" s="319"/>
      <c r="I1489" s="319"/>
    </row>
    <row r="1490" spans="1:9" ht="30" customHeight="1">
      <c r="A1490" s="313"/>
      <c r="B1490" s="314"/>
      <c r="C1490" s="315"/>
      <c r="D1490" s="315"/>
      <c r="E1490" s="316"/>
      <c r="F1490" s="317"/>
      <c r="G1490" s="318"/>
      <c r="H1490" s="319"/>
      <c r="I1490" s="319"/>
    </row>
    <row r="1491" spans="1:9" ht="30" customHeight="1">
      <c r="A1491" s="313"/>
      <c r="B1491" s="314"/>
      <c r="C1491" s="315"/>
      <c r="D1491" s="315"/>
      <c r="E1491" s="316"/>
      <c r="F1491" s="317"/>
      <c r="G1491" s="318"/>
      <c r="H1491" s="319"/>
      <c r="I1491" s="319"/>
    </row>
    <row r="1492" spans="1:9" ht="30" customHeight="1">
      <c r="A1492" s="313"/>
      <c r="B1492" s="314"/>
      <c r="C1492" s="315"/>
      <c r="D1492" s="315"/>
      <c r="E1492" s="316"/>
      <c r="F1492" s="317"/>
      <c r="G1492" s="318"/>
      <c r="H1492" s="319"/>
      <c r="I1492" s="319"/>
    </row>
    <row r="1493" spans="1:9" ht="30" customHeight="1">
      <c r="A1493" s="313"/>
      <c r="B1493" s="314"/>
      <c r="C1493" s="315"/>
      <c r="D1493" s="315"/>
      <c r="E1493" s="316"/>
      <c r="F1493" s="317"/>
      <c r="G1493" s="318"/>
      <c r="H1493" s="319"/>
      <c r="I1493" s="319"/>
    </row>
    <row r="1494" spans="1:9" ht="30" customHeight="1">
      <c r="A1494" s="313"/>
      <c r="B1494" s="314"/>
      <c r="C1494" s="315"/>
      <c r="D1494" s="315"/>
      <c r="E1494" s="316"/>
      <c r="F1494" s="317"/>
      <c r="G1494" s="318"/>
      <c r="H1494" s="319"/>
      <c r="I1494" s="319"/>
    </row>
    <row r="1495" spans="1:9" ht="30" customHeight="1">
      <c r="A1495" s="313"/>
      <c r="B1495" s="314"/>
      <c r="C1495" s="315"/>
      <c r="D1495" s="315"/>
      <c r="E1495" s="316"/>
      <c r="F1495" s="317"/>
      <c r="G1495" s="318"/>
      <c r="H1495" s="319"/>
      <c r="I1495" s="319"/>
    </row>
    <row r="1496" spans="1:9" ht="30" customHeight="1">
      <c r="A1496" s="313"/>
      <c r="B1496" s="314"/>
      <c r="C1496" s="315"/>
      <c r="D1496" s="315"/>
      <c r="E1496" s="316"/>
      <c r="F1496" s="317"/>
      <c r="G1496" s="318"/>
      <c r="H1496" s="319"/>
      <c r="I1496" s="319"/>
    </row>
    <row r="1497" spans="1:9" ht="30" customHeight="1">
      <c r="A1497" s="313"/>
      <c r="B1497" s="314"/>
      <c r="C1497" s="315"/>
      <c r="D1497" s="315"/>
      <c r="E1497" s="316"/>
      <c r="F1497" s="317"/>
      <c r="G1497" s="318"/>
      <c r="H1497" s="319"/>
      <c r="I1497" s="319"/>
    </row>
    <row r="1498" spans="1:9" ht="30" customHeight="1">
      <c r="A1498" s="313"/>
      <c r="B1498" s="314"/>
      <c r="C1498" s="315"/>
      <c r="D1498" s="315"/>
      <c r="E1498" s="316"/>
      <c r="F1498" s="317"/>
      <c r="G1498" s="318"/>
      <c r="H1498" s="319"/>
      <c r="I1498" s="319"/>
    </row>
    <row r="1499" spans="1:9" ht="30" customHeight="1">
      <c r="A1499" s="313"/>
      <c r="B1499" s="314"/>
      <c r="C1499" s="315"/>
      <c r="D1499" s="315"/>
      <c r="E1499" s="316"/>
      <c r="F1499" s="317"/>
      <c r="G1499" s="318"/>
      <c r="H1499" s="319"/>
      <c r="I1499" s="319"/>
    </row>
    <row r="1500" spans="1:9" ht="30" customHeight="1">
      <c r="A1500" s="313"/>
      <c r="B1500" s="314"/>
      <c r="C1500" s="315"/>
      <c r="D1500" s="315"/>
      <c r="E1500" s="316"/>
      <c r="F1500" s="317"/>
      <c r="G1500" s="318"/>
      <c r="H1500" s="319"/>
      <c r="I1500" s="319"/>
    </row>
    <row r="1501" spans="1:9" ht="30" customHeight="1">
      <c r="A1501" s="313"/>
      <c r="B1501" s="314"/>
      <c r="C1501" s="315"/>
      <c r="D1501" s="315"/>
      <c r="E1501" s="316"/>
      <c r="F1501" s="317"/>
      <c r="G1501" s="318"/>
      <c r="H1501" s="319"/>
      <c r="I1501" s="319"/>
    </row>
    <row r="1502" spans="1:9" ht="30" customHeight="1">
      <c r="A1502" s="313"/>
      <c r="B1502" s="314"/>
      <c r="C1502" s="315"/>
      <c r="D1502" s="315"/>
      <c r="E1502" s="316"/>
      <c r="F1502" s="317"/>
      <c r="G1502" s="318"/>
      <c r="H1502" s="319"/>
      <c r="I1502" s="319"/>
    </row>
    <row r="1503" spans="1:9" ht="30" customHeight="1">
      <c r="A1503" s="313"/>
      <c r="B1503" s="314"/>
      <c r="C1503" s="315"/>
      <c r="D1503" s="315"/>
      <c r="E1503" s="316"/>
      <c r="F1503" s="317"/>
      <c r="G1503" s="318"/>
      <c r="H1503" s="319"/>
      <c r="I1503" s="319"/>
    </row>
    <row r="1504" spans="1:9" ht="30" customHeight="1">
      <c r="A1504" s="313"/>
      <c r="B1504" s="314"/>
      <c r="C1504" s="315"/>
      <c r="D1504" s="315"/>
      <c r="E1504" s="316"/>
      <c r="F1504" s="317"/>
      <c r="G1504" s="318"/>
      <c r="H1504" s="319"/>
      <c r="I1504" s="319"/>
    </row>
    <row r="1505" spans="1:9" ht="30" customHeight="1">
      <c r="A1505" s="313"/>
      <c r="B1505" s="314"/>
      <c r="C1505" s="315"/>
      <c r="D1505" s="315"/>
      <c r="E1505" s="316"/>
      <c r="F1505" s="317"/>
      <c r="G1505" s="318"/>
      <c r="H1505" s="319"/>
      <c r="I1505" s="319"/>
    </row>
    <row r="1506" spans="1:9" ht="30" customHeight="1">
      <c r="A1506" s="313"/>
      <c r="B1506" s="314"/>
      <c r="C1506" s="315"/>
      <c r="D1506" s="315"/>
      <c r="E1506" s="316"/>
      <c r="F1506" s="317"/>
      <c r="G1506" s="318"/>
      <c r="H1506" s="319"/>
      <c r="I1506" s="319"/>
    </row>
    <row r="1507" spans="1:9" ht="30" customHeight="1">
      <c r="A1507" s="313"/>
      <c r="B1507" s="314"/>
      <c r="C1507" s="315"/>
      <c r="D1507" s="315"/>
      <c r="E1507" s="316"/>
      <c r="F1507" s="317"/>
      <c r="G1507" s="318"/>
      <c r="H1507" s="319"/>
      <c r="I1507" s="319"/>
    </row>
    <row r="1508" spans="1:9" ht="30" customHeight="1">
      <c r="A1508" s="313"/>
      <c r="B1508" s="314"/>
      <c r="C1508" s="315"/>
      <c r="D1508" s="315"/>
      <c r="E1508" s="316"/>
      <c r="F1508" s="317"/>
      <c r="G1508" s="318"/>
      <c r="H1508" s="319"/>
      <c r="I1508" s="319"/>
    </row>
    <row r="1509" spans="1:9" ht="30" customHeight="1">
      <c r="A1509" s="313"/>
      <c r="B1509" s="314"/>
      <c r="C1509" s="315"/>
      <c r="D1509" s="315"/>
      <c r="E1509" s="316"/>
      <c r="F1509" s="317"/>
      <c r="G1509" s="318"/>
      <c r="H1509" s="319"/>
      <c r="I1509" s="319"/>
    </row>
    <row r="1510" spans="1:9" ht="30" customHeight="1">
      <c r="A1510" s="313"/>
      <c r="B1510" s="314"/>
      <c r="C1510" s="315"/>
      <c r="D1510" s="315"/>
      <c r="E1510" s="316"/>
      <c r="F1510" s="317"/>
      <c r="G1510" s="318"/>
      <c r="H1510" s="319"/>
      <c r="I1510" s="319"/>
    </row>
    <row r="1511" spans="1:9" ht="30" customHeight="1">
      <c r="A1511" s="313"/>
      <c r="B1511" s="314"/>
      <c r="C1511" s="315"/>
      <c r="D1511" s="315"/>
      <c r="E1511" s="316"/>
      <c r="F1511" s="317"/>
      <c r="G1511" s="318"/>
      <c r="H1511" s="319"/>
      <c r="I1511" s="319"/>
    </row>
    <row r="1512" spans="1:9" ht="30" customHeight="1">
      <c r="A1512" s="313"/>
      <c r="B1512" s="314"/>
      <c r="C1512" s="315"/>
      <c r="D1512" s="315"/>
      <c r="E1512" s="316"/>
      <c r="F1512" s="317"/>
      <c r="G1512" s="318"/>
      <c r="H1512" s="319"/>
      <c r="I1512" s="319"/>
    </row>
    <row r="1513" spans="1:9" ht="30" customHeight="1">
      <c r="A1513" s="313"/>
      <c r="B1513" s="314"/>
      <c r="C1513" s="315"/>
      <c r="D1513" s="315"/>
      <c r="E1513" s="316"/>
      <c r="F1513" s="317"/>
      <c r="G1513" s="318"/>
      <c r="H1513" s="319"/>
      <c r="I1513" s="319"/>
    </row>
    <row r="1514" spans="1:9" ht="30" customHeight="1">
      <c r="A1514" s="313"/>
      <c r="B1514" s="314"/>
      <c r="C1514" s="315"/>
      <c r="D1514" s="315"/>
      <c r="E1514" s="316"/>
      <c r="F1514" s="317"/>
      <c r="G1514" s="318"/>
      <c r="H1514" s="319"/>
      <c r="I1514" s="319"/>
    </row>
    <row r="1515" spans="1:9" ht="30" customHeight="1">
      <c r="A1515" s="313"/>
      <c r="B1515" s="314"/>
      <c r="C1515" s="315"/>
      <c r="D1515" s="315"/>
      <c r="E1515" s="316"/>
      <c r="F1515" s="317"/>
      <c r="G1515" s="318"/>
      <c r="H1515" s="319"/>
      <c r="I1515" s="319"/>
    </row>
    <row r="1516" spans="1:9" ht="30" customHeight="1">
      <c r="A1516" s="313"/>
      <c r="B1516" s="314"/>
      <c r="C1516" s="315"/>
      <c r="D1516" s="315"/>
      <c r="E1516" s="316"/>
      <c r="F1516" s="317"/>
      <c r="G1516" s="318"/>
      <c r="H1516" s="319"/>
      <c r="I1516" s="319"/>
    </row>
    <row r="1517" spans="1:9" ht="30" customHeight="1">
      <c r="A1517" s="313"/>
      <c r="B1517" s="314"/>
      <c r="C1517" s="315"/>
      <c r="D1517" s="315"/>
      <c r="E1517" s="316"/>
      <c r="F1517" s="317"/>
      <c r="G1517" s="318"/>
      <c r="H1517" s="319"/>
      <c r="I1517" s="319"/>
    </row>
    <row r="1518" spans="1:9" ht="30" customHeight="1">
      <c r="A1518" s="313"/>
      <c r="B1518" s="314"/>
      <c r="C1518" s="315"/>
      <c r="D1518" s="315"/>
      <c r="E1518" s="316"/>
      <c r="F1518" s="317"/>
      <c r="G1518" s="318"/>
      <c r="H1518" s="319"/>
      <c r="I1518" s="319"/>
    </row>
    <row r="1519" spans="1:9" ht="30" customHeight="1">
      <c r="A1519" s="313"/>
      <c r="B1519" s="314"/>
      <c r="C1519" s="315"/>
      <c r="D1519" s="315"/>
      <c r="E1519" s="316"/>
      <c r="F1519" s="317"/>
      <c r="G1519" s="318"/>
      <c r="H1519" s="319"/>
      <c r="I1519" s="319"/>
    </row>
    <row r="1520" spans="1:9" ht="30" customHeight="1">
      <c r="A1520" s="313"/>
      <c r="B1520" s="314"/>
      <c r="C1520" s="315"/>
      <c r="D1520" s="315"/>
      <c r="E1520" s="316"/>
      <c r="F1520" s="317"/>
      <c r="G1520" s="318"/>
      <c r="H1520" s="319"/>
      <c r="I1520" s="319"/>
    </row>
    <row r="1521" spans="1:9" ht="30" customHeight="1">
      <c r="A1521" s="313"/>
      <c r="B1521" s="314"/>
      <c r="C1521" s="315"/>
      <c r="D1521" s="315"/>
      <c r="E1521" s="316"/>
      <c r="F1521" s="317"/>
      <c r="G1521" s="318"/>
      <c r="H1521" s="319"/>
      <c r="I1521" s="319"/>
    </row>
    <row r="1522" spans="1:9" ht="30" customHeight="1">
      <c r="A1522" s="313"/>
      <c r="B1522" s="314"/>
      <c r="C1522" s="315"/>
      <c r="D1522" s="315"/>
      <c r="E1522" s="316"/>
      <c r="F1522" s="317"/>
      <c r="G1522" s="318"/>
      <c r="H1522" s="319"/>
      <c r="I1522" s="319"/>
    </row>
    <row r="1523" spans="1:9" ht="30" customHeight="1">
      <c r="A1523" s="313"/>
      <c r="B1523" s="314"/>
      <c r="C1523" s="315"/>
      <c r="D1523" s="315"/>
      <c r="E1523" s="316"/>
      <c r="F1523" s="317"/>
      <c r="G1523" s="318"/>
      <c r="H1523" s="319"/>
      <c r="I1523" s="319"/>
    </row>
    <row r="1524" spans="1:9" ht="30" customHeight="1">
      <c r="A1524" s="313"/>
      <c r="B1524" s="314"/>
      <c r="C1524" s="315"/>
      <c r="D1524" s="315"/>
      <c r="E1524" s="316"/>
      <c r="F1524" s="317"/>
      <c r="G1524" s="318"/>
      <c r="H1524" s="319"/>
      <c r="I1524" s="319"/>
    </row>
    <row r="1525" spans="1:9" ht="30" customHeight="1">
      <c r="A1525" s="313"/>
      <c r="B1525" s="314"/>
      <c r="C1525" s="315"/>
      <c r="D1525" s="315"/>
      <c r="E1525" s="316"/>
      <c r="F1525" s="317"/>
      <c r="G1525" s="318"/>
      <c r="H1525" s="319"/>
      <c r="I1525" s="319"/>
    </row>
    <row r="1526" spans="1:9" ht="30" customHeight="1">
      <c r="A1526" s="313"/>
      <c r="B1526" s="314"/>
      <c r="C1526" s="315"/>
      <c r="D1526" s="315"/>
      <c r="E1526" s="316"/>
      <c r="F1526" s="317"/>
      <c r="G1526" s="318"/>
      <c r="H1526" s="319"/>
      <c r="I1526" s="319"/>
    </row>
    <row r="1527" spans="1:9" ht="30" customHeight="1">
      <c r="A1527" s="313"/>
      <c r="B1527" s="314"/>
      <c r="C1527" s="315"/>
      <c r="D1527" s="315"/>
      <c r="E1527" s="316"/>
      <c r="F1527" s="317"/>
      <c r="G1527" s="318"/>
      <c r="H1527" s="319"/>
      <c r="I1527" s="319"/>
    </row>
    <row r="1528" spans="1:9" ht="30" customHeight="1">
      <c r="A1528" s="313"/>
      <c r="B1528" s="314"/>
      <c r="C1528" s="315"/>
      <c r="D1528" s="315"/>
      <c r="E1528" s="316"/>
      <c r="F1528" s="317"/>
      <c r="G1528" s="318"/>
      <c r="H1528" s="319"/>
      <c r="I1528" s="319"/>
    </row>
    <row r="1529" spans="1:9" ht="30" customHeight="1">
      <c r="A1529" s="313"/>
      <c r="B1529" s="314"/>
      <c r="C1529" s="315"/>
      <c r="D1529" s="315"/>
      <c r="E1529" s="316"/>
      <c r="F1529" s="317"/>
      <c r="G1529" s="318"/>
      <c r="H1529" s="319"/>
      <c r="I1529" s="319"/>
    </row>
    <row r="1530" spans="1:9" ht="30" customHeight="1">
      <c r="A1530" s="313"/>
      <c r="B1530" s="314"/>
      <c r="C1530" s="315"/>
      <c r="D1530" s="315"/>
      <c r="E1530" s="316"/>
      <c r="F1530" s="317"/>
      <c r="G1530" s="318"/>
      <c r="H1530" s="319"/>
      <c r="I1530" s="319"/>
    </row>
    <row r="1531" spans="1:9" ht="30" customHeight="1">
      <c r="A1531" s="313"/>
      <c r="B1531" s="314"/>
      <c r="C1531" s="315"/>
      <c r="D1531" s="315"/>
      <c r="E1531" s="316"/>
      <c r="F1531" s="317"/>
      <c r="G1531" s="318"/>
      <c r="H1531" s="319"/>
      <c r="I1531" s="319"/>
    </row>
    <row r="1532" spans="1:9" ht="30" customHeight="1">
      <c r="A1532" s="313"/>
      <c r="B1532" s="314"/>
      <c r="C1532" s="315"/>
      <c r="D1532" s="315"/>
      <c r="E1532" s="316"/>
      <c r="F1532" s="317"/>
      <c r="G1532" s="318"/>
      <c r="H1532" s="319"/>
      <c r="I1532" s="319"/>
    </row>
    <row r="1533" spans="1:9" ht="30" customHeight="1">
      <c r="A1533" s="313"/>
      <c r="B1533" s="314"/>
      <c r="C1533" s="315"/>
      <c r="D1533" s="315"/>
      <c r="E1533" s="316"/>
      <c r="F1533" s="317"/>
      <c r="G1533" s="318"/>
      <c r="H1533" s="319"/>
      <c r="I1533" s="319"/>
    </row>
    <row r="1534" spans="1:9" ht="30" customHeight="1">
      <c r="A1534" s="313"/>
      <c r="B1534" s="314"/>
      <c r="C1534" s="315"/>
      <c r="D1534" s="315"/>
      <c r="E1534" s="316"/>
      <c r="F1534" s="317"/>
      <c r="G1534" s="318"/>
      <c r="H1534" s="319"/>
      <c r="I1534" s="319"/>
    </row>
    <row r="1535" spans="1:9" ht="30" customHeight="1">
      <c r="A1535" s="313"/>
      <c r="B1535" s="314"/>
      <c r="C1535" s="315"/>
      <c r="D1535" s="315"/>
      <c r="E1535" s="316"/>
      <c r="F1535" s="317"/>
      <c r="G1535" s="318"/>
      <c r="H1535" s="319"/>
      <c r="I1535" s="319"/>
    </row>
    <row r="1536" spans="1:9" ht="30" customHeight="1">
      <c r="A1536" s="313"/>
      <c r="B1536" s="314"/>
      <c r="C1536" s="315"/>
      <c r="D1536" s="315"/>
      <c r="E1536" s="316"/>
      <c r="F1536" s="317"/>
      <c r="G1536" s="318"/>
      <c r="H1536" s="319"/>
      <c r="I1536" s="319"/>
    </row>
    <row r="1537" spans="1:9" ht="30" customHeight="1">
      <c r="A1537" s="313"/>
      <c r="B1537" s="314"/>
      <c r="C1537" s="315"/>
      <c r="D1537" s="315"/>
      <c r="E1537" s="316"/>
      <c r="F1537" s="317"/>
      <c r="G1537" s="318"/>
      <c r="H1537" s="319"/>
      <c r="I1537" s="319"/>
    </row>
    <row r="1538" spans="1:9" ht="30" customHeight="1">
      <c r="A1538" s="313"/>
      <c r="B1538" s="314"/>
      <c r="C1538" s="315"/>
      <c r="D1538" s="315"/>
      <c r="E1538" s="316"/>
      <c r="F1538" s="317"/>
      <c r="G1538" s="318"/>
      <c r="H1538" s="319"/>
      <c r="I1538" s="319"/>
    </row>
    <row r="1539" spans="1:9" ht="30" customHeight="1">
      <c r="A1539" s="313"/>
      <c r="B1539" s="314"/>
      <c r="C1539" s="315"/>
      <c r="D1539" s="315"/>
      <c r="E1539" s="316"/>
      <c r="F1539" s="317"/>
      <c r="G1539" s="318"/>
      <c r="H1539" s="319"/>
      <c r="I1539" s="319"/>
    </row>
    <row r="1540" spans="1:9" ht="30" customHeight="1">
      <c r="A1540" s="313"/>
      <c r="B1540" s="314"/>
      <c r="C1540" s="315"/>
      <c r="D1540" s="315"/>
      <c r="E1540" s="316"/>
      <c r="F1540" s="317"/>
      <c r="G1540" s="318"/>
      <c r="H1540" s="319"/>
      <c r="I1540" s="319"/>
    </row>
    <row r="1541" spans="1:9" ht="30" customHeight="1">
      <c r="A1541" s="313"/>
      <c r="B1541" s="314"/>
      <c r="C1541" s="315"/>
      <c r="D1541" s="315"/>
      <c r="E1541" s="316"/>
      <c r="F1541" s="317"/>
      <c r="G1541" s="318"/>
      <c r="H1541" s="319"/>
      <c r="I1541" s="319"/>
    </row>
    <row r="1542" spans="1:9" ht="30" customHeight="1">
      <c r="A1542" s="313"/>
      <c r="B1542" s="314"/>
      <c r="C1542" s="315"/>
      <c r="D1542" s="315"/>
      <c r="E1542" s="316"/>
      <c r="F1542" s="317"/>
      <c r="G1542" s="318"/>
      <c r="H1542" s="319"/>
      <c r="I1542" s="319"/>
    </row>
    <row r="1543" spans="1:9" ht="30" customHeight="1">
      <c r="A1543" s="313"/>
      <c r="B1543" s="314"/>
      <c r="C1543" s="315"/>
      <c r="D1543" s="315"/>
      <c r="E1543" s="316"/>
      <c r="F1543" s="317"/>
      <c r="G1543" s="318"/>
      <c r="H1543" s="319"/>
      <c r="I1543" s="319"/>
    </row>
    <row r="1544" spans="1:9" ht="30" customHeight="1">
      <c r="A1544" s="313"/>
      <c r="B1544" s="314"/>
      <c r="C1544" s="315"/>
      <c r="D1544" s="315"/>
      <c r="E1544" s="316"/>
      <c r="F1544" s="317"/>
      <c r="G1544" s="318"/>
      <c r="H1544" s="319"/>
      <c r="I1544" s="319"/>
    </row>
    <row r="1545" spans="1:9" ht="30" customHeight="1">
      <c r="A1545" s="313"/>
      <c r="B1545" s="314"/>
      <c r="C1545" s="315"/>
      <c r="D1545" s="315"/>
      <c r="E1545" s="316"/>
      <c r="F1545" s="317"/>
      <c r="G1545" s="318"/>
      <c r="H1545" s="319"/>
      <c r="I1545" s="319"/>
    </row>
    <row r="1546" spans="1:9" ht="30" customHeight="1">
      <c r="A1546" s="313"/>
      <c r="B1546" s="314"/>
      <c r="C1546" s="315"/>
      <c r="D1546" s="315"/>
      <c r="E1546" s="316"/>
      <c r="F1546" s="317"/>
      <c r="G1546" s="318"/>
      <c r="H1546" s="319"/>
      <c r="I1546" s="319"/>
    </row>
    <row r="1547" spans="1:9" ht="30" customHeight="1">
      <c r="A1547" s="313"/>
      <c r="B1547" s="314"/>
      <c r="C1547" s="315"/>
      <c r="D1547" s="315"/>
      <c r="E1547" s="316"/>
      <c r="F1547" s="317"/>
      <c r="G1547" s="318"/>
      <c r="H1547" s="319"/>
      <c r="I1547" s="319"/>
    </row>
    <row r="1548" spans="1:9" ht="30" customHeight="1">
      <c r="A1548" s="313"/>
      <c r="B1548" s="314"/>
      <c r="C1548" s="315"/>
      <c r="D1548" s="315"/>
      <c r="E1548" s="316"/>
      <c r="F1548" s="317"/>
      <c r="G1548" s="318"/>
      <c r="H1548" s="319"/>
      <c r="I1548" s="319"/>
    </row>
    <row r="1549" spans="1:9" ht="30" customHeight="1">
      <c r="A1549" s="313"/>
      <c r="B1549" s="314"/>
      <c r="C1549" s="315"/>
      <c r="D1549" s="315"/>
      <c r="E1549" s="316"/>
      <c r="F1549" s="317"/>
      <c r="G1549" s="318"/>
      <c r="H1549" s="319"/>
      <c r="I1549" s="319"/>
    </row>
    <row r="1550" spans="1:9" ht="30" customHeight="1">
      <c r="A1550" s="313"/>
      <c r="B1550" s="314"/>
      <c r="C1550" s="315"/>
      <c r="D1550" s="315"/>
      <c r="E1550" s="316"/>
      <c r="F1550" s="317"/>
      <c r="G1550" s="318"/>
      <c r="H1550" s="319"/>
      <c r="I1550" s="319"/>
    </row>
    <row r="1551" spans="1:9" ht="30" customHeight="1">
      <c r="A1551" s="313"/>
      <c r="B1551" s="314"/>
      <c r="C1551" s="315"/>
      <c r="D1551" s="315"/>
      <c r="E1551" s="316"/>
      <c r="F1551" s="317"/>
      <c r="G1551" s="318"/>
      <c r="H1551" s="319"/>
      <c r="I1551" s="319"/>
    </row>
    <row r="1552" spans="1:9" ht="30" customHeight="1">
      <c r="A1552" s="313"/>
      <c r="B1552" s="314"/>
      <c r="C1552" s="315"/>
      <c r="D1552" s="315"/>
      <c r="E1552" s="316"/>
      <c r="F1552" s="317"/>
      <c r="G1552" s="318"/>
      <c r="H1552" s="319"/>
      <c r="I1552" s="319"/>
    </row>
    <row r="1553" spans="1:9" ht="30" customHeight="1">
      <c r="A1553" s="313"/>
      <c r="B1553" s="314"/>
      <c r="C1553" s="315"/>
      <c r="D1553" s="315"/>
      <c r="E1553" s="316"/>
      <c r="F1553" s="317"/>
      <c r="G1553" s="318"/>
      <c r="H1553" s="319"/>
      <c r="I1553" s="319"/>
    </row>
    <row r="1554" spans="1:9" ht="30" customHeight="1">
      <c r="A1554" s="313"/>
      <c r="B1554" s="314"/>
      <c r="C1554" s="315"/>
      <c r="D1554" s="315"/>
      <c r="E1554" s="316"/>
      <c r="F1554" s="317"/>
      <c r="G1554" s="318"/>
      <c r="H1554" s="319"/>
      <c r="I1554" s="319"/>
    </row>
    <row r="1555" spans="1:9" ht="30" customHeight="1">
      <c r="A1555" s="313"/>
      <c r="B1555" s="314"/>
      <c r="C1555" s="315"/>
      <c r="D1555" s="315"/>
      <c r="E1555" s="316"/>
      <c r="F1555" s="317"/>
      <c r="G1555" s="318"/>
      <c r="H1555" s="319"/>
      <c r="I1555" s="319"/>
    </row>
    <row r="1556" spans="1:9" ht="30" customHeight="1">
      <c r="A1556" s="313"/>
      <c r="B1556" s="314"/>
      <c r="C1556" s="315"/>
      <c r="D1556" s="315"/>
      <c r="E1556" s="316"/>
      <c r="F1556" s="317"/>
      <c r="G1556" s="318"/>
      <c r="H1556" s="319"/>
      <c r="I1556" s="319"/>
    </row>
    <row r="1557" spans="1:9" ht="30" customHeight="1">
      <c r="A1557" s="313"/>
      <c r="B1557" s="314"/>
      <c r="C1557" s="315"/>
      <c r="D1557" s="315"/>
      <c r="E1557" s="316"/>
      <c r="F1557" s="317"/>
      <c r="G1557" s="318"/>
      <c r="H1557" s="319"/>
      <c r="I1557" s="319"/>
    </row>
    <row r="1558" spans="1:9" ht="30" customHeight="1">
      <c r="A1558" s="313"/>
      <c r="B1558" s="314"/>
      <c r="C1558" s="315"/>
      <c r="D1558" s="315"/>
      <c r="E1558" s="316"/>
      <c r="F1558" s="317"/>
      <c r="G1558" s="318"/>
      <c r="H1558" s="319"/>
      <c r="I1558" s="319"/>
    </row>
    <row r="1559" spans="1:9" ht="30" customHeight="1">
      <c r="A1559" s="313"/>
      <c r="B1559" s="314"/>
      <c r="C1559" s="315"/>
      <c r="D1559" s="315"/>
      <c r="E1559" s="316"/>
      <c r="F1559" s="317"/>
      <c r="G1559" s="318"/>
      <c r="H1559" s="319"/>
      <c r="I1559" s="319"/>
    </row>
    <row r="1560" spans="1:9" ht="30" customHeight="1">
      <c r="A1560" s="313"/>
      <c r="B1560" s="314"/>
      <c r="C1560" s="315"/>
      <c r="D1560" s="315"/>
      <c r="E1560" s="316"/>
      <c r="F1560" s="317"/>
      <c r="G1560" s="318"/>
      <c r="H1560" s="319"/>
      <c r="I1560" s="319"/>
    </row>
    <row r="1561" spans="1:9" ht="30" customHeight="1">
      <c r="A1561" s="313"/>
      <c r="B1561" s="314"/>
      <c r="C1561" s="315"/>
      <c r="D1561" s="315"/>
      <c r="E1561" s="316"/>
      <c r="F1561" s="317"/>
      <c r="G1561" s="318"/>
      <c r="H1561" s="319"/>
      <c r="I1561" s="319"/>
    </row>
    <row r="1562" spans="1:9" ht="30" customHeight="1">
      <c r="A1562" s="313"/>
      <c r="B1562" s="314"/>
      <c r="C1562" s="315"/>
      <c r="D1562" s="315"/>
      <c r="E1562" s="316"/>
      <c r="F1562" s="317"/>
      <c r="G1562" s="318"/>
      <c r="H1562" s="319"/>
      <c r="I1562" s="319"/>
    </row>
    <row r="1563" spans="1:9" ht="30" customHeight="1">
      <c r="A1563" s="313"/>
      <c r="B1563" s="314"/>
      <c r="C1563" s="315"/>
      <c r="D1563" s="315"/>
      <c r="E1563" s="316"/>
      <c r="F1563" s="317"/>
      <c r="G1563" s="318"/>
      <c r="H1563" s="319"/>
      <c r="I1563" s="319"/>
    </row>
    <row r="1564" spans="1:9" ht="30" customHeight="1">
      <c r="A1564" s="313"/>
      <c r="B1564" s="314"/>
      <c r="C1564" s="315"/>
      <c r="D1564" s="315"/>
      <c r="E1564" s="316"/>
      <c r="F1564" s="317"/>
      <c r="G1564" s="318"/>
      <c r="H1564" s="319"/>
      <c r="I1564" s="319"/>
    </row>
    <row r="1565" spans="1:9" ht="30" customHeight="1">
      <c r="A1565" s="313"/>
      <c r="B1565" s="314"/>
      <c r="C1565" s="315"/>
      <c r="D1565" s="315"/>
      <c r="E1565" s="316"/>
      <c r="F1565" s="317"/>
      <c r="G1565" s="318"/>
      <c r="H1565" s="319"/>
      <c r="I1565" s="319"/>
    </row>
    <row r="1566" spans="1:9" ht="30" customHeight="1">
      <c r="A1566" s="313"/>
      <c r="B1566" s="314"/>
      <c r="C1566" s="315"/>
      <c r="D1566" s="315"/>
      <c r="E1566" s="316"/>
      <c r="F1566" s="317"/>
      <c r="G1566" s="318"/>
      <c r="H1566" s="319"/>
      <c r="I1566" s="319"/>
    </row>
    <row r="1567" spans="1:9" ht="30" customHeight="1">
      <c r="A1567" s="313"/>
      <c r="B1567" s="314"/>
      <c r="C1567" s="315"/>
      <c r="D1567" s="315"/>
      <c r="E1567" s="316"/>
      <c r="F1567" s="317"/>
      <c r="G1567" s="318"/>
      <c r="H1567" s="319"/>
      <c r="I1567" s="319"/>
    </row>
    <row r="1568" spans="1:9" ht="30" customHeight="1">
      <c r="A1568" s="313"/>
      <c r="B1568" s="314"/>
      <c r="C1568" s="315"/>
      <c r="D1568" s="315"/>
      <c r="E1568" s="316"/>
      <c r="F1568" s="317"/>
      <c r="G1568" s="318"/>
      <c r="H1568" s="319"/>
      <c r="I1568" s="319"/>
    </row>
    <row r="1569" spans="1:9" ht="30" customHeight="1">
      <c r="A1569" s="313"/>
      <c r="B1569" s="314"/>
      <c r="C1569" s="315"/>
      <c r="D1569" s="315"/>
      <c r="E1569" s="316"/>
      <c r="F1569" s="317"/>
      <c r="G1569" s="318"/>
      <c r="H1569" s="319"/>
      <c r="I1569" s="319"/>
    </row>
    <row r="1570" spans="1:9" ht="30" customHeight="1">
      <c r="A1570" s="313"/>
      <c r="B1570" s="314"/>
      <c r="C1570" s="315"/>
      <c r="D1570" s="315"/>
      <c r="E1570" s="316"/>
      <c r="F1570" s="317"/>
      <c r="G1570" s="318"/>
      <c r="H1570" s="319"/>
      <c r="I1570" s="319"/>
    </row>
    <row r="1571" spans="1:9" ht="30" customHeight="1">
      <c r="A1571" s="313"/>
      <c r="B1571" s="314"/>
      <c r="C1571" s="315"/>
      <c r="D1571" s="315"/>
      <c r="E1571" s="316"/>
      <c r="F1571" s="317"/>
      <c r="G1571" s="318"/>
      <c r="H1571" s="319"/>
      <c r="I1571" s="319"/>
    </row>
    <row r="1572" spans="1:9" ht="30" customHeight="1">
      <c r="A1572" s="313"/>
      <c r="B1572" s="314"/>
      <c r="C1572" s="315"/>
      <c r="D1572" s="315"/>
      <c r="E1572" s="316"/>
      <c r="F1572" s="317"/>
      <c r="G1572" s="318"/>
      <c r="H1572" s="319"/>
      <c r="I1572" s="319"/>
    </row>
    <row r="1573" spans="1:9" ht="30" customHeight="1">
      <c r="A1573" s="313"/>
      <c r="B1573" s="314"/>
      <c r="C1573" s="315"/>
      <c r="D1573" s="315"/>
      <c r="E1573" s="316"/>
      <c r="F1573" s="317"/>
      <c r="G1573" s="318"/>
      <c r="H1573" s="319"/>
      <c r="I1573" s="319"/>
    </row>
    <row r="1574" spans="1:9" ht="30" customHeight="1">
      <c r="A1574" s="313"/>
      <c r="B1574" s="314"/>
      <c r="C1574" s="315"/>
      <c r="D1574" s="315"/>
      <c r="E1574" s="316"/>
      <c r="F1574" s="317"/>
      <c r="G1574" s="318"/>
      <c r="H1574" s="319"/>
      <c r="I1574" s="319"/>
    </row>
    <row r="1575" spans="1:9" ht="30" customHeight="1">
      <c r="A1575" s="313"/>
      <c r="B1575" s="314"/>
      <c r="C1575" s="315"/>
      <c r="D1575" s="315"/>
      <c r="E1575" s="316"/>
      <c r="F1575" s="317"/>
      <c r="G1575" s="318"/>
      <c r="H1575" s="319"/>
      <c r="I1575" s="319"/>
    </row>
    <row r="1576" spans="1:9" ht="30" customHeight="1">
      <c r="A1576" s="313"/>
      <c r="B1576" s="314"/>
      <c r="C1576" s="315"/>
      <c r="D1576" s="315"/>
      <c r="E1576" s="316"/>
      <c r="F1576" s="317"/>
      <c r="G1576" s="318"/>
      <c r="H1576" s="319"/>
      <c r="I1576" s="319"/>
    </row>
    <row r="1577" spans="1:9" ht="30" customHeight="1">
      <c r="A1577" s="313"/>
      <c r="B1577" s="314"/>
      <c r="C1577" s="315"/>
      <c r="D1577" s="315"/>
      <c r="E1577" s="316"/>
      <c r="F1577" s="317"/>
      <c r="G1577" s="318"/>
      <c r="H1577" s="319"/>
      <c r="I1577" s="319"/>
    </row>
    <row r="1578" spans="1:9" ht="30" customHeight="1">
      <c r="A1578" s="313"/>
      <c r="B1578" s="314"/>
      <c r="C1578" s="315"/>
      <c r="D1578" s="315"/>
      <c r="E1578" s="316"/>
      <c r="F1578" s="317"/>
      <c r="G1578" s="318"/>
      <c r="H1578" s="319"/>
      <c r="I1578" s="319"/>
    </row>
    <row r="1579" spans="1:9" ht="30" customHeight="1">
      <c r="A1579" s="313"/>
      <c r="B1579" s="314"/>
      <c r="C1579" s="315"/>
      <c r="D1579" s="315"/>
      <c r="E1579" s="316"/>
      <c r="F1579" s="317"/>
      <c r="G1579" s="318"/>
      <c r="H1579" s="319"/>
      <c r="I1579" s="319"/>
    </row>
    <row r="1580" spans="1:9" ht="30" customHeight="1">
      <c r="A1580" s="313"/>
      <c r="B1580" s="314"/>
      <c r="C1580" s="315"/>
      <c r="D1580" s="315"/>
      <c r="E1580" s="316"/>
      <c r="F1580" s="317"/>
      <c r="G1580" s="318"/>
      <c r="H1580" s="319"/>
      <c r="I1580" s="319"/>
    </row>
    <row r="1581" spans="1:9" ht="30" customHeight="1">
      <c r="A1581" s="313"/>
      <c r="B1581" s="314"/>
      <c r="C1581" s="315"/>
      <c r="D1581" s="315"/>
      <c r="E1581" s="316"/>
      <c r="F1581" s="317"/>
      <c r="G1581" s="318"/>
      <c r="H1581" s="319"/>
      <c r="I1581" s="319"/>
    </row>
    <row r="1582" spans="1:9" ht="30" customHeight="1">
      <c r="A1582" s="313"/>
      <c r="B1582" s="314"/>
      <c r="C1582" s="315"/>
      <c r="D1582" s="315"/>
      <c r="E1582" s="316"/>
      <c r="F1582" s="317"/>
      <c r="G1582" s="318"/>
      <c r="H1582" s="319"/>
      <c r="I1582" s="319"/>
    </row>
    <row r="1583" spans="1:9" ht="30" customHeight="1">
      <c r="A1583" s="313"/>
      <c r="B1583" s="314"/>
      <c r="C1583" s="315"/>
      <c r="D1583" s="315"/>
      <c r="E1583" s="316"/>
      <c r="F1583" s="317"/>
      <c r="G1583" s="318"/>
      <c r="H1583" s="319"/>
      <c r="I1583" s="319"/>
    </row>
    <row r="1584" spans="1:9" ht="30" customHeight="1">
      <c r="A1584" s="313"/>
      <c r="B1584" s="314"/>
      <c r="C1584" s="315"/>
      <c r="D1584" s="315"/>
      <c r="E1584" s="316"/>
      <c r="F1584" s="317"/>
      <c r="G1584" s="318"/>
      <c r="H1584" s="319"/>
      <c r="I1584" s="319"/>
    </row>
    <row r="1585" spans="1:9" ht="30" customHeight="1">
      <c r="A1585" s="313"/>
      <c r="B1585" s="314"/>
      <c r="C1585" s="315"/>
      <c r="D1585" s="315"/>
      <c r="E1585" s="316"/>
      <c r="F1585" s="317"/>
      <c r="G1585" s="318"/>
      <c r="H1585" s="319"/>
      <c r="I1585" s="319"/>
    </row>
    <row r="1586" spans="1:9" ht="30" customHeight="1">
      <c r="A1586" s="313"/>
      <c r="B1586" s="314"/>
      <c r="C1586" s="315"/>
      <c r="D1586" s="315"/>
      <c r="E1586" s="316"/>
      <c r="F1586" s="317"/>
      <c r="G1586" s="318"/>
      <c r="H1586" s="319"/>
      <c r="I1586" s="319"/>
    </row>
    <row r="1587" spans="1:9" ht="30" customHeight="1">
      <c r="A1587" s="313"/>
      <c r="B1587" s="314"/>
      <c r="C1587" s="315"/>
      <c r="D1587" s="315"/>
      <c r="E1587" s="316"/>
      <c r="F1587" s="317"/>
      <c r="G1587" s="318"/>
      <c r="H1587" s="319"/>
      <c r="I1587" s="319"/>
    </row>
    <row r="1588" spans="1:9" ht="30" customHeight="1">
      <c r="A1588" s="313"/>
      <c r="B1588" s="314"/>
      <c r="C1588" s="315"/>
      <c r="D1588" s="315"/>
      <c r="E1588" s="316"/>
      <c r="F1588" s="317"/>
      <c r="G1588" s="318"/>
      <c r="H1588" s="319"/>
      <c r="I1588" s="319"/>
    </row>
    <row r="1589" spans="1:9" ht="30" customHeight="1">
      <c r="A1589" s="313"/>
      <c r="B1589" s="314"/>
      <c r="C1589" s="315"/>
      <c r="D1589" s="315"/>
      <c r="E1589" s="316"/>
      <c r="F1589" s="317"/>
      <c r="G1589" s="318"/>
      <c r="H1589" s="319"/>
      <c r="I1589" s="319"/>
    </row>
    <row r="1590" spans="1:9" ht="30" customHeight="1">
      <c r="A1590" s="313"/>
      <c r="B1590" s="314"/>
      <c r="C1590" s="315"/>
      <c r="D1590" s="315"/>
      <c r="E1590" s="316"/>
      <c r="F1590" s="317"/>
      <c r="G1590" s="318"/>
      <c r="H1590" s="319"/>
      <c r="I1590" s="319"/>
    </row>
    <row r="1591" spans="1:9" ht="30" customHeight="1">
      <c r="A1591" s="313"/>
      <c r="B1591" s="314"/>
      <c r="C1591" s="315"/>
      <c r="D1591" s="315"/>
      <c r="E1591" s="316"/>
      <c r="F1591" s="317"/>
      <c r="G1591" s="318"/>
      <c r="H1591" s="319"/>
      <c r="I1591" s="319"/>
    </row>
    <row r="1592" spans="1:9" ht="30" customHeight="1">
      <c r="A1592" s="313"/>
      <c r="B1592" s="314"/>
      <c r="C1592" s="315"/>
      <c r="D1592" s="315"/>
      <c r="E1592" s="316"/>
      <c r="F1592" s="317"/>
      <c r="G1592" s="318"/>
      <c r="H1592" s="319"/>
      <c r="I1592" s="319"/>
    </row>
    <row r="1593" spans="1:9" ht="30" customHeight="1">
      <c r="A1593" s="313"/>
      <c r="B1593" s="314"/>
      <c r="C1593" s="315"/>
      <c r="D1593" s="315"/>
      <c r="E1593" s="316"/>
      <c r="F1593" s="317"/>
      <c r="G1593" s="318"/>
      <c r="H1593" s="319"/>
      <c r="I1593" s="319"/>
    </row>
    <row r="1594" spans="1:9" ht="30" customHeight="1">
      <c r="A1594" s="313"/>
      <c r="B1594" s="314"/>
      <c r="C1594" s="315"/>
      <c r="D1594" s="315"/>
      <c r="E1594" s="316"/>
      <c r="F1594" s="317"/>
      <c r="G1594" s="318"/>
      <c r="H1594" s="319"/>
      <c r="I1594" s="319"/>
    </row>
    <row r="1595" spans="1:9" ht="30" customHeight="1">
      <c r="A1595" s="313"/>
      <c r="B1595" s="314"/>
      <c r="C1595" s="315"/>
      <c r="D1595" s="315"/>
      <c r="E1595" s="316"/>
      <c r="F1595" s="317"/>
      <c r="G1595" s="318"/>
      <c r="H1595" s="319"/>
      <c r="I1595" s="319"/>
    </row>
    <row r="1596" spans="1:9" ht="30" customHeight="1">
      <c r="A1596" s="313"/>
      <c r="B1596" s="314"/>
      <c r="C1596" s="315"/>
      <c r="D1596" s="315"/>
      <c r="E1596" s="316"/>
      <c r="F1596" s="317"/>
      <c r="G1596" s="318"/>
      <c r="H1596" s="319"/>
      <c r="I1596" s="319"/>
    </row>
    <row r="1597" spans="1:9" ht="30" customHeight="1">
      <c r="A1597" s="313"/>
      <c r="B1597" s="314"/>
      <c r="C1597" s="315"/>
      <c r="D1597" s="315"/>
      <c r="E1597" s="316"/>
      <c r="F1597" s="317"/>
      <c r="G1597" s="318"/>
      <c r="H1597" s="319"/>
      <c r="I1597" s="319"/>
    </row>
    <row r="1598" spans="1:9" ht="30" customHeight="1">
      <c r="A1598" s="313"/>
      <c r="B1598" s="314"/>
      <c r="C1598" s="315"/>
      <c r="D1598" s="315"/>
      <c r="E1598" s="316"/>
      <c r="F1598" s="317"/>
      <c r="G1598" s="318"/>
      <c r="H1598" s="319"/>
      <c r="I1598" s="319"/>
    </row>
    <row r="1599" spans="1:9" ht="30" customHeight="1">
      <c r="A1599" s="313"/>
      <c r="B1599" s="314"/>
      <c r="C1599" s="315"/>
      <c r="D1599" s="315"/>
      <c r="E1599" s="316"/>
      <c r="F1599" s="317"/>
      <c r="G1599" s="318"/>
      <c r="H1599" s="319"/>
      <c r="I1599" s="319"/>
    </row>
    <row r="1600" spans="1:9" ht="30" customHeight="1">
      <c r="A1600" s="313"/>
      <c r="B1600" s="314"/>
      <c r="C1600" s="315"/>
      <c r="D1600" s="315"/>
      <c r="E1600" s="316"/>
      <c r="F1600" s="317"/>
      <c r="G1600" s="318"/>
      <c r="H1600" s="319"/>
      <c r="I1600" s="319"/>
    </row>
    <row r="1601" spans="1:9" ht="30" customHeight="1">
      <c r="A1601" s="313"/>
      <c r="B1601" s="314"/>
      <c r="C1601" s="315"/>
      <c r="D1601" s="315"/>
      <c r="E1601" s="316"/>
      <c r="F1601" s="317"/>
      <c r="G1601" s="318"/>
      <c r="H1601" s="319"/>
      <c r="I1601" s="319"/>
    </row>
    <row r="1602" spans="1:9" ht="30" customHeight="1">
      <c r="A1602" s="313"/>
      <c r="B1602" s="314"/>
      <c r="C1602" s="315"/>
      <c r="D1602" s="315"/>
      <c r="E1602" s="316"/>
      <c r="F1602" s="317"/>
      <c r="G1602" s="318"/>
      <c r="H1602" s="319"/>
      <c r="I1602" s="319"/>
    </row>
    <row r="1603" spans="1:9" ht="30" customHeight="1">
      <c r="A1603" s="313"/>
      <c r="B1603" s="314"/>
      <c r="C1603" s="315"/>
      <c r="D1603" s="315"/>
      <c r="E1603" s="316"/>
      <c r="F1603" s="317"/>
      <c r="G1603" s="318"/>
      <c r="H1603" s="319"/>
      <c r="I1603" s="319"/>
    </row>
    <row r="1604" spans="1:9" ht="30" customHeight="1">
      <c r="A1604" s="313"/>
      <c r="B1604" s="314"/>
      <c r="C1604" s="315"/>
      <c r="D1604" s="315"/>
      <c r="E1604" s="316"/>
      <c r="F1604" s="317"/>
      <c r="G1604" s="318"/>
      <c r="H1604" s="319"/>
      <c r="I1604" s="319"/>
    </row>
    <row r="1605" spans="1:9" ht="30" customHeight="1">
      <c r="A1605" s="313"/>
      <c r="B1605" s="314"/>
      <c r="C1605" s="315"/>
      <c r="D1605" s="315"/>
      <c r="E1605" s="316"/>
      <c r="F1605" s="317"/>
      <c r="G1605" s="318"/>
      <c r="H1605" s="319"/>
      <c r="I1605" s="319"/>
    </row>
    <row r="1606" spans="1:9" ht="30" customHeight="1">
      <c r="A1606" s="313"/>
      <c r="B1606" s="314"/>
      <c r="C1606" s="315"/>
      <c r="D1606" s="315"/>
      <c r="E1606" s="316"/>
      <c r="F1606" s="317"/>
      <c r="G1606" s="318"/>
      <c r="H1606" s="319"/>
      <c r="I1606" s="319"/>
    </row>
    <row r="1607" spans="1:9" ht="30" customHeight="1">
      <c r="A1607" s="313"/>
      <c r="B1607" s="314"/>
      <c r="C1607" s="315"/>
      <c r="D1607" s="315"/>
      <c r="E1607" s="316"/>
      <c r="F1607" s="317"/>
      <c r="G1607" s="318"/>
      <c r="H1607" s="319"/>
      <c r="I1607" s="319"/>
    </row>
    <row r="1608" spans="1:9" ht="30" customHeight="1">
      <c r="A1608" s="313"/>
      <c r="B1608" s="314"/>
      <c r="C1608" s="315"/>
      <c r="D1608" s="315"/>
      <c r="E1608" s="316"/>
      <c r="F1608" s="317"/>
      <c r="G1608" s="318"/>
      <c r="H1608" s="319"/>
      <c r="I1608" s="319"/>
    </row>
    <row r="1609" spans="1:9" ht="30" customHeight="1">
      <c r="A1609" s="313"/>
      <c r="B1609" s="314"/>
      <c r="C1609" s="315"/>
      <c r="D1609" s="315"/>
      <c r="E1609" s="316"/>
      <c r="F1609" s="317"/>
      <c r="G1609" s="318"/>
      <c r="H1609" s="319"/>
      <c r="I1609" s="319"/>
    </row>
    <row r="1610" spans="1:9" ht="30" customHeight="1">
      <c r="A1610" s="313"/>
      <c r="B1610" s="314"/>
      <c r="C1610" s="315"/>
      <c r="D1610" s="315"/>
      <c r="E1610" s="316"/>
      <c r="F1610" s="317"/>
      <c r="G1610" s="318"/>
      <c r="H1610" s="319"/>
      <c r="I1610" s="319"/>
    </row>
    <row r="1611" spans="1:9" ht="30" customHeight="1">
      <c r="A1611" s="313"/>
      <c r="B1611" s="314"/>
      <c r="C1611" s="315"/>
      <c r="D1611" s="315"/>
      <c r="E1611" s="316"/>
      <c r="F1611" s="317"/>
      <c r="G1611" s="318"/>
      <c r="H1611" s="319"/>
      <c r="I1611" s="319"/>
    </row>
    <row r="1612" spans="1:9" ht="30" customHeight="1">
      <c r="A1612" s="313"/>
      <c r="B1612" s="314"/>
      <c r="C1612" s="315"/>
      <c r="D1612" s="315"/>
      <c r="E1612" s="316"/>
      <c r="F1612" s="317"/>
      <c r="G1612" s="318"/>
      <c r="H1612" s="319"/>
      <c r="I1612" s="319"/>
    </row>
    <row r="1613" spans="1:9" ht="30" customHeight="1">
      <c r="A1613" s="313"/>
      <c r="B1613" s="314"/>
      <c r="C1613" s="315"/>
      <c r="D1613" s="315"/>
      <c r="E1613" s="316"/>
      <c r="F1613" s="317"/>
      <c r="G1613" s="318"/>
      <c r="H1613" s="319"/>
      <c r="I1613" s="319"/>
    </row>
    <row r="1614" spans="1:9" ht="30" customHeight="1">
      <c r="A1614" s="313"/>
      <c r="B1614" s="314"/>
      <c r="C1614" s="315"/>
      <c r="D1614" s="315"/>
      <c r="E1614" s="316"/>
      <c r="F1614" s="317"/>
      <c r="G1614" s="318"/>
      <c r="H1614" s="319"/>
      <c r="I1614" s="319"/>
    </row>
    <row r="1615" spans="1:9" ht="30" customHeight="1">
      <c r="A1615" s="313"/>
      <c r="B1615" s="314"/>
      <c r="C1615" s="315"/>
      <c r="D1615" s="315"/>
      <c r="E1615" s="316"/>
      <c r="F1615" s="317"/>
      <c r="G1615" s="318"/>
      <c r="H1615" s="319"/>
      <c r="I1615" s="319"/>
    </row>
    <row r="1616" spans="1:9" ht="30" customHeight="1">
      <c r="A1616" s="313"/>
      <c r="B1616" s="314"/>
      <c r="C1616" s="315"/>
      <c r="D1616" s="315"/>
      <c r="E1616" s="316"/>
      <c r="F1616" s="317"/>
      <c r="G1616" s="318"/>
      <c r="H1616" s="319"/>
      <c r="I1616" s="319"/>
    </row>
    <row r="1617" spans="1:9" ht="30" customHeight="1">
      <c r="A1617" s="313"/>
      <c r="B1617" s="314"/>
      <c r="C1617" s="315"/>
      <c r="D1617" s="315"/>
      <c r="E1617" s="316"/>
      <c r="F1617" s="317"/>
      <c r="G1617" s="318"/>
      <c r="H1617" s="319"/>
      <c r="I1617" s="319"/>
    </row>
    <row r="1618" spans="1:9" ht="30" customHeight="1">
      <c r="A1618" s="313"/>
      <c r="B1618" s="314"/>
      <c r="C1618" s="315"/>
      <c r="D1618" s="315"/>
      <c r="E1618" s="316"/>
      <c r="F1618" s="317"/>
      <c r="G1618" s="318"/>
      <c r="H1618" s="319"/>
      <c r="I1618" s="319"/>
    </row>
    <row r="1619" spans="1:9" ht="30" customHeight="1">
      <c r="A1619" s="313"/>
      <c r="B1619" s="314"/>
      <c r="C1619" s="315"/>
      <c r="D1619" s="315"/>
      <c r="E1619" s="316"/>
      <c r="F1619" s="317"/>
      <c r="G1619" s="318"/>
      <c r="H1619" s="319"/>
      <c r="I1619" s="319"/>
    </row>
    <row r="1620" spans="1:9" ht="30" customHeight="1">
      <c r="A1620" s="313"/>
      <c r="B1620" s="314"/>
      <c r="C1620" s="315"/>
      <c r="D1620" s="315"/>
      <c r="E1620" s="316"/>
      <c r="F1620" s="317"/>
      <c r="G1620" s="318"/>
      <c r="H1620" s="319"/>
      <c r="I1620" s="319"/>
    </row>
    <row r="1621" spans="1:9" ht="30" customHeight="1">
      <c r="A1621" s="313"/>
      <c r="B1621" s="314"/>
      <c r="C1621" s="315"/>
      <c r="D1621" s="315"/>
      <c r="E1621" s="316"/>
      <c r="F1621" s="317"/>
      <c r="G1621" s="318"/>
      <c r="H1621" s="319"/>
      <c r="I1621" s="319"/>
    </row>
    <row r="1622" spans="1:9" ht="30" customHeight="1">
      <c r="A1622" s="313"/>
      <c r="B1622" s="314"/>
      <c r="C1622" s="315"/>
      <c r="D1622" s="315"/>
      <c r="E1622" s="316"/>
      <c r="F1622" s="317"/>
      <c r="G1622" s="318"/>
      <c r="H1622" s="319"/>
      <c r="I1622" s="319"/>
    </row>
    <row r="1623" spans="1:9" ht="30" customHeight="1">
      <c r="A1623" s="313"/>
      <c r="B1623" s="314"/>
      <c r="C1623" s="315"/>
      <c r="D1623" s="315"/>
      <c r="E1623" s="316"/>
      <c r="F1623" s="317"/>
      <c r="G1623" s="318"/>
      <c r="H1623" s="319"/>
      <c r="I1623" s="319"/>
    </row>
    <row r="1624" spans="1:9" ht="30" customHeight="1">
      <c r="A1624" s="313"/>
      <c r="B1624" s="314"/>
      <c r="C1624" s="315"/>
      <c r="D1624" s="315"/>
      <c r="E1624" s="316"/>
      <c r="F1624" s="317"/>
      <c r="G1624" s="318"/>
      <c r="H1624" s="319"/>
      <c r="I1624" s="319"/>
    </row>
    <row r="1625" spans="1:9" ht="30" customHeight="1">
      <c r="A1625" s="313"/>
      <c r="B1625" s="314"/>
      <c r="C1625" s="315"/>
      <c r="D1625" s="315"/>
      <c r="E1625" s="316"/>
      <c r="F1625" s="317"/>
      <c r="G1625" s="318"/>
      <c r="H1625" s="319"/>
      <c r="I1625" s="319"/>
    </row>
    <row r="1626" spans="1:9" ht="30" customHeight="1">
      <c r="A1626" s="313"/>
      <c r="B1626" s="314"/>
      <c r="C1626" s="315"/>
      <c r="D1626" s="315"/>
      <c r="E1626" s="316"/>
      <c r="F1626" s="317"/>
      <c r="G1626" s="318"/>
      <c r="H1626" s="319"/>
      <c r="I1626" s="319"/>
    </row>
    <row r="1627" spans="1:9" ht="30" customHeight="1">
      <c r="A1627" s="313"/>
      <c r="B1627" s="314"/>
      <c r="C1627" s="315"/>
      <c r="D1627" s="315"/>
      <c r="E1627" s="316"/>
      <c r="F1627" s="317"/>
      <c r="G1627" s="318"/>
      <c r="H1627" s="319"/>
      <c r="I1627" s="319"/>
    </row>
    <row r="1628" spans="1:9" ht="30" customHeight="1">
      <c r="A1628" s="313"/>
      <c r="B1628" s="314"/>
      <c r="C1628" s="315"/>
      <c r="D1628" s="315"/>
      <c r="E1628" s="316"/>
      <c r="F1628" s="317"/>
      <c r="G1628" s="318"/>
      <c r="H1628" s="319"/>
      <c r="I1628" s="319"/>
    </row>
    <row r="1629" spans="1:9" ht="30" customHeight="1">
      <c r="A1629" s="313"/>
      <c r="B1629" s="314"/>
      <c r="C1629" s="315"/>
      <c r="D1629" s="315"/>
      <c r="E1629" s="316"/>
      <c r="F1629" s="317"/>
      <c r="G1629" s="318"/>
      <c r="H1629" s="319"/>
      <c r="I1629" s="319"/>
    </row>
    <row r="1630" spans="1:9" ht="30" customHeight="1">
      <c r="A1630" s="313"/>
      <c r="B1630" s="314"/>
      <c r="C1630" s="315"/>
      <c r="D1630" s="315"/>
      <c r="E1630" s="316"/>
      <c r="F1630" s="317"/>
      <c r="G1630" s="318"/>
      <c r="H1630" s="319"/>
      <c r="I1630" s="319"/>
    </row>
    <row r="1631" spans="1:9" ht="30" customHeight="1">
      <c r="A1631" s="313"/>
      <c r="B1631" s="314"/>
      <c r="C1631" s="315"/>
      <c r="D1631" s="315"/>
      <c r="E1631" s="316"/>
      <c r="F1631" s="317"/>
      <c r="G1631" s="318"/>
      <c r="H1631" s="319"/>
      <c r="I1631" s="319"/>
    </row>
    <row r="1632" spans="1:9" ht="30" customHeight="1">
      <c r="A1632" s="313"/>
      <c r="B1632" s="314"/>
      <c r="C1632" s="315"/>
      <c r="D1632" s="315"/>
      <c r="E1632" s="316"/>
      <c r="F1632" s="317"/>
      <c r="G1632" s="318"/>
      <c r="H1632" s="319"/>
      <c r="I1632" s="319"/>
    </row>
    <row r="1633" spans="1:9" ht="30" customHeight="1">
      <c r="A1633" s="313"/>
      <c r="B1633" s="314"/>
      <c r="C1633" s="315"/>
      <c r="D1633" s="315"/>
      <c r="E1633" s="316"/>
      <c r="F1633" s="317"/>
      <c r="G1633" s="318"/>
      <c r="H1633" s="319"/>
      <c r="I1633" s="319"/>
    </row>
    <row r="1634" spans="1:9" ht="30" customHeight="1">
      <c r="A1634" s="313"/>
      <c r="B1634" s="314"/>
      <c r="C1634" s="315"/>
      <c r="D1634" s="315"/>
      <c r="E1634" s="316"/>
      <c r="F1634" s="317"/>
      <c r="G1634" s="318"/>
      <c r="H1634" s="319"/>
      <c r="I1634" s="319"/>
    </row>
    <row r="1635" spans="1:9" ht="30" customHeight="1">
      <c r="A1635" s="313"/>
      <c r="B1635" s="314"/>
      <c r="C1635" s="315"/>
      <c r="D1635" s="315"/>
      <c r="E1635" s="316"/>
      <c r="F1635" s="317"/>
      <c r="G1635" s="318"/>
      <c r="H1635" s="319"/>
      <c r="I1635" s="319"/>
    </row>
    <row r="1636" spans="1:9" ht="30" customHeight="1">
      <c r="A1636" s="313"/>
      <c r="B1636" s="314"/>
      <c r="C1636" s="315"/>
      <c r="D1636" s="315"/>
      <c r="E1636" s="316"/>
      <c r="F1636" s="317"/>
      <c r="G1636" s="318"/>
      <c r="H1636" s="319"/>
      <c r="I1636" s="319"/>
    </row>
    <row r="1637" spans="1:9" ht="30" customHeight="1">
      <c r="A1637" s="313"/>
      <c r="B1637" s="314"/>
      <c r="C1637" s="315"/>
      <c r="D1637" s="315"/>
      <c r="E1637" s="316"/>
      <c r="F1637" s="317"/>
      <c r="G1637" s="318"/>
      <c r="H1637" s="319"/>
      <c r="I1637" s="319"/>
    </row>
    <row r="1638" spans="1:9" ht="30" customHeight="1">
      <c r="A1638" s="313"/>
      <c r="B1638" s="314"/>
      <c r="C1638" s="315"/>
      <c r="D1638" s="315"/>
      <c r="E1638" s="316"/>
      <c r="F1638" s="317"/>
      <c r="G1638" s="318"/>
      <c r="H1638" s="319"/>
      <c r="I1638" s="319"/>
    </row>
    <row r="1639" spans="1:9" ht="30" customHeight="1">
      <c r="A1639" s="313"/>
      <c r="B1639" s="314"/>
      <c r="C1639" s="315"/>
      <c r="D1639" s="315"/>
      <c r="E1639" s="316"/>
      <c r="F1639" s="317"/>
      <c r="G1639" s="318"/>
      <c r="H1639" s="319"/>
      <c r="I1639" s="319"/>
    </row>
    <row r="1640" spans="1:9" ht="30" customHeight="1">
      <c r="A1640" s="313"/>
      <c r="B1640" s="314"/>
      <c r="C1640" s="315"/>
      <c r="D1640" s="315"/>
      <c r="E1640" s="316"/>
      <c r="F1640" s="317"/>
      <c r="G1640" s="318"/>
      <c r="H1640" s="319"/>
      <c r="I1640" s="319"/>
    </row>
    <row r="1641" spans="1:9" ht="30" customHeight="1">
      <c r="A1641" s="313"/>
      <c r="B1641" s="314"/>
      <c r="C1641" s="315"/>
      <c r="D1641" s="315"/>
      <c r="E1641" s="316"/>
      <c r="F1641" s="317"/>
      <c r="G1641" s="318"/>
      <c r="H1641" s="319"/>
      <c r="I1641" s="319"/>
    </row>
    <row r="1642" spans="1:9" ht="30" customHeight="1">
      <c r="A1642" s="313"/>
      <c r="B1642" s="314"/>
      <c r="C1642" s="315"/>
      <c r="D1642" s="315"/>
      <c r="E1642" s="316"/>
      <c r="F1642" s="317"/>
      <c r="G1642" s="318"/>
      <c r="H1642" s="319"/>
      <c r="I1642" s="319"/>
    </row>
    <row r="1643" spans="1:9" ht="30" customHeight="1">
      <c r="A1643" s="313"/>
      <c r="B1643" s="314"/>
      <c r="C1643" s="315"/>
      <c r="D1643" s="315"/>
      <c r="E1643" s="316"/>
      <c r="F1643" s="317"/>
      <c r="G1643" s="318"/>
      <c r="H1643" s="319"/>
      <c r="I1643" s="319"/>
    </row>
    <row r="1644" spans="1:9" ht="30" customHeight="1">
      <c r="A1644" s="313"/>
      <c r="B1644" s="314"/>
      <c r="C1644" s="315"/>
      <c r="D1644" s="315"/>
      <c r="E1644" s="316"/>
      <c r="F1644" s="317"/>
      <c r="G1644" s="318"/>
      <c r="H1644" s="319"/>
      <c r="I1644" s="319"/>
    </row>
    <row r="1645" spans="1:9" ht="30" customHeight="1">
      <c r="A1645" s="313"/>
      <c r="B1645" s="314"/>
      <c r="C1645" s="315"/>
      <c r="D1645" s="315"/>
      <c r="E1645" s="316"/>
      <c r="F1645" s="317"/>
      <c r="G1645" s="318"/>
      <c r="H1645" s="319"/>
      <c r="I1645" s="319"/>
    </row>
    <row r="1646" spans="1:9" ht="30" customHeight="1">
      <c r="A1646" s="313"/>
      <c r="B1646" s="314"/>
      <c r="C1646" s="315"/>
      <c r="D1646" s="315"/>
      <c r="E1646" s="316"/>
      <c r="F1646" s="317"/>
      <c r="G1646" s="318"/>
      <c r="H1646" s="319"/>
      <c r="I1646" s="319"/>
    </row>
    <row r="1647" spans="1:9" ht="30" customHeight="1">
      <c r="A1647" s="313"/>
      <c r="B1647" s="314"/>
      <c r="C1647" s="315"/>
      <c r="D1647" s="315"/>
      <c r="E1647" s="316"/>
      <c r="F1647" s="317"/>
      <c r="G1647" s="318"/>
      <c r="H1647" s="319"/>
      <c r="I1647" s="319"/>
    </row>
    <row r="1648" spans="1:9" ht="30" customHeight="1">
      <c r="A1648" s="313"/>
      <c r="B1648" s="314"/>
      <c r="C1648" s="315"/>
      <c r="D1648" s="315"/>
      <c r="E1648" s="316"/>
      <c r="F1648" s="317"/>
      <c r="G1648" s="318"/>
      <c r="H1648" s="319"/>
      <c r="I1648" s="319"/>
    </row>
    <row r="1649" spans="1:9" ht="30" customHeight="1">
      <c r="A1649" s="313"/>
      <c r="B1649" s="314"/>
      <c r="C1649" s="315"/>
      <c r="D1649" s="315"/>
      <c r="E1649" s="316"/>
      <c r="F1649" s="317"/>
      <c r="G1649" s="318"/>
      <c r="H1649" s="319"/>
      <c r="I1649" s="319"/>
    </row>
    <row r="1650" spans="1:9" ht="30" customHeight="1">
      <c r="A1650" s="313"/>
      <c r="B1650" s="314"/>
      <c r="C1650" s="315"/>
      <c r="D1650" s="315"/>
      <c r="E1650" s="316"/>
      <c r="F1650" s="317"/>
      <c r="G1650" s="318"/>
      <c r="H1650" s="319"/>
      <c r="I1650" s="319"/>
    </row>
    <row r="1651" spans="1:9" ht="30" customHeight="1">
      <c r="A1651" s="313"/>
      <c r="B1651" s="314"/>
      <c r="C1651" s="315"/>
      <c r="D1651" s="315"/>
      <c r="E1651" s="316"/>
      <c r="F1651" s="317"/>
      <c r="G1651" s="318"/>
      <c r="H1651" s="319"/>
      <c r="I1651" s="319"/>
    </row>
    <row r="1652" spans="1:9" ht="30" customHeight="1">
      <c r="A1652" s="313"/>
      <c r="B1652" s="314"/>
      <c r="C1652" s="315"/>
      <c r="D1652" s="315"/>
      <c r="E1652" s="316"/>
      <c r="F1652" s="317"/>
      <c r="G1652" s="318"/>
      <c r="H1652" s="319"/>
      <c r="I1652" s="319"/>
    </row>
    <row r="1653" spans="1:9" ht="30" customHeight="1">
      <c r="A1653" s="313"/>
      <c r="B1653" s="314"/>
      <c r="C1653" s="315"/>
      <c r="D1653" s="315"/>
      <c r="E1653" s="316"/>
      <c r="F1653" s="317"/>
      <c r="G1653" s="318"/>
      <c r="H1653" s="319"/>
      <c r="I1653" s="319"/>
    </row>
    <row r="1654" spans="1:9" ht="30" customHeight="1">
      <c r="A1654" s="313"/>
      <c r="B1654" s="314"/>
      <c r="C1654" s="315"/>
      <c r="D1654" s="315"/>
      <c r="E1654" s="316"/>
      <c r="F1654" s="317"/>
      <c r="G1654" s="318"/>
      <c r="H1654" s="319"/>
      <c r="I1654" s="319"/>
    </row>
    <row r="1655" spans="1:9" ht="30" customHeight="1">
      <c r="A1655" s="313"/>
      <c r="B1655" s="314"/>
      <c r="C1655" s="315"/>
      <c r="D1655" s="315"/>
      <c r="E1655" s="316"/>
      <c r="F1655" s="317"/>
      <c r="G1655" s="318"/>
      <c r="H1655" s="319"/>
      <c r="I1655" s="319"/>
    </row>
    <row r="1656" spans="1:9" ht="30" customHeight="1">
      <c r="A1656" s="313"/>
      <c r="B1656" s="314"/>
      <c r="C1656" s="315"/>
      <c r="D1656" s="315"/>
      <c r="E1656" s="316"/>
      <c r="F1656" s="317"/>
      <c r="G1656" s="318"/>
      <c r="H1656" s="319"/>
      <c r="I1656" s="319"/>
    </row>
    <row r="1657" spans="1:9" ht="30" customHeight="1">
      <c r="A1657" s="313"/>
      <c r="B1657" s="314"/>
      <c r="C1657" s="315"/>
      <c r="D1657" s="315"/>
      <c r="E1657" s="316"/>
      <c r="F1657" s="317"/>
      <c r="G1657" s="318"/>
      <c r="H1657" s="319"/>
      <c r="I1657" s="319"/>
    </row>
    <row r="1658" spans="1:9" ht="30" customHeight="1">
      <c r="A1658" s="313"/>
      <c r="B1658" s="314"/>
      <c r="C1658" s="315"/>
      <c r="D1658" s="315"/>
      <c r="E1658" s="316"/>
      <c r="F1658" s="317"/>
      <c r="G1658" s="318"/>
      <c r="H1658" s="319"/>
      <c r="I1658" s="319"/>
    </row>
    <row r="1659" spans="1:9" ht="30" customHeight="1">
      <c r="A1659" s="313"/>
      <c r="B1659" s="314"/>
      <c r="C1659" s="315"/>
      <c r="D1659" s="315"/>
      <c r="E1659" s="316"/>
      <c r="F1659" s="317"/>
      <c r="G1659" s="318"/>
      <c r="H1659" s="319"/>
      <c r="I1659" s="319"/>
    </row>
    <row r="1660" spans="1:9" ht="30" customHeight="1">
      <c r="A1660" s="313"/>
      <c r="B1660" s="314"/>
      <c r="C1660" s="315"/>
      <c r="D1660" s="315"/>
      <c r="E1660" s="316"/>
      <c r="F1660" s="317"/>
      <c r="G1660" s="318"/>
      <c r="H1660" s="319"/>
      <c r="I1660" s="319"/>
    </row>
    <row r="1661" spans="1:9" ht="30" customHeight="1">
      <c r="A1661" s="313"/>
      <c r="B1661" s="314"/>
      <c r="C1661" s="315"/>
      <c r="D1661" s="315"/>
      <c r="E1661" s="316"/>
      <c r="F1661" s="317"/>
      <c r="G1661" s="318"/>
      <c r="H1661" s="319"/>
      <c r="I1661" s="319"/>
    </row>
    <row r="1662" spans="1:9" ht="30" customHeight="1">
      <c r="A1662" s="313"/>
      <c r="B1662" s="314"/>
      <c r="C1662" s="315"/>
      <c r="D1662" s="315"/>
      <c r="E1662" s="316"/>
      <c r="F1662" s="317"/>
      <c r="G1662" s="318"/>
      <c r="H1662" s="319"/>
      <c r="I1662" s="319"/>
    </row>
    <row r="1663" spans="1:9" ht="30" customHeight="1">
      <c r="A1663" s="313"/>
      <c r="B1663" s="314"/>
      <c r="C1663" s="315"/>
      <c r="D1663" s="315"/>
      <c r="E1663" s="316"/>
      <c r="F1663" s="317"/>
      <c r="G1663" s="318"/>
      <c r="H1663" s="319"/>
      <c r="I1663" s="319"/>
    </row>
    <row r="1664" spans="1:9" ht="30" customHeight="1">
      <c r="A1664" s="313"/>
      <c r="B1664" s="314"/>
      <c r="C1664" s="315"/>
      <c r="D1664" s="315"/>
      <c r="E1664" s="316"/>
      <c r="F1664" s="317"/>
      <c r="G1664" s="318"/>
      <c r="H1664" s="319"/>
      <c r="I1664" s="319"/>
    </row>
    <row r="1665" spans="1:9" ht="30" customHeight="1">
      <c r="A1665" s="313"/>
      <c r="B1665" s="314"/>
      <c r="C1665" s="315"/>
      <c r="D1665" s="315"/>
      <c r="E1665" s="316"/>
      <c r="F1665" s="317"/>
      <c r="G1665" s="318"/>
      <c r="H1665" s="319"/>
      <c r="I1665" s="319"/>
    </row>
    <row r="1666" spans="1:9" ht="30" customHeight="1">
      <c r="A1666" s="313"/>
      <c r="B1666" s="314"/>
      <c r="C1666" s="315"/>
      <c r="D1666" s="315"/>
      <c r="E1666" s="316"/>
      <c r="F1666" s="317"/>
      <c r="G1666" s="318"/>
      <c r="H1666" s="319"/>
      <c r="I1666" s="319"/>
    </row>
    <row r="1667" spans="1:9" ht="30" customHeight="1">
      <c r="A1667" s="313"/>
      <c r="B1667" s="314"/>
      <c r="C1667" s="315"/>
      <c r="D1667" s="315"/>
      <c r="E1667" s="316"/>
      <c r="F1667" s="317"/>
      <c r="G1667" s="318"/>
      <c r="H1667" s="319"/>
      <c r="I1667" s="319"/>
    </row>
    <row r="1668" spans="1:9" ht="30" customHeight="1">
      <c r="A1668" s="313"/>
      <c r="B1668" s="314"/>
      <c r="C1668" s="315"/>
      <c r="D1668" s="315"/>
      <c r="E1668" s="316"/>
      <c r="F1668" s="317"/>
      <c r="G1668" s="318"/>
      <c r="H1668" s="319"/>
      <c r="I1668" s="319"/>
    </row>
    <row r="1669" spans="1:9" ht="30" customHeight="1">
      <c r="A1669" s="313"/>
      <c r="B1669" s="314"/>
      <c r="C1669" s="315"/>
      <c r="D1669" s="315"/>
      <c r="E1669" s="316"/>
      <c r="F1669" s="317"/>
      <c r="G1669" s="318"/>
      <c r="H1669" s="319"/>
      <c r="I1669" s="319"/>
    </row>
    <row r="1670" spans="1:9" ht="30" customHeight="1">
      <c r="A1670" s="313"/>
      <c r="B1670" s="314"/>
      <c r="C1670" s="315"/>
      <c r="D1670" s="315"/>
      <c r="E1670" s="316"/>
      <c r="F1670" s="317"/>
      <c r="G1670" s="318"/>
      <c r="H1670" s="319"/>
      <c r="I1670" s="319"/>
    </row>
    <row r="1671" spans="1:9" ht="30" customHeight="1">
      <c r="A1671" s="313"/>
      <c r="B1671" s="314"/>
      <c r="C1671" s="315"/>
      <c r="D1671" s="315"/>
      <c r="E1671" s="316"/>
      <c r="F1671" s="317"/>
      <c r="G1671" s="318"/>
      <c r="H1671" s="319"/>
      <c r="I1671" s="319"/>
    </row>
    <row r="1672" spans="1:9" ht="30" customHeight="1">
      <c r="A1672" s="313"/>
      <c r="B1672" s="314"/>
      <c r="C1672" s="315"/>
      <c r="D1672" s="315"/>
      <c r="E1672" s="316"/>
      <c r="F1672" s="317"/>
      <c r="G1672" s="318"/>
      <c r="H1672" s="319"/>
      <c r="I1672" s="319"/>
    </row>
    <row r="1673" spans="1:9" ht="30" customHeight="1">
      <c r="A1673" s="313"/>
      <c r="B1673" s="314"/>
      <c r="C1673" s="315"/>
      <c r="D1673" s="315"/>
      <c r="E1673" s="316"/>
      <c r="F1673" s="317"/>
      <c r="G1673" s="318"/>
      <c r="H1673" s="319"/>
      <c r="I1673" s="319"/>
    </row>
    <row r="1674" spans="1:9" ht="30" customHeight="1">
      <c r="A1674" s="313"/>
      <c r="B1674" s="314"/>
      <c r="C1674" s="315"/>
      <c r="D1674" s="315"/>
      <c r="E1674" s="316"/>
      <c r="F1674" s="317"/>
      <c r="G1674" s="318"/>
      <c r="H1674" s="319"/>
      <c r="I1674" s="319"/>
    </row>
    <row r="1675" spans="1:9" ht="30" customHeight="1">
      <c r="A1675" s="313"/>
      <c r="B1675" s="314"/>
      <c r="C1675" s="315"/>
      <c r="D1675" s="315"/>
      <c r="E1675" s="316"/>
      <c r="F1675" s="317"/>
      <c r="G1675" s="318"/>
      <c r="H1675" s="319"/>
      <c r="I1675" s="319"/>
    </row>
    <row r="1676" spans="1:9" ht="30" customHeight="1">
      <c r="A1676" s="313"/>
      <c r="B1676" s="314"/>
      <c r="C1676" s="315"/>
      <c r="D1676" s="315"/>
      <c r="E1676" s="316"/>
      <c r="F1676" s="317"/>
      <c r="G1676" s="318"/>
      <c r="H1676" s="319"/>
      <c r="I1676" s="319"/>
    </row>
    <row r="1677" spans="1:9" ht="30" customHeight="1">
      <c r="A1677" s="313"/>
      <c r="B1677" s="314"/>
      <c r="C1677" s="315"/>
      <c r="D1677" s="315"/>
      <c r="E1677" s="316"/>
      <c r="F1677" s="317"/>
      <c r="G1677" s="318"/>
      <c r="H1677" s="319"/>
      <c r="I1677" s="319"/>
    </row>
    <row r="1678" spans="1:9" ht="30" customHeight="1">
      <c r="A1678" s="313"/>
      <c r="B1678" s="314"/>
      <c r="C1678" s="315"/>
      <c r="D1678" s="315"/>
      <c r="E1678" s="316"/>
      <c r="F1678" s="317"/>
      <c r="G1678" s="318"/>
      <c r="H1678" s="319"/>
      <c r="I1678" s="319"/>
    </row>
    <row r="1679" spans="1:9" ht="30" customHeight="1">
      <c r="A1679" s="313"/>
      <c r="B1679" s="314"/>
      <c r="C1679" s="315"/>
      <c r="D1679" s="315"/>
      <c r="E1679" s="316"/>
      <c r="F1679" s="317"/>
      <c r="G1679" s="318"/>
      <c r="H1679" s="319"/>
      <c r="I1679" s="319"/>
    </row>
    <row r="1680" spans="1:9" ht="30" customHeight="1">
      <c r="A1680" s="313"/>
      <c r="B1680" s="314"/>
      <c r="C1680" s="315"/>
      <c r="D1680" s="315"/>
      <c r="E1680" s="316"/>
      <c r="F1680" s="317"/>
      <c r="G1680" s="318"/>
      <c r="H1680" s="319"/>
      <c r="I1680" s="319"/>
    </row>
    <row r="1681" spans="1:9" ht="30" customHeight="1">
      <c r="A1681" s="313"/>
      <c r="B1681" s="314"/>
      <c r="C1681" s="315"/>
      <c r="D1681" s="315"/>
      <c r="E1681" s="316"/>
      <c r="F1681" s="317"/>
      <c r="G1681" s="318"/>
      <c r="H1681" s="319"/>
      <c r="I1681" s="319"/>
    </row>
    <row r="1682" spans="1:9" ht="30" customHeight="1">
      <c r="A1682" s="313"/>
      <c r="B1682" s="314"/>
      <c r="C1682" s="315"/>
      <c r="D1682" s="315"/>
      <c r="E1682" s="316"/>
      <c r="F1682" s="317"/>
      <c r="G1682" s="318"/>
      <c r="H1682" s="319"/>
      <c r="I1682" s="319"/>
    </row>
    <row r="1683" spans="1:9" ht="30" customHeight="1">
      <c r="A1683" s="313"/>
      <c r="B1683" s="314"/>
      <c r="C1683" s="315"/>
      <c r="D1683" s="315"/>
      <c r="E1683" s="316"/>
      <c r="F1683" s="317"/>
      <c r="G1683" s="318"/>
      <c r="H1683" s="319"/>
      <c r="I1683" s="319"/>
    </row>
    <row r="1684" spans="1:9" ht="30" customHeight="1">
      <c r="A1684" s="313"/>
      <c r="B1684" s="314"/>
      <c r="C1684" s="315"/>
      <c r="D1684" s="315"/>
      <c r="E1684" s="316"/>
      <c r="F1684" s="317"/>
      <c r="G1684" s="318"/>
      <c r="H1684" s="319"/>
      <c r="I1684" s="319"/>
    </row>
    <row r="1685" spans="1:9" ht="30" customHeight="1">
      <c r="A1685" s="313"/>
      <c r="B1685" s="314"/>
      <c r="C1685" s="315"/>
      <c r="D1685" s="315"/>
      <c r="E1685" s="316"/>
      <c r="F1685" s="317"/>
      <c r="G1685" s="318"/>
      <c r="H1685" s="319"/>
      <c r="I1685" s="319"/>
    </row>
    <row r="1686" spans="1:9" ht="30" customHeight="1">
      <c r="A1686" s="313"/>
      <c r="B1686" s="314"/>
      <c r="C1686" s="315"/>
      <c r="D1686" s="315"/>
      <c r="E1686" s="316"/>
      <c r="F1686" s="317"/>
      <c r="G1686" s="318"/>
      <c r="H1686" s="319"/>
      <c r="I1686" s="319"/>
    </row>
    <row r="1687" spans="1:9" ht="30" customHeight="1">
      <c r="A1687" s="313"/>
      <c r="B1687" s="314"/>
      <c r="C1687" s="315"/>
      <c r="D1687" s="315"/>
      <c r="E1687" s="316"/>
      <c r="F1687" s="317"/>
      <c r="G1687" s="318"/>
      <c r="H1687" s="319"/>
      <c r="I1687" s="319"/>
    </row>
    <row r="1688" spans="1:9" ht="30" customHeight="1">
      <c r="A1688" s="313"/>
      <c r="B1688" s="314"/>
      <c r="C1688" s="315"/>
      <c r="D1688" s="315"/>
      <c r="E1688" s="316"/>
      <c r="F1688" s="317"/>
      <c r="G1688" s="318"/>
      <c r="H1688" s="319"/>
      <c r="I1688" s="319"/>
    </row>
    <row r="1689" spans="1:9" ht="30" customHeight="1">
      <c r="A1689" s="313"/>
      <c r="B1689" s="314"/>
      <c r="C1689" s="315"/>
      <c r="D1689" s="315"/>
      <c r="E1689" s="316"/>
      <c r="F1689" s="317"/>
      <c r="G1689" s="318"/>
      <c r="H1689" s="319"/>
      <c r="I1689" s="319"/>
    </row>
    <row r="1690" spans="1:9" ht="30" customHeight="1">
      <c r="A1690" s="313"/>
      <c r="B1690" s="314"/>
      <c r="C1690" s="315"/>
      <c r="D1690" s="315"/>
      <c r="E1690" s="316"/>
      <c r="F1690" s="317"/>
      <c r="G1690" s="318"/>
      <c r="H1690" s="319"/>
      <c r="I1690" s="319"/>
    </row>
    <row r="1691" spans="1:9" ht="30" customHeight="1">
      <c r="A1691" s="313"/>
      <c r="B1691" s="314"/>
      <c r="C1691" s="315"/>
      <c r="D1691" s="315"/>
      <c r="E1691" s="316"/>
      <c r="F1691" s="317"/>
      <c r="G1691" s="318"/>
      <c r="H1691" s="319"/>
      <c r="I1691" s="319"/>
    </row>
    <row r="1692" spans="1:9" ht="30" customHeight="1">
      <c r="A1692" s="313"/>
      <c r="B1692" s="314"/>
      <c r="C1692" s="315"/>
      <c r="D1692" s="315"/>
      <c r="E1692" s="316"/>
      <c r="F1692" s="317"/>
      <c r="G1692" s="318"/>
      <c r="H1692" s="319"/>
      <c r="I1692" s="319"/>
    </row>
    <row r="1693" spans="1:9" ht="30" customHeight="1">
      <c r="A1693" s="313"/>
      <c r="B1693" s="314"/>
      <c r="C1693" s="315"/>
      <c r="D1693" s="315"/>
      <c r="E1693" s="316"/>
      <c r="F1693" s="317"/>
      <c r="G1693" s="318"/>
      <c r="H1693" s="319"/>
      <c r="I1693" s="319"/>
    </row>
    <row r="1694" spans="1:9" ht="30" customHeight="1">
      <c r="A1694" s="313"/>
      <c r="B1694" s="314"/>
      <c r="C1694" s="315"/>
      <c r="D1694" s="315"/>
      <c r="E1694" s="316"/>
      <c r="F1694" s="317"/>
      <c r="G1694" s="318"/>
      <c r="H1694" s="319"/>
      <c r="I1694" s="319"/>
    </row>
    <row r="1695" spans="1:9" ht="30" customHeight="1">
      <c r="A1695" s="313"/>
      <c r="B1695" s="314"/>
      <c r="C1695" s="315"/>
      <c r="D1695" s="315"/>
      <c r="E1695" s="316"/>
      <c r="F1695" s="317"/>
      <c r="G1695" s="318"/>
      <c r="H1695" s="319"/>
      <c r="I1695" s="319"/>
    </row>
    <row r="1696" spans="1:9" ht="30" customHeight="1">
      <c r="A1696" s="313"/>
      <c r="B1696" s="314"/>
      <c r="C1696" s="315"/>
      <c r="D1696" s="315"/>
      <c r="E1696" s="316"/>
      <c r="F1696" s="317"/>
      <c r="G1696" s="318"/>
      <c r="H1696" s="319"/>
      <c r="I1696" s="319"/>
    </row>
    <row r="1697" spans="1:9" ht="30" customHeight="1">
      <c r="A1697" s="313"/>
      <c r="B1697" s="314"/>
      <c r="C1697" s="315"/>
      <c r="D1697" s="315"/>
      <c r="E1697" s="316"/>
      <c r="F1697" s="317"/>
      <c r="G1697" s="318"/>
      <c r="H1697" s="319"/>
      <c r="I1697" s="319"/>
    </row>
    <row r="1698" spans="1:9" ht="30" customHeight="1">
      <c r="A1698" s="313"/>
      <c r="B1698" s="314"/>
      <c r="C1698" s="315"/>
      <c r="D1698" s="315"/>
      <c r="E1698" s="316"/>
      <c r="F1698" s="317"/>
      <c r="G1698" s="318"/>
      <c r="H1698" s="319"/>
      <c r="I1698" s="319"/>
    </row>
    <row r="1699" spans="1:9" ht="30" customHeight="1">
      <c r="A1699" s="313"/>
      <c r="B1699" s="314"/>
      <c r="C1699" s="315"/>
      <c r="D1699" s="315"/>
      <c r="E1699" s="316"/>
      <c r="F1699" s="317"/>
      <c r="G1699" s="318"/>
      <c r="H1699" s="319"/>
      <c r="I1699" s="319"/>
    </row>
    <row r="1700" spans="1:9" ht="30" customHeight="1">
      <c r="A1700" s="313"/>
      <c r="B1700" s="314"/>
      <c r="C1700" s="315"/>
      <c r="D1700" s="315"/>
      <c r="E1700" s="316"/>
      <c r="F1700" s="317"/>
      <c r="G1700" s="318"/>
      <c r="H1700" s="319"/>
      <c r="I1700" s="319"/>
    </row>
    <row r="1701" spans="1:9" ht="30" customHeight="1">
      <c r="A1701" s="313"/>
      <c r="B1701" s="314"/>
      <c r="C1701" s="315"/>
      <c r="D1701" s="315"/>
      <c r="E1701" s="316"/>
      <c r="F1701" s="317"/>
      <c r="G1701" s="318"/>
      <c r="H1701" s="319"/>
      <c r="I1701" s="319"/>
    </row>
    <row r="1702" spans="1:9" ht="30" customHeight="1">
      <c r="A1702" s="313"/>
      <c r="B1702" s="314"/>
      <c r="C1702" s="315"/>
      <c r="D1702" s="315"/>
      <c r="E1702" s="316"/>
      <c r="F1702" s="317"/>
      <c r="G1702" s="318"/>
      <c r="H1702" s="319"/>
      <c r="I1702" s="319"/>
    </row>
    <row r="1703" spans="1:9" ht="30" customHeight="1">
      <c r="A1703" s="313"/>
      <c r="B1703" s="314"/>
      <c r="C1703" s="315"/>
      <c r="D1703" s="315"/>
      <c r="E1703" s="316"/>
      <c r="F1703" s="317"/>
      <c r="G1703" s="318"/>
      <c r="H1703" s="319"/>
      <c r="I1703" s="319"/>
    </row>
    <row r="1704" spans="1:9" ht="30" customHeight="1">
      <c r="A1704" s="313"/>
      <c r="B1704" s="314"/>
      <c r="C1704" s="315"/>
      <c r="D1704" s="315"/>
      <c r="E1704" s="316"/>
      <c r="F1704" s="317"/>
      <c r="G1704" s="318"/>
      <c r="H1704" s="319"/>
      <c r="I1704" s="319"/>
    </row>
    <row r="1705" spans="1:9" ht="30" customHeight="1">
      <c r="A1705" s="313"/>
      <c r="B1705" s="314"/>
      <c r="C1705" s="315"/>
      <c r="D1705" s="315"/>
      <c r="E1705" s="316"/>
      <c r="F1705" s="317"/>
      <c r="G1705" s="318"/>
      <c r="H1705" s="319"/>
      <c r="I1705" s="319"/>
    </row>
    <row r="1706" spans="1:9" ht="30" customHeight="1">
      <c r="A1706" s="313"/>
      <c r="B1706" s="314"/>
      <c r="C1706" s="315"/>
      <c r="D1706" s="315"/>
      <c r="E1706" s="316"/>
      <c r="F1706" s="317"/>
      <c r="G1706" s="318"/>
      <c r="H1706" s="319"/>
      <c r="I1706" s="319"/>
    </row>
    <row r="1707" spans="1:9" ht="30" customHeight="1">
      <c r="A1707" s="313"/>
      <c r="B1707" s="314"/>
      <c r="C1707" s="315"/>
      <c r="D1707" s="315"/>
      <c r="E1707" s="316"/>
      <c r="F1707" s="317"/>
      <c r="G1707" s="318"/>
      <c r="H1707" s="319"/>
      <c r="I1707" s="319"/>
    </row>
    <row r="1708" spans="1:9" ht="30" customHeight="1">
      <c r="A1708" s="313"/>
      <c r="B1708" s="314"/>
      <c r="C1708" s="315"/>
      <c r="D1708" s="315"/>
      <c r="E1708" s="316"/>
      <c r="F1708" s="317"/>
      <c r="G1708" s="318"/>
      <c r="H1708" s="319"/>
      <c r="I1708" s="319"/>
    </row>
    <row r="1709" spans="1:9" ht="30" customHeight="1">
      <c r="A1709" s="313"/>
      <c r="B1709" s="314"/>
      <c r="C1709" s="315"/>
      <c r="D1709" s="315"/>
      <c r="E1709" s="316"/>
      <c r="F1709" s="317"/>
      <c r="G1709" s="318"/>
      <c r="H1709" s="319"/>
      <c r="I1709" s="319"/>
    </row>
    <row r="1710" spans="1:9" ht="30" customHeight="1">
      <c r="A1710" s="313"/>
      <c r="B1710" s="314"/>
      <c r="C1710" s="315"/>
      <c r="D1710" s="315"/>
      <c r="E1710" s="316"/>
      <c r="F1710" s="317"/>
      <c r="G1710" s="318"/>
      <c r="H1710" s="319"/>
      <c r="I1710" s="319"/>
    </row>
    <row r="1711" spans="1:9" ht="30" customHeight="1">
      <c r="A1711" s="313"/>
      <c r="B1711" s="314"/>
      <c r="C1711" s="315"/>
      <c r="D1711" s="315"/>
      <c r="E1711" s="316"/>
      <c r="F1711" s="317"/>
      <c r="G1711" s="318"/>
      <c r="H1711" s="319"/>
      <c r="I1711" s="319"/>
    </row>
    <row r="1712" spans="1:9" ht="30" customHeight="1">
      <c r="A1712" s="313"/>
      <c r="B1712" s="314"/>
      <c r="C1712" s="315"/>
      <c r="D1712" s="315"/>
      <c r="E1712" s="316"/>
      <c r="F1712" s="317"/>
      <c r="G1712" s="318"/>
      <c r="H1712" s="319"/>
      <c r="I1712" s="319"/>
    </row>
    <row r="1713" spans="1:9" ht="30" customHeight="1">
      <c r="A1713" s="313"/>
      <c r="B1713" s="314"/>
      <c r="C1713" s="315"/>
      <c r="D1713" s="315"/>
      <c r="E1713" s="316"/>
      <c r="F1713" s="317"/>
      <c r="G1713" s="318"/>
      <c r="H1713" s="319"/>
      <c r="I1713" s="319"/>
    </row>
    <row r="1714" spans="1:9" ht="30" customHeight="1">
      <c r="A1714" s="313"/>
      <c r="B1714" s="314"/>
      <c r="C1714" s="315"/>
      <c r="D1714" s="315"/>
      <c r="E1714" s="316"/>
      <c r="F1714" s="317"/>
      <c r="G1714" s="318"/>
      <c r="H1714" s="319"/>
      <c r="I1714" s="319"/>
    </row>
    <row r="1715" spans="1:9" ht="30" customHeight="1">
      <c r="A1715" s="313"/>
      <c r="B1715" s="314"/>
      <c r="C1715" s="315"/>
      <c r="D1715" s="315"/>
      <c r="E1715" s="316"/>
      <c r="F1715" s="317"/>
      <c r="G1715" s="318"/>
      <c r="H1715" s="319"/>
      <c r="I1715" s="319"/>
    </row>
    <row r="1716" spans="1:9" ht="30" customHeight="1">
      <c r="A1716" s="313"/>
      <c r="B1716" s="314"/>
      <c r="C1716" s="315"/>
      <c r="D1716" s="315"/>
      <c r="E1716" s="316"/>
      <c r="F1716" s="317"/>
      <c r="G1716" s="318"/>
      <c r="H1716" s="319"/>
      <c r="I1716" s="319"/>
    </row>
    <row r="1717" spans="1:9" ht="30" customHeight="1">
      <c r="A1717" s="313"/>
      <c r="B1717" s="314"/>
      <c r="C1717" s="315"/>
      <c r="D1717" s="315"/>
      <c r="E1717" s="316"/>
      <c r="F1717" s="317"/>
      <c r="G1717" s="318"/>
      <c r="H1717" s="319"/>
      <c r="I1717" s="319"/>
    </row>
    <row r="1718" spans="1:9" ht="30" customHeight="1">
      <c r="A1718" s="313"/>
      <c r="B1718" s="314"/>
      <c r="C1718" s="315"/>
      <c r="D1718" s="315"/>
      <c r="E1718" s="316"/>
      <c r="F1718" s="317"/>
      <c r="G1718" s="318"/>
      <c r="H1718" s="319"/>
      <c r="I1718" s="319"/>
    </row>
    <row r="1719" spans="1:9" ht="30" customHeight="1">
      <c r="A1719" s="313"/>
      <c r="B1719" s="314"/>
      <c r="C1719" s="315"/>
      <c r="D1719" s="315"/>
      <c r="E1719" s="316"/>
      <c r="F1719" s="317"/>
      <c r="G1719" s="318"/>
      <c r="H1719" s="319"/>
      <c r="I1719" s="319"/>
    </row>
    <row r="1720" spans="1:9" ht="30" customHeight="1">
      <c r="A1720" s="313"/>
      <c r="B1720" s="314"/>
      <c r="C1720" s="315"/>
      <c r="D1720" s="315"/>
      <c r="E1720" s="316"/>
      <c r="F1720" s="317"/>
      <c r="G1720" s="318"/>
      <c r="H1720" s="319"/>
      <c r="I1720" s="319"/>
    </row>
    <row r="1721" spans="1:9" ht="30" customHeight="1">
      <c r="A1721" s="313"/>
      <c r="B1721" s="314"/>
      <c r="C1721" s="315"/>
      <c r="D1721" s="315"/>
      <c r="E1721" s="316"/>
      <c r="F1721" s="317"/>
      <c r="G1721" s="318"/>
      <c r="H1721" s="319"/>
      <c r="I1721" s="319"/>
    </row>
    <row r="1722" spans="1:9" ht="30" customHeight="1">
      <c r="A1722" s="313"/>
      <c r="B1722" s="314"/>
      <c r="C1722" s="315"/>
      <c r="D1722" s="315"/>
      <c r="E1722" s="316"/>
      <c r="F1722" s="317"/>
      <c r="G1722" s="318"/>
      <c r="H1722" s="319"/>
      <c r="I1722" s="319"/>
    </row>
    <row r="1723" spans="1:9" ht="30" customHeight="1">
      <c r="A1723" s="313"/>
      <c r="B1723" s="314"/>
      <c r="C1723" s="315"/>
      <c r="D1723" s="315"/>
      <c r="E1723" s="316"/>
      <c r="F1723" s="317"/>
      <c r="G1723" s="318"/>
      <c r="H1723" s="319"/>
      <c r="I1723" s="319"/>
    </row>
    <row r="1724" spans="1:9" ht="30" customHeight="1">
      <c r="A1724" s="313"/>
      <c r="B1724" s="314"/>
      <c r="C1724" s="315"/>
      <c r="D1724" s="315"/>
      <c r="E1724" s="316"/>
      <c r="F1724" s="317"/>
      <c r="G1724" s="318"/>
      <c r="H1724" s="319"/>
      <c r="I1724" s="319"/>
    </row>
    <row r="1725" spans="1:9" ht="30" customHeight="1">
      <c r="A1725" s="313"/>
      <c r="B1725" s="314"/>
      <c r="C1725" s="315"/>
      <c r="D1725" s="315"/>
      <c r="E1725" s="316"/>
      <c r="F1725" s="317"/>
      <c r="G1725" s="318"/>
      <c r="H1725" s="319"/>
      <c r="I1725" s="319"/>
    </row>
    <row r="1726" spans="1:9" ht="30" customHeight="1">
      <c r="A1726" s="313"/>
      <c r="B1726" s="314"/>
      <c r="C1726" s="315"/>
      <c r="D1726" s="315"/>
      <c r="E1726" s="316"/>
      <c r="F1726" s="317"/>
      <c r="G1726" s="318"/>
      <c r="H1726" s="319"/>
      <c r="I1726" s="319"/>
    </row>
    <row r="1727" spans="1:9" ht="30" customHeight="1">
      <c r="A1727" s="313"/>
      <c r="B1727" s="314"/>
      <c r="C1727" s="315"/>
      <c r="D1727" s="315"/>
      <c r="E1727" s="316"/>
      <c r="F1727" s="317"/>
      <c r="G1727" s="318"/>
      <c r="H1727" s="319"/>
      <c r="I1727" s="319"/>
    </row>
    <row r="1728" spans="1:9" ht="30" customHeight="1">
      <c r="A1728" s="313"/>
      <c r="B1728" s="314"/>
      <c r="C1728" s="315"/>
      <c r="D1728" s="315"/>
      <c r="E1728" s="316"/>
      <c r="F1728" s="317"/>
      <c r="G1728" s="318"/>
      <c r="H1728" s="319"/>
      <c r="I1728" s="319"/>
    </row>
    <row r="1729" spans="1:9" ht="30" customHeight="1">
      <c r="A1729" s="313"/>
      <c r="B1729" s="314"/>
      <c r="C1729" s="315"/>
      <c r="D1729" s="315"/>
      <c r="E1729" s="316"/>
      <c r="F1729" s="317"/>
      <c r="G1729" s="318"/>
      <c r="H1729" s="319"/>
      <c r="I1729" s="319"/>
    </row>
    <row r="1730" spans="1:9" ht="30" customHeight="1">
      <c r="A1730" s="313"/>
      <c r="B1730" s="314"/>
      <c r="C1730" s="315"/>
      <c r="D1730" s="315"/>
      <c r="E1730" s="316"/>
      <c r="F1730" s="317"/>
      <c r="G1730" s="318"/>
      <c r="H1730" s="319"/>
      <c r="I1730" s="319"/>
    </row>
    <row r="1731" spans="1:9" ht="30" customHeight="1">
      <c r="A1731" s="313"/>
      <c r="B1731" s="314"/>
      <c r="C1731" s="315"/>
      <c r="D1731" s="315"/>
      <c r="E1731" s="316"/>
      <c r="F1731" s="317"/>
      <c r="G1731" s="318"/>
      <c r="H1731" s="319"/>
      <c r="I1731" s="319"/>
    </row>
    <row r="1732" spans="1:9" ht="30" customHeight="1">
      <c r="A1732" s="313"/>
      <c r="B1732" s="314"/>
      <c r="C1732" s="315"/>
      <c r="D1732" s="315"/>
      <c r="E1732" s="316"/>
      <c r="F1732" s="317"/>
      <c r="G1732" s="318"/>
      <c r="H1732" s="319"/>
      <c r="I1732" s="319"/>
    </row>
    <row r="1733" spans="1:9" ht="30" customHeight="1">
      <c r="A1733" s="313"/>
      <c r="B1733" s="314"/>
      <c r="C1733" s="315"/>
      <c r="D1733" s="315"/>
      <c r="E1733" s="316"/>
      <c r="F1733" s="317"/>
      <c r="G1733" s="318"/>
      <c r="H1733" s="319"/>
      <c r="I1733" s="319"/>
    </row>
    <row r="1734" spans="1:9" ht="30" customHeight="1">
      <c r="A1734" s="313"/>
      <c r="B1734" s="314"/>
      <c r="C1734" s="315"/>
      <c r="D1734" s="315"/>
      <c r="E1734" s="316"/>
      <c r="F1734" s="317"/>
      <c r="G1734" s="318"/>
      <c r="H1734" s="319"/>
      <c r="I1734" s="319"/>
    </row>
    <row r="1735" spans="1:9" ht="30" customHeight="1">
      <c r="A1735" s="313"/>
      <c r="B1735" s="314"/>
      <c r="C1735" s="315"/>
      <c r="D1735" s="315"/>
      <c r="E1735" s="316"/>
      <c r="F1735" s="317"/>
      <c r="G1735" s="318"/>
      <c r="H1735" s="319"/>
      <c r="I1735" s="319"/>
    </row>
    <row r="1736" spans="1:9" ht="30" customHeight="1">
      <c r="A1736" s="313"/>
      <c r="B1736" s="314"/>
      <c r="C1736" s="315"/>
      <c r="D1736" s="315"/>
      <c r="E1736" s="316"/>
      <c r="F1736" s="317"/>
      <c r="G1736" s="318"/>
      <c r="H1736" s="319"/>
      <c r="I1736" s="319"/>
    </row>
    <row r="1737" spans="1:9" ht="30" customHeight="1">
      <c r="A1737" s="313"/>
      <c r="B1737" s="314"/>
      <c r="C1737" s="315"/>
      <c r="D1737" s="315"/>
      <c r="E1737" s="316"/>
      <c r="F1737" s="317"/>
      <c r="G1737" s="318"/>
      <c r="H1737" s="319"/>
      <c r="I1737" s="319"/>
    </row>
    <row r="1738" spans="1:9" ht="30" customHeight="1">
      <c r="A1738" s="313"/>
      <c r="B1738" s="314"/>
      <c r="C1738" s="315"/>
      <c r="D1738" s="315"/>
      <c r="E1738" s="316"/>
      <c r="F1738" s="317"/>
      <c r="G1738" s="318"/>
      <c r="H1738" s="319"/>
      <c r="I1738" s="319"/>
    </row>
    <row r="1739" spans="1:9" ht="30" customHeight="1">
      <c r="A1739" s="313"/>
      <c r="B1739" s="314"/>
      <c r="C1739" s="315"/>
      <c r="D1739" s="315"/>
      <c r="E1739" s="316"/>
      <c r="F1739" s="317"/>
      <c r="G1739" s="318"/>
      <c r="H1739" s="319"/>
      <c r="I1739" s="319"/>
    </row>
    <row r="1740" spans="1:9" ht="30" customHeight="1">
      <c r="A1740" s="313"/>
      <c r="B1740" s="314"/>
      <c r="C1740" s="315"/>
      <c r="D1740" s="315"/>
      <c r="E1740" s="316"/>
      <c r="F1740" s="317"/>
      <c r="G1740" s="318"/>
      <c r="H1740" s="319"/>
      <c r="I1740" s="319"/>
    </row>
    <row r="1741" spans="1:9" ht="30" customHeight="1">
      <c r="A1741" s="313"/>
      <c r="B1741" s="314"/>
      <c r="C1741" s="315"/>
      <c r="D1741" s="315"/>
      <c r="E1741" s="316"/>
      <c r="F1741" s="317"/>
      <c r="G1741" s="318"/>
      <c r="H1741" s="319"/>
      <c r="I1741" s="319"/>
    </row>
    <row r="1742" spans="1:9" ht="30" customHeight="1">
      <c r="A1742" s="313"/>
      <c r="B1742" s="314"/>
      <c r="C1742" s="315"/>
      <c r="D1742" s="315"/>
      <c r="E1742" s="316"/>
      <c r="F1742" s="317"/>
      <c r="G1742" s="318"/>
      <c r="H1742" s="319"/>
      <c r="I1742" s="319"/>
    </row>
    <row r="1743" spans="1:9" ht="30" customHeight="1">
      <c r="A1743" s="313"/>
      <c r="B1743" s="314"/>
      <c r="C1743" s="315"/>
      <c r="D1743" s="315"/>
      <c r="E1743" s="316"/>
      <c r="F1743" s="317"/>
      <c r="G1743" s="318"/>
      <c r="H1743" s="319"/>
      <c r="I1743" s="319"/>
    </row>
    <row r="1744" spans="1:9" ht="30" customHeight="1">
      <c r="A1744" s="313"/>
      <c r="B1744" s="314"/>
      <c r="C1744" s="315"/>
      <c r="D1744" s="315"/>
      <c r="E1744" s="316"/>
      <c r="F1744" s="317"/>
      <c r="G1744" s="318"/>
      <c r="H1744" s="319"/>
      <c r="I1744" s="319"/>
    </row>
    <row r="1745" spans="1:9" ht="30" customHeight="1">
      <c r="A1745" s="313"/>
      <c r="B1745" s="314"/>
      <c r="C1745" s="315"/>
      <c r="D1745" s="315"/>
      <c r="E1745" s="316"/>
      <c r="F1745" s="317"/>
      <c r="G1745" s="318"/>
      <c r="H1745" s="319"/>
      <c r="I1745" s="319"/>
    </row>
    <row r="1746" spans="1:9" ht="30" customHeight="1">
      <c r="A1746" s="313"/>
      <c r="B1746" s="314"/>
      <c r="C1746" s="315"/>
      <c r="D1746" s="315"/>
      <c r="E1746" s="316"/>
      <c r="F1746" s="317"/>
      <c r="G1746" s="318"/>
      <c r="H1746" s="319"/>
      <c r="I1746" s="319"/>
    </row>
    <row r="1747" spans="1:9" ht="30" customHeight="1">
      <c r="A1747" s="313"/>
      <c r="B1747" s="314"/>
      <c r="C1747" s="315"/>
      <c r="D1747" s="315"/>
      <c r="E1747" s="316"/>
      <c r="F1747" s="317"/>
      <c r="G1747" s="318"/>
      <c r="H1747" s="319"/>
      <c r="I1747" s="319"/>
    </row>
    <row r="1748" spans="1:9" ht="30" customHeight="1">
      <c r="A1748" s="313"/>
      <c r="B1748" s="314"/>
      <c r="C1748" s="315"/>
      <c r="D1748" s="315"/>
      <c r="E1748" s="316"/>
      <c r="F1748" s="317"/>
      <c r="G1748" s="318"/>
      <c r="H1748" s="319"/>
      <c r="I1748" s="319"/>
    </row>
    <row r="1749" spans="1:9" ht="30" customHeight="1">
      <c r="A1749" s="313"/>
      <c r="B1749" s="314"/>
      <c r="C1749" s="315"/>
      <c r="D1749" s="315"/>
      <c r="E1749" s="316"/>
      <c r="F1749" s="317"/>
      <c r="G1749" s="318"/>
      <c r="H1749" s="319"/>
      <c r="I1749" s="319"/>
    </row>
    <row r="1750" spans="1:9" ht="30" customHeight="1">
      <c r="A1750" s="313"/>
      <c r="B1750" s="314"/>
      <c r="C1750" s="315"/>
      <c r="D1750" s="315"/>
      <c r="E1750" s="316"/>
      <c r="F1750" s="317"/>
      <c r="G1750" s="318"/>
      <c r="H1750" s="319"/>
      <c r="I1750" s="319"/>
    </row>
    <row r="1751" spans="1:9" ht="30" customHeight="1">
      <c r="A1751" s="313"/>
      <c r="B1751" s="314"/>
      <c r="C1751" s="315"/>
      <c r="D1751" s="315"/>
      <c r="E1751" s="316"/>
      <c r="F1751" s="317"/>
      <c r="G1751" s="318"/>
      <c r="H1751" s="319"/>
      <c r="I1751" s="319"/>
    </row>
    <row r="1752" spans="1:9" ht="30" customHeight="1">
      <c r="A1752" s="313"/>
      <c r="B1752" s="314"/>
      <c r="C1752" s="315"/>
      <c r="D1752" s="315"/>
      <c r="E1752" s="316"/>
      <c r="F1752" s="317"/>
      <c r="G1752" s="318"/>
      <c r="H1752" s="319"/>
      <c r="I1752" s="319"/>
    </row>
    <row r="1753" spans="1:9" ht="30" customHeight="1">
      <c r="A1753" s="313"/>
      <c r="B1753" s="314"/>
      <c r="C1753" s="315"/>
      <c r="D1753" s="315"/>
      <c r="E1753" s="316"/>
      <c r="F1753" s="317"/>
      <c r="G1753" s="318"/>
      <c r="H1753" s="319"/>
      <c r="I1753" s="319"/>
    </row>
    <row r="1754" spans="1:9" ht="30" customHeight="1">
      <c r="A1754" s="313"/>
      <c r="B1754" s="314"/>
      <c r="C1754" s="315"/>
      <c r="D1754" s="315"/>
      <c r="E1754" s="316"/>
      <c r="F1754" s="317"/>
      <c r="G1754" s="318"/>
      <c r="H1754" s="319"/>
      <c r="I1754" s="319"/>
    </row>
    <row r="1755" spans="1:9" ht="30" customHeight="1">
      <c r="A1755" s="313"/>
      <c r="B1755" s="314"/>
      <c r="C1755" s="315"/>
      <c r="D1755" s="315"/>
      <c r="E1755" s="316"/>
      <c r="F1755" s="317"/>
      <c r="G1755" s="318"/>
      <c r="H1755" s="319"/>
      <c r="I1755" s="319"/>
    </row>
    <row r="1756" spans="1:9" ht="30" customHeight="1">
      <c r="A1756" s="313"/>
      <c r="B1756" s="314"/>
      <c r="C1756" s="315"/>
      <c r="D1756" s="315"/>
      <c r="E1756" s="316"/>
      <c r="F1756" s="317"/>
      <c r="G1756" s="318"/>
      <c r="H1756" s="319"/>
      <c r="I1756" s="319"/>
    </row>
    <row r="1757" spans="1:9" ht="30" customHeight="1">
      <c r="A1757" s="313"/>
      <c r="B1757" s="314"/>
      <c r="C1757" s="315"/>
      <c r="D1757" s="315"/>
      <c r="E1757" s="316"/>
      <c r="F1757" s="317"/>
      <c r="G1757" s="318"/>
      <c r="H1757" s="319"/>
      <c r="I1757" s="319"/>
    </row>
    <row r="1758" spans="1:9" ht="30" customHeight="1">
      <c r="A1758" s="313"/>
      <c r="B1758" s="314"/>
      <c r="C1758" s="315"/>
      <c r="D1758" s="315"/>
      <c r="E1758" s="316"/>
      <c r="F1758" s="317"/>
      <c r="G1758" s="318"/>
      <c r="H1758" s="319"/>
      <c r="I1758" s="319"/>
    </row>
    <row r="1759" spans="1:9" ht="30" customHeight="1">
      <c r="A1759" s="313"/>
      <c r="B1759" s="314"/>
      <c r="C1759" s="315"/>
      <c r="D1759" s="315"/>
      <c r="E1759" s="316"/>
      <c r="F1759" s="317"/>
      <c r="G1759" s="318"/>
      <c r="H1759" s="319"/>
      <c r="I1759" s="319"/>
    </row>
    <row r="1760" spans="1:9" ht="30" customHeight="1">
      <c r="A1760" s="313"/>
      <c r="B1760" s="314"/>
      <c r="C1760" s="315"/>
      <c r="D1760" s="315"/>
      <c r="E1760" s="316"/>
      <c r="F1760" s="317"/>
      <c r="G1760" s="318"/>
      <c r="H1760" s="319"/>
      <c r="I1760" s="319"/>
    </row>
    <row r="1761" spans="1:9" ht="30" customHeight="1">
      <c r="A1761" s="313"/>
      <c r="B1761" s="314"/>
      <c r="C1761" s="315"/>
      <c r="D1761" s="315"/>
      <c r="E1761" s="316"/>
      <c r="F1761" s="317"/>
      <c r="G1761" s="318"/>
      <c r="H1761" s="319"/>
      <c r="I1761" s="319"/>
    </row>
    <row r="1762" spans="1:9" ht="30" customHeight="1">
      <c r="A1762" s="313"/>
      <c r="B1762" s="314"/>
      <c r="C1762" s="315"/>
      <c r="D1762" s="315"/>
      <c r="E1762" s="316"/>
      <c r="F1762" s="317"/>
      <c r="G1762" s="318"/>
      <c r="H1762" s="319"/>
      <c r="I1762" s="319"/>
    </row>
    <row r="1763" spans="1:9" ht="30" customHeight="1">
      <c r="A1763" s="313"/>
      <c r="B1763" s="314"/>
      <c r="C1763" s="315"/>
      <c r="D1763" s="315"/>
      <c r="E1763" s="316"/>
      <c r="F1763" s="317"/>
      <c r="G1763" s="318"/>
      <c r="H1763" s="319"/>
      <c r="I1763" s="319"/>
    </row>
    <row r="1764" spans="1:9" ht="30" customHeight="1">
      <c r="A1764" s="313"/>
      <c r="B1764" s="314"/>
      <c r="C1764" s="315"/>
      <c r="D1764" s="315"/>
      <c r="E1764" s="316"/>
      <c r="F1764" s="317"/>
      <c r="G1764" s="318"/>
      <c r="H1764" s="319"/>
      <c r="I1764" s="319"/>
    </row>
    <row r="1765" spans="1:9" ht="30" customHeight="1">
      <c r="A1765" s="313"/>
      <c r="B1765" s="314"/>
      <c r="C1765" s="315"/>
      <c r="D1765" s="315"/>
      <c r="E1765" s="316"/>
      <c r="F1765" s="317"/>
      <c r="G1765" s="318"/>
      <c r="H1765" s="319"/>
      <c r="I1765" s="319"/>
    </row>
    <row r="1766" spans="1:9" ht="30" customHeight="1">
      <c r="A1766" s="313"/>
      <c r="B1766" s="314"/>
      <c r="C1766" s="315"/>
      <c r="D1766" s="315"/>
      <c r="E1766" s="316"/>
      <c r="F1766" s="317"/>
      <c r="G1766" s="318"/>
      <c r="H1766" s="319"/>
      <c r="I1766" s="319"/>
    </row>
    <row r="1767" spans="1:9" ht="30" customHeight="1">
      <c r="A1767" s="313"/>
      <c r="B1767" s="314"/>
      <c r="C1767" s="315"/>
      <c r="D1767" s="315"/>
      <c r="E1767" s="316"/>
      <c r="F1767" s="317"/>
      <c r="G1767" s="318"/>
      <c r="H1767" s="319"/>
      <c r="I1767" s="319"/>
    </row>
    <row r="1768" spans="1:9" ht="30" customHeight="1">
      <c r="A1768" s="313"/>
      <c r="B1768" s="314"/>
      <c r="C1768" s="315"/>
      <c r="D1768" s="315"/>
      <c r="E1768" s="316"/>
      <c r="F1768" s="317"/>
      <c r="G1768" s="318"/>
      <c r="H1768" s="319"/>
      <c r="I1768" s="319"/>
    </row>
    <row r="1769" spans="1:9" ht="30" customHeight="1">
      <c r="A1769" s="313"/>
      <c r="B1769" s="314"/>
      <c r="C1769" s="315"/>
      <c r="D1769" s="315"/>
      <c r="E1769" s="316"/>
      <c r="F1769" s="317"/>
      <c r="G1769" s="318"/>
      <c r="H1769" s="319"/>
      <c r="I1769" s="319"/>
    </row>
    <row r="1770" spans="1:9" ht="30" customHeight="1">
      <c r="A1770" s="313"/>
      <c r="B1770" s="314"/>
      <c r="C1770" s="315"/>
      <c r="D1770" s="315"/>
      <c r="E1770" s="316"/>
      <c r="F1770" s="317"/>
      <c r="G1770" s="318"/>
      <c r="H1770" s="319"/>
      <c r="I1770" s="319"/>
    </row>
    <row r="1771" spans="1:9" ht="30" customHeight="1">
      <c r="A1771" s="313"/>
      <c r="B1771" s="314"/>
      <c r="C1771" s="315"/>
      <c r="D1771" s="315"/>
      <c r="E1771" s="316"/>
      <c r="F1771" s="317"/>
      <c r="G1771" s="318"/>
      <c r="H1771" s="319"/>
      <c r="I1771" s="319"/>
    </row>
    <row r="1772" spans="1:9" ht="30" customHeight="1">
      <c r="A1772" s="313"/>
      <c r="B1772" s="314"/>
      <c r="C1772" s="315"/>
      <c r="D1772" s="315"/>
      <c r="E1772" s="316"/>
      <c r="F1772" s="317"/>
      <c r="G1772" s="318"/>
      <c r="H1772" s="319"/>
      <c r="I1772" s="319"/>
    </row>
    <row r="1773" spans="1:9" ht="30" customHeight="1">
      <c r="A1773" s="313"/>
      <c r="B1773" s="314"/>
      <c r="C1773" s="315"/>
      <c r="D1773" s="315"/>
      <c r="E1773" s="316"/>
      <c r="F1773" s="317"/>
      <c r="G1773" s="318"/>
      <c r="H1773" s="319"/>
      <c r="I1773" s="319"/>
    </row>
    <row r="1774" spans="1:9" ht="30" customHeight="1">
      <c r="A1774" s="313"/>
      <c r="B1774" s="314"/>
      <c r="C1774" s="315"/>
      <c r="D1774" s="315"/>
      <c r="E1774" s="316"/>
      <c r="F1774" s="317"/>
      <c r="G1774" s="318"/>
      <c r="H1774" s="319"/>
      <c r="I1774" s="319"/>
    </row>
    <row r="1775" spans="1:9" ht="30" customHeight="1">
      <c r="A1775" s="313"/>
      <c r="B1775" s="314"/>
      <c r="C1775" s="315"/>
      <c r="D1775" s="315"/>
      <c r="E1775" s="316"/>
      <c r="F1775" s="317"/>
      <c r="G1775" s="318"/>
      <c r="H1775" s="319"/>
      <c r="I1775" s="319"/>
    </row>
    <row r="1776" spans="1:9" ht="30" customHeight="1">
      <c r="A1776" s="313"/>
      <c r="B1776" s="314"/>
      <c r="C1776" s="315"/>
      <c r="D1776" s="315"/>
      <c r="E1776" s="316"/>
      <c r="F1776" s="317"/>
      <c r="G1776" s="318"/>
      <c r="H1776" s="319"/>
      <c r="I1776" s="319"/>
    </row>
    <row r="1777" spans="1:9" ht="30" customHeight="1">
      <c r="A1777" s="313"/>
      <c r="B1777" s="314"/>
      <c r="C1777" s="315"/>
      <c r="D1777" s="315"/>
      <c r="E1777" s="316"/>
      <c r="F1777" s="317"/>
      <c r="G1777" s="318"/>
      <c r="H1777" s="319"/>
      <c r="I1777" s="319"/>
    </row>
    <row r="1778" spans="1:9" ht="30" customHeight="1">
      <c r="A1778" s="313"/>
      <c r="B1778" s="314"/>
      <c r="C1778" s="315"/>
      <c r="D1778" s="315"/>
      <c r="E1778" s="316"/>
      <c r="F1778" s="317"/>
      <c r="G1778" s="318"/>
      <c r="H1778" s="319"/>
      <c r="I1778" s="319"/>
    </row>
    <row r="1779" spans="1:9" ht="30" customHeight="1">
      <c r="A1779" s="313"/>
      <c r="B1779" s="314"/>
      <c r="C1779" s="315"/>
      <c r="D1779" s="315"/>
      <c r="E1779" s="316"/>
      <c r="F1779" s="317"/>
      <c r="G1779" s="318"/>
      <c r="H1779" s="319"/>
      <c r="I1779" s="319"/>
    </row>
    <row r="1780" spans="1:9" ht="30" customHeight="1">
      <c r="A1780" s="313"/>
      <c r="B1780" s="314"/>
      <c r="C1780" s="315"/>
      <c r="D1780" s="315"/>
      <c r="E1780" s="316"/>
      <c r="F1780" s="317"/>
      <c r="G1780" s="318"/>
      <c r="H1780" s="319"/>
      <c r="I1780" s="319"/>
    </row>
    <row r="1781" spans="1:9" ht="30" customHeight="1">
      <c r="A1781" s="313"/>
      <c r="B1781" s="314"/>
      <c r="C1781" s="315"/>
      <c r="D1781" s="315"/>
      <c r="E1781" s="316"/>
      <c r="F1781" s="317"/>
      <c r="G1781" s="318"/>
      <c r="H1781" s="319"/>
      <c r="I1781" s="319"/>
    </row>
    <row r="1782" spans="1:9" ht="30" customHeight="1">
      <c r="A1782" s="313"/>
      <c r="B1782" s="314"/>
      <c r="C1782" s="315"/>
      <c r="D1782" s="315"/>
      <c r="E1782" s="316"/>
      <c r="F1782" s="317"/>
      <c r="G1782" s="318"/>
      <c r="H1782" s="319"/>
      <c r="I1782" s="319"/>
    </row>
    <row r="1783" spans="1:9" ht="30" customHeight="1">
      <c r="A1783" s="313"/>
      <c r="B1783" s="314"/>
      <c r="C1783" s="315"/>
      <c r="D1783" s="315"/>
      <c r="E1783" s="316"/>
      <c r="F1783" s="317"/>
      <c r="G1783" s="318"/>
      <c r="H1783" s="319"/>
      <c r="I1783" s="319"/>
    </row>
    <row r="1784" spans="1:9" ht="30" customHeight="1">
      <c r="A1784" s="313"/>
      <c r="B1784" s="314"/>
      <c r="C1784" s="315"/>
      <c r="D1784" s="315"/>
      <c r="E1784" s="316"/>
      <c r="F1784" s="317"/>
      <c r="G1784" s="318"/>
      <c r="H1784" s="319"/>
      <c r="I1784" s="319"/>
    </row>
    <row r="1785" spans="1:9" ht="30" customHeight="1">
      <c r="A1785" s="313"/>
      <c r="B1785" s="314"/>
      <c r="C1785" s="315"/>
      <c r="D1785" s="315"/>
      <c r="E1785" s="316"/>
      <c r="F1785" s="317"/>
      <c r="G1785" s="318"/>
      <c r="H1785" s="319"/>
      <c r="I1785" s="319"/>
    </row>
    <row r="1786" spans="1:9" ht="30" customHeight="1">
      <c r="A1786" s="313"/>
      <c r="B1786" s="314"/>
      <c r="C1786" s="315"/>
      <c r="D1786" s="315"/>
      <c r="E1786" s="316"/>
      <c r="F1786" s="317"/>
      <c r="G1786" s="318"/>
      <c r="H1786" s="319"/>
      <c r="I1786" s="319"/>
    </row>
    <row r="1787" spans="1:9" ht="30" customHeight="1">
      <c r="A1787" s="313"/>
      <c r="B1787" s="314"/>
      <c r="C1787" s="315"/>
      <c r="D1787" s="315"/>
      <c r="E1787" s="316"/>
      <c r="F1787" s="317"/>
      <c r="G1787" s="318"/>
      <c r="H1787" s="319"/>
      <c r="I1787" s="319"/>
    </row>
    <row r="1788" spans="1:9" ht="30" customHeight="1">
      <c r="A1788" s="313"/>
      <c r="B1788" s="314"/>
      <c r="C1788" s="315"/>
      <c r="D1788" s="315"/>
      <c r="E1788" s="316"/>
      <c r="F1788" s="317"/>
      <c r="G1788" s="318"/>
      <c r="H1788" s="319"/>
      <c r="I1788" s="319"/>
    </row>
    <row r="1789" spans="1:9" ht="30" customHeight="1">
      <c r="A1789" s="313"/>
      <c r="B1789" s="314"/>
      <c r="C1789" s="315"/>
      <c r="D1789" s="315"/>
      <c r="E1789" s="316"/>
      <c r="F1789" s="317"/>
      <c r="G1789" s="318"/>
      <c r="H1789" s="319"/>
      <c r="I1789" s="319"/>
    </row>
    <row r="1790" spans="1:9" ht="30" customHeight="1">
      <c r="A1790" s="313"/>
      <c r="B1790" s="314"/>
      <c r="C1790" s="315"/>
      <c r="D1790" s="315"/>
      <c r="E1790" s="316"/>
      <c r="F1790" s="317"/>
      <c r="G1790" s="318"/>
      <c r="H1790" s="319"/>
      <c r="I1790" s="319"/>
    </row>
    <row r="1791" spans="1:9" ht="30" customHeight="1">
      <c r="A1791" s="313"/>
      <c r="B1791" s="314"/>
      <c r="C1791" s="315"/>
      <c r="D1791" s="315"/>
      <c r="E1791" s="316"/>
      <c r="F1791" s="317"/>
      <c r="G1791" s="318"/>
      <c r="H1791" s="319"/>
      <c r="I1791" s="319"/>
    </row>
    <row r="1792" spans="1:9" ht="30" customHeight="1">
      <c r="A1792" s="313"/>
      <c r="B1792" s="314"/>
      <c r="C1792" s="315"/>
      <c r="D1792" s="315"/>
      <c r="E1792" s="316"/>
      <c r="F1792" s="317"/>
      <c r="G1792" s="318"/>
      <c r="H1792" s="319"/>
      <c r="I1792" s="319"/>
    </row>
    <row r="1793" spans="1:9" ht="30" customHeight="1">
      <c r="A1793" s="313"/>
      <c r="B1793" s="314"/>
      <c r="C1793" s="315"/>
      <c r="D1793" s="315"/>
      <c r="E1793" s="316"/>
      <c r="F1793" s="317"/>
      <c r="G1793" s="318"/>
      <c r="H1793" s="319"/>
      <c r="I1793" s="319"/>
    </row>
    <row r="1794" spans="1:9" ht="30" customHeight="1">
      <c r="A1794" s="313"/>
      <c r="B1794" s="314"/>
      <c r="C1794" s="315"/>
      <c r="D1794" s="315"/>
      <c r="E1794" s="316"/>
      <c r="F1794" s="317"/>
      <c r="G1794" s="318"/>
      <c r="H1794" s="319"/>
      <c r="I1794" s="319"/>
    </row>
    <row r="1795" spans="1:9" ht="30" customHeight="1">
      <c r="A1795" s="313"/>
      <c r="B1795" s="314"/>
      <c r="C1795" s="315"/>
      <c r="D1795" s="315"/>
      <c r="E1795" s="316"/>
      <c r="F1795" s="317"/>
      <c r="G1795" s="318"/>
      <c r="H1795" s="319"/>
      <c r="I1795" s="319"/>
    </row>
    <row r="1796" spans="1:9" ht="30" customHeight="1">
      <c r="A1796" s="313"/>
      <c r="B1796" s="314"/>
      <c r="C1796" s="315"/>
      <c r="D1796" s="315"/>
      <c r="E1796" s="316"/>
      <c r="F1796" s="317"/>
      <c r="G1796" s="318"/>
      <c r="H1796" s="319"/>
      <c r="I1796" s="319"/>
    </row>
    <row r="1797" spans="1:9" ht="30" customHeight="1">
      <c r="A1797" s="313"/>
      <c r="B1797" s="314"/>
      <c r="C1797" s="315"/>
      <c r="D1797" s="315"/>
      <c r="E1797" s="316"/>
      <c r="F1797" s="317"/>
      <c r="G1797" s="318"/>
      <c r="H1797" s="319"/>
      <c r="I1797" s="319"/>
    </row>
    <row r="1798" spans="1:9" ht="30" customHeight="1">
      <c r="A1798" s="313"/>
      <c r="B1798" s="314"/>
      <c r="C1798" s="315"/>
      <c r="D1798" s="315"/>
      <c r="E1798" s="316"/>
      <c r="F1798" s="317"/>
      <c r="G1798" s="318"/>
      <c r="H1798" s="319"/>
      <c r="I1798" s="319"/>
    </row>
    <row r="1799" spans="1:9" ht="30" customHeight="1">
      <c r="A1799" s="313"/>
      <c r="B1799" s="314"/>
      <c r="C1799" s="315"/>
      <c r="D1799" s="315"/>
      <c r="E1799" s="316"/>
      <c r="F1799" s="317"/>
      <c r="G1799" s="318"/>
      <c r="H1799" s="319"/>
      <c r="I1799" s="319"/>
    </row>
    <row r="1800" spans="1:9" ht="30" customHeight="1">
      <c r="A1800" s="313"/>
      <c r="B1800" s="314"/>
      <c r="C1800" s="315"/>
      <c r="D1800" s="315"/>
      <c r="E1800" s="316"/>
      <c r="F1800" s="317"/>
      <c r="G1800" s="318"/>
      <c r="H1800" s="319"/>
      <c r="I1800" s="319"/>
    </row>
    <row r="1801" spans="1:9" ht="30" customHeight="1">
      <c r="A1801" s="313"/>
      <c r="B1801" s="314"/>
      <c r="C1801" s="315"/>
      <c r="D1801" s="315"/>
      <c r="E1801" s="316"/>
      <c r="F1801" s="317"/>
      <c r="G1801" s="318"/>
      <c r="H1801" s="319"/>
      <c r="I1801" s="319"/>
    </row>
    <row r="1802" spans="1:9" ht="30" customHeight="1">
      <c r="A1802" s="313"/>
      <c r="B1802" s="314"/>
      <c r="C1802" s="315"/>
      <c r="D1802" s="315"/>
      <c r="E1802" s="316"/>
      <c r="F1802" s="317"/>
      <c r="G1802" s="318"/>
      <c r="H1802" s="319"/>
      <c r="I1802" s="319"/>
    </row>
    <row r="1803" spans="1:9" ht="30" customHeight="1">
      <c r="A1803" s="313"/>
      <c r="B1803" s="314"/>
      <c r="C1803" s="315"/>
      <c r="D1803" s="315"/>
      <c r="E1803" s="316"/>
      <c r="F1803" s="317"/>
      <c r="G1803" s="318"/>
      <c r="H1803" s="319"/>
      <c r="I1803" s="319"/>
    </row>
    <row r="1804" spans="1:9" ht="30" customHeight="1">
      <c r="A1804" s="313"/>
      <c r="B1804" s="314"/>
      <c r="C1804" s="315"/>
      <c r="D1804" s="315"/>
      <c r="E1804" s="316"/>
      <c r="F1804" s="317"/>
      <c r="G1804" s="318"/>
      <c r="H1804" s="319"/>
      <c r="I1804" s="319"/>
    </row>
    <row r="1805" spans="1:9" ht="30" customHeight="1">
      <c r="A1805" s="313"/>
      <c r="B1805" s="314"/>
      <c r="C1805" s="315"/>
      <c r="D1805" s="315"/>
      <c r="E1805" s="316"/>
      <c r="F1805" s="317"/>
      <c r="G1805" s="318"/>
      <c r="H1805" s="319"/>
      <c r="I1805" s="319"/>
    </row>
    <row r="1806" spans="1:9" ht="30" customHeight="1">
      <c r="A1806" s="313"/>
      <c r="B1806" s="314"/>
      <c r="C1806" s="315"/>
      <c r="D1806" s="315"/>
      <c r="E1806" s="316"/>
      <c r="F1806" s="317"/>
      <c r="G1806" s="318"/>
      <c r="H1806" s="319"/>
      <c r="I1806" s="319"/>
    </row>
    <row r="1807" spans="1:9" ht="30" customHeight="1">
      <c r="A1807" s="313"/>
      <c r="B1807" s="314"/>
      <c r="C1807" s="315"/>
      <c r="D1807" s="315"/>
      <c r="E1807" s="316"/>
      <c r="F1807" s="317"/>
      <c r="G1807" s="318"/>
      <c r="H1807" s="319"/>
      <c r="I1807" s="319"/>
    </row>
    <row r="1808" spans="1:9" ht="30" customHeight="1">
      <c r="A1808" s="313"/>
      <c r="B1808" s="314"/>
      <c r="C1808" s="315"/>
      <c r="D1808" s="315"/>
      <c r="E1808" s="316"/>
      <c r="F1808" s="317"/>
      <c r="G1808" s="318"/>
      <c r="H1808" s="319"/>
      <c r="I1808" s="319"/>
    </row>
    <row r="1809" spans="1:9" ht="30" customHeight="1">
      <c r="A1809" s="313"/>
      <c r="B1809" s="314"/>
      <c r="C1809" s="315"/>
      <c r="D1809" s="315"/>
      <c r="E1809" s="316"/>
      <c r="F1809" s="317"/>
      <c r="G1809" s="318"/>
      <c r="H1809" s="319"/>
      <c r="I1809" s="319"/>
    </row>
    <row r="1810" spans="1:9" ht="30" customHeight="1">
      <c r="A1810" s="313"/>
      <c r="B1810" s="314"/>
      <c r="C1810" s="315"/>
      <c r="D1810" s="315"/>
      <c r="E1810" s="316"/>
      <c r="F1810" s="317"/>
      <c r="G1810" s="318"/>
      <c r="H1810" s="319"/>
      <c r="I1810" s="319"/>
    </row>
    <row r="1811" spans="1:9" ht="30" customHeight="1">
      <c r="A1811" s="313"/>
      <c r="B1811" s="314"/>
      <c r="C1811" s="315"/>
      <c r="D1811" s="315"/>
      <c r="E1811" s="316"/>
      <c r="F1811" s="317"/>
      <c r="G1811" s="318"/>
      <c r="H1811" s="319"/>
      <c r="I1811" s="319"/>
    </row>
    <row r="1812" spans="1:9" ht="30" customHeight="1">
      <c r="A1812" s="313"/>
      <c r="B1812" s="314"/>
      <c r="C1812" s="315"/>
      <c r="D1812" s="315"/>
      <c r="E1812" s="316"/>
      <c r="F1812" s="317"/>
      <c r="G1812" s="318"/>
      <c r="H1812" s="319"/>
      <c r="I1812" s="319"/>
    </row>
    <row r="1813" spans="1:9" ht="30" customHeight="1">
      <c r="A1813" s="313"/>
      <c r="B1813" s="314"/>
      <c r="C1813" s="315"/>
      <c r="D1813" s="315"/>
      <c r="E1813" s="316"/>
      <c r="F1813" s="317"/>
      <c r="G1813" s="318"/>
      <c r="H1813" s="319"/>
      <c r="I1813" s="319"/>
    </row>
    <row r="1814" spans="1:9" ht="30" customHeight="1">
      <c r="A1814" s="313"/>
      <c r="B1814" s="314"/>
      <c r="C1814" s="315"/>
      <c r="D1814" s="315"/>
      <c r="E1814" s="316"/>
      <c r="F1814" s="317"/>
      <c r="G1814" s="318"/>
      <c r="H1814" s="319"/>
      <c r="I1814" s="319"/>
    </row>
    <row r="1815" spans="1:9" ht="30" customHeight="1">
      <c r="A1815" s="313"/>
      <c r="B1815" s="314"/>
      <c r="C1815" s="315"/>
      <c r="D1815" s="315"/>
      <c r="E1815" s="316"/>
      <c r="F1815" s="317"/>
      <c r="G1815" s="318"/>
      <c r="H1815" s="319"/>
      <c r="I1815" s="319"/>
    </row>
    <row r="1816" spans="1:9" ht="30" customHeight="1">
      <c r="A1816" s="313"/>
      <c r="B1816" s="314"/>
      <c r="C1816" s="315"/>
      <c r="D1816" s="315"/>
      <c r="E1816" s="316"/>
      <c r="F1816" s="317"/>
      <c r="G1816" s="318"/>
      <c r="H1816" s="319"/>
      <c r="I1816" s="319"/>
    </row>
    <row r="1817" spans="1:9" ht="30" customHeight="1">
      <c r="A1817" s="313"/>
      <c r="B1817" s="314"/>
      <c r="C1817" s="315"/>
      <c r="D1817" s="315"/>
      <c r="E1817" s="316"/>
      <c r="F1817" s="317"/>
      <c r="G1817" s="318"/>
      <c r="H1817" s="319"/>
      <c r="I1817" s="319"/>
    </row>
    <row r="1818" spans="1:9" ht="30" customHeight="1">
      <c r="A1818" s="313"/>
      <c r="B1818" s="314"/>
      <c r="C1818" s="315"/>
      <c r="D1818" s="315"/>
      <c r="E1818" s="316"/>
      <c r="F1818" s="317"/>
      <c r="G1818" s="318"/>
      <c r="H1818" s="319"/>
      <c r="I1818" s="319"/>
    </row>
    <row r="1819" spans="1:9" ht="30" customHeight="1">
      <c r="A1819" s="313"/>
      <c r="B1819" s="314"/>
      <c r="C1819" s="315"/>
      <c r="D1819" s="315"/>
      <c r="E1819" s="316"/>
      <c r="F1819" s="317"/>
      <c r="G1819" s="318"/>
      <c r="H1819" s="319"/>
      <c r="I1819" s="319"/>
    </row>
    <row r="1820" spans="1:9" ht="30" customHeight="1">
      <c r="A1820" s="313"/>
      <c r="B1820" s="314"/>
      <c r="C1820" s="315"/>
      <c r="D1820" s="315"/>
      <c r="E1820" s="316"/>
      <c r="F1820" s="317"/>
      <c r="G1820" s="318"/>
      <c r="H1820" s="319"/>
      <c r="I1820" s="319"/>
    </row>
    <row r="1821" spans="1:9" ht="30" customHeight="1">
      <c r="A1821" s="313"/>
      <c r="B1821" s="314"/>
      <c r="C1821" s="315"/>
      <c r="D1821" s="315"/>
      <c r="E1821" s="316"/>
      <c r="F1821" s="317"/>
      <c r="G1821" s="318"/>
      <c r="H1821" s="319"/>
      <c r="I1821" s="319"/>
    </row>
    <row r="1822" spans="1:9" ht="30" customHeight="1">
      <c r="A1822" s="313"/>
      <c r="B1822" s="314"/>
      <c r="C1822" s="315"/>
      <c r="D1822" s="315"/>
      <c r="E1822" s="316"/>
      <c r="F1822" s="317"/>
      <c r="G1822" s="318"/>
      <c r="H1822" s="319"/>
      <c r="I1822" s="319"/>
    </row>
    <row r="1823" spans="1:9" ht="30" customHeight="1">
      <c r="A1823" s="313"/>
      <c r="B1823" s="314"/>
      <c r="C1823" s="315"/>
      <c r="D1823" s="315"/>
      <c r="E1823" s="316"/>
      <c r="F1823" s="317"/>
      <c r="G1823" s="318"/>
      <c r="H1823" s="319"/>
      <c r="I1823" s="319"/>
    </row>
    <row r="1824" spans="1:9" ht="30" customHeight="1">
      <c r="A1824" s="313"/>
      <c r="B1824" s="314"/>
      <c r="C1824" s="315"/>
      <c r="D1824" s="315"/>
      <c r="E1824" s="316"/>
      <c r="F1824" s="317"/>
      <c r="G1824" s="318"/>
      <c r="H1824" s="319"/>
      <c r="I1824" s="319"/>
    </row>
    <row r="1825" spans="1:9" ht="30" customHeight="1">
      <c r="A1825" s="313"/>
      <c r="B1825" s="314"/>
      <c r="C1825" s="315"/>
      <c r="D1825" s="315"/>
      <c r="E1825" s="316"/>
      <c r="F1825" s="317"/>
      <c r="G1825" s="318"/>
      <c r="H1825" s="319"/>
      <c r="I1825" s="319"/>
    </row>
    <row r="1826" spans="1:9" ht="30" customHeight="1">
      <c r="A1826" s="313"/>
      <c r="B1826" s="314"/>
      <c r="C1826" s="315"/>
      <c r="D1826" s="315"/>
      <c r="E1826" s="316"/>
      <c r="F1826" s="317"/>
      <c r="G1826" s="318"/>
      <c r="H1826" s="319"/>
      <c r="I1826" s="319"/>
    </row>
    <row r="1827" spans="1:9" ht="30" customHeight="1">
      <c r="A1827" s="313"/>
      <c r="B1827" s="314"/>
      <c r="C1827" s="315"/>
      <c r="D1827" s="315"/>
      <c r="E1827" s="316"/>
      <c r="F1827" s="317"/>
      <c r="G1827" s="318"/>
      <c r="H1827" s="319"/>
      <c r="I1827" s="319"/>
    </row>
    <row r="1828" spans="1:9" ht="30" customHeight="1">
      <c r="A1828" s="313"/>
      <c r="B1828" s="314"/>
      <c r="C1828" s="315"/>
      <c r="D1828" s="315"/>
      <c r="E1828" s="316"/>
      <c r="F1828" s="317"/>
      <c r="G1828" s="318"/>
      <c r="H1828" s="319"/>
      <c r="I1828" s="319"/>
    </row>
    <row r="1829" spans="1:9" ht="30" customHeight="1">
      <c r="A1829" s="313"/>
      <c r="B1829" s="314"/>
      <c r="C1829" s="315"/>
      <c r="D1829" s="315"/>
      <c r="E1829" s="316"/>
      <c r="F1829" s="317"/>
      <c r="G1829" s="318"/>
      <c r="H1829" s="319"/>
      <c r="I1829" s="319"/>
    </row>
    <row r="1830" spans="1:9" ht="30" customHeight="1">
      <c r="A1830" s="313"/>
      <c r="B1830" s="314"/>
      <c r="C1830" s="315"/>
      <c r="D1830" s="315"/>
      <c r="E1830" s="316"/>
      <c r="F1830" s="317"/>
      <c r="G1830" s="318"/>
      <c r="H1830" s="319"/>
      <c r="I1830" s="319"/>
    </row>
    <row r="1831" spans="1:9" ht="30" customHeight="1">
      <c r="A1831" s="313"/>
      <c r="B1831" s="314"/>
      <c r="C1831" s="315"/>
      <c r="D1831" s="315"/>
      <c r="E1831" s="316"/>
      <c r="F1831" s="317"/>
      <c r="G1831" s="318"/>
      <c r="H1831" s="319"/>
      <c r="I1831" s="319"/>
    </row>
    <row r="1832" spans="1:9" ht="30" customHeight="1">
      <c r="A1832" s="313"/>
      <c r="B1832" s="314"/>
      <c r="C1832" s="315"/>
      <c r="D1832" s="315"/>
      <c r="E1832" s="316"/>
      <c r="F1832" s="317"/>
      <c r="G1832" s="318"/>
      <c r="H1832" s="319"/>
      <c r="I1832" s="319"/>
    </row>
    <row r="1833" spans="1:9" ht="30" customHeight="1">
      <c r="A1833" s="313"/>
      <c r="B1833" s="314"/>
      <c r="C1833" s="315"/>
      <c r="D1833" s="315"/>
      <c r="E1833" s="316"/>
      <c r="F1833" s="317"/>
      <c r="G1833" s="318"/>
      <c r="H1833" s="319"/>
      <c r="I1833" s="319"/>
    </row>
    <row r="1834" spans="1:9" ht="30" customHeight="1">
      <c r="A1834" s="313"/>
      <c r="B1834" s="314"/>
      <c r="C1834" s="315"/>
      <c r="D1834" s="315"/>
      <c r="E1834" s="316"/>
      <c r="F1834" s="317"/>
      <c r="G1834" s="318"/>
      <c r="H1834" s="319"/>
      <c r="I1834" s="319"/>
    </row>
    <row r="1835" spans="1:9" ht="30" customHeight="1">
      <c r="A1835" s="313"/>
      <c r="B1835" s="314"/>
      <c r="C1835" s="315"/>
      <c r="D1835" s="315"/>
      <c r="E1835" s="316"/>
      <c r="F1835" s="317"/>
      <c r="G1835" s="318"/>
      <c r="H1835" s="319"/>
      <c r="I1835" s="319"/>
    </row>
    <row r="1836" spans="1:9" ht="30" customHeight="1">
      <c r="A1836" s="313"/>
      <c r="B1836" s="314"/>
      <c r="C1836" s="315"/>
      <c r="D1836" s="315"/>
      <c r="E1836" s="316"/>
      <c r="F1836" s="317"/>
      <c r="G1836" s="318"/>
      <c r="H1836" s="319"/>
      <c r="I1836" s="319"/>
    </row>
    <row r="1837" spans="1:9" ht="30" customHeight="1">
      <c r="A1837" s="313"/>
      <c r="B1837" s="314"/>
      <c r="C1837" s="315"/>
      <c r="D1837" s="315"/>
      <c r="E1837" s="316"/>
      <c r="F1837" s="317"/>
      <c r="G1837" s="318"/>
      <c r="H1837" s="319"/>
      <c r="I1837" s="319"/>
    </row>
    <row r="1838" spans="1:9" ht="30" customHeight="1">
      <c r="A1838" s="313"/>
      <c r="B1838" s="314"/>
      <c r="C1838" s="315"/>
      <c r="D1838" s="315"/>
      <c r="E1838" s="316"/>
      <c r="F1838" s="317"/>
      <c r="G1838" s="318"/>
      <c r="H1838" s="319"/>
      <c r="I1838" s="319"/>
    </row>
    <row r="1839" spans="1:9" ht="30" customHeight="1">
      <c r="A1839" s="313"/>
      <c r="B1839" s="314"/>
      <c r="C1839" s="315"/>
      <c r="D1839" s="315"/>
      <c r="E1839" s="316"/>
      <c r="F1839" s="317"/>
      <c r="G1839" s="318"/>
      <c r="H1839" s="319"/>
      <c r="I1839" s="319"/>
    </row>
    <row r="1840" spans="1:9" ht="30" customHeight="1">
      <c r="A1840" s="313"/>
      <c r="B1840" s="314"/>
      <c r="C1840" s="315"/>
      <c r="D1840" s="315"/>
      <c r="E1840" s="316"/>
      <c r="F1840" s="317"/>
      <c r="G1840" s="318"/>
      <c r="H1840" s="319"/>
      <c r="I1840" s="319"/>
    </row>
    <row r="1841" spans="1:9" ht="30" customHeight="1">
      <c r="A1841" s="313"/>
      <c r="B1841" s="314"/>
      <c r="C1841" s="315"/>
      <c r="D1841" s="315"/>
      <c r="E1841" s="316"/>
      <c r="F1841" s="317"/>
      <c r="G1841" s="318"/>
      <c r="H1841" s="319"/>
      <c r="I1841" s="319"/>
    </row>
    <row r="1842" spans="1:9" ht="30" customHeight="1">
      <c r="A1842" s="313"/>
      <c r="B1842" s="314"/>
      <c r="C1842" s="315"/>
      <c r="D1842" s="315"/>
      <c r="E1842" s="316"/>
      <c r="F1842" s="317"/>
      <c r="G1842" s="318"/>
      <c r="H1842" s="319"/>
      <c r="I1842" s="319"/>
    </row>
    <row r="1843" spans="1:9" ht="30" customHeight="1">
      <c r="A1843" s="313"/>
      <c r="B1843" s="314"/>
      <c r="C1843" s="315"/>
      <c r="D1843" s="315"/>
      <c r="E1843" s="316"/>
      <c r="F1843" s="317"/>
      <c r="G1843" s="318"/>
      <c r="H1843" s="319"/>
      <c r="I1843" s="319"/>
    </row>
    <row r="1844" spans="1:9" ht="30" customHeight="1">
      <c r="A1844" s="313"/>
      <c r="B1844" s="314"/>
      <c r="C1844" s="315"/>
      <c r="D1844" s="315"/>
      <c r="E1844" s="316"/>
      <c r="F1844" s="317"/>
      <c r="G1844" s="318"/>
      <c r="H1844" s="319"/>
      <c r="I1844" s="319"/>
    </row>
    <row r="1845" spans="1:9" ht="30" customHeight="1">
      <c r="A1845" s="313"/>
      <c r="B1845" s="314"/>
      <c r="C1845" s="315"/>
      <c r="D1845" s="315"/>
      <c r="E1845" s="316"/>
      <c r="F1845" s="317"/>
      <c r="G1845" s="318"/>
      <c r="H1845" s="319"/>
      <c r="I1845" s="319"/>
    </row>
    <row r="1846" spans="1:9" ht="30" customHeight="1">
      <c r="A1846" s="313"/>
      <c r="B1846" s="314"/>
      <c r="C1846" s="315"/>
      <c r="D1846" s="315"/>
      <c r="E1846" s="316"/>
      <c r="F1846" s="317"/>
      <c r="G1846" s="318"/>
      <c r="H1846" s="319"/>
      <c r="I1846" s="319"/>
    </row>
    <row r="1847" spans="1:9" ht="30" customHeight="1">
      <c r="A1847" s="313"/>
      <c r="B1847" s="314"/>
      <c r="C1847" s="315"/>
      <c r="D1847" s="315"/>
      <c r="E1847" s="316"/>
      <c r="F1847" s="317"/>
      <c r="G1847" s="318"/>
      <c r="H1847" s="319"/>
      <c r="I1847" s="319"/>
    </row>
    <row r="1848" spans="1:9" ht="30" customHeight="1">
      <c r="A1848" s="313"/>
      <c r="B1848" s="314"/>
      <c r="C1848" s="315"/>
      <c r="D1848" s="315"/>
      <c r="E1848" s="316"/>
      <c r="F1848" s="317"/>
      <c r="G1848" s="318"/>
      <c r="H1848" s="319"/>
      <c r="I1848" s="319"/>
    </row>
    <row r="1849" spans="1:9" ht="30" customHeight="1">
      <c r="A1849" s="313"/>
      <c r="B1849" s="314"/>
      <c r="C1849" s="315"/>
      <c r="D1849" s="315"/>
      <c r="E1849" s="316"/>
      <c r="F1849" s="317"/>
      <c r="G1849" s="318"/>
      <c r="H1849" s="319"/>
      <c r="I1849" s="319"/>
    </row>
    <row r="1850" spans="1:9" ht="30" customHeight="1">
      <c r="A1850" s="313"/>
      <c r="B1850" s="314"/>
      <c r="C1850" s="315"/>
      <c r="D1850" s="315"/>
      <c r="E1850" s="316"/>
      <c r="F1850" s="317"/>
      <c r="G1850" s="318"/>
      <c r="H1850" s="319"/>
      <c r="I1850" s="319"/>
    </row>
    <row r="1851" spans="1:9" ht="30" customHeight="1">
      <c r="A1851" s="313"/>
      <c r="B1851" s="314"/>
      <c r="C1851" s="315"/>
      <c r="D1851" s="315"/>
      <c r="E1851" s="316"/>
      <c r="F1851" s="317"/>
      <c r="G1851" s="318"/>
      <c r="H1851" s="319"/>
      <c r="I1851" s="319"/>
    </row>
    <row r="1852" spans="1:9" ht="30" customHeight="1">
      <c r="A1852" s="313"/>
      <c r="B1852" s="314"/>
      <c r="C1852" s="315"/>
      <c r="D1852" s="315"/>
      <c r="E1852" s="316"/>
      <c r="F1852" s="317"/>
      <c r="G1852" s="318"/>
      <c r="H1852" s="319"/>
      <c r="I1852" s="319"/>
    </row>
    <row r="1853" spans="1:9" ht="30" customHeight="1">
      <c r="A1853" s="313"/>
      <c r="B1853" s="314"/>
      <c r="C1853" s="315"/>
      <c r="D1853" s="315"/>
      <c r="E1853" s="316"/>
      <c r="F1853" s="317"/>
      <c r="G1853" s="318"/>
      <c r="H1853" s="319"/>
      <c r="I1853" s="319"/>
    </row>
    <row r="1854" spans="1:9" ht="30" customHeight="1">
      <c r="A1854" s="313"/>
      <c r="B1854" s="314"/>
      <c r="C1854" s="315"/>
      <c r="D1854" s="315"/>
      <c r="E1854" s="316"/>
      <c r="F1854" s="317"/>
      <c r="G1854" s="318"/>
      <c r="H1854" s="319"/>
      <c r="I1854" s="319"/>
    </row>
    <row r="1855" spans="1:9" ht="30" customHeight="1">
      <c r="A1855" s="313"/>
      <c r="B1855" s="314"/>
      <c r="C1855" s="315"/>
      <c r="D1855" s="315"/>
      <c r="E1855" s="316"/>
      <c r="F1855" s="317"/>
      <c r="G1855" s="318"/>
      <c r="H1855" s="319"/>
      <c r="I1855" s="319"/>
    </row>
    <row r="1856" spans="1:9" ht="30" customHeight="1">
      <c r="A1856" s="313"/>
      <c r="B1856" s="314"/>
      <c r="C1856" s="315"/>
      <c r="D1856" s="315"/>
      <c r="E1856" s="316"/>
      <c r="F1856" s="317"/>
      <c r="G1856" s="318"/>
      <c r="H1856" s="319"/>
      <c r="I1856" s="319"/>
    </row>
    <row r="1857" spans="1:9" ht="30" customHeight="1">
      <c r="A1857" s="313"/>
      <c r="B1857" s="314"/>
      <c r="C1857" s="315"/>
      <c r="D1857" s="315"/>
      <c r="E1857" s="316"/>
      <c r="F1857" s="317"/>
      <c r="G1857" s="318"/>
      <c r="H1857" s="319"/>
      <c r="I1857" s="319"/>
    </row>
    <row r="1858" spans="1:9" ht="30" customHeight="1">
      <c r="A1858" s="313"/>
      <c r="B1858" s="314"/>
      <c r="C1858" s="315"/>
      <c r="D1858" s="315"/>
      <c r="E1858" s="316"/>
      <c r="F1858" s="317"/>
      <c r="G1858" s="318"/>
      <c r="H1858" s="319"/>
      <c r="I1858" s="319"/>
    </row>
    <row r="1859" spans="1:9" ht="30" customHeight="1">
      <c r="A1859" s="313"/>
      <c r="B1859" s="314"/>
      <c r="C1859" s="315"/>
      <c r="D1859" s="315"/>
      <c r="E1859" s="316"/>
      <c r="F1859" s="317"/>
      <c r="G1859" s="318"/>
      <c r="H1859" s="319"/>
      <c r="I1859" s="319"/>
    </row>
    <row r="1860" spans="1:9" ht="30" customHeight="1">
      <c r="A1860" s="313"/>
      <c r="B1860" s="314"/>
      <c r="C1860" s="315"/>
      <c r="D1860" s="315"/>
      <c r="E1860" s="316"/>
      <c r="F1860" s="317"/>
      <c r="G1860" s="318"/>
      <c r="H1860" s="319"/>
      <c r="I1860" s="319"/>
    </row>
    <row r="1861" spans="1:9" ht="30" customHeight="1">
      <c r="A1861" s="313"/>
      <c r="B1861" s="314"/>
      <c r="C1861" s="315"/>
      <c r="D1861" s="315"/>
      <c r="E1861" s="316"/>
      <c r="F1861" s="317"/>
      <c r="G1861" s="318"/>
      <c r="H1861" s="319"/>
      <c r="I1861" s="319"/>
    </row>
    <row r="1862" spans="1:9" ht="30" customHeight="1">
      <c r="A1862" s="313"/>
      <c r="B1862" s="314"/>
      <c r="C1862" s="315"/>
      <c r="D1862" s="315"/>
      <c r="E1862" s="316"/>
      <c r="F1862" s="317"/>
      <c r="G1862" s="318"/>
      <c r="H1862" s="319"/>
      <c r="I1862" s="319"/>
    </row>
    <row r="1863" spans="1:9" ht="30" customHeight="1">
      <c r="A1863" s="313"/>
      <c r="B1863" s="314"/>
      <c r="C1863" s="315"/>
      <c r="D1863" s="315"/>
      <c r="E1863" s="316"/>
      <c r="F1863" s="317"/>
      <c r="G1863" s="318"/>
      <c r="H1863" s="319"/>
      <c r="I1863" s="319"/>
    </row>
    <row r="1864" spans="1:9" ht="30" customHeight="1">
      <c r="A1864" s="313"/>
      <c r="B1864" s="314"/>
      <c r="C1864" s="315"/>
      <c r="D1864" s="315"/>
      <c r="E1864" s="316"/>
      <c r="F1864" s="317"/>
      <c r="G1864" s="318"/>
      <c r="H1864" s="319"/>
      <c r="I1864" s="319"/>
    </row>
    <row r="1865" spans="1:9" ht="30" customHeight="1">
      <c r="A1865" s="313"/>
      <c r="B1865" s="314"/>
      <c r="C1865" s="315"/>
      <c r="D1865" s="315"/>
      <c r="E1865" s="316"/>
      <c r="F1865" s="317"/>
      <c r="G1865" s="318"/>
      <c r="H1865" s="319"/>
      <c r="I1865" s="319"/>
    </row>
    <row r="1866" spans="1:9" ht="30" customHeight="1">
      <c r="A1866" s="313"/>
      <c r="B1866" s="314"/>
      <c r="C1866" s="315"/>
      <c r="D1866" s="315"/>
      <c r="E1866" s="316"/>
      <c r="F1866" s="317"/>
      <c r="G1866" s="318"/>
      <c r="H1866" s="319"/>
      <c r="I1866" s="319"/>
    </row>
    <row r="1867" spans="1:9" ht="30" customHeight="1">
      <c r="A1867" s="313"/>
      <c r="B1867" s="314"/>
      <c r="C1867" s="315"/>
      <c r="D1867" s="315"/>
      <c r="E1867" s="316"/>
      <c r="F1867" s="317"/>
      <c r="G1867" s="318"/>
      <c r="H1867" s="319"/>
      <c r="I1867" s="319"/>
    </row>
    <row r="1868" spans="1:9" ht="30" customHeight="1">
      <c r="A1868" s="313"/>
      <c r="B1868" s="314"/>
      <c r="C1868" s="315"/>
      <c r="D1868" s="315"/>
      <c r="E1868" s="316"/>
      <c r="F1868" s="317"/>
      <c r="G1868" s="318"/>
      <c r="H1868" s="319"/>
      <c r="I1868" s="319"/>
    </row>
    <row r="1869" spans="1:9" ht="30" customHeight="1">
      <c r="A1869" s="313"/>
      <c r="B1869" s="314"/>
      <c r="C1869" s="315"/>
      <c r="D1869" s="315"/>
      <c r="E1869" s="316"/>
      <c r="F1869" s="317"/>
      <c r="G1869" s="318"/>
      <c r="H1869" s="319"/>
      <c r="I1869" s="319"/>
    </row>
    <row r="1870" spans="1:9" ht="30" customHeight="1">
      <c r="A1870" s="313"/>
      <c r="B1870" s="314"/>
      <c r="C1870" s="315"/>
      <c r="D1870" s="315"/>
      <c r="E1870" s="316"/>
      <c r="F1870" s="317"/>
      <c r="G1870" s="318"/>
      <c r="H1870" s="319"/>
      <c r="I1870" s="319"/>
    </row>
    <row r="1871" spans="1:9" ht="30" customHeight="1">
      <c r="A1871" s="313"/>
      <c r="B1871" s="314"/>
      <c r="C1871" s="315"/>
      <c r="D1871" s="315"/>
      <c r="E1871" s="316"/>
      <c r="F1871" s="317"/>
      <c r="G1871" s="318"/>
      <c r="H1871" s="319"/>
      <c r="I1871" s="319"/>
    </row>
    <row r="1872" spans="1:9" ht="30" customHeight="1">
      <c r="A1872" s="313"/>
      <c r="B1872" s="314"/>
      <c r="C1872" s="315"/>
      <c r="D1872" s="315"/>
      <c r="E1872" s="316"/>
      <c r="F1872" s="317"/>
      <c r="G1872" s="318"/>
      <c r="H1872" s="319"/>
      <c r="I1872" s="319"/>
    </row>
    <row r="1873" spans="1:9" ht="30" customHeight="1">
      <c r="A1873" s="313"/>
      <c r="B1873" s="314"/>
      <c r="C1873" s="315"/>
      <c r="D1873" s="315"/>
      <c r="E1873" s="316"/>
      <c r="F1873" s="317"/>
      <c r="G1873" s="318"/>
      <c r="H1873" s="319"/>
      <c r="I1873" s="319"/>
    </row>
    <row r="1874" spans="1:9" ht="30" customHeight="1">
      <c r="A1874" s="313"/>
      <c r="B1874" s="314"/>
      <c r="C1874" s="315"/>
      <c r="D1874" s="315"/>
      <c r="E1874" s="316"/>
      <c r="F1874" s="317"/>
      <c r="G1874" s="318"/>
      <c r="H1874" s="319"/>
      <c r="I1874" s="319"/>
    </row>
    <row r="1875" spans="1:9" ht="30" customHeight="1">
      <c r="A1875" s="313"/>
      <c r="B1875" s="314"/>
      <c r="C1875" s="315"/>
      <c r="D1875" s="315"/>
      <c r="E1875" s="316"/>
      <c r="F1875" s="317"/>
      <c r="G1875" s="318"/>
      <c r="H1875" s="319"/>
      <c r="I1875" s="319"/>
    </row>
    <row r="1876" spans="1:9" ht="30" customHeight="1">
      <c r="A1876" s="313"/>
      <c r="B1876" s="314"/>
      <c r="C1876" s="315"/>
      <c r="D1876" s="315"/>
      <c r="E1876" s="316"/>
      <c r="F1876" s="317"/>
      <c r="G1876" s="318"/>
      <c r="H1876" s="319"/>
      <c r="I1876" s="319"/>
    </row>
    <row r="1877" spans="1:9" ht="30" customHeight="1">
      <c r="A1877" s="313"/>
      <c r="B1877" s="314"/>
      <c r="C1877" s="315"/>
      <c r="D1877" s="315"/>
      <c r="E1877" s="316"/>
      <c r="F1877" s="317"/>
      <c r="G1877" s="318"/>
      <c r="H1877" s="319"/>
      <c r="I1877" s="319"/>
    </row>
    <row r="1878" spans="1:9" ht="30" customHeight="1">
      <c r="A1878" s="313"/>
      <c r="B1878" s="314"/>
      <c r="C1878" s="315"/>
      <c r="D1878" s="315"/>
      <c r="E1878" s="316"/>
      <c r="F1878" s="317"/>
      <c r="G1878" s="318"/>
      <c r="H1878" s="319"/>
      <c r="I1878" s="319"/>
    </row>
    <row r="1879" spans="1:9" ht="30" customHeight="1">
      <c r="A1879" s="313"/>
      <c r="B1879" s="314"/>
      <c r="C1879" s="315"/>
      <c r="D1879" s="315"/>
      <c r="E1879" s="316"/>
      <c r="F1879" s="317"/>
      <c r="G1879" s="318"/>
      <c r="H1879" s="319"/>
      <c r="I1879" s="319"/>
    </row>
    <row r="1880" spans="1:9" ht="30" customHeight="1">
      <c r="A1880" s="313"/>
      <c r="B1880" s="314"/>
      <c r="C1880" s="315"/>
      <c r="D1880" s="315"/>
      <c r="E1880" s="316"/>
      <c r="F1880" s="317"/>
      <c r="G1880" s="318"/>
      <c r="H1880" s="319"/>
      <c r="I1880" s="319"/>
    </row>
    <row r="1881" spans="1:9" ht="30" customHeight="1">
      <c r="A1881" s="313"/>
      <c r="B1881" s="314"/>
      <c r="C1881" s="315"/>
      <c r="D1881" s="315"/>
      <c r="E1881" s="316"/>
      <c r="F1881" s="317"/>
      <c r="G1881" s="318"/>
      <c r="H1881" s="319"/>
      <c r="I1881" s="319"/>
    </row>
    <row r="1882" spans="1:9" ht="30" customHeight="1">
      <c r="A1882" s="313"/>
      <c r="B1882" s="314"/>
      <c r="C1882" s="315"/>
      <c r="D1882" s="315"/>
      <c r="E1882" s="316"/>
      <c r="F1882" s="317"/>
      <c r="G1882" s="318"/>
      <c r="H1882" s="319"/>
      <c r="I1882" s="319"/>
    </row>
    <row r="1883" spans="1:9" ht="30" customHeight="1">
      <c r="A1883" s="313"/>
      <c r="B1883" s="314"/>
      <c r="C1883" s="315"/>
      <c r="D1883" s="315"/>
      <c r="E1883" s="316"/>
      <c r="F1883" s="317"/>
      <c r="G1883" s="318"/>
      <c r="H1883" s="319"/>
      <c r="I1883" s="319"/>
    </row>
    <row r="1884" spans="1:9" ht="30" customHeight="1">
      <c r="A1884" s="313"/>
      <c r="B1884" s="314"/>
      <c r="C1884" s="315"/>
      <c r="D1884" s="315"/>
      <c r="E1884" s="316"/>
      <c r="F1884" s="317"/>
      <c r="G1884" s="318"/>
      <c r="H1884" s="319"/>
      <c r="I1884" s="319"/>
    </row>
    <row r="1885" spans="1:9" ht="30" customHeight="1">
      <c r="A1885" s="313"/>
      <c r="B1885" s="314"/>
      <c r="C1885" s="315"/>
      <c r="D1885" s="315"/>
      <c r="E1885" s="316"/>
      <c r="F1885" s="317"/>
      <c r="G1885" s="318"/>
      <c r="H1885" s="319"/>
      <c r="I1885" s="319"/>
    </row>
    <row r="1886" spans="1:9" ht="30" customHeight="1">
      <c r="A1886" s="313"/>
      <c r="B1886" s="314"/>
      <c r="C1886" s="315"/>
      <c r="D1886" s="315"/>
      <c r="E1886" s="316"/>
      <c r="F1886" s="317"/>
      <c r="G1886" s="318"/>
      <c r="H1886" s="319"/>
      <c r="I1886" s="319"/>
    </row>
    <row r="1887" spans="1:9" ht="30" customHeight="1">
      <c r="A1887" s="313"/>
      <c r="B1887" s="314"/>
      <c r="C1887" s="315"/>
      <c r="D1887" s="315"/>
      <c r="E1887" s="316"/>
      <c r="F1887" s="317"/>
      <c r="G1887" s="318"/>
      <c r="H1887" s="319"/>
      <c r="I1887" s="319"/>
    </row>
    <row r="1888" spans="1:9" ht="30" customHeight="1">
      <c r="A1888" s="313"/>
      <c r="B1888" s="314"/>
      <c r="C1888" s="315"/>
      <c r="D1888" s="315"/>
      <c r="E1888" s="316"/>
      <c r="F1888" s="317"/>
      <c r="G1888" s="318"/>
      <c r="H1888" s="319"/>
      <c r="I1888" s="319"/>
    </row>
    <row r="1889" spans="1:9" ht="30" customHeight="1">
      <c r="A1889" s="313"/>
      <c r="B1889" s="314"/>
      <c r="C1889" s="315"/>
      <c r="D1889" s="315"/>
      <c r="E1889" s="316"/>
      <c r="F1889" s="317"/>
      <c r="G1889" s="318"/>
      <c r="H1889" s="319"/>
      <c r="I1889" s="319"/>
    </row>
    <row r="1890" spans="1:9" ht="30" customHeight="1">
      <c r="A1890" s="313"/>
      <c r="B1890" s="314"/>
      <c r="C1890" s="315"/>
      <c r="D1890" s="315"/>
      <c r="E1890" s="316"/>
      <c r="F1890" s="317"/>
      <c r="G1890" s="318"/>
      <c r="H1890" s="319"/>
      <c r="I1890" s="319"/>
    </row>
    <row r="1891" spans="1:9" ht="30" customHeight="1">
      <c r="A1891" s="313"/>
      <c r="B1891" s="314"/>
      <c r="C1891" s="315"/>
      <c r="D1891" s="315"/>
      <c r="E1891" s="316"/>
      <c r="F1891" s="317"/>
      <c r="G1891" s="318"/>
      <c r="H1891" s="319"/>
      <c r="I1891" s="319"/>
    </row>
    <row r="1892" spans="1:9" ht="30" customHeight="1">
      <c r="A1892" s="313"/>
      <c r="B1892" s="314"/>
      <c r="C1892" s="315"/>
      <c r="D1892" s="315"/>
      <c r="E1892" s="316"/>
      <c r="F1892" s="317"/>
      <c r="G1892" s="318"/>
      <c r="H1892" s="319"/>
      <c r="I1892" s="319"/>
    </row>
    <row r="1893" spans="1:9" ht="30" customHeight="1">
      <c r="A1893" s="313"/>
      <c r="B1893" s="314"/>
      <c r="C1893" s="315"/>
      <c r="D1893" s="315"/>
      <c r="E1893" s="316"/>
      <c r="F1893" s="317"/>
      <c r="G1893" s="318"/>
      <c r="H1893" s="319"/>
      <c r="I1893" s="319"/>
    </row>
    <row r="1894" spans="1:9" ht="30" customHeight="1">
      <c r="A1894" s="313"/>
      <c r="B1894" s="314"/>
      <c r="C1894" s="315"/>
      <c r="D1894" s="315"/>
      <c r="E1894" s="316"/>
      <c r="F1894" s="317"/>
      <c r="G1894" s="318"/>
      <c r="H1894" s="319"/>
      <c r="I1894" s="319"/>
    </row>
    <row r="1895" spans="1:9" ht="30" customHeight="1">
      <c r="A1895" s="313"/>
      <c r="B1895" s="314"/>
      <c r="C1895" s="315"/>
      <c r="D1895" s="315"/>
      <c r="E1895" s="316"/>
      <c r="F1895" s="317"/>
      <c r="G1895" s="318"/>
      <c r="H1895" s="319"/>
      <c r="I1895" s="319"/>
    </row>
    <row r="1896" spans="1:9" ht="30" customHeight="1">
      <c r="A1896" s="313"/>
      <c r="B1896" s="314"/>
      <c r="C1896" s="315"/>
      <c r="D1896" s="315"/>
      <c r="E1896" s="316"/>
      <c r="F1896" s="317"/>
      <c r="G1896" s="318"/>
      <c r="H1896" s="319"/>
      <c r="I1896" s="319"/>
    </row>
    <row r="1897" spans="1:9" ht="30" customHeight="1">
      <c r="A1897" s="313"/>
      <c r="B1897" s="314"/>
      <c r="C1897" s="315"/>
      <c r="D1897" s="315"/>
      <c r="E1897" s="316"/>
      <c r="F1897" s="317"/>
      <c r="G1897" s="318"/>
      <c r="H1897" s="319"/>
      <c r="I1897" s="319"/>
    </row>
    <row r="1898" spans="1:9" ht="30" customHeight="1">
      <c r="A1898" s="313"/>
      <c r="B1898" s="314"/>
      <c r="C1898" s="315"/>
      <c r="D1898" s="315"/>
      <c r="E1898" s="316"/>
      <c r="F1898" s="317"/>
      <c r="G1898" s="318"/>
      <c r="H1898" s="319"/>
      <c r="I1898" s="319"/>
    </row>
    <row r="1899" spans="1:9" ht="30" customHeight="1">
      <c r="A1899" s="313"/>
      <c r="B1899" s="314"/>
      <c r="C1899" s="315"/>
      <c r="D1899" s="315"/>
      <c r="E1899" s="316"/>
      <c r="F1899" s="317"/>
      <c r="G1899" s="318"/>
      <c r="H1899" s="319"/>
      <c r="I1899" s="319"/>
    </row>
    <row r="1900" spans="1:9" ht="30" customHeight="1">
      <c r="A1900" s="313"/>
      <c r="B1900" s="314"/>
      <c r="C1900" s="315"/>
      <c r="D1900" s="315"/>
      <c r="E1900" s="316"/>
      <c r="F1900" s="317"/>
      <c r="G1900" s="318"/>
      <c r="H1900" s="319"/>
      <c r="I1900" s="319"/>
    </row>
    <row r="1901" spans="1:9" ht="30" customHeight="1">
      <c r="A1901" s="313"/>
      <c r="B1901" s="314"/>
      <c r="C1901" s="315"/>
      <c r="D1901" s="315"/>
      <c r="E1901" s="316"/>
      <c r="F1901" s="317"/>
      <c r="G1901" s="318"/>
      <c r="H1901" s="319"/>
      <c r="I1901" s="319"/>
    </row>
    <row r="1902" spans="1:9" ht="30" customHeight="1">
      <c r="A1902" s="313"/>
      <c r="B1902" s="314"/>
      <c r="C1902" s="315"/>
      <c r="D1902" s="315"/>
      <c r="E1902" s="316"/>
      <c r="F1902" s="317"/>
      <c r="G1902" s="318"/>
      <c r="H1902" s="319"/>
      <c r="I1902" s="319"/>
    </row>
    <row r="1903" spans="1:9" ht="30" customHeight="1">
      <c r="A1903" s="313"/>
      <c r="B1903" s="314"/>
      <c r="C1903" s="315"/>
      <c r="D1903" s="315"/>
      <c r="E1903" s="316"/>
      <c r="F1903" s="317"/>
      <c r="G1903" s="318"/>
      <c r="H1903" s="319"/>
      <c r="I1903" s="319"/>
    </row>
    <row r="1904" spans="1:9" ht="30" customHeight="1">
      <c r="A1904" s="313"/>
      <c r="B1904" s="314"/>
      <c r="C1904" s="315"/>
      <c r="D1904" s="315"/>
      <c r="E1904" s="316"/>
      <c r="F1904" s="317"/>
      <c r="G1904" s="318"/>
      <c r="H1904" s="319"/>
      <c r="I1904" s="319"/>
    </row>
    <row r="1905" spans="1:9" ht="30" customHeight="1">
      <c r="A1905" s="313"/>
      <c r="B1905" s="314"/>
      <c r="C1905" s="315"/>
      <c r="D1905" s="315"/>
      <c r="E1905" s="316"/>
      <c r="F1905" s="317"/>
      <c r="G1905" s="318"/>
      <c r="H1905" s="319"/>
      <c r="I1905" s="319"/>
    </row>
    <row r="1906" spans="1:9" ht="30" customHeight="1">
      <c r="A1906" s="313"/>
      <c r="B1906" s="314"/>
      <c r="C1906" s="315"/>
      <c r="D1906" s="315"/>
      <c r="E1906" s="316"/>
      <c r="F1906" s="317"/>
      <c r="G1906" s="318"/>
      <c r="H1906" s="319"/>
      <c r="I1906" s="319"/>
    </row>
    <row r="1907" spans="1:9" ht="30" customHeight="1">
      <c r="A1907" s="313"/>
      <c r="B1907" s="314"/>
      <c r="C1907" s="315"/>
      <c r="D1907" s="315"/>
      <c r="E1907" s="316"/>
      <c r="F1907" s="317"/>
      <c r="G1907" s="318"/>
      <c r="H1907" s="319"/>
      <c r="I1907" s="319"/>
    </row>
    <row r="1908" spans="1:9" ht="30" customHeight="1">
      <c r="A1908" s="313"/>
      <c r="B1908" s="314"/>
      <c r="C1908" s="315"/>
      <c r="D1908" s="315"/>
      <c r="E1908" s="316"/>
      <c r="F1908" s="317"/>
      <c r="G1908" s="318"/>
      <c r="H1908" s="319"/>
      <c r="I1908" s="319"/>
    </row>
    <row r="1909" spans="1:9" ht="30" customHeight="1">
      <c r="A1909" s="313"/>
      <c r="B1909" s="314"/>
      <c r="C1909" s="315"/>
      <c r="D1909" s="315"/>
      <c r="E1909" s="316"/>
      <c r="F1909" s="317"/>
      <c r="G1909" s="318"/>
      <c r="H1909" s="319"/>
      <c r="I1909" s="319"/>
    </row>
    <row r="1910" spans="1:9" ht="30" customHeight="1">
      <c r="A1910" s="313"/>
      <c r="B1910" s="314"/>
      <c r="C1910" s="315"/>
      <c r="D1910" s="315"/>
      <c r="E1910" s="316"/>
      <c r="F1910" s="317"/>
      <c r="G1910" s="318"/>
      <c r="H1910" s="319"/>
      <c r="I1910" s="319"/>
    </row>
    <row r="1911" spans="1:9" ht="30" customHeight="1">
      <c r="A1911" s="313"/>
      <c r="B1911" s="314"/>
      <c r="C1911" s="315"/>
      <c r="D1911" s="315"/>
      <c r="E1911" s="316"/>
      <c r="F1911" s="317"/>
      <c r="G1911" s="318"/>
      <c r="H1911" s="319"/>
      <c r="I1911" s="319"/>
    </row>
    <row r="1912" spans="1:9" ht="30" customHeight="1">
      <c r="A1912" s="313"/>
      <c r="B1912" s="314"/>
      <c r="C1912" s="315"/>
      <c r="D1912" s="315"/>
      <c r="E1912" s="316"/>
      <c r="F1912" s="317"/>
      <c r="G1912" s="318"/>
      <c r="H1912" s="319"/>
      <c r="I1912" s="319"/>
    </row>
    <row r="1913" spans="1:9" ht="30" customHeight="1">
      <c r="A1913" s="313"/>
      <c r="B1913" s="314"/>
      <c r="C1913" s="315"/>
      <c r="D1913" s="315"/>
      <c r="E1913" s="316"/>
      <c r="F1913" s="317"/>
      <c r="G1913" s="318"/>
      <c r="H1913" s="319"/>
      <c r="I1913" s="319"/>
    </row>
    <row r="1914" spans="1:9" ht="30" customHeight="1">
      <c r="A1914" s="313"/>
      <c r="B1914" s="314"/>
      <c r="C1914" s="315"/>
      <c r="D1914" s="315"/>
      <c r="E1914" s="316"/>
      <c r="F1914" s="317"/>
      <c r="G1914" s="318"/>
      <c r="H1914" s="319"/>
      <c r="I1914" s="319"/>
    </row>
    <row r="1915" spans="1:9" ht="30" customHeight="1">
      <c r="A1915" s="313"/>
      <c r="B1915" s="314"/>
      <c r="C1915" s="315"/>
      <c r="D1915" s="315"/>
      <c r="E1915" s="316"/>
      <c r="F1915" s="317"/>
      <c r="G1915" s="318"/>
      <c r="H1915" s="319"/>
      <c r="I1915" s="319"/>
    </row>
    <row r="1916" spans="1:9" ht="30" customHeight="1">
      <c r="A1916" s="313"/>
      <c r="B1916" s="314"/>
      <c r="C1916" s="315"/>
      <c r="D1916" s="315"/>
      <c r="E1916" s="316"/>
      <c r="F1916" s="317"/>
      <c r="G1916" s="318"/>
      <c r="H1916" s="319"/>
      <c r="I1916" s="319"/>
    </row>
    <row r="1917" spans="1:9" ht="30" customHeight="1">
      <c r="A1917" s="313"/>
      <c r="B1917" s="314"/>
      <c r="C1917" s="315"/>
      <c r="D1917" s="315"/>
      <c r="E1917" s="316"/>
      <c r="F1917" s="317"/>
      <c r="G1917" s="318"/>
      <c r="H1917" s="319"/>
      <c r="I1917" s="319"/>
    </row>
    <row r="1918" spans="1:9" ht="30" customHeight="1">
      <c r="A1918" s="313"/>
      <c r="B1918" s="314"/>
      <c r="C1918" s="315"/>
      <c r="D1918" s="315"/>
      <c r="E1918" s="316"/>
      <c r="F1918" s="317"/>
      <c r="G1918" s="318"/>
      <c r="H1918" s="319"/>
      <c r="I1918" s="319"/>
    </row>
    <row r="1919" spans="1:9" ht="30" customHeight="1">
      <c r="A1919" s="313"/>
      <c r="B1919" s="314"/>
      <c r="C1919" s="315"/>
      <c r="D1919" s="315"/>
      <c r="E1919" s="316"/>
      <c r="F1919" s="317"/>
      <c r="G1919" s="318"/>
      <c r="H1919" s="319"/>
      <c r="I1919" s="319"/>
    </row>
    <row r="1920" spans="1:9" ht="30" customHeight="1">
      <c r="A1920" s="313"/>
      <c r="B1920" s="314"/>
      <c r="C1920" s="315"/>
      <c r="D1920" s="315"/>
      <c r="E1920" s="316"/>
      <c r="F1920" s="317"/>
      <c r="G1920" s="318"/>
      <c r="H1920" s="319"/>
      <c r="I1920" s="319"/>
    </row>
    <row r="1921" spans="1:9" ht="30" customHeight="1">
      <c r="A1921" s="313"/>
      <c r="B1921" s="314"/>
      <c r="C1921" s="315"/>
      <c r="D1921" s="315"/>
      <c r="E1921" s="316"/>
      <c r="F1921" s="317"/>
      <c r="G1921" s="318"/>
      <c r="H1921" s="319"/>
      <c r="I1921" s="319"/>
    </row>
    <row r="1922" spans="1:9" ht="30" customHeight="1">
      <c r="A1922" s="313"/>
      <c r="B1922" s="314"/>
      <c r="C1922" s="315"/>
      <c r="D1922" s="315"/>
      <c r="E1922" s="316"/>
      <c r="F1922" s="317"/>
      <c r="G1922" s="318"/>
      <c r="H1922" s="319"/>
      <c r="I1922" s="319"/>
    </row>
    <row r="1923" spans="1:9" ht="30" customHeight="1">
      <c r="A1923" s="313"/>
      <c r="B1923" s="314"/>
      <c r="C1923" s="315"/>
      <c r="D1923" s="315"/>
      <c r="E1923" s="316"/>
      <c r="F1923" s="317"/>
      <c r="G1923" s="318"/>
      <c r="H1923" s="319"/>
      <c r="I1923" s="319"/>
    </row>
    <row r="1924" spans="1:9" ht="30" customHeight="1">
      <c r="A1924" s="313"/>
      <c r="B1924" s="314"/>
      <c r="C1924" s="315"/>
      <c r="D1924" s="315"/>
      <c r="E1924" s="316"/>
      <c r="F1924" s="317"/>
      <c r="G1924" s="318"/>
      <c r="H1924" s="319"/>
      <c r="I1924" s="319"/>
    </row>
    <row r="1925" spans="1:9" ht="30" customHeight="1">
      <c r="A1925" s="313"/>
      <c r="B1925" s="314"/>
      <c r="C1925" s="315"/>
      <c r="D1925" s="315"/>
      <c r="E1925" s="316"/>
      <c r="F1925" s="317"/>
      <c r="G1925" s="318"/>
      <c r="H1925" s="319"/>
      <c r="I1925" s="319"/>
    </row>
    <row r="1926" spans="1:9" ht="30" customHeight="1">
      <c r="A1926" s="313"/>
      <c r="B1926" s="314"/>
      <c r="C1926" s="315"/>
      <c r="D1926" s="315"/>
      <c r="E1926" s="316"/>
      <c r="F1926" s="317"/>
      <c r="G1926" s="318"/>
      <c r="H1926" s="319"/>
      <c r="I1926" s="319"/>
    </row>
    <row r="1927" spans="1:9" ht="30" customHeight="1">
      <c r="A1927" s="313"/>
      <c r="B1927" s="314"/>
      <c r="C1927" s="315"/>
      <c r="D1927" s="315"/>
      <c r="E1927" s="316"/>
      <c r="F1927" s="317"/>
      <c r="G1927" s="318"/>
      <c r="H1927" s="319"/>
      <c r="I1927" s="319"/>
    </row>
    <row r="1928" spans="1:9" ht="30" customHeight="1">
      <c r="A1928" s="313"/>
      <c r="B1928" s="314"/>
      <c r="C1928" s="315"/>
      <c r="D1928" s="315"/>
      <c r="E1928" s="316"/>
      <c r="F1928" s="317"/>
      <c r="G1928" s="318"/>
      <c r="H1928" s="319"/>
      <c r="I1928" s="319"/>
    </row>
    <row r="1929" spans="1:9" ht="30" customHeight="1">
      <c r="A1929" s="313"/>
      <c r="B1929" s="314"/>
      <c r="C1929" s="315"/>
      <c r="D1929" s="315"/>
      <c r="E1929" s="316"/>
      <c r="F1929" s="317"/>
      <c r="G1929" s="318"/>
      <c r="H1929" s="319"/>
      <c r="I1929" s="319"/>
    </row>
    <row r="1930" spans="1:9" ht="30" customHeight="1">
      <c r="A1930" s="313"/>
      <c r="B1930" s="314"/>
      <c r="C1930" s="315"/>
      <c r="D1930" s="315"/>
      <c r="E1930" s="316"/>
      <c r="F1930" s="317"/>
      <c r="G1930" s="318"/>
      <c r="H1930" s="319"/>
      <c r="I1930" s="319"/>
    </row>
    <row r="1931" spans="1:9" ht="30" customHeight="1">
      <c r="A1931" s="313"/>
      <c r="B1931" s="314"/>
      <c r="C1931" s="315"/>
      <c r="D1931" s="315"/>
      <c r="E1931" s="316"/>
      <c r="F1931" s="317"/>
      <c r="G1931" s="318"/>
      <c r="H1931" s="319"/>
      <c r="I1931" s="319"/>
    </row>
    <row r="1932" spans="1:9" ht="30" customHeight="1">
      <c r="A1932" s="313"/>
      <c r="B1932" s="314"/>
      <c r="C1932" s="315"/>
      <c r="D1932" s="315"/>
      <c r="E1932" s="316"/>
      <c r="F1932" s="317"/>
      <c r="G1932" s="318"/>
      <c r="H1932" s="319"/>
      <c r="I1932" s="319"/>
    </row>
    <row r="1933" spans="1:9" ht="30" customHeight="1">
      <c r="A1933" s="313"/>
      <c r="B1933" s="314"/>
      <c r="C1933" s="315"/>
      <c r="D1933" s="315"/>
      <c r="E1933" s="316"/>
      <c r="F1933" s="317"/>
      <c r="G1933" s="318"/>
      <c r="H1933" s="319"/>
      <c r="I1933" s="319"/>
    </row>
    <row r="1934" spans="1:9" ht="30" customHeight="1">
      <c r="A1934" s="313"/>
      <c r="B1934" s="314"/>
      <c r="C1934" s="315"/>
      <c r="D1934" s="315"/>
      <c r="E1934" s="316"/>
      <c r="F1934" s="317"/>
      <c r="G1934" s="318"/>
      <c r="H1934" s="319"/>
      <c r="I1934" s="319"/>
    </row>
    <row r="1935" spans="1:9" ht="30" customHeight="1">
      <c r="A1935" s="313"/>
      <c r="B1935" s="314"/>
      <c r="C1935" s="315"/>
      <c r="D1935" s="315"/>
      <c r="E1935" s="316"/>
      <c r="F1935" s="317"/>
      <c r="G1935" s="318"/>
      <c r="H1935" s="319"/>
      <c r="I1935" s="319"/>
    </row>
    <row r="1936" spans="1:9" ht="30" customHeight="1">
      <c r="A1936" s="313"/>
      <c r="B1936" s="314"/>
      <c r="C1936" s="315"/>
      <c r="D1936" s="315"/>
      <c r="E1936" s="316"/>
      <c r="F1936" s="317"/>
      <c r="G1936" s="318"/>
      <c r="H1936" s="319"/>
      <c r="I1936" s="319"/>
    </row>
    <row r="1937" spans="1:9" ht="30" customHeight="1">
      <c r="A1937" s="313"/>
      <c r="B1937" s="314"/>
      <c r="C1937" s="315"/>
      <c r="D1937" s="315"/>
      <c r="E1937" s="316"/>
      <c r="F1937" s="317"/>
      <c r="G1937" s="318"/>
      <c r="H1937" s="319"/>
      <c r="I1937" s="319"/>
    </row>
    <row r="1938" spans="1:9" ht="30" customHeight="1">
      <c r="A1938" s="313"/>
      <c r="B1938" s="314"/>
      <c r="C1938" s="315"/>
      <c r="D1938" s="315"/>
      <c r="E1938" s="316"/>
      <c r="F1938" s="317"/>
      <c r="G1938" s="318"/>
      <c r="H1938" s="319"/>
      <c r="I1938" s="319"/>
    </row>
    <row r="1939" spans="1:9" ht="30" customHeight="1">
      <c r="A1939" s="313"/>
      <c r="B1939" s="314"/>
      <c r="C1939" s="315"/>
      <c r="D1939" s="315"/>
      <c r="E1939" s="316"/>
      <c r="F1939" s="317"/>
      <c r="G1939" s="318"/>
      <c r="H1939" s="319"/>
      <c r="I1939" s="319"/>
    </row>
    <row r="1940" spans="1:9" ht="30" customHeight="1">
      <c r="A1940" s="313"/>
      <c r="B1940" s="314"/>
      <c r="C1940" s="315"/>
      <c r="D1940" s="315"/>
      <c r="E1940" s="316"/>
      <c r="F1940" s="317"/>
      <c r="G1940" s="318"/>
      <c r="H1940" s="319"/>
      <c r="I1940" s="319"/>
    </row>
    <row r="1941" spans="1:9" ht="30" customHeight="1">
      <c r="A1941" s="313"/>
      <c r="B1941" s="314"/>
      <c r="C1941" s="315"/>
      <c r="D1941" s="315"/>
      <c r="E1941" s="316"/>
      <c r="F1941" s="317"/>
      <c r="G1941" s="318"/>
      <c r="H1941" s="319"/>
      <c r="I1941" s="319"/>
    </row>
    <row r="1942" spans="1:9" ht="30" customHeight="1">
      <c r="A1942" s="313"/>
      <c r="B1942" s="314"/>
      <c r="C1942" s="315"/>
      <c r="D1942" s="315"/>
      <c r="E1942" s="316"/>
      <c r="F1942" s="317"/>
      <c r="G1942" s="318"/>
      <c r="H1942" s="319"/>
      <c r="I1942" s="319"/>
    </row>
    <row r="1943" spans="1:9" ht="30" customHeight="1">
      <c r="A1943" s="313"/>
      <c r="B1943" s="314"/>
      <c r="C1943" s="315"/>
      <c r="D1943" s="315"/>
      <c r="E1943" s="316"/>
      <c r="F1943" s="317"/>
      <c r="G1943" s="318"/>
      <c r="H1943" s="319"/>
      <c r="I1943" s="319"/>
    </row>
    <row r="1944" spans="1:9" ht="30" customHeight="1">
      <c r="A1944" s="313"/>
      <c r="B1944" s="314"/>
      <c r="C1944" s="315"/>
      <c r="D1944" s="315"/>
      <c r="E1944" s="316"/>
      <c r="F1944" s="317"/>
      <c r="G1944" s="318"/>
      <c r="H1944" s="319"/>
      <c r="I1944" s="319"/>
    </row>
    <row r="1945" spans="1:9" ht="30" customHeight="1">
      <c r="A1945" s="313"/>
      <c r="B1945" s="314"/>
      <c r="C1945" s="315"/>
      <c r="D1945" s="315"/>
      <c r="E1945" s="316"/>
      <c r="F1945" s="317"/>
      <c r="G1945" s="318"/>
      <c r="H1945" s="319"/>
      <c r="I1945" s="319"/>
    </row>
    <row r="1946" spans="1:9" ht="30" customHeight="1">
      <c r="A1946" s="313"/>
      <c r="B1946" s="314"/>
      <c r="C1946" s="315"/>
      <c r="D1946" s="315"/>
      <c r="E1946" s="316"/>
      <c r="F1946" s="317"/>
      <c r="G1946" s="318"/>
      <c r="H1946" s="319"/>
      <c r="I1946" s="319"/>
    </row>
    <row r="1947" spans="1:9" ht="30" customHeight="1">
      <c r="A1947" s="313"/>
      <c r="B1947" s="314"/>
      <c r="C1947" s="315"/>
      <c r="D1947" s="315"/>
      <c r="E1947" s="316"/>
      <c r="F1947" s="317"/>
      <c r="G1947" s="318"/>
      <c r="H1947" s="319"/>
      <c r="I1947" s="319"/>
    </row>
    <row r="1948" spans="1:9" ht="30" customHeight="1">
      <c r="A1948" s="313"/>
      <c r="B1948" s="314"/>
      <c r="C1948" s="315"/>
      <c r="D1948" s="315"/>
      <c r="E1948" s="316"/>
      <c r="F1948" s="317"/>
      <c r="G1948" s="318"/>
      <c r="H1948" s="319"/>
      <c r="I1948" s="319"/>
    </row>
    <row r="1949" spans="1:9" ht="30" customHeight="1">
      <c r="A1949" s="313"/>
      <c r="B1949" s="314"/>
      <c r="C1949" s="315"/>
      <c r="D1949" s="315"/>
      <c r="E1949" s="316"/>
      <c r="F1949" s="317"/>
      <c r="G1949" s="318"/>
      <c r="H1949" s="319"/>
      <c r="I1949" s="319"/>
    </row>
    <row r="1950" spans="1:9" ht="30" customHeight="1">
      <c r="A1950" s="313"/>
      <c r="B1950" s="314"/>
      <c r="C1950" s="315"/>
      <c r="D1950" s="315"/>
      <c r="E1950" s="316"/>
      <c r="F1950" s="317"/>
      <c r="G1950" s="318"/>
      <c r="H1950" s="319"/>
      <c r="I1950" s="319"/>
    </row>
    <row r="1951" spans="1:9" ht="30" customHeight="1">
      <c r="A1951" s="313"/>
      <c r="B1951" s="314"/>
      <c r="C1951" s="315"/>
      <c r="D1951" s="315"/>
      <c r="E1951" s="316"/>
      <c r="F1951" s="317"/>
      <c r="G1951" s="318"/>
      <c r="H1951" s="319"/>
      <c r="I1951" s="319"/>
    </row>
    <row r="1952" spans="1:9" ht="30" customHeight="1">
      <c r="A1952" s="313"/>
      <c r="B1952" s="314"/>
      <c r="C1952" s="315"/>
      <c r="D1952" s="315"/>
      <c r="E1952" s="316"/>
      <c r="F1952" s="317"/>
      <c r="G1952" s="318"/>
      <c r="H1952" s="319"/>
      <c r="I1952" s="319"/>
    </row>
    <row r="1953" spans="1:9" ht="30" customHeight="1">
      <c r="A1953" s="313"/>
      <c r="B1953" s="314"/>
      <c r="C1953" s="315"/>
      <c r="D1953" s="315"/>
      <c r="E1953" s="316"/>
      <c r="F1953" s="317"/>
      <c r="G1953" s="318"/>
      <c r="H1953" s="319"/>
      <c r="I1953" s="319"/>
    </row>
    <row r="1954" spans="1:9" ht="30" customHeight="1">
      <c r="A1954" s="313"/>
      <c r="B1954" s="314"/>
      <c r="C1954" s="315"/>
      <c r="D1954" s="315"/>
      <c r="E1954" s="316"/>
      <c r="F1954" s="317"/>
      <c r="G1954" s="318"/>
      <c r="H1954" s="319"/>
      <c r="I1954" s="319"/>
    </row>
    <row r="1955" spans="1:9" ht="30" customHeight="1">
      <c r="A1955" s="313"/>
      <c r="B1955" s="314"/>
      <c r="C1955" s="315"/>
      <c r="D1955" s="315"/>
      <c r="E1955" s="316"/>
      <c r="F1955" s="317"/>
      <c r="G1955" s="318"/>
      <c r="H1955" s="319"/>
      <c r="I1955" s="319"/>
    </row>
    <row r="1956" spans="1:9" ht="30" customHeight="1">
      <c r="A1956" s="313"/>
      <c r="B1956" s="314"/>
      <c r="C1956" s="315"/>
      <c r="D1956" s="315"/>
      <c r="E1956" s="316"/>
      <c r="F1956" s="317"/>
      <c r="G1956" s="318"/>
      <c r="H1956" s="319"/>
      <c r="I1956" s="319"/>
    </row>
    <row r="1957" spans="1:9" ht="30" customHeight="1">
      <c r="A1957" s="313"/>
      <c r="B1957" s="314"/>
      <c r="C1957" s="315"/>
      <c r="D1957" s="315"/>
      <c r="E1957" s="316"/>
      <c r="F1957" s="317"/>
      <c r="G1957" s="318"/>
      <c r="H1957" s="319"/>
      <c r="I1957" s="319"/>
    </row>
    <row r="1958" spans="1:9" ht="30" customHeight="1">
      <c r="A1958" s="313"/>
      <c r="B1958" s="314"/>
      <c r="C1958" s="315"/>
      <c r="D1958" s="315"/>
      <c r="E1958" s="316"/>
      <c r="F1958" s="317"/>
      <c r="G1958" s="318"/>
      <c r="H1958" s="319"/>
      <c r="I1958" s="319"/>
    </row>
    <row r="1959" spans="1:9" ht="30" customHeight="1">
      <c r="A1959" s="313"/>
      <c r="B1959" s="314"/>
      <c r="C1959" s="315"/>
      <c r="D1959" s="315"/>
      <c r="E1959" s="316"/>
      <c r="F1959" s="317"/>
      <c r="G1959" s="318"/>
      <c r="H1959" s="319"/>
      <c r="I1959" s="319"/>
    </row>
    <row r="1960" spans="1:9" ht="30" customHeight="1">
      <c r="A1960" s="313"/>
      <c r="B1960" s="314"/>
      <c r="C1960" s="315"/>
      <c r="D1960" s="315"/>
      <c r="E1960" s="316"/>
      <c r="F1960" s="317"/>
      <c r="G1960" s="318"/>
      <c r="H1960" s="319"/>
      <c r="I1960" s="319"/>
    </row>
    <row r="1961" spans="1:9" ht="30" customHeight="1">
      <c r="A1961" s="313"/>
      <c r="B1961" s="314"/>
      <c r="C1961" s="315"/>
      <c r="D1961" s="315"/>
      <c r="E1961" s="316"/>
      <c r="F1961" s="317"/>
      <c r="G1961" s="318"/>
      <c r="H1961" s="319"/>
      <c r="I1961" s="319"/>
    </row>
    <row r="1962" spans="1:9" ht="30" customHeight="1">
      <c r="A1962" s="313"/>
      <c r="B1962" s="314"/>
      <c r="C1962" s="315"/>
      <c r="D1962" s="315"/>
      <c r="E1962" s="316"/>
      <c r="F1962" s="317"/>
      <c r="G1962" s="318"/>
      <c r="H1962" s="319"/>
      <c r="I1962" s="319"/>
    </row>
    <row r="1963" spans="1:9" ht="30" customHeight="1">
      <c r="A1963" s="313"/>
      <c r="B1963" s="314"/>
      <c r="C1963" s="315"/>
      <c r="D1963" s="315"/>
      <c r="E1963" s="316"/>
      <c r="F1963" s="317"/>
      <c r="G1963" s="318"/>
      <c r="H1963" s="319"/>
      <c r="I1963" s="319"/>
    </row>
    <row r="1964" spans="1:9">
      <c r="A1964" s="313"/>
      <c r="B1964" s="314"/>
      <c r="C1964" s="315"/>
      <c r="D1964" s="315"/>
      <c r="F1964" s="310"/>
      <c r="G1964" s="310"/>
    </row>
    <row r="1965" spans="1:9">
      <c r="A1965" s="313"/>
      <c r="B1965" s="314"/>
      <c r="C1965" s="315"/>
      <c r="D1965" s="315"/>
    </row>
    <row r="1966" spans="1:9">
      <c r="A1966" s="313"/>
      <c r="B1966" s="314"/>
      <c r="C1966" s="315"/>
      <c r="D1966" s="315"/>
    </row>
    <row r="1967" spans="1:9">
      <c r="A1967" s="313"/>
      <c r="B1967" s="314"/>
      <c r="C1967" s="315"/>
      <c r="D1967" s="315"/>
    </row>
    <row r="1968" spans="1:9">
      <c r="A1968" s="313"/>
      <c r="B1968" s="314"/>
      <c r="C1968" s="315"/>
      <c r="D1968" s="315"/>
    </row>
    <row r="1969" spans="1:4">
      <c r="A1969" s="313"/>
      <c r="B1969" s="314"/>
      <c r="C1969" s="315"/>
      <c r="D1969" s="315"/>
    </row>
    <row r="1970" spans="1:4">
      <c r="A1970" s="313"/>
      <c r="B1970" s="314"/>
      <c r="C1970" s="315"/>
      <c r="D1970" s="315"/>
    </row>
    <row r="1971" spans="1:4">
      <c r="A1971" s="313"/>
      <c r="B1971" s="314"/>
      <c r="C1971" s="315"/>
      <c r="D1971" s="315"/>
    </row>
    <row r="1972" spans="1:4">
      <c r="A1972" s="313"/>
      <c r="B1972" s="314"/>
      <c r="C1972" s="315"/>
      <c r="D1972" s="315"/>
    </row>
    <row r="2000" spans="5:6">
      <c r="E2000" s="308">
        <v>77</v>
      </c>
      <c r="F2000" s="308">
        <v>77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I1964"/>
  <sheetViews>
    <sheetView zoomScale="75" zoomScaleNormal="75" workbookViewId="0">
      <selection activeCell="E3" sqref="E3"/>
    </sheetView>
  </sheetViews>
  <sheetFormatPr defaultColWidth="8.85546875" defaultRowHeight="15"/>
  <cols>
    <col min="1" max="1" width="13.42578125" style="309" customWidth="1"/>
    <col min="2" max="2" width="62.85546875" style="307" customWidth="1"/>
    <col min="3" max="3" width="62.85546875" style="308" customWidth="1"/>
    <col min="4" max="4" width="14.7109375" style="308" customWidth="1"/>
    <col min="5" max="5" width="13.42578125" style="308" customWidth="1"/>
    <col min="6" max="6" width="62.85546875" style="308" customWidth="1"/>
    <col min="7" max="9" width="12.140625" style="308" customWidth="1"/>
    <col min="10" max="16384" width="8.85546875" style="308"/>
  </cols>
  <sheetData>
    <row r="1" spans="1:9" s="267" customFormat="1" ht="36.75" customHeight="1">
      <c r="A1" s="276"/>
      <c r="B1" s="270" t="str">
        <f ca="1">RIGHT(CELL("filename",N3),LEN(CELL("filename",N3))-SEARCH("]",CELL("filename",N3)))</f>
        <v>conviction codes</v>
      </c>
      <c r="C1" s="234"/>
      <c r="D1" s="234"/>
      <c r="E1" s="234"/>
      <c r="F1" s="248"/>
      <c r="G1" s="171">
        <f>COUNTIF(G3:G109,G2)</f>
        <v>0</v>
      </c>
      <c r="H1" s="171">
        <f>COUNTIF(H3:H109,H2)</f>
        <v>0</v>
      </c>
      <c r="I1" s="171">
        <f>COUNTIF(I3:I109,I2)</f>
        <v>0</v>
      </c>
    </row>
    <row r="2" spans="1:9" s="267" customFormat="1" ht="47.25" customHeight="1">
      <c r="A2" s="273" t="s">
        <v>5778</v>
      </c>
      <c r="B2" s="259" t="s">
        <v>5779</v>
      </c>
      <c r="C2" s="259" t="s">
        <v>354</v>
      </c>
      <c r="D2" s="259" t="s">
        <v>5782</v>
      </c>
      <c r="E2" s="259" t="s">
        <v>5780</v>
      </c>
      <c r="F2" s="259" t="s">
        <v>5781</v>
      </c>
      <c r="G2" s="176" t="s">
        <v>228</v>
      </c>
      <c r="H2" s="311" t="s">
        <v>229</v>
      </c>
      <c r="I2" s="177" t="s">
        <v>274</v>
      </c>
    </row>
    <row r="3" spans="1:9" ht="30" customHeight="1">
      <c r="A3" s="322" t="s">
        <v>5301</v>
      </c>
      <c r="B3" s="33" t="s">
        <v>5388</v>
      </c>
      <c r="C3" s="315" t="s">
        <v>5301</v>
      </c>
      <c r="D3" s="315"/>
      <c r="E3" s="316"/>
      <c r="F3" s="317"/>
      <c r="G3" s="318"/>
      <c r="H3" s="319"/>
      <c r="I3" s="319"/>
    </row>
    <row r="4" spans="1:9" ht="30" customHeight="1">
      <c r="A4" s="34" t="s">
        <v>5302</v>
      </c>
      <c r="B4" s="35" t="s">
        <v>5389</v>
      </c>
      <c r="C4" s="315" t="s">
        <v>5302</v>
      </c>
      <c r="D4" s="315"/>
      <c r="E4" s="316"/>
      <c r="F4" s="317"/>
      <c r="G4" s="318"/>
      <c r="H4" s="319"/>
      <c r="I4" s="319"/>
    </row>
    <row r="5" spans="1:9" ht="30" customHeight="1">
      <c r="A5" s="34" t="s">
        <v>5303</v>
      </c>
      <c r="B5" s="35" t="s">
        <v>5390</v>
      </c>
      <c r="C5" s="315" t="s">
        <v>5303</v>
      </c>
      <c r="D5" s="315"/>
      <c r="E5" s="316"/>
      <c r="F5" s="317"/>
      <c r="G5" s="318"/>
      <c r="H5" s="319"/>
      <c r="I5" s="319"/>
    </row>
    <row r="6" spans="1:9" ht="30" customHeight="1">
      <c r="A6" s="34" t="s">
        <v>5304</v>
      </c>
      <c r="B6" s="35" t="s">
        <v>5391</v>
      </c>
      <c r="C6" s="315" t="s">
        <v>5304</v>
      </c>
      <c r="D6" s="315"/>
      <c r="E6" s="316"/>
      <c r="F6" s="317"/>
      <c r="G6" s="318"/>
      <c r="H6" s="319"/>
      <c r="I6" s="319"/>
    </row>
    <row r="7" spans="1:9" ht="30" customHeight="1">
      <c r="A7" s="34" t="s">
        <v>5305</v>
      </c>
      <c r="B7" s="35" t="s">
        <v>5392</v>
      </c>
      <c r="C7" s="315" t="s">
        <v>5305</v>
      </c>
      <c r="D7" s="315"/>
      <c r="E7" s="316"/>
      <c r="F7" s="317"/>
      <c r="G7" s="318"/>
      <c r="H7" s="319"/>
      <c r="I7" s="319"/>
    </row>
    <row r="8" spans="1:9" ht="30" customHeight="1">
      <c r="A8" s="34" t="s">
        <v>5306</v>
      </c>
      <c r="B8" s="35" t="s">
        <v>5393</v>
      </c>
      <c r="C8" s="315" t="s">
        <v>5306</v>
      </c>
      <c r="D8" s="315"/>
      <c r="E8" s="316"/>
      <c r="F8" s="317"/>
      <c r="G8" s="318"/>
      <c r="H8" s="319"/>
      <c r="I8" s="319"/>
    </row>
    <row r="9" spans="1:9" ht="30" customHeight="1">
      <c r="A9" s="34" t="s">
        <v>5307</v>
      </c>
      <c r="B9" s="35" t="s">
        <v>5394</v>
      </c>
      <c r="C9" s="315" t="s">
        <v>5307</v>
      </c>
      <c r="D9" s="315"/>
      <c r="E9" s="316"/>
      <c r="F9" s="317"/>
      <c r="G9" s="318"/>
      <c r="H9" s="319"/>
      <c r="I9" s="319"/>
    </row>
    <row r="10" spans="1:9" ht="30" customHeight="1">
      <c r="A10" s="34" t="s">
        <v>5308</v>
      </c>
      <c r="B10" s="35" t="s">
        <v>5395</v>
      </c>
      <c r="C10" s="315" t="s">
        <v>5308</v>
      </c>
      <c r="D10" s="315"/>
      <c r="E10" s="316"/>
      <c r="F10" s="317"/>
      <c r="G10" s="318"/>
      <c r="H10" s="319"/>
      <c r="I10" s="319"/>
    </row>
    <row r="11" spans="1:9" ht="30" customHeight="1">
      <c r="A11" s="34" t="s">
        <v>5309</v>
      </c>
      <c r="B11" s="35" t="s">
        <v>5396</v>
      </c>
      <c r="C11" s="315" t="s">
        <v>5309</v>
      </c>
      <c r="D11" s="315"/>
      <c r="E11" s="316"/>
      <c r="F11" s="317"/>
      <c r="G11" s="318"/>
      <c r="H11" s="319"/>
      <c r="I11" s="319"/>
    </row>
    <row r="12" spans="1:9" ht="30" customHeight="1">
      <c r="A12" s="34" t="s">
        <v>5310</v>
      </c>
      <c r="B12" s="35" t="s">
        <v>5397</v>
      </c>
      <c r="C12" s="315" t="s">
        <v>5310</v>
      </c>
      <c r="D12" s="315"/>
      <c r="E12" s="316"/>
      <c r="F12" s="317"/>
      <c r="G12" s="318"/>
      <c r="H12" s="319"/>
      <c r="I12" s="319"/>
    </row>
    <row r="13" spans="1:9" ht="30" customHeight="1">
      <c r="A13" s="34" t="s">
        <v>5311</v>
      </c>
      <c r="B13" s="35" t="s">
        <v>5398</v>
      </c>
      <c r="C13" s="315" t="s">
        <v>5311</v>
      </c>
      <c r="D13" s="315"/>
      <c r="E13" s="316"/>
      <c r="F13" s="317"/>
      <c r="G13" s="318"/>
      <c r="H13" s="319"/>
      <c r="I13" s="319"/>
    </row>
    <row r="14" spans="1:9" ht="30" customHeight="1">
      <c r="A14" s="34" t="s">
        <v>5312</v>
      </c>
      <c r="B14" s="35" t="s">
        <v>5399</v>
      </c>
      <c r="C14" s="315" t="s">
        <v>5312</v>
      </c>
      <c r="D14" s="315"/>
      <c r="E14" s="316"/>
      <c r="F14" s="317"/>
      <c r="G14" s="318"/>
      <c r="H14" s="319"/>
      <c r="I14" s="319"/>
    </row>
    <row r="15" spans="1:9" ht="30" customHeight="1">
      <c r="A15" s="34" t="s">
        <v>5313</v>
      </c>
      <c r="B15" s="35" t="s">
        <v>5400</v>
      </c>
      <c r="C15" s="315" t="s">
        <v>5313</v>
      </c>
      <c r="D15" s="315"/>
      <c r="E15" s="316"/>
      <c r="F15" s="317"/>
      <c r="G15" s="318"/>
      <c r="H15" s="319"/>
      <c r="I15" s="319"/>
    </row>
    <row r="16" spans="1:9" ht="30" customHeight="1">
      <c r="A16" s="34" t="s">
        <v>5314</v>
      </c>
      <c r="B16" s="35" t="s">
        <v>5401</v>
      </c>
      <c r="C16" s="315" t="s">
        <v>5314</v>
      </c>
      <c r="D16" s="315"/>
      <c r="E16" s="316"/>
      <c r="F16" s="317"/>
      <c r="G16" s="318"/>
      <c r="H16" s="319"/>
      <c r="I16" s="319"/>
    </row>
    <row r="17" spans="1:9" ht="30" customHeight="1">
      <c r="A17" s="34" t="s">
        <v>5315</v>
      </c>
      <c r="B17" s="35" t="s">
        <v>5402</v>
      </c>
      <c r="C17" s="315" t="s">
        <v>5315</v>
      </c>
      <c r="D17" s="315"/>
      <c r="E17" s="316"/>
      <c r="F17" s="317"/>
      <c r="G17" s="318"/>
      <c r="H17" s="319"/>
      <c r="I17" s="319"/>
    </row>
    <row r="18" spans="1:9" ht="30" customHeight="1">
      <c r="A18" s="34" t="s">
        <v>5316</v>
      </c>
      <c r="B18" s="35" t="s">
        <v>5403</v>
      </c>
      <c r="C18" s="315" t="s">
        <v>5316</v>
      </c>
      <c r="D18" s="315"/>
      <c r="E18" s="316"/>
      <c r="F18" s="317"/>
      <c r="G18" s="318"/>
      <c r="H18" s="319"/>
      <c r="I18" s="319"/>
    </row>
    <row r="19" spans="1:9" ht="30" customHeight="1">
      <c r="A19" s="34" t="s">
        <v>5317</v>
      </c>
      <c r="B19" s="35" t="s">
        <v>5404</v>
      </c>
      <c r="C19" s="315" t="s">
        <v>5317</v>
      </c>
      <c r="D19" s="315"/>
      <c r="E19" s="316"/>
      <c r="F19" s="317"/>
      <c r="G19" s="318"/>
      <c r="H19" s="319"/>
      <c r="I19" s="319"/>
    </row>
    <row r="20" spans="1:9" ht="30" customHeight="1">
      <c r="A20" s="34" t="s">
        <v>5318</v>
      </c>
      <c r="B20" s="35" t="s">
        <v>5405</v>
      </c>
      <c r="C20" s="315" t="s">
        <v>5318</v>
      </c>
      <c r="D20" s="315"/>
      <c r="E20" s="316"/>
      <c r="F20" s="317"/>
      <c r="G20" s="318"/>
      <c r="H20" s="319"/>
      <c r="I20" s="319"/>
    </row>
    <row r="21" spans="1:9" ht="30" customHeight="1">
      <c r="A21" s="34" t="s">
        <v>5319</v>
      </c>
      <c r="B21" s="35" t="s">
        <v>5406</v>
      </c>
      <c r="C21" s="315" t="s">
        <v>5319</v>
      </c>
      <c r="D21" s="315"/>
      <c r="E21" s="316"/>
      <c r="F21" s="317"/>
      <c r="G21" s="318"/>
      <c r="H21" s="319"/>
      <c r="I21" s="319"/>
    </row>
    <row r="22" spans="1:9" ht="30" customHeight="1">
      <c r="A22" s="34" t="s">
        <v>5320</v>
      </c>
      <c r="B22" s="35" t="s">
        <v>5407</v>
      </c>
      <c r="C22" s="315" t="s">
        <v>5320</v>
      </c>
      <c r="D22" s="315"/>
      <c r="E22" s="316"/>
      <c r="F22" s="317"/>
      <c r="G22" s="318"/>
      <c r="H22" s="319"/>
      <c r="I22" s="319"/>
    </row>
    <row r="23" spans="1:9" ht="30" customHeight="1">
      <c r="A23" s="34" t="s">
        <v>5321</v>
      </c>
      <c r="B23" s="35" t="s">
        <v>5408</v>
      </c>
      <c r="C23" s="315" t="s">
        <v>5321</v>
      </c>
      <c r="D23" s="315"/>
      <c r="E23" s="316"/>
      <c r="F23" s="317"/>
      <c r="G23" s="318"/>
      <c r="H23" s="319"/>
      <c r="I23" s="319"/>
    </row>
    <row r="24" spans="1:9" ht="30" customHeight="1">
      <c r="A24" s="34" t="s">
        <v>5322</v>
      </c>
      <c r="B24" s="35" t="s">
        <v>5409</v>
      </c>
      <c r="C24" s="315" t="s">
        <v>5322</v>
      </c>
      <c r="D24" s="315"/>
      <c r="E24" s="316"/>
      <c r="F24" s="317"/>
      <c r="G24" s="318"/>
      <c r="H24" s="319"/>
      <c r="I24" s="319"/>
    </row>
    <row r="25" spans="1:9" ht="30" customHeight="1">
      <c r="A25" s="34" t="s">
        <v>5323</v>
      </c>
      <c r="B25" s="35" t="s">
        <v>5410</v>
      </c>
      <c r="C25" s="315" t="s">
        <v>5323</v>
      </c>
      <c r="D25" s="315"/>
      <c r="E25" s="316"/>
      <c r="F25" s="317"/>
      <c r="G25" s="318"/>
      <c r="H25" s="319"/>
      <c r="I25" s="319"/>
    </row>
    <row r="26" spans="1:9" ht="30" customHeight="1">
      <c r="A26" s="34" t="s">
        <v>5324</v>
      </c>
      <c r="B26" s="35" t="s">
        <v>5411</v>
      </c>
      <c r="C26" s="315" t="s">
        <v>5324</v>
      </c>
      <c r="D26" s="315"/>
      <c r="E26" s="316"/>
      <c r="F26" s="317"/>
      <c r="G26" s="318"/>
      <c r="H26" s="319"/>
      <c r="I26" s="319"/>
    </row>
    <row r="27" spans="1:9" ht="30" customHeight="1">
      <c r="A27" s="34" t="s">
        <v>5325</v>
      </c>
      <c r="B27" s="35" t="s">
        <v>5412</v>
      </c>
      <c r="C27" s="315" t="s">
        <v>5325</v>
      </c>
      <c r="D27" s="315"/>
      <c r="E27" s="316"/>
      <c r="F27" s="317"/>
      <c r="G27" s="318"/>
      <c r="H27" s="319"/>
      <c r="I27" s="319"/>
    </row>
    <row r="28" spans="1:9" ht="30" customHeight="1">
      <c r="A28" s="34" t="s">
        <v>5326</v>
      </c>
      <c r="B28" s="35" t="s">
        <v>5413</v>
      </c>
      <c r="C28" s="315" t="s">
        <v>5326</v>
      </c>
      <c r="D28" s="315"/>
      <c r="E28" s="316"/>
      <c r="F28" s="317"/>
      <c r="G28" s="318"/>
      <c r="H28" s="319"/>
      <c r="I28" s="319"/>
    </row>
    <row r="29" spans="1:9" ht="30" customHeight="1">
      <c r="A29" s="34" t="s">
        <v>5327</v>
      </c>
      <c r="B29" s="35" t="s">
        <v>5414</v>
      </c>
      <c r="C29" s="315" t="s">
        <v>5327</v>
      </c>
      <c r="D29" s="315"/>
      <c r="E29" s="316"/>
      <c r="F29" s="317"/>
      <c r="G29" s="318"/>
      <c r="H29" s="319"/>
      <c r="I29" s="319"/>
    </row>
    <row r="30" spans="1:9" ht="30" customHeight="1">
      <c r="A30" s="34" t="s">
        <v>5328</v>
      </c>
      <c r="B30" s="35" t="s">
        <v>5415</v>
      </c>
      <c r="C30" s="315" t="s">
        <v>5328</v>
      </c>
      <c r="D30" s="315"/>
      <c r="E30" s="316"/>
      <c r="F30" s="317"/>
      <c r="G30" s="318"/>
      <c r="H30" s="319"/>
      <c r="I30" s="319"/>
    </row>
    <row r="31" spans="1:9" ht="30" customHeight="1">
      <c r="A31" s="34" t="s">
        <v>5329</v>
      </c>
      <c r="B31" s="35" t="s">
        <v>5416</v>
      </c>
      <c r="C31" s="315" t="s">
        <v>5329</v>
      </c>
      <c r="D31" s="315"/>
      <c r="E31" s="316"/>
      <c r="F31" s="317"/>
      <c r="G31" s="318"/>
      <c r="H31" s="319"/>
      <c r="I31" s="319"/>
    </row>
    <row r="32" spans="1:9" ht="30" customHeight="1">
      <c r="A32" s="34" t="s">
        <v>5330</v>
      </c>
      <c r="B32" s="35" t="s">
        <v>5417</v>
      </c>
      <c r="C32" s="315" t="s">
        <v>5330</v>
      </c>
      <c r="D32" s="315"/>
      <c r="E32" s="316"/>
      <c r="F32" s="317"/>
      <c r="G32" s="318"/>
      <c r="H32" s="319"/>
      <c r="I32" s="319"/>
    </row>
    <row r="33" spans="1:9" ht="30" customHeight="1">
      <c r="A33" s="34" t="s">
        <v>5331</v>
      </c>
      <c r="B33" s="35" t="s">
        <v>5418</v>
      </c>
      <c r="C33" s="315" t="s">
        <v>5331</v>
      </c>
      <c r="D33" s="315"/>
      <c r="E33" s="316"/>
      <c r="F33" s="317"/>
      <c r="G33" s="318"/>
      <c r="H33" s="319"/>
      <c r="I33" s="319"/>
    </row>
    <row r="34" spans="1:9" ht="30" customHeight="1">
      <c r="A34" s="34" t="s">
        <v>5332</v>
      </c>
      <c r="B34" s="35" t="s">
        <v>5419</v>
      </c>
      <c r="C34" s="315" t="s">
        <v>5332</v>
      </c>
      <c r="D34" s="315"/>
      <c r="E34" s="316"/>
      <c r="F34" s="317"/>
      <c r="G34" s="318"/>
      <c r="H34" s="319"/>
      <c r="I34" s="319"/>
    </row>
    <row r="35" spans="1:9" ht="30" customHeight="1">
      <c r="A35" s="34" t="s">
        <v>5333</v>
      </c>
      <c r="B35" s="35" t="s">
        <v>5420</v>
      </c>
      <c r="C35" s="315" t="s">
        <v>5333</v>
      </c>
      <c r="D35" s="315"/>
      <c r="E35" s="316"/>
      <c r="F35" s="317"/>
      <c r="G35" s="318"/>
      <c r="H35" s="319"/>
      <c r="I35" s="319"/>
    </row>
    <row r="36" spans="1:9" ht="30" customHeight="1">
      <c r="A36" s="34" t="s">
        <v>5334</v>
      </c>
      <c r="B36" s="35" t="s">
        <v>5421</v>
      </c>
      <c r="C36" s="315" t="s">
        <v>5334</v>
      </c>
      <c r="D36" s="315"/>
      <c r="E36" s="316"/>
      <c r="F36" s="317"/>
      <c r="G36" s="318"/>
      <c r="H36" s="319"/>
      <c r="I36" s="319"/>
    </row>
    <row r="37" spans="1:9" ht="30" customHeight="1">
      <c r="A37" s="34" t="s">
        <v>5335</v>
      </c>
      <c r="B37" s="35" t="s">
        <v>5422</v>
      </c>
      <c r="C37" s="315" t="s">
        <v>5335</v>
      </c>
      <c r="D37" s="315"/>
      <c r="E37" s="316"/>
      <c r="F37" s="317"/>
      <c r="G37" s="318"/>
      <c r="H37" s="319"/>
      <c r="I37" s="319"/>
    </row>
    <row r="38" spans="1:9" ht="30" customHeight="1">
      <c r="A38" s="34" t="s">
        <v>5336</v>
      </c>
      <c r="B38" s="35" t="s">
        <v>5423</v>
      </c>
      <c r="C38" s="315" t="s">
        <v>5336</v>
      </c>
      <c r="D38" s="315"/>
      <c r="E38" s="316"/>
      <c r="F38" s="317"/>
      <c r="G38" s="318"/>
      <c r="H38" s="319"/>
      <c r="I38" s="319"/>
    </row>
    <row r="39" spans="1:9" ht="30" customHeight="1">
      <c r="A39" s="34" t="s">
        <v>5337</v>
      </c>
      <c r="B39" s="35" t="s">
        <v>5424</v>
      </c>
      <c r="C39" s="315" t="s">
        <v>5337</v>
      </c>
      <c r="D39" s="315"/>
      <c r="E39" s="316"/>
      <c r="F39" s="317"/>
      <c r="G39" s="318"/>
      <c r="H39" s="319"/>
      <c r="I39" s="319"/>
    </row>
    <row r="40" spans="1:9" ht="30" customHeight="1">
      <c r="A40" s="34" t="s">
        <v>5338</v>
      </c>
      <c r="B40" s="35" t="s">
        <v>5425</v>
      </c>
      <c r="C40" s="315" t="s">
        <v>5338</v>
      </c>
      <c r="D40" s="315"/>
      <c r="E40" s="316"/>
      <c r="F40" s="317"/>
      <c r="G40" s="318"/>
      <c r="H40" s="319"/>
      <c r="I40" s="319"/>
    </row>
    <row r="41" spans="1:9" ht="30" customHeight="1">
      <c r="A41" s="34" t="s">
        <v>5339</v>
      </c>
      <c r="B41" s="35" t="s">
        <v>5426</v>
      </c>
      <c r="C41" s="315" t="s">
        <v>5339</v>
      </c>
      <c r="D41" s="315"/>
      <c r="E41" s="316"/>
      <c r="F41" s="317"/>
      <c r="G41" s="318"/>
      <c r="H41" s="319"/>
      <c r="I41" s="319"/>
    </row>
    <row r="42" spans="1:9" ht="30" customHeight="1">
      <c r="A42" s="34" t="s">
        <v>5340</v>
      </c>
      <c r="B42" s="35" t="s">
        <v>5427</v>
      </c>
      <c r="C42" s="315" t="s">
        <v>5340</v>
      </c>
      <c r="D42" s="315"/>
      <c r="E42" s="316"/>
      <c r="F42" s="317"/>
      <c r="G42" s="318"/>
      <c r="H42" s="319"/>
      <c r="I42" s="319"/>
    </row>
    <row r="43" spans="1:9" ht="30" customHeight="1">
      <c r="A43" s="34" t="s">
        <v>5341</v>
      </c>
      <c r="B43" s="35" t="s">
        <v>5428</v>
      </c>
      <c r="C43" s="315" t="s">
        <v>5341</v>
      </c>
      <c r="D43" s="315"/>
      <c r="E43" s="316"/>
      <c r="F43" s="317"/>
      <c r="G43" s="318"/>
      <c r="H43" s="319"/>
      <c r="I43" s="319"/>
    </row>
    <row r="44" spans="1:9" ht="30" customHeight="1">
      <c r="A44" s="34" t="s">
        <v>5342</v>
      </c>
      <c r="B44" s="35" t="s">
        <v>5429</v>
      </c>
      <c r="C44" s="315" t="s">
        <v>5342</v>
      </c>
      <c r="D44" s="315"/>
      <c r="E44" s="316"/>
      <c r="F44" s="317"/>
      <c r="G44" s="318"/>
      <c r="H44" s="319"/>
      <c r="I44" s="319"/>
    </row>
    <row r="45" spans="1:9" ht="30" customHeight="1">
      <c r="A45" s="34" t="s">
        <v>5343</v>
      </c>
      <c r="B45" s="35" t="s">
        <v>5430</v>
      </c>
      <c r="C45" s="315" t="s">
        <v>5343</v>
      </c>
      <c r="D45" s="315"/>
      <c r="E45" s="316"/>
      <c r="F45" s="317"/>
      <c r="G45" s="318"/>
      <c r="H45" s="319"/>
      <c r="I45" s="319"/>
    </row>
    <row r="46" spans="1:9" ht="30" customHeight="1">
      <c r="A46" s="34" t="s">
        <v>5344</v>
      </c>
      <c r="B46" s="35" t="s">
        <v>5431</v>
      </c>
      <c r="C46" s="315" t="s">
        <v>5344</v>
      </c>
      <c r="D46" s="315"/>
      <c r="E46" s="316"/>
      <c r="F46" s="317"/>
      <c r="G46" s="318"/>
      <c r="H46" s="319"/>
      <c r="I46" s="319"/>
    </row>
    <row r="47" spans="1:9" ht="30" customHeight="1">
      <c r="A47" s="34" t="s">
        <v>5345</v>
      </c>
      <c r="B47" s="35" t="s">
        <v>5432</v>
      </c>
      <c r="C47" s="315" t="s">
        <v>5345</v>
      </c>
      <c r="D47" s="315"/>
      <c r="E47" s="316"/>
      <c r="F47" s="317"/>
      <c r="G47" s="318"/>
      <c r="H47" s="319"/>
      <c r="I47" s="319"/>
    </row>
    <row r="48" spans="1:9" ht="30" customHeight="1">
      <c r="A48" s="34" t="s">
        <v>5346</v>
      </c>
      <c r="B48" s="35" t="s">
        <v>5433</v>
      </c>
      <c r="C48" s="315" t="s">
        <v>5346</v>
      </c>
      <c r="D48" s="315"/>
      <c r="E48" s="316"/>
      <c r="F48" s="317"/>
      <c r="G48" s="318"/>
      <c r="H48" s="319"/>
      <c r="I48" s="319"/>
    </row>
    <row r="49" spans="1:9" ht="30" customHeight="1">
      <c r="A49" s="34" t="s">
        <v>5347</v>
      </c>
      <c r="B49" s="35" t="s">
        <v>5434</v>
      </c>
      <c r="C49" s="315" t="s">
        <v>5347</v>
      </c>
      <c r="D49" s="315"/>
      <c r="E49" s="316"/>
      <c r="F49" s="317"/>
      <c r="G49" s="318"/>
      <c r="H49" s="319"/>
      <c r="I49" s="319"/>
    </row>
    <row r="50" spans="1:9" ht="30" customHeight="1">
      <c r="A50" s="34" t="s">
        <v>5348</v>
      </c>
      <c r="B50" s="35" t="s">
        <v>5435</v>
      </c>
      <c r="C50" s="315" t="s">
        <v>5348</v>
      </c>
      <c r="D50" s="315"/>
      <c r="E50" s="316"/>
      <c r="F50" s="317"/>
      <c r="G50" s="318"/>
      <c r="H50" s="319"/>
      <c r="I50" s="319"/>
    </row>
    <row r="51" spans="1:9" ht="30" customHeight="1">
      <c r="A51" s="34" t="s">
        <v>5349</v>
      </c>
      <c r="B51" s="35" t="s">
        <v>5436</v>
      </c>
      <c r="C51" s="315" t="s">
        <v>5349</v>
      </c>
      <c r="D51" s="315"/>
      <c r="E51" s="316"/>
      <c r="F51" s="317"/>
      <c r="G51" s="318"/>
      <c r="H51" s="319"/>
      <c r="I51" s="319"/>
    </row>
    <row r="52" spans="1:9" ht="30" customHeight="1">
      <c r="A52" s="34" t="s">
        <v>5350</v>
      </c>
      <c r="B52" s="35" t="s">
        <v>5437</v>
      </c>
      <c r="C52" s="315" t="s">
        <v>5350</v>
      </c>
      <c r="D52" s="315"/>
      <c r="E52" s="316"/>
      <c r="F52" s="317"/>
      <c r="G52" s="318"/>
      <c r="H52" s="319"/>
      <c r="I52" s="319"/>
    </row>
    <row r="53" spans="1:9" ht="30" customHeight="1">
      <c r="A53" s="34" t="s">
        <v>5351</v>
      </c>
      <c r="B53" s="35" t="s">
        <v>5438</v>
      </c>
      <c r="C53" s="315" t="s">
        <v>5351</v>
      </c>
      <c r="D53" s="315"/>
      <c r="E53" s="316"/>
      <c r="F53" s="317"/>
      <c r="G53" s="318"/>
      <c r="H53" s="319"/>
      <c r="I53" s="319"/>
    </row>
    <row r="54" spans="1:9" ht="30" customHeight="1">
      <c r="A54" s="34" t="s">
        <v>5352</v>
      </c>
      <c r="B54" s="35" t="s">
        <v>5439</v>
      </c>
      <c r="C54" s="315" t="s">
        <v>5352</v>
      </c>
      <c r="D54" s="315"/>
      <c r="E54" s="316"/>
      <c r="F54" s="317"/>
      <c r="G54" s="318"/>
      <c r="H54" s="319"/>
      <c r="I54" s="319"/>
    </row>
    <row r="55" spans="1:9" ht="30" customHeight="1">
      <c r="A55" s="34" t="s">
        <v>5353</v>
      </c>
      <c r="B55" s="35" t="s">
        <v>5440</v>
      </c>
      <c r="C55" s="315" t="s">
        <v>5353</v>
      </c>
      <c r="D55" s="315"/>
      <c r="E55" s="316"/>
      <c r="F55" s="317"/>
      <c r="G55" s="318"/>
      <c r="H55" s="319"/>
      <c r="I55" s="319"/>
    </row>
    <row r="56" spans="1:9" ht="30" customHeight="1">
      <c r="A56" s="34" t="s">
        <v>5354</v>
      </c>
      <c r="B56" s="35" t="s">
        <v>5441</v>
      </c>
      <c r="C56" s="315" t="s">
        <v>5354</v>
      </c>
      <c r="D56" s="315"/>
      <c r="E56" s="316"/>
      <c r="F56" s="317"/>
      <c r="G56" s="318"/>
      <c r="H56" s="319"/>
      <c r="I56" s="319"/>
    </row>
    <row r="57" spans="1:9" ht="30" customHeight="1">
      <c r="A57" s="34" t="s">
        <v>5355</v>
      </c>
      <c r="B57" s="35" t="s">
        <v>5442</v>
      </c>
      <c r="C57" s="315" t="s">
        <v>5355</v>
      </c>
      <c r="D57" s="315"/>
      <c r="E57" s="316"/>
      <c r="F57" s="317"/>
      <c r="G57" s="318"/>
      <c r="H57" s="319"/>
      <c r="I57" s="319"/>
    </row>
    <row r="58" spans="1:9" ht="30" customHeight="1">
      <c r="A58" s="34" t="s">
        <v>5356</v>
      </c>
      <c r="B58" s="35" t="s">
        <v>5443</v>
      </c>
      <c r="C58" s="315" t="s">
        <v>5356</v>
      </c>
      <c r="D58" s="315"/>
      <c r="E58" s="316"/>
      <c r="F58" s="317"/>
      <c r="G58" s="318"/>
      <c r="H58" s="319"/>
      <c r="I58" s="319"/>
    </row>
    <row r="59" spans="1:9" ht="30" customHeight="1">
      <c r="A59" s="34" t="s">
        <v>5357</v>
      </c>
      <c r="B59" s="35" t="s">
        <v>5444</v>
      </c>
      <c r="C59" s="315" t="s">
        <v>5357</v>
      </c>
      <c r="D59" s="315"/>
      <c r="E59" s="316"/>
      <c r="F59" s="317"/>
      <c r="G59" s="318"/>
      <c r="H59" s="319"/>
      <c r="I59" s="319"/>
    </row>
    <row r="60" spans="1:9" ht="30" customHeight="1">
      <c r="A60" s="34" t="s">
        <v>5358</v>
      </c>
      <c r="B60" s="35" t="s">
        <v>5445</v>
      </c>
      <c r="C60" s="315" t="s">
        <v>5358</v>
      </c>
      <c r="D60" s="315"/>
      <c r="E60" s="316"/>
      <c r="F60" s="317"/>
      <c r="G60" s="318"/>
      <c r="H60" s="319"/>
      <c r="I60" s="319"/>
    </row>
    <row r="61" spans="1:9" ht="30" customHeight="1">
      <c r="A61" s="34" t="s">
        <v>5359</v>
      </c>
      <c r="B61" s="35" t="s">
        <v>5446</v>
      </c>
      <c r="C61" s="315" t="s">
        <v>5359</v>
      </c>
      <c r="D61" s="315"/>
      <c r="E61" s="316"/>
      <c r="F61" s="317"/>
      <c r="G61" s="318"/>
      <c r="H61" s="319"/>
      <c r="I61" s="319"/>
    </row>
    <row r="62" spans="1:9" ht="30" customHeight="1">
      <c r="A62" s="34" t="s">
        <v>5360</v>
      </c>
      <c r="B62" s="35" t="s">
        <v>5447</v>
      </c>
      <c r="C62" s="315" t="s">
        <v>5360</v>
      </c>
      <c r="D62" s="315"/>
      <c r="E62" s="316"/>
      <c r="F62" s="317"/>
      <c r="G62" s="318"/>
      <c r="H62" s="319"/>
      <c r="I62" s="319"/>
    </row>
    <row r="63" spans="1:9" ht="30" customHeight="1">
      <c r="A63" s="34" t="s">
        <v>5361</v>
      </c>
      <c r="B63" s="35" t="s">
        <v>5448</v>
      </c>
      <c r="C63" s="315" t="s">
        <v>5361</v>
      </c>
      <c r="D63" s="315"/>
      <c r="E63" s="316"/>
      <c r="F63" s="317"/>
      <c r="G63" s="318"/>
      <c r="H63" s="319"/>
      <c r="I63" s="319"/>
    </row>
    <row r="64" spans="1:9" ht="30" customHeight="1">
      <c r="A64" s="34" t="s">
        <v>5362</v>
      </c>
      <c r="B64" s="35" t="s">
        <v>5449</v>
      </c>
      <c r="C64" s="315" t="s">
        <v>5362</v>
      </c>
      <c r="D64" s="315"/>
      <c r="E64" s="316"/>
      <c r="F64" s="317"/>
      <c r="G64" s="318"/>
      <c r="H64" s="319"/>
      <c r="I64" s="319"/>
    </row>
    <row r="65" spans="1:9" ht="30" customHeight="1">
      <c r="A65" s="34" t="s">
        <v>5363</v>
      </c>
      <c r="B65" s="35" t="s">
        <v>5450</v>
      </c>
      <c r="C65" s="315" t="s">
        <v>5363</v>
      </c>
      <c r="D65" s="315"/>
      <c r="E65" s="316"/>
      <c r="F65" s="317"/>
      <c r="G65" s="318"/>
      <c r="H65" s="319"/>
      <c r="I65" s="319"/>
    </row>
    <row r="66" spans="1:9" ht="30" customHeight="1">
      <c r="A66" s="34" t="s">
        <v>5364</v>
      </c>
      <c r="B66" s="35" t="s">
        <v>5451</v>
      </c>
      <c r="C66" s="315" t="s">
        <v>5364</v>
      </c>
      <c r="D66" s="315"/>
      <c r="E66" s="316"/>
      <c r="F66" s="317"/>
      <c r="G66" s="318"/>
      <c r="H66" s="319"/>
      <c r="I66" s="319"/>
    </row>
    <row r="67" spans="1:9" ht="30" customHeight="1">
      <c r="A67" s="34" t="s">
        <v>5365</v>
      </c>
      <c r="B67" s="35" t="s">
        <v>5452</v>
      </c>
      <c r="C67" s="315" t="s">
        <v>5365</v>
      </c>
      <c r="D67" s="315"/>
      <c r="E67" s="316"/>
      <c r="F67" s="317"/>
      <c r="G67" s="318"/>
      <c r="H67" s="319"/>
      <c r="I67" s="319"/>
    </row>
    <row r="68" spans="1:9" ht="30" customHeight="1">
      <c r="A68" s="34" t="s">
        <v>5366</v>
      </c>
      <c r="B68" s="35" t="s">
        <v>5453</v>
      </c>
      <c r="C68" s="315" t="s">
        <v>5366</v>
      </c>
      <c r="D68" s="315"/>
      <c r="E68" s="316"/>
      <c r="F68" s="317"/>
      <c r="G68" s="318"/>
      <c r="H68" s="319"/>
      <c r="I68" s="319"/>
    </row>
    <row r="69" spans="1:9" ht="30" customHeight="1">
      <c r="A69" s="34" t="s">
        <v>5367</v>
      </c>
      <c r="B69" s="35" t="s">
        <v>5454</v>
      </c>
      <c r="C69" s="321" t="s">
        <v>5367</v>
      </c>
      <c r="D69" s="320"/>
      <c r="E69" s="316"/>
      <c r="F69" s="317"/>
      <c r="G69" s="318"/>
      <c r="H69" s="319"/>
      <c r="I69" s="319"/>
    </row>
    <row r="70" spans="1:9" ht="30" customHeight="1">
      <c r="A70" s="34" t="s">
        <v>5368</v>
      </c>
      <c r="B70" s="35" t="s">
        <v>5455</v>
      </c>
      <c r="C70" s="321" t="s">
        <v>5368</v>
      </c>
      <c r="D70" s="320"/>
      <c r="E70" s="316"/>
      <c r="F70" s="317"/>
      <c r="G70" s="318"/>
      <c r="H70" s="319"/>
      <c r="I70" s="319"/>
    </row>
    <row r="71" spans="1:9" ht="30" customHeight="1">
      <c r="A71" s="34" t="s">
        <v>5369</v>
      </c>
      <c r="B71" s="35" t="s">
        <v>5456</v>
      </c>
      <c r="C71" s="321" t="s">
        <v>5369</v>
      </c>
      <c r="D71" s="320"/>
      <c r="E71" s="316"/>
      <c r="F71" s="317"/>
      <c r="G71" s="318"/>
      <c r="H71" s="319"/>
      <c r="I71" s="319"/>
    </row>
    <row r="72" spans="1:9" ht="30" customHeight="1">
      <c r="A72" s="34" t="s">
        <v>5370</v>
      </c>
      <c r="B72" s="35" t="s">
        <v>5457</v>
      </c>
      <c r="C72" s="321" t="s">
        <v>5370</v>
      </c>
      <c r="D72" s="320"/>
      <c r="E72" s="316"/>
      <c r="F72" s="317"/>
      <c r="G72" s="318"/>
      <c r="H72" s="319"/>
      <c r="I72" s="319"/>
    </row>
    <row r="73" spans="1:9" ht="30" customHeight="1">
      <c r="A73" s="34" t="s">
        <v>5371</v>
      </c>
      <c r="B73" s="35" t="s">
        <v>5458</v>
      </c>
      <c r="C73" s="321" t="s">
        <v>5371</v>
      </c>
      <c r="D73" s="320"/>
      <c r="E73" s="316"/>
      <c r="F73" s="317"/>
      <c r="G73" s="318"/>
      <c r="H73" s="319"/>
      <c r="I73" s="319"/>
    </row>
    <row r="74" spans="1:9" ht="30" customHeight="1">
      <c r="A74" s="34" t="s">
        <v>5372</v>
      </c>
      <c r="B74" s="35" t="s">
        <v>5459</v>
      </c>
      <c r="C74" s="321" t="s">
        <v>5372</v>
      </c>
      <c r="D74" s="320"/>
      <c r="E74" s="316"/>
      <c r="F74" s="317"/>
      <c r="G74" s="318"/>
      <c r="H74" s="319"/>
      <c r="I74" s="319"/>
    </row>
    <row r="75" spans="1:9" ht="30" customHeight="1">
      <c r="A75" s="34" t="s">
        <v>5373</v>
      </c>
      <c r="B75" s="35" t="s">
        <v>5460</v>
      </c>
      <c r="C75" s="321" t="s">
        <v>5373</v>
      </c>
      <c r="D75" s="320"/>
      <c r="E75" s="316"/>
      <c r="F75" s="317"/>
      <c r="G75" s="318"/>
      <c r="H75" s="319"/>
      <c r="I75" s="319"/>
    </row>
    <row r="76" spans="1:9" ht="30" customHeight="1">
      <c r="A76" s="34" t="s">
        <v>5374</v>
      </c>
      <c r="B76" s="35" t="s">
        <v>5461</v>
      </c>
      <c r="C76" s="321" t="s">
        <v>5374</v>
      </c>
      <c r="D76" s="320"/>
      <c r="E76" s="316"/>
      <c r="F76" s="317"/>
      <c r="G76" s="318"/>
      <c r="H76" s="319"/>
      <c r="I76" s="319"/>
    </row>
    <row r="77" spans="1:9" ht="30" customHeight="1">
      <c r="A77" s="34" t="s">
        <v>5375</v>
      </c>
      <c r="B77" s="35" t="s">
        <v>5462</v>
      </c>
      <c r="C77" s="321" t="s">
        <v>5375</v>
      </c>
      <c r="D77" s="320"/>
      <c r="E77" s="316"/>
      <c r="F77" s="317"/>
      <c r="G77" s="318"/>
      <c r="H77" s="319"/>
      <c r="I77" s="319"/>
    </row>
    <row r="78" spans="1:9" ht="30" customHeight="1">
      <c r="A78" s="34" t="s">
        <v>5376</v>
      </c>
      <c r="B78" s="35" t="s">
        <v>5463</v>
      </c>
      <c r="C78" s="315" t="s">
        <v>5376</v>
      </c>
      <c r="D78" s="315"/>
      <c r="E78" s="316"/>
      <c r="F78" s="317"/>
      <c r="G78" s="318"/>
      <c r="H78" s="319"/>
      <c r="I78" s="319"/>
    </row>
    <row r="79" spans="1:9" ht="30" customHeight="1">
      <c r="A79" s="34" t="s">
        <v>5377</v>
      </c>
      <c r="B79" s="35" t="s">
        <v>5464</v>
      </c>
      <c r="C79" s="315" t="s">
        <v>5377</v>
      </c>
      <c r="D79" s="315"/>
      <c r="E79" s="316"/>
      <c r="F79" s="317"/>
      <c r="G79" s="318"/>
      <c r="H79" s="319"/>
      <c r="I79" s="319"/>
    </row>
    <row r="80" spans="1:9" ht="30" customHeight="1">
      <c r="A80" s="34" t="s">
        <v>5378</v>
      </c>
      <c r="B80" s="35" t="s">
        <v>5465</v>
      </c>
      <c r="C80" s="315" t="s">
        <v>5378</v>
      </c>
      <c r="D80" s="315"/>
      <c r="E80" s="316"/>
      <c r="F80" s="317"/>
      <c r="G80" s="318"/>
      <c r="H80" s="319"/>
      <c r="I80" s="319"/>
    </row>
    <row r="81" spans="1:9" ht="30" customHeight="1">
      <c r="A81" s="34" t="s">
        <v>5379</v>
      </c>
      <c r="B81" s="35" t="s">
        <v>5466</v>
      </c>
      <c r="C81" s="315" t="s">
        <v>5379</v>
      </c>
      <c r="D81" s="315"/>
      <c r="E81" s="316"/>
      <c r="F81" s="317"/>
      <c r="G81" s="318"/>
      <c r="H81" s="319"/>
      <c r="I81" s="319"/>
    </row>
    <row r="82" spans="1:9" ht="30" customHeight="1">
      <c r="A82" s="34" t="s">
        <v>5380</v>
      </c>
      <c r="B82" s="35" t="s">
        <v>5467</v>
      </c>
      <c r="C82" s="315" t="s">
        <v>5380</v>
      </c>
      <c r="D82" s="315"/>
      <c r="E82" s="316"/>
      <c r="F82" s="317"/>
      <c r="G82" s="318"/>
      <c r="H82" s="319"/>
      <c r="I82" s="319"/>
    </row>
    <row r="83" spans="1:9" ht="30" customHeight="1">
      <c r="A83" s="34" t="s">
        <v>5381</v>
      </c>
      <c r="B83" s="35" t="s">
        <v>5468</v>
      </c>
      <c r="C83" s="315" t="s">
        <v>5381</v>
      </c>
      <c r="D83" s="315"/>
      <c r="E83" s="316"/>
      <c r="F83" s="317"/>
      <c r="G83" s="318"/>
      <c r="H83" s="319"/>
      <c r="I83" s="319"/>
    </row>
    <row r="84" spans="1:9" ht="30" customHeight="1">
      <c r="A84" s="34" t="s">
        <v>5382</v>
      </c>
      <c r="B84" s="35" t="s">
        <v>5469</v>
      </c>
      <c r="C84" s="315" t="s">
        <v>5382</v>
      </c>
      <c r="D84" s="315"/>
      <c r="E84" s="316"/>
      <c r="F84" s="317"/>
      <c r="G84" s="318"/>
      <c r="H84" s="319"/>
      <c r="I84" s="319"/>
    </row>
    <row r="85" spans="1:9" ht="30" customHeight="1">
      <c r="A85" s="34" t="s">
        <v>5383</v>
      </c>
      <c r="B85" s="35" t="s">
        <v>5470</v>
      </c>
      <c r="C85" s="315" t="s">
        <v>5383</v>
      </c>
      <c r="D85" s="315"/>
      <c r="E85" s="316"/>
      <c r="F85" s="317"/>
      <c r="G85" s="318"/>
      <c r="H85" s="319"/>
      <c r="I85" s="319"/>
    </row>
    <row r="86" spans="1:9" ht="30" customHeight="1">
      <c r="A86" s="34" t="s">
        <v>5384</v>
      </c>
      <c r="B86" s="35" t="s">
        <v>5471</v>
      </c>
      <c r="C86" s="315" t="s">
        <v>5384</v>
      </c>
      <c r="D86" s="315"/>
      <c r="E86" s="316"/>
      <c r="F86" s="317"/>
      <c r="G86" s="318"/>
      <c r="H86" s="319"/>
      <c r="I86" s="319"/>
    </row>
    <row r="87" spans="1:9" ht="30" customHeight="1">
      <c r="A87" s="34" t="s">
        <v>5385</v>
      </c>
      <c r="B87" s="35" t="s">
        <v>5472</v>
      </c>
      <c r="C87" s="315" t="s">
        <v>5385</v>
      </c>
      <c r="D87" s="315"/>
      <c r="E87" s="316"/>
      <c r="F87" s="317"/>
      <c r="G87" s="318"/>
      <c r="H87" s="319"/>
      <c r="I87" s="319"/>
    </row>
    <row r="88" spans="1:9" ht="30" customHeight="1">
      <c r="A88" s="34" t="s">
        <v>5386</v>
      </c>
      <c r="B88" s="35" t="s">
        <v>5473</v>
      </c>
      <c r="C88" s="315" t="s">
        <v>5386</v>
      </c>
      <c r="D88" s="315"/>
      <c r="E88" s="316"/>
      <c r="F88" s="317"/>
      <c r="G88" s="318"/>
      <c r="H88" s="319"/>
      <c r="I88" s="319"/>
    </row>
    <row r="89" spans="1:9" ht="30" customHeight="1">
      <c r="A89" s="34" t="s">
        <v>5387</v>
      </c>
      <c r="B89" s="35" t="s">
        <v>5474</v>
      </c>
      <c r="C89" s="315" t="s">
        <v>5387</v>
      </c>
      <c r="D89" s="315"/>
      <c r="E89" s="316"/>
      <c r="F89" s="317"/>
      <c r="G89" s="318"/>
      <c r="H89" s="319"/>
      <c r="I89" s="319"/>
    </row>
    <row r="90" spans="1:9" ht="30" customHeight="1">
      <c r="A90" s="34"/>
      <c r="B90" s="35"/>
      <c r="C90" s="315"/>
      <c r="D90" s="315"/>
      <c r="E90" s="316"/>
      <c r="F90" s="317"/>
      <c r="G90" s="318"/>
      <c r="H90" s="319"/>
      <c r="I90" s="319"/>
    </row>
    <row r="91" spans="1:9" ht="30" customHeight="1">
      <c r="A91" s="34"/>
      <c r="B91" s="35"/>
      <c r="C91" s="315"/>
      <c r="D91" s="315"/>
      <c r="E91" s="316"/>
      <c r="F91" s="317"/>
      <c r="G91" s="318"/>
      <c r="H91" s="319"/>
      <c r="I91" s="319"/>
    </row>
    <row r="92" spans="1:9" ht="30" customHeight="1">
      <c r="A92" s="34"/>
      <c r="B92" s="35"/>
      <c r="C92" s="315"/>
      <c r="D92" s="315"/>
      <c r="E92" s="316"/>
      <c r="F92" s="317"/>
      <c r="G92" s="318"/>
      <c r="H92" s="319"/>
      <c r="I92" s="319"/>
    </row>
    <row r="93" spans="1:9" ht="30" customHeight="1">
      <c r="A93" s="34"/>
      <c r="B93" s="35"/>
      <c r="C93" s="315"/>
      <c r="D93" s="315"/>
      <c r="E93" s="316"/>
      <c r="F93" s="317"/>
      <c r="G93" s="318"/>
      <c r="H93" s="319"/>
      <c r="I93" s="319"/>
    </row>
    <row r="94" spans="1:9" ht="30" customHeight="1">
      <c r="A94" s="34"/>
      <c r="B94" s="35"/>
      <c r="C94" s="315"/>
      <c r="D94" s="315"/>
      <c r="E94" s="316"/>
      <c r="F94" s="317"/>
      <c r="G94" s="318"/>
      <c r="H94" s="319"/>
      <c r="I94" s="319"/>
    </row>
    <row r="95" spans="1:9" ht="30" customHeight="1">
      <c r="A95" s="34"/>
      <c r="B95" s="35"/>
      <c r="C95" s="315"/>
      <c r="D95" s="315"/>
      <c r="E95" s="316"/>
      <c r="F95" s="317"/>
      <c r="G95" s="318"/>
      <c r="H95" s="319"/>
      <c r="I95" s="319"/>
    </row>
    <row r="96" spans="1:9" ht="30" customHeight="1">
      <c r="A96" s="34"/>
      <c r="B96" s="35"/>
      <c r="C96" s="315"/>
      <c r="D96" s="315"/>
      <c r="E96" s="316"/>
      <c r="F96" s="317"/>
      <c r="G96" s="318"/>
      <c r="H96" s="319"/>
      <c r="I96" s="319"/>
    </row>
    <row r="97" spans="1:9" ht="30" customHeight="1">
      <c r="A97" s="34"/>
      <c r="B97" s="35"/>
      <c r="C97" s="315"/>
      <c r="D97" s="315"/>
      <c r="E97" s="316"/>
      <c r="F97" s="317"/>
      <c r="G97" s="318"/>
      <c r="H97" s="319"/>
      <c r="I97" s="319"/>
    </row>
    <row r="98" spans="1:9" ht="30" customHeight="1">
      <c r="A98" s="34"/>
      <c r="B98" s="35"/>
      <c r="C98" s="315"/>
      <c r="D98" s="315"/>
      <c r="E98" s="316"/>
      <c r="F98" s="317"/>
      <c r="G98" s="318"/>
      <c r="H98" s="319"/>
      <c r="I98" s="319"/>
    </row>
    <row r="99" spans="1:9" ht="30" customHeight="1">
      <c r="A99" s="34"/>
      <c r="B99" s="35"/>
      <c r="C99" s="315"/>
      <c r="D99" s="315"/>
      <c r="E99" s="316"/>
      <c r="F99" s="317"/>
      <c r="G99" s="318"/>
      <c r="H99" s="319"/>
      <c r="I99" s="319"/>
    </row>
    <row r="100" spans="1:9" ht="30" customHeight="1">
      <c r="A100" s="34"/>
      <c r="B100" s="35"/>
      <c r="C100" s="315"/>
      <c r="D100" s="315"/>
      <c r="E100" s="316"/>
      <c r="F100" s="317"/>
      <c r="G100" s="318"/>
      <c r="H100" s="319"/>
      <c r="I100" s="319"/>
    </row>
    <row r="101" spans="1:9" ht="30" customHeight="1">
      <c r="A101" s="34"/>
      <c r="B101" s="35"/>
      <c r="C101" s="315"/>
      <c r="D101" s="315"/>
      <c r="E101" s="316"/>
      <c r="F101" s="317"/>
      <c r="G101" s="318"/>
      <c r="H101" s="319"/>
      <c r="I101" s="319"/>
    </row>
    <row r="102" spans="1:9" ht="30" customHeight="1">
      <c r="A102" s="34"/>
      <c r="B102" s="35"/>
      <c r="C102" s="315"/>
      <c r="D102" s="315"/>
      <c r="E102" s="316"/>
      <c r="F102" s="317"/>
      <c r="G102" s="318"/>
      <c r="H102" s="319"/>
      <c r="I102" s="319"/>
    </row>
    <row r="103" spans="1:9" ht="30" customHeight="1">
      <c r="A103" s="34"/>
      <c r="B103" s="35"/>
      <c r="C103" s="315"/>
      <c r="D103" s="315"/>
      <c r="E103" s="316"/>
      <c r="F103" s="317"/>
      <c r="G103" s="318"/>
      <c r="H103" s="319"/>
      <c r="I103" s="319"/>
    </row>
    <row r="104" spans="1:9" ht="30" customHeight="1">
      <c r="A104" s="34"/>
      <c r="B104" s="35"/>
      <c r="C104" s="315"/>
      <c r="D104" s="315"/>
      <c r="E104" s="316"/>
      <c r="F104" s="317"/>
      <c r="G104" s="318"/>
      <c r="H104" s="319"/>
      <c r="I104" s="319"/>
    </row>
    <row r="105" spans="1:9" ht="30" customHeight="1">
      <c r="A105" s="34"/>
      <c r="B105" s="35"/>
      <c r="C105" s="315"/>
      <c r="D105" s="315"/>
      <c r="E105" s="316"/>
      <c r="F105" s="317"/>
      <c r="G105" s="318"/>
      <c r="H105" s="319"/>
      <c r="I105" s="319"/>
    </row>
    <row r="106" spans="1:9" ht="30" customHeight="1">
      <c r="A106" s="34"/>
      <c r="B106" s="35"/>
      <c r="C106" s="315"/>
      <c r="D106" s="315"/>
      <c r="E106" s="316"/>
      <c r="F106" s="317"/>
      <c r="G106" s="318"/>
      <c r="H106" s="319"/>
      <c r="I106" s="319"/>
    </row>
    <row r="107" spans="1:9" ht="30" customHeight="1">
      <c r="A107" s="34"/>
      <c r="B107" s="35"/>
      <c r="C107" s="315"/>
      <c r="D107" s="315"/>
      <c r="E107" s="316"/>
      <c r="F107" s="317"/>
      <c r="G107" s="318"/>
      <c r="H107" s="319"/>
      <c r="I107" s="319"/>
    </row>
    <row r="108" spans="1:9" ht="30" customHeight="1">
      <c r="A108" s="34"/>
      <c r="B108" s="35"/>
      <c r="C108" s="315"/>
      <c r="D108" s="315"/>
      <c r="E108" s="316"/>
      <c r="F108" s="317"/>
      <c r="G108" s="318"/>
      <c r="H108" s="319"/>
      <c r="I108" s="319"/>
    </row>
    <row r="109" spans="1:9" ht="30" customHeight="1">
      <c r="A109" s="34"/>
      <c r="B109" s="35"/>
      <c r="C109" s="315"/>
      <c r="D109" s="315"/>
      <c r="E109" s="316"/>
      <c r="F109" s="317"/>
      <c r="G109" s="318"/>
      <c r="H109" s="319"/>
      <c r="I109" s="319"/>
    </row>
    <row r="110" spans="1:9" ht="30" customHeight="1">
      <c r="A110" s="34"/>
      <c r="B110" s="35"/>
      <c r="C110" s="315"/>
      <c r="D110" s="315"/>
      <c r="E110" s="316"/>
      <c r="F110" s="317"/>
      <c r="G110" s="318"/>
      <c r="H110" s="319"/>
      <c r="I110" s="319"/>
    </row>
    <row r="111" spans="1:9" ht="30" customHeight="1">
      <c r="A111" s="34"/>
      <c r="B111" s="35"/>
      <c r="C111" s="315"/>
      <c r="D111" s="315"/>
      <c r="E111" s="316"/>
      <c r="F111" s="317"/>
      <c r="G111" s="318"/>
      <c r="H111" s="319"/>
      <c r="I111" s="319"/>
    </row>
    <row r="112" spans="1:9" ht="30" customHeight="1">
      <c r="A112" s="34"/>
      <c r="B112" s="35"/>
      <c r="C112" s="315"/>
      <c r="D112" s="315"/>
      <c r="E112" s="316"/>
      <c r="F112" s="317"/>
      <c r="G112" s="318"/>
      <c r="H112" s="319"/>
      <c r="I112" s="319"/>
    </row>
    <row r="113" spans="1:9" ht="30" customHeight="1">
      <c r="A113" s="34"/>
      <c r="B113" s="35"/>
      <c r="C113" s="315"/>
      <c r="D113" s="315"/>
      <c r="E113" s="316"/>
      <c r="F113" s="317"/>
      <c r="G113" s="318"/>
      <c r="H113" s="319"/>
      <c r="I113" s="319"/>
    </row>
    <row r="114" spans="1:9" ht="30" customHeight="1">
      <c r="A114" s="34"/>
      <c r="B114" s="35"/>
      <c r="C114" s="315"/>
      <c r="D114" s="315"/>
      <c r="E114" s="316"/>
      <c r="F114" s="317"/>
      <c r="G114" s="318"/>
      <c r="H114" s="319"/>
      <c r="I114" s="319"/>
    </row>
    <row r="115" spans="1:9" ht="30" customHeight="1">
      <c r="A115" s="34"/>
      <c r="B115" s="35"/>
      <c r="C115" s="315"/>
      <c r="D115" s="315"/>
      <c r="E115" s="316"/>
      <c r="F115" s="317"/>
      <c r="G115" s="318"/>
      <c r="H115" s="319"/>
      <c r="I115" s="319"/>
    </row>
    <row r="116" spans="1:9" ht="30" customHeight="1">
      <c r="A116" s="34"/>
      <c r="B116" s="35"/>
      <c r="C116" s="315"/>
      <c r="D116" s="315"/>
      <c r="E116" s="316"/>
      <c r="F116" s="317"/>
      <c r="G116" s="318"/>
      <c r="H116" s="319"/>
      <c r="I116" s="319"/>
    </row>
    <row r="117" spans="1:9" ht="30" customHeight="1">
      <c r="A117" s="34"/>
      <c r="B117" s="35"/>
      <c r="C117" s="315"/>
      <c r="D117" s="315"/>
      <c r="E117" s="316"/>
      <c r="F117" s="317"/>
      <c r="G117" s="318"/>
      <c r="H117" s="319"/>
      <c r="I117" s="319"/>
    </row>
    <row r="118" spans="1:9" ht="30" customHeight="1">
      <c r="A118" s="34"/>
      <c r="B118" s="35"/>
      <c r="C118" s="315"/>
      <c r="D118" s="315"/>
      <c r="E118" s="316"/>
      <c r="F118" s="317"/>
      <c r="G118" s="318"/>
      <c r="H118" s="319"/>
      <c r="I118" s="319"/>
    </row>
    <row r="119" spans="1:9" ht="30" customHeight="1">
      <c r="A119" s="34"/>
      <c r="B119" s="35"/>
      <c r="C119" s="315"/>
      <c r="D119" s="315"/>
      <c r="E119" s="316"/>
      <c r="F119" s="317"/>
      <c r="G119" s="318"/>
      <c r="H119" s="319"/>
      <c r="I119" s="319"/>
    </row>
    <row r="120" spans="1:9" ht="30" customHeight="1">
      <c r="A120" s="34"/>
      <c r="B120" s="35"/>
      <c r="C120" s="315"/>
      <c r="D120" s="315"/>
      <c r="E120" s="316"/>
      <c r="F120" s="317"/>
      <c r="G120" s="318"/>
      <c r="H120" s="319"/>
      <c r="I120" s="319"/>
    </row>
    <row r="121" spans="1:9" ht="30" customHeight="1">
      <c r="A121" s="34"/>
      <c r="B121" s="35"/>
      <c r="C121" s="315"/>
      <c r="D121" s="315"/>
      <c r="E121" s="316"/>
      <c r="F121" s="317"/>
      <c r="G121" s="318"/>
      <c r="H121" s="319"/>
      <c r="I121" s="319"/>
    </row>
    <row r="122" spans="1:9" ht="30" customHeight="1">
      <c r="A122" s="34"/>
      <c r="B122" s="35"/>
      <c r="C122" s="315"/>
      <c r="D122" s="315"/>
      <c r="E122" s="316"/>
      <c r="F122" s="317"/>
      <c r="G122" s="318"/>
      <c r="H122" s="319"/>
      <c r="I122" s="319"/>
    </row>
    <row r="123" spans="1:9" ht="30" customHeight="1">
      <c r="A123" s="34"/>
      <c r="B123" s="35"/>
      <c r="C123" s="315"/>
      <c r="D123" s="315"/>
      <c r="E123" s="316"/>
      <c r="F123" s="317"/>
      <c r="G123" s="318"/>
      <c r="H123" s="319"/>
      <c r="I123" s="319"/>
    </row>
    <row r="124" spans="1:9" ht="30" customHeight="1">
      <c r="A124" s="34"/>
      <c r="B124" s="35"/>
      <c r="C124" s="315"/>
      <c r="D124" s="315"/>
      <c r="E124" s="316"/>
      <c r="F124" s="317"/>
      <c r="G124" s="318"/>
      <c r="H124" s="319"/>
      <c r="I124" s="319"/>
    </row>
    <row r="125" spans="1:9" ht="30" customHeight="1">
      <c r="A125" s="34"/>
      <c r="B125" s="35"/>
      <c r="C125" s="315"/>
      <c r="D125" s="315"/>
      <c r="E125" s="316"/>
      <c r="F125" s="317"/>
      <c r="G125" s="318"/>
      <c r="H125" s="319"/>
      <c r="I125" s="319"/>
    </row>
    <row r="126" spans="1:9" ht="30" customHeight="1">
      <c r="A126" s="34"/>
      <c r="B126" s="35"/>
      <c r="C126" s="315"/>
      <c r="D126" s="315"/>
      <c r="E126" s="316"/>
      <c r="F126" s="317"/>
      <c r="G126" s="318"/>
      <c r="H126" s="319"/>
      <c r="I126" s="319"/>
    </row>
    <row r="127" spans="1:9" ht="30" customHeight="1">
      <c r="A127" s="34"/>
      <c r="B127" s="35"/>
      <c r="C127" s="315"/>
      <c r="D127" s="315"/>
      <c r="E127" s="316"/>
      <c r="F127" s="317"/>
      <c r="G127" s="318"/>
      <c r="H127" s="319"/>
      <c r="I127" s="319"/>
    </row>
    <row r="128" spans="1:9" ht="30" customHeight="1">
      <c r="A128" s="34"/>
      <c r="B128" s="35"/>
      <c r="C128" s="315"/>
      <c r="D128" s="315"/>
      <c r="E128" s="316"/>
      <c r="F128" s="317"/>
      <c r="G128" s="318"/>
      <c r="H128" s="319"/>
      <c r="I128" s="319"/>
    </row>
    <row r="129" spans="1:9" ht="30" customHeight="1">
      <c r="A129" s="34"/>
      <c r="B129" s="35"/>
      <c r="C129" s="315"/>
      <c r="D129" s="315"/>
      <c r="E129" s="316"/>
      <c r="F129" s="317"/>
      <c r="G129" s="318"/>
      <c r="H129" s="319"/>
      <c r="I129" s="319"/>
    </row>
    <row r="130" spans="1:9" ht="30" customHeight="1">
      <c r="A130" s="34"/>
      <c r="B130" s="35"/>
      <c r="C130" s="315"/>
      <c r="D130" s="315"/>
      <c r="E130" s="316"/>
      <c r="F130" s="317"/>
      <c r="G130" s="318"/>
      <c r="H130" s="319"/>
      <c r="I130" s="319"/>
    </row>
    <row r="131" spans="1:9" ht="30" customHeight="1">
      <c r="A131" s="34"/>
      <c r="B131" s="35"/>
      <c r="C131" s="315"/>
      <c r="D131" s="315"/>
      <c r="E131" s="316"/>
      <c r="F131" s="317"/>
      <c r="G131" s="318"/>
      <c r="H131" s="319"/>
      <c r="I131" s="319"/>
    </row>
    <row r="132" spans="1:9" ht="30" customHeight="1">
      <c r="A132" s="34"/>
      <c r="B132" s="35"/>
      <c r="C132" s="315"/>
      <c r="D132" s="315"/>
      <c r="E132" s="316"/>
      <c r="F132" s="317"/>
      <c r="G132" s="318"/>
      <c r="H132" s="319"/>
      <c r="I132" s="319"/>
    </row>
    <row r="133" spans="1:9" ht="30" customHeight="1">
      <c r="A133" s="34"/>
      <c r="B133" s="35"/>
      <c r="C133" s="315"/>
      <c r="D133" s="315"/>
      <c r="E133" s="316"/>
      <c r="F133" s="317"/>
      <c r="G133" s="318"/>
      <c r="H133" s="319"/>
      <c r="I133" s="319"/>
    </row>
    <row r="134" spans="1:9" ht="30" customHeight="1">
      <c r="A134" s="34"/>
      <c r="B134" s="35"/>
      <c r="C134" s="315"/>
      <c r="D134" s="315"/>
      <c r="E134" s="316"/>
      <c r="F134" s="317"/>
      <c r="G134" s="318"/>
      <c r="H134" s="319"/>
      <c r="I134" s="319"/>
    </row>
    <row r="135" spans="1:9" ht="30" customHeight="1">
      <c r="A135" s="34"/>
      <c r="B135" s="35"/>
      <c r="C135" s="315"/>
      <c r="D135" s="315"/>
      <c r="E135" s="316"/>
      <c r="F135" s="317"/>
      <c r="G135" s="318"/>
      <c r="H135" s="319"/>
      <c r="I135" s="319"/>
    </row>
    <row r="136" spans="1:9" ht="30" customHeight="1">
      <c r="A136" s="34"/>
      <c r="B136" s="35"/>
      <c r="C136" s="315"/>
      <c r="D136" s="315"/>
      <c r="E136" s="316"/>
      <c r="F136" s="317"/>
      <c r="G136" s="318"/>
      <c r="H136" s="319"/>
      <c r="I136" s="319"/>
    </row>
    <row r="137" spans="1:9" ht="30" customHeight="1">
      <c r="A137" s="34"/>
      <c r="B137" s="35"/>
      <c r="C137" s="315"/>
      <c r="D137" s="315"/>
      <c r="E137" s="316"/>
      <c r="F137" s="317"/>
      <c r="G137" s="318"/>
      <c r="H137" s="319"/>
      <c r="I137" s="319"/>
    </row>
    <row r="138" spans="1:9" ht="30" customHeight="1">
      <c r="A138" s="34"/>
      <c r="B138" s="35"/>
      <c r="C138" s="315"/>
      <c r="D138" s="315"/>
      <c r="E138" s="316"/>
      <c r="F138" s="317"/>
      <c r="G138" s="318"/>
      <c r="H138" s="319"/>
      <c r="I138" s="319"/>
    </row>
    <row r="139" spans="1:9" ht="30" customHeight="1">
      <c r="A139" s="34"/>
      <c r="B139" s="35"/>
      <c r="C139" s="315"/>
      <c r="D139" s="315"/>
      <c r="E139" s="316"/>
      <c r="F139" s="317"/>
      <c r="G139" s="318"/>
      <c r="H139" s="319"/>
      <c r="I139" s="319"/>
    </row>
    <row r="140" spans="1:9" ht="30" customHeight="1">
      <c r="A140" s="34"/>
      <c r="B140" s="35"/>
      <c r="C140" s="315"/>
      <c r="D140" s="315"/>
      <c r="E140" s="316"/>
      <c r="F140" s="317"/>
      <c r="G140" s="318"/>
      <c r="H140" s="319"/>
      <c r="I140" s="319"/>
    </row>
    <row r="141" spans="1:9" ht="30" customHeight="1">
      <c r="A141" s="34"/>
      <c r="B141" s="35"/>
      <c r="C141" s="315"/>
      <c r="D141" s="315"/>
      <c r="E141" s="316"/>
      <c r="F141" s="317"/>
      <c r="G141" s="318"/>
      <c r="H141" s="319"/>
      <c r="I141" s="319"/>
    </row>
    <row r="142" spans="1:9" ht="30" customHeight="1">
      <c r="A142" s="34"/>
      <c r="B142" s="35"/>
      <c r="C142" s="315"/>
      <c r="D142" s="315"/>
      <c r="E142" s="316"/>
      <c r="F142" s="317"/>
      <c r="G142" s="318"/>
      <c r="H142" s="319"/>
      <c r="I142" s="319"/>
    </row>
    <row r="143" spans="1:9" ht="30" customHeight="1">
      <c r="A143" s="34"/>
      <c r="B143" s="35"/>
      <c r="C143" s="315"/>
      <c r="D143" s="315"/>
      <c r="E143" s="316"/>
      <c r="F143" s="317"/>
      <c r="G143" s="318"/>
      <c r="H143" s="319"/>
      <c r="I143" s="319"/>
    </row>
    <row r="144" spans="1:9" ht="30" customHeight="1">
      <c r="A144" s="34"/>
      <c r="B144" s="35"/>
      <c r="C144" s="315"/>
      <c r="D144" s="315"/>
      <c r="E144" s="316"/>
      <c r="F144" s="317"/>
      <c r="G144" s="318"/>
      <c r="H144" s="319"/>
      <c r="I144" s="319"/>
    </row>
    <row r="145" spans="1:9" ht="30" customHeight="1">
      <c r="A145" s="34"/>
      <c r="B145" s="35"/>
      <c r="C145" s="315"/>
      <c r="D145" s="315"/>
      <c r="E145" s="316"/>
      <c r="F145" s="317"/>
      <c r="G145" s="318"/>
      <c r="H145" s="319"/>
      <c r="I145" s="319"/>
    </row>
    <row r="146" spans="1:9" ht="30" customHeight="1">
      <c r="A146" s="34"/>
      <c r="B146" s="35"/>
      <c r="C146" s="315"/>
      <c r="D146" s="315"/>
      <c r="E146" s="316"/>
      <c r="F146" s="317"/>
      <c r="G146" s="318"/>
      <c r="H146" s="319"/>
      <c r="I146" s="319"/>
    </row>
    <row r="147" spans="1:9" ht="30" customHeight="1">
      <c r="A147" s="34"/>
      <c r="B147" s="35"/>
      <c r="C147" s="315"/>
      <c r="D147" s="315"/>
      <c r="E147" s="316"/>
      <c r="F147" s="317"/>
      <c r="G147" s="318"/>
      <c r="H147" s="319"/>
      <c r="I147" s="319"/>
    </row>
    <row r="148" spans="1:9" ht="30" customHeight="1">
      <c r="A148" s="34"/>
      <c r="B148" s="35"/>
      <c r="C148" s="315"/>
      <c r="D148" s="315"/>
      <c r="E148" s="316"/>
      <c r="F148" s="317"/>
      <c r="G148" s="318"/>
      <c r="H148" s="319"/>
      <c r="I148" s="319"/>
    </row>
    <row r="149" spans="1:9" ht="30" customHeight="1">
      <c r="A149" s="34"/>
      <c r="B149" s="35"/>
      <c r="C149" s="315"/>
      <c r="D149" s="315"/>
      <c r="E149" s="316"/>
      <c r="F149" s="317"/>
      <c r="G149" s="318"/>
      <c r="H149" s="319"/>
      <c r="I149" s="319"/>
    </row>
    <row r="150" spans="1:9" ht="30" customHeight="1">
      <c r="A150" s="34"/>
      <c r="B150" s="35"/>
      <c r="C150" s="315"/>
      <c r="D150" s="315"/>
      <c r="E150" s="316"/>
      <c r="F150" s="317"/>
      <c r="G150" s="318"/>
      <c r="H150" s="319"/>
      <c r="I150" s="319"/>
    </row>
    <row r="151" spans="1:9" ht="30" customHeight="1">
      <c r="A151" s="34"/>
      <c r="B151" s="35"/>
      <c r="C151" s="315"/>
      <c r="D151" s="315"/>
      <c r="E151" s="316"/>
      <c r="F151" s="317"/>
      <c r="G151" s="318"/>
      <c r="H151" s="319"/>
      <c r="I151" s="319"/>
    </row>
    <row r="152" spans="1:9" ht="30" customHeight="1">
      <c r="A152" s="34"/>
      <c r="B152" s="35"/>
      <c r="C152" s="315"/>
      <c r="D152" s="315"/>
      <c r="E152" s="316"/>
      <c r="F152" s="317"/>
      <c r="G152" s="318"/>
      <c r="H152" s="319"/>
      <c r="I152" s="319"/>
    </row>
    <row r="153" spans="1:9" ht="30" customHeight="1">
      <c r="A153" s="34"/>
      <c r="B153" s="35"/>
      <c r="C153" s="315"/>
      <c r="D153" s="315"/>
      <c r="E153" s="316"/>
      <c r="F153" s="317"/>
      <c r="G153" s="318"/>
      <c r="H153" s="319"/>
      <c r="I153" s="319"/>
    </row>
    <row r="154" spans="1:9" ht="30" customHeight="1">
      <c r="A154" s="34"/>
      <c r="B154" s="35"/>
      <c r="C154" s="315"/>
      <c r="D154" s="315"/>
      <c r="E154" s="316"/>
      <c r="F154" s="317"/>
      <c r="G154" s="318"/>
      <c r="H154" s="319"/>
      <c r="I154" s="319"/>
    </row>
    <row r="155" spans="1:9" ht="30" customHeight="1">
      <c r="A155" s="34"/>
      <c r="B155" s="35"/>
      <c r="C155" s="315"/>
      <c r="D155" s="315"/>
      <c r="E155" s="316"/>
      <c r="F155" s="317"/>
      <c r="G155" s="318"/>
      <c r="H155" s="319"/>
      <c r="I155" s="319"/>
    </row>
    <row r="156" spans="1:9" ht="30" customHeight="1">
      <c r="A156" s="34"/>
      <c r="B156" s="35"/>
      <c r="C156" s="315"/>
      <c r="D156" s="315"/>
      <c r="E156" s="316"/>
      <c r="F156" s="317"/>
      <c r="G156" s="318"/>
      <c r="H156" s="319"/>
      <c r="I156" s="319"/>
    </row>
    <row r="157" spans="1:9" ht="30" customHeight="1">
      <c r="A157" s="34"/>
      <c r="B157" s="35"/>
      <c r="C157" s="315"/>
      <c r="D157" s="315"/>
      <c r="E157" s="316"/>
      <c r="F157" s="317"/>
      <c r="G157" s="318"/>
      <c r="H157" s="319"/>
      <c r="I157" s="319"/>
    </row>
    <row r="158" spans="1:9" ht="30" customHeight="1">
      <c r="A158" s="34"/>
      <c r="B158" s="35"/>
      <c r="C158" s="315"/>
      <c r="D158" s="315"/>
      <c r="E158" s="316"/>
      <c r="F158" s="317"/>
      <c r="G158" s="318"/>
      <c r="H158" s="319"/>
      <c r="I158" s="319"/>
    </row>
    <row r="159" spans="1:9" ht="30" customHeight="1">
      <c r="A159" s="34"/>
      <c r="B159" s="35"/>
      <c r="C159" s="315"/>
      <c r="D159" s="315"/>
      <c r="E159" s="316"/>
      <c r="F159" s="317"/>
      <c r="G159" s="318"/>
      <c r="H159" s="319"/>
      <c r="I159" s="319"/>
    </row>
    <row r="160" spans="1:9" ht="30" customHeight="1">
      <c r="A160" s="34"/>
      <c r="B160" s="35"/>
      <c r="C160" s="315"/>
      <c r="D160" s="315"/>
      <c r="E160" s="316"/>
      <c r="F160" s="317"/>
      <c r="G160" s="318"/>
      <c r="H160" s="319"/>
      <c r="I160" s="319"/>
    </row>
    <row r="161" spans="1:9" ht="30" customHeight="1">
      <c r="A161" s="34"/>
      <c r="B161" s="35"/>
      <c r="C161" s="315"/>
      <c r="D161" s="315"/>
      <c r="E161" s="316"/>
      <c r="F161" s="317"/>
      <c r="G161" s="318"/>
      <c r="H161" s="319"/>
      <c r="I161" s="319"/>
    </row>
    <row r="162" spans="1:9" ht="30" customHeight="1">
      <c r="A162" s="34"/>
      <c r="B162" s="35"/>
      <c r="C162" s="315"/>
      <c r="D162" s="315"/>
      <c r="E162" s="316"/>
      <c r="F162" s="317"/>
      <c r="G162" s="318"/>
      <c r="H162" s="319"/>
      <c r="I162" s="319"/>
    </row>
    <row r="163" spans="1:9" ht="30" customHeight="1">
      <c r="A163" s="34"/>
      <c r="B163" s="35"/>
      <c r="C163" s="315"/>
      <c r="D163" s="315"/>
      <c r="E163" s="316"/>
      <c r="F163" s="317"/>
      <c r="G163" s="318"/>
      <c r="H163" s="319"/>
      <c r="I163" s="319"/>
    </row>
    <row r="164" spans="1:9" ht="30" customHeight="1">
      <c r="A164" s="34"/>
      <c r="B164" s="35"/>
      <c r="C164" s="315"/>
      <c r="D164" s="315"/>
      <c r="E164" s="316"/>
      <c r="F164" s="317"/>
      <c r="G164" s="318"/>
      <c r="H164" s="319"/>
      <c r="I164" s="319"/>
    </row>
    <row r="165" spans="1:9" ht="30" customHeight="1">
      <c r="A165" s="34"/>
      <c r="B165" s="35"/>
      <c r="C165" s="315"/>
      <c r="D165" s="315"/>
      <c r="E165" s="316"/>
      <c r="F165" s="317"/>
      <c r="G165" s="318"/>
      <c r="H165" s="319"/>
      <c r="I165" s="319"/>
    </row>
    <row r="166" spans="1:9" ht="30" customHeight="1">
      <c r="A166" s="34"/>
      <c r="B166" s="35"/>
      <c r="C166" s="315"/>
      <c r="D166" s="315"/>
      <c r="E166" s="316"/>
      <c r="F166" s="317"/>
      <c r="G166" s="318"/>
      <c r="H166" s="319"/>
      <c r="I166" s="319"/>
    </row>
    <row r="167" spans="1:9" ht="30" customHeight="1">
      <c r="A167" s="34"/>
      <c r="B167" s="35"/>
      <c r="C167" s="315"/>
      <c r="D167" s="315"/>
      <c r="E167" s="316"/>
      <c r="F167" s="317"/>
      <c r="G167" s="318"/>
      <c r="H167" s="319"/>
      <c r="I167" s="319"/>
    </row>
    <row r="168" spans="1:9" ht="30" customHeight="1">
      <c r="A168" s="34"/>
      <c r="B168" s="35"/>
      <c r="C168" s="315"/>
      <c r="D168" s="315"/>
      <c r="E168" s="316"/>
      <c r="F168" s="317"/>
      <c r="G168" s="318"/>
      <c r="H168" s="319"/>
      <c r="I168" s="319"/>
    </row>
    <row r="169" spans="1:9" ht="30" customHeight="1">
      <c r="A169" s="34"/>
      <c r="B169" s="35"/>
      <c r="C169" s="315"/>
      <c r="D169" s="315"/>
      <c r="E169" s="316"/>
      <c r="F169" s="317"/>
      <c r="G169" s="318"/>
      <c r="H169" s="319"/>
      <c r="I169" s="319"/>
    </row>
    <row r="170" spans="1:9" ht="30" customHeight="1">
      <c r="A170" s="34"/>
      <c r="B170" s="35"/>
      <c r="C170" s="315"/>
      <c r="D170" s="315"/>
      <c r="E170" s="316"/>
      <c r="F170" s="317"/>
      <c r="G170" s="318"/>
      <c r="H170" s="319"/>
      <c r="I170" s="319"/>
    </row>
    <row r="171" spans="1:9" ht="30" customHeight="1">
      <c r="A171" s="34"/>
      <c r="B171" s="35"/>
      <c r="C171" s="315"/>
      <c r="D171" s="315"/>
      <c r="E171" s="316"/>
      <c r="F171" s="317"/>
      <c r="G171" s="318"/>
      <c r="H171" s="319"/>
      <c r="I171" s="319"/>
    </row>
    <row r="172" spans="1:9" ht="30" customHeight="1">
      <c r="A172" s="34"/>
      <c r="B172" s="35"/>
      <c r="C172" s="315"/>
      <c r="D172" s="315"/>
      <c r="E172" s="316"/>
      <c r="F172" s="317"/>
      <c r="G172" s="318"/>
      <c r="H172" s="319"/>
      <c r="I172" s="319"/>
    </row>
    <row r="173" spans="1:9" ht="30" customHeight="1">
      <c r="A173" s="34"/>
      <c r="B173" s="35"/>
      <c r="C173" s="315"/>
      <c r="D173" s="315"/>
      <c r="E173" s="316"/>
      <c r="F173" s="317"/>
      <c r="G173" s="318"/>
      <c r="H173" s="319"/>
      <c r="I173" s="319"/>
    </row>
    <row r="174" spans="1:9" ht="30" customHeight="1">
      <c r="A174" s="34"/>
      <c r="B174" s="35"/>
      <c r="C174" s="315"/>
      <c r="D174" s="315"/>
      <c r="E174" s="316"/>
      <c r="F174" s="317"/>
      <c r="G174" s="318"/>
      <c r="H174" s="319"/>
      <c r="I174" s="319"/>
    </row>
    <row r="175" spans="1:9" ht="30" customHeight="1">
      <c r="A175" s="34"/>
      <c r="B175" s="35"/>
      <c r="C175" s="315"/>
      <c r="D175" s="315"/>
      <c r="E175" s="316"/>
      <c r="F175" s="317"/>
      <c r="G175" s="318"/>
      <c r="H175" s="319"/>
      <c r="I175" s="319"/>
    </row>
    <row r="176" spans="1:9" ht="30" customHeight="1">
      <c r="A176" s="34"/>
      <c r="B176" s="35"/>
      <c r="C176" s="315"/>
      <c r="D176" s="315"/>
      <c r="E176" s="316"/>
      <c r="F176" s="317"/>
      <c r="G176" s="318"/>
      <c r="H176" s="319"/>
      <c r="I176" s="319"/>
    </row>
    <row r="177" spans="1:9" ht="30" customHeight="1">
      <c r="A177" s="34"/>
      <c r="B177" s="35"/>
      <c r="C177" s="315"/>
      <c r="D177" s="315"/>
      <c r="E177" s="316"/>
      <c r="F177" s="317"/>
      <c r="G177" s="318"/>
      <c r="H177" s="319"/>
      <c r="I177" s="319"/>
    </row>
    <row r="178" spans="1:9" ht="30" customHeight="1">
      <c r="A178" s="34"/>
      <c r="B178" s="35"/>
      <c r="C178" s="315"/>
      <c r="D178" s="315"/>
      <c r="E178" s="316"/>
      <c r="F178" s="317"/>
      <c r="G178" s="318"/>
      <c r="H178" s="319"/>
      <c r="I178" s="319"/>
    </row>
    <row r="179" spans="1:9" ht="30" customHeight="1">
      <c r="A179" s="34"/>
      <c r="B179" s="35"/>
      <c r="C179" s="315"/>
      <c r="D179" s="315"/>
      <c r="E179" s="316"/>
      <c r="F179" s="317"/>
      <c r="G179" s="318"/>
      <c r="H179" s="319"/>
      <c r="I179" s="319"/>
    </row>
    <row r="180" spans="1:9" ht="30" customHeight="1">
      <c r="A180" s="34"/>
      <c r="B180" s="35"/>
      <c r="C180" s="315"/>
      <c r="D180" s="315"/>
      <c r="E180" s="316"/>
      <c r="F180" s="317"/>
      <c r="G180" s="318"/>
      <c r="H180" s="319"/>
      <c r="I180" s="319"/>
    </row>
    <row r="181" spans="1:9" ht="30" customHeight="1">
      <c r="A181" s="34"/>
      <c r="B181" s="35"/>
      <c r="C181" s="315"/>
      <c r="D181" s="315"/>
      <c r="E181" s="316"/>
      <c r="F181" s="317"/>
      <c r="G181" s="318"/>
      <c r="H181" s="319"/>
      <c r="I181" s="319"/>
    </row>
    <row r="182" spans="1:9" ht="30" customHeight="1">
      <c r="A182" s="34"/>
      <c r="B182" s="35"/>
      <c r="C182" s="315"/>
      <c r="D182" s="315"/>
      <c r="E182" s="316"/>
      <c r="F182" s="317"/>
      <c r="G182" s="318"/>
      <c r="H182" s="319"/>
      <c r="I182" s="319"/>
    </row>
    <row r="183" spans="1:9" ht="30" customHeight="1">
      <c r="A183" s="34"/>
      <c r="B183" s="35"/>
      <c r="C183" s="315"/>
      <c r="D183" s="315"/>
      <c r="E183" s="316"/>
      <c r="F183" s="317"/>
      <c r="G183" s="318"/>
      <c r="H183" s="319"/>
      <c r="I183" s="319"/>
    </row>
    <row r="184" spans="1:9" ht="30" customHeight="1">
      <c r="A184" s="34"/>
      <c r="B184" s="35"/>
      <c r="C184" s="315"/>
      <c r="D184" s="315"/>
      <c r="E184" s="316"/>
      <c r="F184" s="317"/>
      <c r="G184" s="318"/>
      <c r="H184" s="319"/>
      <c r="I184" s="319"/>
    </row>
    <row r="185" spans="1:9" ht="30" customHeight="1">
      <c r="A185" s="34"/>
      <c r="B185" s="35"/>
      <c r="C185" s="315"/>
      <c r="D185" s="315"/>
      <c r="E185" s="316"/>
      <c r="F185" s="317"/>
      <c r="G185" s="318"/>
      <c r="H185" s="319"/>
      <c r="I185" s="319"/>
    </row>
    <row r="186" spans="1:9" ht="30" customHeight="1">
      <c r="A186" s="34"/>
      <c r="B186" s="35"/>
      <c r="C186" s="315"/>
      <c r="D186" s="315"/>
      <c r="E186" s="316"/>
      <c r="F186" s="317"/>
      <c r="G186" s="318"/>
      <c r="H186" s="319"/>
      <c r="I186" s="319"/>
    </row>
    <row r="187" spans="1:9" ht="30" customHeight="1">
      <c r="A187" s="34"/>
      <c r="B187" s="35"/>
      <c r="C187" s="315"/>
      <c r="D187" s="315"/>
      <c r="E187" s="316"/>
      <c r="F187" s="317"/>
      <c r="G187" s="318"/>
      <c r="H187" s="319"/>
      <c r="I187" s="319"/>
    </row>
    <row r="188" spans="1:9" ht="30" customHeight="1">
      <c r="A188" s="34"/>
      <c r="B188" s="35"/>
      <c r="C188" s="315"/>
      <c r="D188" s="315"/>
      <c r="E188" s="316"/>
      <c r="F188" s="317"/>
      <c r="G188" s="318"/>
      <c r="H188" s="319"/>
      <c r="I188" s="319"/>
    </row>
    <row r="189" spans="1:9" ht="30" customHeight="1">
      <c r="A189" s="34"/>
      <c r="B189" s="35"/>
      <c r="C189" s="315"/>
      <c r="D189" s="315"/>
      <c r="E189" s="316"/>
      <c r="F189" s="317"/>
      <c r="G189" s="318"/>
      <c r="H189" s="319"/>
      <c r="I189" s="319"/>
    </row>
    <row r="190" spans="1:9" ht="30" customHeight="1">
      <c r="A190" s="34"/>
      <c r="B190" s="35"/>
      <c r="C190" s="315"/>
      <c r="D190" s="315"/>
      <c r="E190" s="316"/>
      <c r="F190" s="317"/>
      <c r="G190" s="318"/>
      <c r="H190" s="319"/>
      <c r="I190" s="319"/>
    </row>
    <row r="191" spans="1:9" ht="30" customHeight="1">
      <c r="A191" s="34"/>
      <c r="B191" s="35"/>
      <c r="C191" s="315"/>
      <c r="D191" s="315"/>
      <c r="E191" s="316"/>
      <c r="F191" s="317"/>
      <c r="G191" s="318"/>
      <c r="H191" s="319"/>
      <c r="I191" s="319"/>
    </row>
    <row r="192" spans="1:9" ht="30" customHeight="1">
      <c r="A192" s="34"/>
      <c r="B192" s="35"/>
      <c r="C192" s="315"/>
      <c r="D192" s="315"/>
      <c r="E192" s="316"/>
      <c r="F192" s="317"/>
      <c r="G192" s="318"/>
      <c r="H192" s="319"/>
      <c r="I192" s="319"/>
    </row>
    <row r="193" spans="1:9" ht="30" customHeight="1">
      <c r="A193" s="34"/>
      <c r="B193" s="35"/>
      <c r="C193" s="315"/>
      <c r="D193" s="315"/>
      <c r="E193" s="316"/>
      <c r="F193" s="317"/>
      <c r="G193" s="318"/>
      <c r="H193" s="319"/>
      <c r="I193" s="319"/>
    </row>
    <row r="194" spans="1:9" ht="30" customHeight="1">
      <c r="A194" s="34"/>
      <c r="B194" s="35"/>
      <c r="C194" s="315"/>
      <c r="D194" s="315"/>
      <c r="E194" s="316"/>
      <c r="F194" s="317"/>
      <c r="G194" s="318"/>
      <c r="H194" s="319"/>
      <c r="I194" s="319"/>
    </row>
    <row r="195" spans="1:9" ht="30" customHeight="1">
      <c r="A195" s="34"/>
      <c r="B195" s="35"/>
      <c r="C195" s="315"/>
      <c r="D195" s="315"/>
      <c r="E195" s="316"/>
      <c r="F195" s="317"/>
      <c r="G195" s="318"/>
      <c r="H195" s="319"/>
      <c r="I195" s="319"/>
    </row>
    <row r="196" spans="1:9" ht="30" customHeight="1">
      <c r="A196" s="34"/>
      <c r="B196" s="35"/>
      <c r="C196" s="315"/>
      <c r="D196" s="315"/>
      <c r="E196" s="316"/>
      <c r="F196" s="317"/>
      <c r="G196" s="318"/>
      <c r="H196" s="319"/>
      <c r="I196" s="319"/>
    </row>
    <row r="197" spans="1:9" ht="30" customHeight="1">
      <c r="A197" s="34"/>
      <c r="B197" s="35"/>
      <c r="C197" s="315"/>
      <c r="D197" s="315"/>
      <c r="E197" s="316"/>
      <c r="F197" s="317"/>
      <c r="G197" s="318"/>
      <c r="H197" s="319"/>
      <c r="I197" s="319"/>
    </row>
    <row r="198" spans="1:9" ht="30" customHeight="1">
      <c r="A198" s="34"/>
      <c r="B198" s="35"/>
      <c r="C198" s="315"/>
      <c r="D198" s="315"/>
      <c r="E198" s="316"/>
      <c r="F198" s="317"/>
      <c r="G198" s="318"/>
      <c r="H198" s="319"/>
      <c r="I198" s="319"/>
    </row>
    <row r="199" spans="1:9" ht="30" customHeight="1">
      <c r="A199" s="34"/>
      <c r="B199" s="35"/>
      <c r="C199" s="315"/>
      <c r="D199" s="315"/>
      <c r="E199" s="316"/>
      <c r="F199" s="317"/>
      <c r="G199" s="318"/>
      <c r="H199" s="319"/>
      <c r="I199" s="319"/>
    </row>
    <row r="200" spans="1:9" ht="30" customHeight="1">
      <c r="A200" s="34"/>
      <c r="B200" s="35"/>
      <c r="C200" s="315"/>
      <c r="D200" s="315"/>
      <c r="E200" s="316"/>
      <c r="F200" s="317"/>
      <c r="G200" s="318"/>
      <c r="H200" s="319"/>
      <c r="I200" s="319"/>
    </row>
    <row r="201" spans="1:9" ht="30" customHeight="1">
      <c r="A201" s="34"/>
      <c r="B201" s="35"/>
      <c r="C201" s="315"/>
      <c r="D201" s="315"/>
      <c r="E201" s="316"/>
      <c r="F201" s="317"/>
      <c r="G201" s="318"/>
      <c r="H201" s="319"/>
      <c r="I201" s="319"/>
    </row>
    <row r="202" spans="1:9" ht="30" customHeight="1">
      <c r="A202" s="34"/>
      <c r="B202" s="35"/>
      <c r="C202" s="315"/>
      <c r="D202" s="315"/>
      <c r="E202" s="316"/>
      <c r="F202" s="317"/>
      <c r="G202" s="318"/>
      <c r="H202" s="319"/>
      <c r="I202" s="319"/>
    </row>
    <row r="203" spans="1:9" ht="30" customHeight="1">
      <c r="A203" s="34"/>
      <c r="B203" s="35"/>
      <c r="C203" s="315"/>
      <c r="D203" s="315"/>
      <c r="E203" s="316"/>
      <c r="F203" s="317"/>
      <c r="G203" s="318"/>
      <c r="H203" s="319"/>
      <c r="I203" s="319"/>
    </row>
    <row r="204" spans="1:9" ht="30" customHeight="1">
      <c r="A204" s="34"/>
      <c r="B204" s="35"/>
      <c r="C204" s="315"/>
      <c r="D204" s="315"/>
      <c r="E204" s="316"/>
      <c r="F204" s="317"/>
      <c r="G204" s="318"/>
      <c r="H204" s="319"/>
      <c r="I204" s="319"/>
    </row>
    <row r="205" spans="1:9" ht="30" customHeight="1">
      <c r="A205" s="34"/>
      <c r="B205" s="35"/>
      <c r="C205" s="315"/>
      <c r="D205" s="315"/>
      <c r="E205" s="316"/>
      <c r="F205" s="317"/>
      <c r="G205" s="318"/>
      <c r="H205" s="319"/>
      <c r="I205" s="319"/>
    </row>
    <row r="206" spans="1:9" ht="30" customHeight="1">
      <c r="A206" s="34"/>
      <c r="B206" s="35"/>
      <c r="C206" s="315"/>
      <c r="D206" s="315"/>
      <c r="E206" s="316"/>
      <c r="F206" s="317"/>
      <c r="G206" s="318"/>
      <c r="H206" s="319"/>
      <c r="I206" s="319"/>
    </row>
    <row r="207" spans="1:9" ht="30" customHeight="1">
      <c r="A207" s="34"/>
      <c r="B207" s="35"/>
      <c r="C207" s="315"/>
      <c r="D207" s="315"/>
      <c r="E207" s="316"/>
      <c r="F207" s="317"/>
      <c r="G207" s="318"/>
      <c r="H207" s="319"/>
      <c r="I207" s="319"/>
    </row>
    <row r="208" spans="1:9" ht="30" customHeight="1">
      <c r="A208" s="34"/>
      <c r="B208" s="35"/>
      <c r="C208" s="315"/>
      <c r="D208" s="315"/>
      <c r="E208" s="316"/>
      <c r="F208" s="317"/>
      <c r="G208" s="318"/>
      <c r="H208" s="319"/>
      <c r="I208" s="319"/>
    </row>
    <row r="209" spans="1:9" ht="30" customHeight="1">
      <c r="A209" s="34"/>
      <c r="B209" s="35"/>
      <c r="C209" s="315"/>
      <c r="D209" s="315"/>
      <c r="E209" s="316"/>
      <c r="F209" s="317"/>
      <c r="G209" s="318"/>
      <c r="H209" s="319"/>
      <c r="I209" s="319"/>
    </row>
    <row r="210" spans="1:9" ht="30" customHeight="1">
      <c r="A210" s="34"/>
      <c r="B210" s="35"/>
      <c r="C210" s="315"/>
      <c r="D210" s="315"/>
      <c r="E210" s="316"/>
      <c r="F210" s="317"/>
      <c r="G210" s="318"/>
      <c r="H210" s="319"/>
      <c r="I210" s="319"/>
    </row>
    <row r="211" spans="1:9" ht="30" customHeight="1">
      <c r="A211" s="34"/>
      <c r="B211" s="35"/>
      <c r="C211" s="315"/>
      <c r="D211" s="315"/>
      <c r="E211" s="316"/>
      <c r="F211" s="317"/>
      <c r="G211" s="318"/>
      <c r="H211" s="319"/>
      <c r="I211" s="319"/>
    </row>
    <row r="212" spans="1:9" ht="30" customHeight="1">
      <c r="A212" s="34"/>
      <c r="B212" s="35"/>
      <c r="C212" s="315"/>
      <c r="D212" s="315"/>
      <c r="E212" s="316"/>
      <c r="F212" s="317"/>
      <c r="G212" s="318"/>
      <c r="H212" s="319"/>
      <c r="I212" s="319"/>
    </row>
    <row r="213" spans="1:9" ht="30" customHeight="1">
      <c r="A213" s="34"/>
      <c r="B213" s="35"/>
      <c r="C213" s="315"/>
      <c r="D213" s="315"/>
      <c r="E213" s="316"/>
      <c r="F213" s="317"/>
      <c r="G213" s="318"/>
      <c r="H213" s="319"/>
      <c r="I213" s="319"/>
    </row>
    <row r="214" spans="1:9" ht="30" customHeight="1">
      <c r="A214" s="34"/>
      <c r="B214" s="35"/>
      <c r="C214" s="315"/>
      <c r="D214" s="315"/>
      <c r="E214" s="316"/>
      <c r="F214" s="317"/>
      <c r="G214" s="318"/>
      <c r="H214" s="319"/>
      <c r="I214" s="319"/>
    </row>
    <row r="215" spans="1:9" ht="30" customHeight="1">
      <c r="A215" s="34"/>
      <c r="B215" s="35"/>
      <c r="C215" s="315"/>
      <c r="D215" s="315"/>
      <c r="E215" s="316"/>
      <c r="F215" s="317"/>
      <c r="G215" s="318"/>
      <c r="H215" s="319"/>
      <c r="I215" s="319"/>
    </row>
    <row r="216" spans="1:9" ht="30" customHeight="1">
      <c r="A216" s="34"/>
      <c r="B216" s="35"/>
      <c r="C216" s="315"/>
      <c r="D216" s="315"/>
      <c r="E216" s="316"/>
      <c r="F216" s="317"/>
      <c r="G216" s="318"/>
      <c r="H216" s="319"/>
      <c r="I216" s="319"/>
    </row>
    <row r="217" spans="1:9" ht="30" customHeight="1">
      <c r="A217" s="34"/>
      <c r="B217" s="35"/>
      <c r="C217" s="315"/>
      <c r="D217" s="315"/>
      <c r="E217" s="316"/>
      <c r="F217" s="317"/>
      <c r="G217" s="318"/>
      <c r="H217" s="319"/>
      <c r="I217" s="319"/>
    </row>
    <row r="218" spans="1:9" ht="30" customHeight="1">
      <c r="A218" s="34"/>
      <c r="B218" s="35"/>
      <c r="C218" s="315"/>
      <c r="D218" s="315"/>
      <c r="E218" s="316"/>
      <c r="F218" s="317"/>
      <c r="G218" s="318"/>
      <c r="H218" s="319"/>
      <c r="I218" s="319"/>
    </row>
    <row r="219" spans="1:9" ht="30" customHeight="1">
      <c r="A219" s="34"/>
      <c r="B219" s="35"/>
      <c r="C219" s="315"/>
      <c r="D219" s="315"/>
      <c r="E219" s="316"/>
      <c r="F219" s="317"/>
      <c r="G219" s="318"/>
      <c r="H219" s="319"/>
      <c r="I219" s="319"/>
    </row>
    <row r="220" spans="1:9" ht="30" customHeight="1">
      <c r="A220" s="34"/>
      <c r="B220" s="35"/>
      <c r="C220" s="315"/>
      <c r="D220" s="315"/>
      <c r="E220" s="316"/>
      <c r="F220" s="317"/>
      <c r="G220" s="318"/>
      <c r="H220" s="319"/>
      <c r="I220" s="319"/>
    </row>
    <row r="221" spans="1:9" ht="30" customHeight="1">
      <c r="A221" s="34"/>
      <c r="B221" s="35"/>
      <c r="C221" s="315"/>
      <c r="D221" s="315"/>
      <c r="E221" s="316"/>
      <c r="F221" s="317"/>
      <c r="G221" s="318"/>
      <c r="H221" s="319"/>
      <c r="I221" s="319"/>
    </row>
    <row r="222" spans="1:9" ht="30" customHeight="1">
      <c r="A222" s="34"/>
      <c r="B222" s="35"/>
      <c r="C222" s="315"/>
      <c r="D222" s="315"/>
      <c r="E222" s="316"/>
      <c r="F222" s="317"/>
      <c r="G222" s="318"/>
      <c r="H222" s="319"/>
      <c r="I222" s="319"/>
    </row>
    <row r="223" spans="1:9" ht="30" customHeight="1">
      <c r="A223" s="34"/>
      <c r="B223" s="35"/>
      <c r="C223" s="315"/>
      <c r="D223" s="315"/>
      <c r="E223" s="316"/>
      <c r="F223" s="317"/>
      <c r="G223" s="318"/>
      <c r="H223" s="319"/>
      <c r="I223" s="319"/>
    </row>
    <row r="224" spans="1:9" ht="30" customHeight="1">
      <c r="A224" s="34"/>
      <c r="B224" s="35"/>
      <c r="C224" s="315"/>
      <c r="D224" s="315"/>
      <c r="E224" s="316"/>
      <c r="F224" s="317"/>
      <c r="G224" s="318"/>
      <c r="H224" s="319"/>
      <c r="I224" s="319"/>
    </row>
    <row r="225" spans="1:9" ht="30" customHeight="1">
      <c r="A225" s="34"/>
      <c r="B225" s="35"/>
      <c r="C225" s="315"/>
      <c r="D225" s="315"/>
      <c r="E225" s="316"/>
      <c r="F225" s="317"/>
      <c r="G225" s="318"/>
      <c r="H225" s="319"/>
      <c r="I225" s="319"/>
    </row>
    <row r="226" spans="1:9" ht="30" customHeight="1">
      <c r="A226" s="34"/>
      <c r="B226" s="35"/>
      <c r="C226" s="315"/>
      <c r="D226" s="315"/>
      <c r="E226" s="316"/>
      <c r="F226" s="317"/>
      <c r="G226" s="318"/>
      <c r="H226" s="319"/>
      <c r="I226" s="319"/>
    </row>
    <row r="227" spans="1:9" ht="30" customHeight="1">
      <c r="A227" s="34"/>
      <c r="B227" s="35"/>
      <c r="C227" s="315"/>
      <c r="D227" s="315"/>
      <c r="E227" s="316"/>
      <c r="F227" s="317"/>
      <c r="G227" s="318"/>
      <c r="H227" s="319"/>
      <c r="I227" s="319"/>
    </row>
    <row r="228" spans="1:9" ht="30" customHeight="1">
      <c r="A228" s="34"/>
      <c r="B228" s="35"/>
      <c r="C228" s="315"/>
      <c r="D228" s="315"/>
      <c r="E228" s="316"/>
      <c r="F228" s="317"/>
      <c r="G228" s="318"/>
      <c r="H228" s="319"/>
      <c r="I228" s="319"/>
    </row>
    <row r="229" spans="1:9" ht="30" customHeight="1">
      <c r="A229" s="34"/>
      <c r="B229" s="35"/>
      <c r="C229" s="315"/>
      <c r="D229" s="315"/>
      <c r="E229" s="316"/>
      <c r="F229" s="317"/>
      <c r="G229" s="318"/>
      <c r="H229" s="319"/>
      <c r="I229" s="319"/>
    </row>
    <row r="230" spans="1:9" ht="30" customHeight="1">
      <c r="A230" s="34"/>
      <c r="B230" s="35"/>
      <c r="C230" s="315"/>
      <c r="D230" s="315"/>
      <c r="E230" s="316"/>
      <c r="F230" s="317"/>
      <c r="G230" s="318"/>
      <c r="H230" s="319"/>
      <c r="I230" s="319"/>
    </row>
    <row r="231" spans="1:9" ht="30" customHeight="1">
      <c r="A231" s="34"/>
      <c r="B231" s="35"/>
      <c r="C231" s="315"/>
      <c r="D231" s="315"/>
      <c r="E231" s="316"/>
      <c r="F231" s="317"/>
      <c r="G231" s="318"/>
      <c r="H231" s="319"/>
      <c r="I231" s="319"/>
    </row>
    <row r="232" spans="1:9" ht="30" customHeight="1">
      <c r="A232" s="34"/>
      <c r="B232" s="35"/>
      <c r="C232" s="315"/>
      <c r="D232" s="315"/>
      <c r="E232" s="316"/>
      <c r="F232" s="317"/>
      <c r="G232" s="318"/>
      <c r="H232" s="319"/>
      <c r="I232" s="319"/>
    </row>
    <row r="233" spans="1:9" ht="30" customHeight="1">
      <c r="A233" s="34"/>
      <c r="B233" s="35"/>
      <c r="C233" s="315"/>
      <c r="D233" s="315"/>
      <c r="E233" s="316"/>
      <c r="F233" s="317"/>
      <c r="G233" s="318"/>
      <c r="H233" s="319"/>
      <c r="I233" s="319"/>
    </row>
    <row r="234" spans="1:9" ht="30" customHeight="1">
      <c r="A234" s="34"/>
      <c r="B234" s="35"/>
      <c r="C234" s="315"/>
      <c r="D234" s="315"/>
      <c r="E234" s="316"/>
      <c r="F234" s="317"/>
      <c r="G234" s="318"/>
      <c r="H234" s="319"/>
      <c r="I234" s="319"/>
    </row>
    <row r="235" spans="1:9" ht="30" customHeight="1">
      <c r="A235" s="34"/>
      <c r="B235" s="35"/>
      <c r="C235" s="315"/>
      <c r="D235" s="315"/>
      <c r="E235" s="316"/>
      <c r="F235" s="317"/>
      <c r="G235" s="318"/>
      <c r="H235" s="319"/>
      <c r="I235" s="319"/>
    </row>
    <row r="236" spans="1:9" ht="30" customHeight="1">
      <c r="A236" s="34"/>
      <c r="B236" s="35"/>
      <c r="C236" s="315"/>
      <c r="D236" s="315"/>
      <c r="E236" s="316"/>
      <c r="F236" s="317"/>
      <c r="G236" s="318"/>
      <c r="H236" s="319"/>
      <c r="I236" s="319"/>
    </row>
    <row r="237" spans="1:9" ht="30" customHeight="1">
      <c r="A237" s="34"/>
      <c r="B237" s="35"/>
      <c r="C237" s="315"/>
      <c r="D237" s="315"/>
      <c r="E237" s="316"/>
      <c r="F237" s="317"/>
      <c r="G237" s="318"/>
      <c r="H237" s="319"/>
      <c r="I237" s="319"/>
    </row>
    <row r="238" spans="1:9" ht="30" customHeight="1">
      <c r="A238" s="34"/>
      <c r="B238" s="35"/>
      <c r="C238" s="315"/>
      <c r="D238" s="315"/>
      <c r="E238" s="316"/>
      <c r="F238" s="317"/>
      <c r="G238" s="318"/>
      <c r="H238" s="319"/>
      <c r="I238" s="319"/>
    </row>
    <row r="239" spans="1:9" ht="30" customHeight="1">
      <c r="A239" s="34"/>
      <c r="B239" s="35"/>
      <c r="C239" s="315"/>
      <c r="D239" s="315"/>
      <c r="E239" s="316"/>
      <c r="F239" s="317"/>
      <c r="G239" s="318"/>
      <c r="H239" s="319"/>
      <c r="I239" s="319"/>
    </row>
    <row r="240" spans="1:9" ht="30" customHeight="1">
      <c r="A240" s="34"/>
      <c r="B240" s="35"/>
      <c r="C240" s="315"/>
      <c r="D240" s="315"/>
      <c r="E240" s="316"/>
      <c r="F240" s="317"/>
      <c r="G240" s="318"/>
      <c r="H240" s="319"/>
      <c r="I240" s="319"/>
    </row>
    <row r="241" spans="1:9" ht="30" customHeight="1">
      <c r="A241" s="34"/>
      <c r="B241" s="35"/>
      <c r="C241" s="315"/>
      <c r="D241" s="315"/>
      <c r="E241" s="316"/>
      <c r="F241" s="317"/>
      <c r="G241" s="318"/>
      <c r="H241" s="319"/>
      <c r="I241" s="319"/>
    </row>
    <row r="242" spans="1:9" ht="30" customHeight="1">
      <c r="A242" s="34"/>
      <c r="B242" s="35"/>
      <c r="C242" s="315"/>
      <c r="D242" s="315"/>
      <c r="E242" s="316"/>
      <c r="F242" s="317"/>
      <c r="G242" s="318"/>
      <c r="H242" s="319"/>
      <c r="I242" s="319"/>
    </row>
    <row r="243" spans="1:9" ht="30" customHeight="1">
      <c r="A243" s="34"/>
      <c r="B243" s="35"/>
      <c r="C243" s="315"/>
      <c r="D243" s="315"/>
      <c r="E243" s="316"/>
      <c r="F243" s="317"/>
      <c r="G243" s="318"/>
      <c r="H243" s="319"/>
      <c r="I243" s="319"/>
    </row>
    <row r="244" spans="1:9" ht="30" customHeight="1">
      <c r="A244" s="34"/>
      <c r="B244" s="35"/>
      <c r="C244" s="315"/>
      <c r="D244" s="315"/>
      <c r="E244" s="316"/>
      <c r="F244" s="317"/>
      <c r="G244" s="318"/>
      <c r="H244" s="319"/>
      <c r="I244" s="319"/>
    </row>
    <row r="245" spans="1:9" ht="30" customHeight="1">
      <c r="A245" s="34"/>
      <c r="B245" s="35"/>
      <c r="C245" s="315"/>
      <c r="D245" s="315"/>
      <c r="E245" s="316"/>
      <c r="F245" s="317"/>
      <c r="G245" s="318"/>
      <c r="H245" s="319"/>
      <c r="I245" s="319"/>
    </row>
    <row r="246" spans="1:9" ht="30" customHeight="1">
      <c r="A246" s="34"/>
      <c r="B246" s="35"/>
      <c r="C246" s="315"/>
      <c r="D246" s="315"/>
      <c r="E246" s="316"/>
      <c r="F246" s="317"/>
      <c r="G246" s="318"/>
      <c r="H246" s="319"/>
      <c r="I246" s="319"/>
    </row>
    <row r="247" spans="1:9" ht="30" customHeight="1">
      <c r="A247" s="34"/>
      <c r="B247" s="35"/>
      <c r="C247" s="315"/>
      <c r="D247" s="315"/>
      <c r="E247" s="316"/>
      <c r="F247" s="317"/>
      <c r="G247" s="318"/>
      <c r="H247" s="319"/>
      <c r="I247" s="319"/>
    </row>
    <row r="248" spans="1:9" ht="30" customHeight="1">
      <c r="A248" s="34"/>
      <c r="B248" s="35"/>
      <c r="C248" s="315"/>
      <c r="D248" s="315"/>
      <c r="E248" s="316"/>
      <c r="F248" s="317"/>
      <c r="G248" s="318"/>
      <c r="H248" s="319"/>
      <c r="I248" s="319"/>
    </row>
    <row r="249" spans="1:9" ht="30" customHeight="1">
      <c r="A249" s="34"/>
      <c r="B249" s="35"/>
      <c r="C249" s="315"/>
      <c r="D249" s="315"/>
      <c r="E249" s="316"/>
      <c r="F249" s="317"/>
      <c r="G249" s="318"/>
      <c r="H249" s="319"/>
      <c r="I249" s="319"/>
    </row>
    <row r="250" spans="1:9" ht="30" customHeight="1">
      <c r="A250" s="34"/>
      <c r="B250" s="35"/>
      <c r="C250" s="315"/>
      <c r="D250" s="315"/>
      <c r="E250" s="316"/>
      <c r="F250" s="317"/>
      <c r="G250" s="318"/>
      <c r="H250" s="319"/>
      <c r="I250" s="319"/>
    </row>
    <row r="251" spans="1:9" ht="30" customHeight="1">
      <c r="A251" s="34"/>
      <c r="B251" s="35"/>
      <c r="C251" s="315"/>
      <c r="D251" s="315"/>
      <c r="E251" s="316"/>
      <c r="F251" s="317"/>
      <c r="G251" s="318"/>
      <c r="H251" s="319"/>
      <c r="I251" s="319"/>
    </row>
    <row r="252" spans="1:9" ht="30" customHeight="1">
      <c r="A252" s="34"/>
      <c r="B252" s="35"/>
      <c r="C252" s="315"/>
      <c r="D252" s="315"/>
      <c r="E252" s="316"/>
      <c r="F252" s="317"/>
      <c r="G252" s="318"/>
      <c r="H252" s="319"/>
      <c r="I252" s="319"/>
    </row>
    <row r="253" spans="1:9" ht="30" customHeight="1">
      <c r="A253" s="34"/>
      <c r="B253" s="35"/>
      <c r="C253" s="315"/>
      <c r="D253" s="315"/>
      <c r="E253" s="316"/>
      <c r="F253" s="317"/>
      <c r="G253" s="318"/>
      <c r="H253" s="319"/>
      <c r="I253" s="319"/>
    </row>
    <row r="254" spans="1:9" ht="30" customHeight="1">
      <c r="A254" s="34"/>
      <c r="B254" s="35"/>
      <c r="C254" s="315"/>
      <c r="D254" s="315"/>
      <c r="E254" s="316"/>
      <c r="F254" s="317"/>
      <c r="G254" s="318"/>
      <c r="H254" s="319"/>
      <c r="I254" s="319"/>
    </row>
    <row r="255" spans="1:9" ht="30" customHeight="1">
      <c r="A255" s="34"/>
      <c r="B255" s="35"/>
      <c r="C255" s="315"/>
      <c r="D255" s="315"/>
      <c r="E255" s="316"/>
      <c r="F255" s="317"/>
      <c r="G255" s="318"/>
      <c r="H255" s="319"/>
      <c r="I255" s="319"/>
    </row>
    <row r="256" spans="1:9" ht="30" customHeight="1">
      <c r="A256" s="34"/>
      <c r="B256" s="35"/>
      <c r="C256" s="315"/>
      <c r="D256" s="315"/>
      <c r="E256" s="316"/>
      <c r="F256" s="317"/>
      <c r="G256" s="318"/>
      <c r="H256" s="319"/>
      <c r="I256" s="319"/>
    </row>
    <row r="257" spans="1:9" ht="30" customHeight="1">
      <c r="A257" s="34"/>
      <c r="B257" s="35"/>
      <c r="C257" s="315"/>
      <c r="D257" s="315"/>
      <c r="E257" s="316"/>
      <c r="F257" s="317"/>
      <c r="G257" s="318"/>
      <c r="H257" s="319"/>
      <c r="I257" s="319"/>
    </row>
    <row r="258" spans="1:9" ht="30" customHeight="1">
      <c r="A258" s="34"/>
      <c r="B258" s="35"/>
      <c r="C258" s="315"/>
      <c r="D258" s="315"/>
      <c r="E258" s="316"/>
      <c r="F258" s="317"/>
      <c r="G258" s="318"/>
      <c r="H258" s="319"/>
      <c r="I258" s="319"/>
    </row>
    <row r="259" spans="1:9" ht="30" customHeight="1">
      <c r="A259" s="34"/>
      <c r="B259" s="35"/>
      <c r="C259" s="315"/>
      <c r="D259" s="315"/>
      <c r="E259" s="316"/>
      <c r="F259" s="317"/>
      <c r="G259" s="318"/>
      <c r="H259" s="319"/>
      <c r="I259" s="319"/>
    </row>
    <row r="260" spans="1:9" ht="30" customHeight="1">
      <c r="A260" s="34"/>
      <c r="B260" s="35"/>
      <c r="C260" s="315"/>
      <c r="D260" s="315"/>
      <c r="E260" s="316"/>
      <c r="F260" s="317"/>
      <c r="G260" s="318"/>
      <c r="H260" s="319"/>
      <c r="I260" s="319"/>
    </row>
    <row r="261" spans="1:9" ht="30" customHeight="1">
      <c r="A261" s="34"/>
      <c r="B261" s="35"/>
      <c r="C261" s="315"/>
      <c r="D261" s="315"/>
      <c r="E261" s="316"/>
      <c r="F261" s="317"/>
      <c r="G261" s="318"/>
      <c r="H261" s="319"/>
      <c r="I261" s="319"/>
    </row>
    <row r="262" spans="1:9" ht="30" customHeight="1">
      <c r="A262" s="34"/>
      <c r="B262" s="35"/>
      <c r="C262" s="315"/>
      <c r="D262" s="315"/>
      <c r="E262" s="316"/>
      <c r="F262" s="317"/>
      <c r="G262" s="318"/>
      <c r="H262" s="319"/>
      <c r="I262" s="319"/>
    </row>
    <row r="263" spans="1:9" ht="30" customHeight="1">
      <c r="A263" s="34"/>
      <c r="B263" s="35"/>
      <c r="C263" s="315"/>
      <c r="D263" s="315"/>
      <c r="E263" s="316"/>
      <c r="F263" s="317"/>
      <c r="G263" s="318"/>
      <c r="H263" s="319"/>
      <c r="I263" s="319"/>
    </row>
    <row r="264" spans="1:9" ht="30" customHeight="1">
      <c r="A264" s="34"/>
      <c r="B264" s="35"/>
      <c r="C264" s="315"/>
      <c r="D264" s="315"/>
      <c r="E264" s="316"/>
      <c r="F264" s="317"/>
      <c r="G264" s="318"/>
      <c r="H264" s="319"/>
      <c r="I264" s="319"/>
    </row>
    <row r="265" spans="1:9" ht="30" customHeight="1">
      <c r="A265" s="34"/>
      <c r="B265" s="35"/>
      <c r="C265" s="315"/>
      <c r="D265" s="315"/>
      <c r="E265" s="316"/>
      <c r="F265" s="317"/>
      <c r="G265" s="318"/>
      <c r="H265" s="319"/>
      <c r="I265" s="319"/>
    </row>
    <row r="266" spans="1:9" ht="30" customHeight="1">
      <c r="A266" s="34"/>
      <c r="B266" s="35"/>
      <c r="C266" s="315"/>
      <c r="D266" s="315"/>
      <c r="E266" s="316"/>
      <c r="F266" s="317"/>
      <c r="G266" s="318"/>
      <c r="H266" s="319"/>
      <c r="I266" s="319"/>
    </row>
    <row r="267" spans="1:9" ht="30" customHeight="1">
      <c r="A267" s="34"/>
      <c r="B267" s="35"/>
      <c r="C267" s="315"/>
      <c r="D267" s="315"/>
      <c r="E267" s="316"/>
      <c r="F267" s="317"/>
      <c r="G267" s="318"/>
      <c r="H267" s="319"/>
      <c r="I267" s="319"/>
    </row>
    <row r="268" spans="1:9" ht="30" customHeight="1">
      <c r="A268" s="34"/>
      <c r="B268" s="35"/>
      <c r="C268" s="315"/>
      <c r="D268" s="315"/>
      <c r="E268" s="316"/>
      <c r="F268" s="317"/>
      <c r="G268" s="318"/>
      <c r="H268" s="319"/>
      <c r="I268" s="319"/>
    </row>
    <row r="269" spans="1:9" ht="30" customHeight="1">
      <c r="A269" s="34"/>
      <c r="B269" s="35"/>
      <c r="C269" s="315"/>
      <c r="D269" s="315"/>
      <c r="E269" s="316"/>
      <c r="F269" s="317"/>
      <c r="G269" s="318"/>
      <c r="H269" s="319"/>
      <c r="I269" s="319"/>
    </row>
    <row r="270" spans="1:9" ht="30" customHeight="1">
      <c r="A270" s="34"/>
      <c r="B270" s="35"/>
      <c r="C270" s="315"/>
      <c r="D270" s="315"/>
      <c r="E270" s="316"/>
      <c r="F270" s="317"/>
      <c r="G270" s="318"/>
      <c r="H270" s="319"/>
      <c r="I270" s="319"/>
    </row>
    <row r="271" spans="1:9" ht="30" customHeight="1">
      <c r="A271" s="34"/>
      <c r="B271" s="35"/>
      <c r="C271" s="315"/>
      <c r="D271" s="315"/>
      <c r="E271" s="316"/>
      <c r="F271" s="317"/>
      <c r="G271" s="318"/>
      <c r="H271" s="319"/>
      <c r="I271" s="319"/>
    </row>
    <row r="272" spans="1:9" ht="30" customHeight="1">
      <c r="A272" s="34"/>
      <c r="B272" s="35"/>
      <c r="C272" s="315"/>
      <c r="D272" s="315"/>
      <c r="E272" s="316"/>
      <c r="F272" s="317"/>
      <c r="G272" s="318"/>
      <c r="H272" s="319"/>
      <c r="I272" s="319"/>
    </row>
    <row r="273" spans="1:9" ht="30" customHeight="1">
      <c r="A273" s="34"/>
      <c r="B273" s="35"/>
      <c r="C273" s="315"/>
      <c r="D273" s="315"/>
      <c r="E273" s="316"/>
      <c r="F273" s="317"/>
      <c r="G273" s="318"/>
      <c r="H273" s="319"/>
      <c r="I273" s="319"/>
    </row>
    <row r="274" spans="1:9" ht="30" customHeight="1">
      <c r="A274" s="34"/>
      <c r="B274" s="35"/>
      <c r="C274" s="315"/>
      <c r="D274" s="315"/>
      <c r="E274" s="316"/>
      <c r="F274" s="317"/>
      <c r="G274" s="318"/>
      <c r="H274" s="319"/>
      <c r="I274" s="319"/>
    </row>
    <row r="275" spans="1:9" ht="30" customHeight="1">
      <c r="A275" s="34"/>
      <c r="B275" s="35"/>
      <c r="C275" s="315"/>
      <c r="D275" s="315"/>
      <c r="E275" s="316"/>
      <c r="F275" s="317"/>
      <c r="G275" s="318"/>
      <c r="H275" s="319"/>
      <c r="I275" s="319"/>
    </row>
    <row r="276" spans="1:9" ht="30" customHeight="1">
      <c r="A276" s="34"/>
      <c r="B276" s="35"/>
      <c r="C276" s="315"/>
      <c r="D276" s="315"/>
      <c r="E276" s="316"/>
      <c r="F276" s="317"/>
      <c r="G276" s="318"/>
      <c r="H276" s="319"/>
      <c r="I276" s="319"/>
    </row>
    <row r="277" spans="1:9" ht="30" customHeight="1">
      <c r="A277" s="34"/>
      <c r="B277" s="35"/>
      <c r="C277" s="315"/>
      <c r="D277" s="315"/>
      <c r="E277" s="316"/>
      <c r="F277" s="317"/>
      <c r="G277" s="318"/>
      <c r="H277" s="319"/>
      <c r="I277" s="319"/>
    </row>
    <row r="278" spans="1:9" ht="30" customHeight="1">
      <c r="A278" s="34"/>
      <c r="B278" s="35"/>
      <c r="C278" s="315"/>
      <c r="D278" s="315"/>
      <c r="E278" s="316"/>
      <c r="F278" s="317"/>
      <c r="G278" s="318"/>
      <c r="H278" s="319"/>
      <c r="I278" s="319"/>
    </row>
    <row r="279" spans="1:9" ht="30" customHeight="1">
      <c r="A279" s="34"/>
      <c r="B279" s="35"/>
      <c r="C279" s="315"/>
      <c r="D279" s="315"/>
      <c r="E279" s="316"/>
      <c r="F279" s="317"/>
      <c r="G279" s="318"/>
      <c r="H279" s="319"/>
      <c r="I279" s="319"/>
    </row>
    <row r="280" spans="1:9" ht="30" customHeight="1">
      <c r="A280" s="34"/>
      <c r="B280" s="35"/>
      <c r="C280" s="315"/>
      <c r="D280" s="315"/>
      <c r="E280" s="316"/>
      <c r="F280" s="317"/>
      <c r="G280" s="318"/>
      <c r="H280" s="319"/>
      <c r="I280" s="319"/>
    </row>
    <row r="281" spans="1:9" ht="30" customHeight="1">
      <c r="A281" s="34"/>
      <c r="B281" s="35"/>
      <c r="C281" s="315"/>
      <c r="D281" s="315"/>
      <c r="E281" s="316"/>
      <c r="F281" s="317"/>
      <c r="G281" s="318"/>
      <c r="H281" s="319"/>
      <c r="I281" s="319"/>
    </row>
    <row r="282" spans="1:9" ht="30" customHeight="1">
      <c r="A282" s="34"/>
      <c r="B282" s="35"/>
      <c r="C282" s="315"/>
      <c r="D282" s="315"/>
      <c r="E282" s="316"/>
      <c r="F282" s="317"/>
      <c r="G282" s="318"/>
      <c r="H282" s="319"/>
      <c r="I282" s="319"/>
    </row>
    <row r="283" spans="1:9" ht="30" customHeight="1">
      <c r="A283" s="34"/>
      <c r="B283" s="35"/>
      <c r="C283" s="315"/>
      <c r="D283" s="315"/>
      <c r="E283" s="316"/>
      <c r="F283" s="317"/>
      <c r="G283" s="318"/>
      <c r="H283" s="319"/>
      <c r="I283" s="319"/>
    </row>
    <row r="284" spans="1:9" ht="30" customHeight="1">
      <c r="A284" s="34"/>
      <c r="B284" s="35"/>
      <c r="C284" s="315"/>
      <c r="D284" s="315"/>
      <c r="E284" s="316"/>
      <c r="F284" s="317"/>
      <c r="G284" s="318"/>
      <c r="H284" s="319"/>
      <c r="I284" s="319"/>
    </row>
    <row r="285" spans="1:9" ht="30" customHeight="1">
      <c r="A285" s="34"/>
      <c r="B285" s="35"/>
      <c r="C285" s="315"/>
      <c r="D285" s="315"/>
      <c r="E285" s="316"/>
      <c r="F285" s="317"/>
      <c r="G285" s="318"/>
      <c r="H285" s="319"/>
      <c r="I285" s="319"/>
    </row>
    <row r="286" spans="1:9" ht="30" customHeight="1">
      <c r="A286" s="34"/>
      <c r="B286" s="35"/>
      <c r="C286" s="315"/>
      <c r="D286" s="315"/>
      <c r="E286" s="316"/>
      <c r="F286" s="317"/>
      <c r="G286" s="318"/>
      <c r="H286" s="319"/>
      <c r="I286" s="319"/>
    </row>
    <row r="287" spans="1:9" ht="30" customHeight="1">
      <c r="A287" s="34"/>
      <c r="B287" s="35"/>
      <c r="C287" s="315"/>
      <c r="D287" s="315"/>
      <c r="E287" s="316"/>
      <c r="F287" s="317"/>
      <c r="G287" s="318"/>
      <c r="H287" s="319"/>
      <c r="I287" s="319"/>
    </row>
    <row r="288" spans="1:9" ht="30" customHeight="1">
      <c r="A288" s="34"/>
      <c r="B288" s="35"/>
      <c r="C288" s="315"/>
      <c r="D288" s="315"/>
      <c r="E288" s="316"/>
      <c r="F288" s="317"/>
      <c r="G288" s="318"/>
      <c r="H288" s="319"/>
      <c r="I288" s="319"/>
    </row>
    <row r="289" spans="1:9" ht="30" customHeight="1">
      <c r="A289" s="34"/>
      <c r="B289" s="35"/>
      <c r="C289" s="315"/>
      <c r="D289" s="315"/>
      <c r="E289" s="316"/>
      <c r="F289" s="317"/>
      <c r="G289" s="318"/>
      <c r="H289" s="319"/>
      <c r="I289" s="319"/>
    </row>
    <row r="290" spans="1:9" ht="30" customHeight="1">
      <c r="A290" s="34"/>
      <c r="B290" s="35"/>
      <c r="C290" s="315"/>
      <c r="D290" s="315"/>
      <c r="E290" s="316"/>
      <c r="F290" s="317"/>
      <c r="G290" s="318"/>
      <c r="H290" s="319"/>
      <c r="I290" s="319"/>
    </row>
    <row r="291" spans="1:9" ht="30" customHeight="1">
      <c r="A291" s="34"/>
      <c r="B291" s="35"/>
      <c r="C291" s="315"/>
      <c r="D291" s="315"/>
      <c r="E291" s="316"/>
      <c r="F291" s="317"/>
      <c r="G291" s="318"/>
      <c r="H291" s="319"/>
      <c r="I291" s="319"/>
    </row>
    <row r="292" spans="1:9" ht="30" customHeight="1">
      <c r="A292" s="34"/>
      <c r="B292" s="35"/>
      <c r="C292" s="315"/>
      <c r="D292" s="315"/>
      <c r="E292" s="316"/>
      <c r="F292" s="317"/>
      <c r="G292" s="318"/>
      <c r="H292" s="319"/>
      <c r="I292" s="319"/>
    </row>
    <row r="293" spans="1:9" ht="30" customHeight="1">
      <c r="A293" s="34"/>
      <c r="B293" s="35"/>
      <c r="C293" s="315"/>
      <c r="D293" s="315"/>
      <c r="E293" s="316"/>
      <c r="F293" s="317"/>
      <c r="G293" s="318"/>
      <c r="H293" s="319"/>
      <c r="I293" s="319"/>
    </row>
    <row r="294" spans="1:9" ht="30" customHeight="1">
      <c r="A294" s="34"/>
      <c r="B294" s="35"/>
      <c r="C294" s="315"/>
      <c r="D294" s="315"/>
      <c r="E294" s="316"/>
      <c r="F294" s="317"/>
      <c r="G294" s="318"/>
      <c r="H294" s="319"/>
      <c r="I294" s="319"/>
    </row>
    <row r="295" spans="1:9" ht="30" customHeight="1">
      <c r="A295" s="34"/>
      <c r="B295" s="35"/>
      <c r="C295" s="315"/>
      <c r="D295" s="315"/>
      <c r="E295" s="316"/>
      <c r="F295" s="317"/>
      <c r="G295" s="318"/>
      <c r="H295" s="319"/>
      <c r="I295" s="319"/>
    </row>
    <row r="296" spans="1:9" ht="30" customHeight="1">
      <c r="A296" s="34"/>
      <c r="B296" s="35"/>
      <c r="C296" s="315"/>
      <c r="D296" s="315"/>
      <c r="E296" s="316"/>
      <c r="F296" s="317"/>
      <c r="G296" s="318"/>
      <c r="H296" s="319"/>
      <c r="I296" s="319"/>
    </row>
    <row r="297" spans="1:9" ht="30" customHeight="1">
      <c r="A297" s="34"/>
      <c r="B297" s="35"/>
      <c r="C297" s="315"/>
      <c r="D297" s="315"/>
      <c r="E297" s="316"/>
      <c r="F297" s="317"/>
      <c r="G297" s="318"/>
      <c r="H297" s="319"/>
      <c r="I297" s="319"/>
    </row>
    <row r="298" spans="1:9" ht="30" customHeight="1">
      <c r="A298" s="34"/>
      <c r="B298" s="35"/>
      <c r="C298" s="315"/>
      <c r="D298" s="315"/>
      <c r="E298" s="316"/>
      <c r="F298" s="317"/>
      <c r="G298" s="318"/>
      <c r="H298" s="319"/>
      <c r="I298" s="319"/>
    </row>
    <row r="299" spans="1:9" ht="30" customHeight="1">
      <c r="A299" s="34"/>
      <c r="B299" s="35"/>
      <c r="C299" s="315"/>
      <c r="D299" s="315"/>
      <c r="E299" s="316"/>
      <c r="F299" s="317"/>
      <c r="G299" s="318"/>
      <c r="H299" s="319"/>
      <c r="I299" s="319"/>
    </row>
    <row r="300" spans="1:9" ht="30" customHeight="1">
      <c r="A300" s="34"/>
      <c r="B300" s="35"/>
      <c r="C300" s="315"/>
      <c r="D300" s="315"/>
      <c r="E300" s="316"/>
      <c r="F300" s="317"/>
      <c r="G300" s="318"/>
      <c r="H300" s="319"/>
      <c r="I300" s="319"/>
    </row>
    <row r="301" spans="1:9" ht="30" customHeight="1">
      <c r="A301" s="34"/>
      <c r="B301" s="35"/>
      <c r="C301" s="315"/>
      <c r="D301" s="315"/>
      <c r="E301" s="316"/>
      <c r="F301" s="317"/>
      <c r="G301" s="318"/>
      <c r="H301" s="319"/>
      <c r="I301" s="319"/>
    </row>
    <row r="302" spans="1:9" ht="30" customHeight="1">
      <c r="A302" s="34"/>
      <c r="B302" s="35"/>
      <c r="C302" s="315"/>
      <c r="D302" s="315"/>
      <c r="E302" s="316"/>
      <c r="F302" s="317"/>
      <c r="G302" s="318"/>
      <c r="H302" s="319"/>
      <c r="I302" s="319"/>
    </row>
    <row r="303" spans="1:9" ht="30" customHeight="1">
      <c r="A303" s="34"/>
      <c r="B303" s="35"/>
      <c r="C303" s="315"/>
      <c r="D303" s="315"/>
      <c r="E303" s="316"/>
      <c r="F303" s="317"/>
      <c r="G303" s="318"/>
      <c r="H303" s="319"/>
      <c r="I303" s="319"/>
    </row>
    <row r="304" spans="1:9" ht="30" customHeight="1">
      <c r="A304" s="34"/>
      <c r="B304" s="35"/>
      <c r="C304" s="315"/>
      <c r="D304" s="315"/>
      <c r="E304" s="316"/>
      <c r="F304" s="317"/>
      <c r="G304" s="318"/>
      <c r="H304" s="319"/>
      <c r="I304" s="319"/>
    </row>
    <row r="305" spans="1:9" ht="30" customHeight="1">
      <c r="A305" s="34"/>
      <c r="B305" s="35"/>
      <c r="C305" s="315"/>
      <c r="D305" s="315"/>
      <c r="E305" s="316"/>
      <c r="F305" s="317"/>
      <c r="G305" s="318"/>
      <c r="H305" s="319"/>
      <c r="I305" s="319"/>
    </row>
    <row r="306" spans="1:9" ht="30" customHeight="1">
      <c r="A306" s="34"/>
      <c r="B306" s="35"/>
      <c r="C306" s="315"/>
      <c r="D306" s="315"/>
      <c r="E306" s="316"/>
      <c r="F306" s="317"/>
      <c r="G306" s="318"/>
      <c r="H306" s="319"/>
      <c r="I306" s="319"/>
    </row>
    <row r="307" spans="1:9" ht="30" customHeight="1">
      <c r="A307" s="34"/>
      <c r="B307" s="35"/>
      <c r="C307" s="315"/>
      <c r="D307" s="315"/>
      <c r="E307" s="316"/>
      <c r="F307" s="317"/>
      <c r="G307" s="318"/>
      <c r="H307" s="319"/>
      <c r="I307" s="319"/>
    </row>
    <row r="308" spans="1:9" ht="30" customHeight="1">
      <c r="A308" s="34"/>
      <c r="B308" s="35"/>
      <c r="C308" s="315"/>
      <c r="D308" s="315"/>
      <c r="E308" s="316"/>
      <c r="F308" s="317"/>
      <c r="G308" s="318"/>
      <c r="H308" s="319"/>
      <c r="I308" s="319"/>
    </row>
    <row r="309" spans="1:9" ht="30" customHeight="1">
      <c r="A309" s="34"/>
      <c r="B309" s="35"/>
      <c r="C309" s="315"/>
      <c r="D309" s="315"/>
      <c r="E309" s="316"/>
      <c r="F309" s="317"/>
      <c r="G309" s="318"/>
      <c r="H309" s="319"/>
      <c r="I309" s="319"/>
    </row>
    <row r="310" spans="1:9" ht="30" customHeight="1">
      <c r="A310" s="34"/>
      <c r="B310" s="35"/>
      <c r="C310" s="315"/>
      <c r="D310" s="315"/>
      <c r="E310" s="316"/>
      <c r="F310" s="317"/>
      <c r="G310" s="318"/>
      <c r="H310" s="319"/>
      <c r="I310" s="319"/>
    </row>
    <row r="311" spans="1:9" ht="30" customHeight="1">
      <c r="A311" s="34"/>
      <c r="B311" s="35"/>
      <c r="C311" s="315"/>
      <c r="D311" s="315"/>
      <c r="E311" s="316"/>
      <c r="F311" s="317"/>
      <c r="G311" s="318"/>
      <c r="H311" s="319"/>
      <c r="I311" s="319"/>
    </row>
    <row r="312" spans="1:9" ht="30" customHeight="1">
      <c r="A312" s="34"/>
      <c r="B312" s="35"/>
      <c r="C312" s="315"/>
      <c r="D312" s="315"/>
      <c r="E312" s="316"/>
      <c r="F312" s="317"/>
      <c r="G312" s="318"/>
      <c r="H312" s="319"/>
      <c r="I312" s="319"/>
    </row>
    <row r="313" spans="1:9" ht="30" customHeight="1">
      <c r="A313" s="34"/>
      <c r="B313" s="35"/>
      <c r="C313" s="315"/>
      <c r="D313" s="315"/>
      <c r="E313" s="316"/>
      <c r="F313" s="317"/>
      <c r="G313" s="318"/>
      <c r="H313" s="319"/>
      <c r="I313" s="319"/>
    </row>
    <row r="314" spans="1:9" ht="30" customHeight="1">
      <c r="A314" s="34"/>
      <c r="B314" s="35"/>
      <c r="C314" s="315"/>
      <c r="D314" s="315"/>
      <c r="E314" s="316"/>
      <c r="F314" s="317"/>
      <c r="G314" s="318"/>
      <c r="H314" s="319"/>
      <c r="I314" s="319"/>
    </row>
    <row r="315" spans="1:9" ht="30" customHeight="1">
      <c r="A315" s="34"/>
      <c r="B315" s="35"/>
      <c r="C315" s="315"/>
      <c r="D315" s="315"/>
      <c r="E315" s="316"/>
      <c r="F315" s="317"/>
      <c r="G315" s="318"/>
      <c r="H315" s="319"/>
      <c r="I315" s="319"/>
    </row>
    <row r="316" spans="1:9" ht="30" customHeight="1">
      <c r="A316" s="34"/>
      <c r="B316" s="35"/>
      <c r="C316" s="315"/>
      <c r="D316" s="315"/>
      <c r="E316" s="316"/>
      <c r="F316" s="317"/>
      <c r="G316" s="318"/>
      <c r="H316" s="319"/>
      <c r="I316" s="319"/>
    </row>
    <row r="317" spans="1:9" ht="30" customHeight="1">
      <c r="A317" s="34"/>
      <c r="B317" s="35"/>
      <c r="C317" s="315"/>
      <c r="D317" s="315"/>
      <c r="E317" s="316"/>
      <c r="F317" s="317"/>
      <c r="G317" s="318"/>
      <c r="H317" s="319"/>
      <c r="I317" s="319"/>
    </row>
    <row r="318" spans="1:9" ht="30" customHeight="1">
      <c r="A318" s="34"/>
      <c r="B318" s="35"/>
      <c r="C318" s="315"/>
      <c r="D318" s="315"/>
      <c r="E318" s="316"/>
      <c r="F318" s="317"/>
      <c r="G318" s="318"/>
      <c r="H318" s="319"/>
      <c r="I318" s="319"/>
    </row>
    <row r="319" spans="1:9" ht="30" customHeight="1">
      <c r="A319" s="34"/>
      <c r="B319" s="35"/>
      <c r="C319" s="315"/>
      <c r="D319" s="315"/>
      <c r="E319" s="316"/>
      <c r="F319" s="317"/>
      <c r="G319" s="318"/>
      <c r="H319" s="319"/>
      <c r="I319" s="319"/>
    </row>
    <row r="320" spans="1:9" ht="30" customHeight="1">
      <c r="A320" s="34"/>
      <c r="B320" s="35"/>
      <c r="C320" s="315"/>
      <c r="D320" s="315"/>
      <c r="E320" s="316"/>
      <c r="F320" s="317"/>
      <c r="G320" s="318"/>
      <c r="H320" s="319"/>
      <c r="I320" s="319"/>
    </row>
    <row r="321" spans="1:9" ht="30" customHeight="1">
      <c r="A321" s="34"/>
      <c r="B321" s="35"/>
      <c r="C321" s="315"/>
      <c r="D321" s="315"/>
      <c r="E321" s="316"/>
      <c r="F321" s="317"/>
      <c r="G321" s="318"/>
      <c r="H321" s="319"/>
      <c r="I321" s="319"/>
    </row>
    <row r="322" spans="1:9" ht="30" customHeight="1">
      <c r="A322" s="34"/>
      <c r="B322" s="35"/>
      <c r="C322" s="315"/>
      <c r="D322" s="315"/>
      <c r="E322" s="316"/>
      <c r="F322" s="317"/>
      <c r="G322" s="318"/>
      <c r="H322" s="319"/>
      <c r="I322" s="319"/>
    </row>
    <row r="323" spans="1:9" ht="30" customHeight="1">
      <c r="A323" s="34"/>
      <c r="B323" s="35"/>
      <c r="C323" s="315"/>
      <c r="D323" s="315"/>
      <c r="E323" s="316"/>
      <c r="F323" s="317"/>
      <c r="G323" s="318"/>
      <c r="H323" s="319"/>
      <c r="I323" s="319"/>
    </row>
    <row r="324" spans="1:9" ht="30" customHeight="1">
      <c r="A324" s="34"/>
      <c r="B324" s="35"/>
      <c r="C324" s="315"/>
      <c r="D324" s="315"/>
      <c r="E324" s="316"/>
      <c r="F324" s="317"/>
      <c r="G324" s="318"/>
      <c r="H324" s="319"/>
      <c r="I324" s="319"/>
    </row>
    <row r="325" spans="1:9" ht="30" customHeight="1">
      <c r="A325" s="34"/>
      <c r="B325" s="35"/>
      <c r="C325" s="315"/>
      <c r="D325" s="315"/>
      <c r="E325" s="316"/>
      <c r="F325" s="317"/>
      <c r="G325" s="318"/>
      <c r="H325" s="319"/>
      <c r="I325" s="319"/>
    </row>
    <row r="326" spans="1:9" ht="30" customHeight="1">
      <c r="A326" s="34"/>
      <c r="B326" s="35"/>
      <c r="C326" s="315"/>
      <c r="D326" s="315"/>
      <c r="E326" s="316"/>
      <c r="F326" s="317"/>
      <c r="G326" s="318"/>
      <c r="H326" s="319"/>
      <c r="I326" s="319"/>
    </row>
    <row r="327" spans="1:9" ht="30" customHeight="1">
      <c r="A327" s="34"/>
      <c r="B327" s="35"/>
      <c r="C327" s="315"/>
      <c r="D327" s="315"/>
      <c r="E327" s="316"/>
      <c r="F327" s="317"/>
      <c r="G327" s="318"/>
      <c r="H327" s="319"/>
      <c r="I327" s="319"/>
    </row>
    <row r="328" spans="1:9" ht="30" customHeight="1">
      <c r="A328" s="34"/>
      <c r="B328" s="35"/>
      <c r="C328" s="315"/>
      <c r="D328" s="315"/>
      <c r="E328" s="316"/>
      <c r="F328" s="317"/>
      <c r="G328" s="318"/>
      <c r="H328" s="319"/>
      <c r="I328" s="319"/>
    </row>
    <row r="329" spans="1:9" ht="30" customHeight="1">
      <c r="A329" s="34"/>
      <c r="B329" s="35"/>
      <c r="C329" s="315"/>
      <c r="D329" s="315"/>
      <c r="E329" s="316"/>
      <c r="F329" s="317"/>
      <c r="G329" s="318"/>
      <c r="H329" s="319"/>
      <c r="I329" s="319"/>
    </row>
    <row r="330" spans="1:9" ht="30" customHeight="1">
      <c r="A330" s="34"/>
      <c r="B330" s="35"/>
      <c r="C330" s="315"/>
      <c r="D330" s="315"/>
      <c r="E330" s="316"/>
      <c r="F330" s="317"/>
      <c r="G330" s="318"/>
      <c r="H330" s="319"/>
      <c r="I330" s="319"/>
    </row>
    <row r="331" spans="1:9" ht="30" customHeight="1">
      <c r="A331" s="34"/>
      <c r="B331" s="35"/>
      <c r="C331" s="315"/>
      <c r="D331" s="315"/>
      <c r="E331" s="316"/>
      <c r="F331" s="317"/>
      <c r="G331" s="318"/>
      <c r="H331" s="319"/>
      <c r="I331" s="319"/>
    </row>
    <row r="332" spans="1:9" ht="30" customHeight="1">
      <c r="A332" s="34"/>
      <c r="B332" s="35"/>
      <c r="C332" s="315"/>
      <c r="D332" s="315"/>
      <c r="E332" s="316"/>
      <c r="F332" s="317"/>
      <c r="G332" s="318"/>
      <c r="H332" s="319"/>
      <c r="I332" s="319"/>
    </row>
    <row r="333" spans="1:9" ht="30" customHeight="1">
      <c r="A333" s="34"/>
      <c r="B333" s="35"/>
      <c r="C333" s="315"/>
      <c r="D333" s="315"/>
      <c r="E333" s="316"/>
      <c r="F333" s="317"/>
      <c r="G333" s="318"/>
      <c r="H333" s="319"/>
      <c r="I333" s="319"/>
    </row>
    <row r="334" spans="1:9" ht="30" customHeight="1">
      <c r="A334" s="34"/>
      <c r="B334" s="35"/>
      <c r="C334" s="315"/>
      <c r="D334" s="315"/>
      <c r="E334" s="316"/>
      <c r="F334" s="317"/>
      <c r="G334" s="318"/>
      <c r="H334" s="319"/>
      <c r="I334" s="319"/>
    </row>
    <row r="335" spans="1:9" ht="30" customHeight="1">
      <c r="A335" s="34"/>
      <c r="B335" s="35"/>
      <c r="C335" s="315"/>
      <c r="D335" s="315"/>
      <c r="E335" s="316"/>
      <c r="F335" s="317"/>
      <c r="G335" s="318"/>
      <c r="H335" s="319"/>
      <c r="I335" s="319"/>
    </row>
    <row r="336" spans="1:9" ht="30" customHeight="1">
      <c r="A336" s="34"/>
      <c r="B336" s="35"/>
      <c r="C336" s="315"/>
      <c r="D336" s="315"/>
      <c r="E336" s="316"/>
      <c r="F336" s="317"/>
      <c r="G336" s="318"/>
      <c r="H336" s="319"/>
      <c r="I336" s="319"/>
    </row>
    <row r="337" spans="1:9" ht="30" customHeight="1">
      <c r="A337" s="34"/>
      <c r="B337" s="35"/>
      <c r="C337" s="315"/>
      <c r="D337" s="315"/>
      <c r="E337" s="316"/>
      <c r="F337" s="317"/>
      <c r="G337" s="318"/>
      <c r="H337" s="319"/>
      <c r="I337" s="319"/>
    </row>
    <row r="338" spans="1:9" ht="30" customHeight="1">
      <c r="A338" s="34"/>
      <c r="B338" s="35"/>
      <c r="C338" s="315"/>
      <c r="D338" s="315"/>
      <c r="E338" s="316"/>
      <c r="F338" s="317"/>
      <c r="G338" s="318"/>
      <c r="H338" s="319"/>
      <c r="I338" s="319"/>
    </row>
    <row r="339" spans="1:9" ht="30" customHeight="1">
      <c r="A339" s="34"/>
      <c r="B339" s="35"/>
      <c r="C339" s="315"/>
      <c r="D339" s="315"/>
      <c r="E339" s="316"/>
      <c r="F339" s="317"/>
      <c r="G339" s="318"/>
      <c r="H339" s="319"/>
      <c r="I339" s="319"/>
    </row>
    <row r="340" spans="1:9" ht="30" customHeight="1">
      <c r="A340" s="34"/>
      <c r="B340" s="35"/>
      <c r="C340" s="315"/>
      <c r="D340" s="315"/>
      <c r="E340" s="316"/>
      <c r="F340" s="317"/>
      <c r="G340" s="318"/>
      <c r="H340" s="319"/>
      <c r="I340" s="319"/>
    </row>
    <row r="341" spans="1:9" ht="30" customHeight="1">
      <c r="A341" s="34"/>
      <c r="B341" s="35"/>
      <c r="C341" s="315"/>
      <c r="D341" s="315"/>
      <c r="E341" s="316"/>
      <c r="F341" s="317"/>
      <c r="G341" s="318"/>
      <c r="H341" s="319"/>
      <c r="I341" s="319"/>
    </row>
    <row r="342" spans="1:9" ht="30" customHeight="1">
      <c r="A342" s="34"/>
      <c r="B342" s="35"/>
      <c r="C342" s="315"/>
      <c r="D342" s="315"/>
      <c r="E342" s="316"/>
      <c r="F342" s="317"/>
      <c r="G342" s="318"/>
      <c r="H342" s="319"/>
      <c r="I342" s="319"/>
    </row>
    <row r="343" spans="1:9" ht="30" customHeight="1">
      <c r="A343" s="34"/>
      <c r="B343" s="35"/>
      <c r="C343" s="315"/>
      <c r="D343" s="315"/>
      <c r="E343" s="316"/>
      <c r="F343" s="317"/>
      <c r="G343" s="318"/>
      <c r="H343" s="319"/>
      <c r="I343" s="319"/>
    </row>
    <row r="344" spans="1:9" ht="30" customHeight="1">
      <c r="A344" s="34"/>
      <c r="B344" s="35"/>
      <c r="C344" s="315"/>
      <c r="D344" s="315"/>
      <c r="E344" s="316"/>
      <c r="F344" s="317"/>
      <c r="G344" s="318"/>
      <c r="H344" s="319"/>
      <c r="I344" s="319"/>
    </row>
    <row r="345" spans="1:9" ht="30" customHeight="1">
      <c r="A345" s="34"/>
      <c r="B345" s="35"/>
      <c r="C345" s="315"/>
      <c r="D345" s="315"/>
      <c r="E345" s="316"/>
      <c r="F345" s="317"/>
      <c r="G345" s="318"/>
      <c r="H345" s="319"/>
      <c r="I345" s="319"/>
    </row>
    <row r="346" spans="1:9" ht="30" customHeight="1">
      <c r="A346" s="34"/>
      <c r="B346" s="35"/>
      <c r="C346" s="315"/>
      <c r="D346" s="315"/>
      <c r="E346" s="316"/>
      <c r="F346" s="317"/>
      <c r="G346" s="318"/>
      <c r="H346" s="319"/>
      <c r="I346" s="319"/>
    </row>
    <row r="347" spans="1:9" ht="30" customHeight="1">
      <c r="A347" s="34"/>
      <c r="B347" s="35"/>
      <c r="C347" s="315"/>
      <c r="D347" s="315"/>
      <c r="E347" s="316"/>
      <c r="F347" s="317"/>
      <c r="G347" s="318"/>
      <c r="H347" s="319"/>
      <c r="I347" s="319"/>
    </row>
    <row r="348" spans="1:9" ht="30" customHeight="1">
      <c r="A348" s="34"/>
      <c r="B348" s="35"/>
      <c r="C348" s="315"/>
      <c r="D348" s="315"/>
      <c r="E348" s="316"/>
      <c r="F348" s="317"/>
      <c r="G348" s="318"/>
      <c r="H348" s="319"/>
      <c r="I348" s="319"/>
    </row>
    <row r="349" spans="1:9" ht="30" customHeight="1">
      <c r="A349" s="34"/>
      <c r="B349" s="35"/>
      <c r="C349" s="315"/>
      <c r="D349" s="315"/>
      <c r="E349" s="316"/>
      <c r="F349" s="317"/>
      <c r="G349" s="318"/>
      <c r="H349" s="319"/>
      <c r="I349" s="319"/>
    </row>
    <row r="350" spans="1:9" ht="30" customHeight="1">
      <c r="A350" s="34"/>
      <c r="B350" s="35"/>
      <c r="C350" s="315"/>
      <c r="D350" s="315"/>
      <c r="E350" s="316"/>
      <c r="F350" s="317"/>
      <c r="G350" s="318"/>
      <c r="H350" s="319"/>
      <c r="I350" s="319"/>
    </row>
    <row r="351" spans="1:9" ht="30" customHeight="1">
      <c r="A351" s="34"/>
      <c r="B351" s="35"/>
      <c r="C351" s="315"/>
      <c r="D351" s="315"/>
      <c r="E351" s="316"/>
      <c r="F351" s="317"/>
      <c r="G351" s="318"/>
      <c r="H351" s="319"/>
      <c r="I351" s="319"/>
    </row>
    <row r="352" spans="1:9" ht="30" customHeight="1">
      <c r="A352" s="34"/>
      <c r="B352" s="35"/>
      <c r="C352" s="315"/>
      <c r="D352" s="315"/>
      <c r="E352" s="316"/>
      <c r="F352" s="317"/>
      <c r="G352" s="318"/>
      <c r="H352" s="319"/>
      <c r="I352" s="319"/>
    </row>
    <row r="353" spans="1:9" ht="30" customHeight="1">
      <c r="A353" s="34"/>
      <c r="B353" s="35"/>
      <c r="C353" s="315"/>
      <c r="D353" s="315"/>
      <c r="E353" s="316"/>
      <c r="F353" s="317"/>
      <c r="G353" s="318"/>
      <c r="H353" s="319"/>
      <c r="I353" s="319"/>
    </row>
    <row r="354" spans="1:9" ht="30" customHeight="1">
      <c r="A354" s="34"/>
      <c r="B354" s="35"/>
      <c r="C354" s="315"/>
      <c r="D354" s="315"/>
      <c r="E354" s="316"/>
      <c r="F354" s="317"/>
      <c r="G354" s="318"/>
      <c r="H354" s="319"/>
      <c r="I354" s="319"/>
    </row>
    <row r="355" spans="1:9" ht="30" customHeight="1">
      <c r="A355" s="34"/>
      <c r="B355" s="35"/>
      <c r="C355" s="315"/>
      <c r="D355" s="315"/>
      <c r="E355" s="316"/>
      <c r="F355" s="317"/>
      <c r="G355" s="318"/>
      <c r="H355" s="319"/>
      <c r="I355" s="319"/>
    </row>
    <row r="356" spans="1:9" ht="30" customHeight="1">
      <c r="A356" s="34"/>
      <c r="B356" s="35"/>
      <c r="C356" s="315"/>
      <c r="D356" s="315"/>
      <c r="E356" s="316"/>
      <c r="F356" s="317"/>
      <c r="G356" s="318"/>
      <c r="H356" s="319"/>
      <c r="I356" s="319"/>
    </row>
    <row r="357" spans="1:9" ht="30" customHeight="1">
      <c r="A357" s="34"/>
      <c r="B357" s="35"/>
      <c r="C357" s="315"/>
      <c r="D357" s="315"/>
      <c r="E357" s="316"/>
      <c r="F357" s="317"/>
      <c r="G357" s="318"/>
      <c r="H357" s="319"/>
      <c r="I357" s="319"/>
    </row>
    <row r="358" spans="1:9" ht="30" customHeight="1">
      <c r="A358" s="34"/>
      <c r="B358" s="35"/>
      <c r="C358" s="315"/>
      <c r="D358" s="315"/>
      <c r="E358" s="316"/>
      <c r="F358" s="317"/>
      <c r="G358" s="318"/>
      <c r="H358" s="319"/>
      <c r="I358" s="319"/>
    </row>
    <row r="359" spans="1:9" ht="30" customHeight="1">
      <c r="A359" s="34"/>
      <c r="B359" s="35"/>
      <c r="C359" s="315"/>
      <c r="D359" s="315"/>
      <c r="E359" s="316"/>
      <c r="F359" s="317"/>
      <c r="G359" s="318"/>
      <c r="H359" s="319"/>
      <c r="I359" s="319"/>
    </row>
    <row r="360" spans="1:9" ht="30" customHeight="1">
      <c r="A360" s="34"/>
      <c r="B360" s="35"/>
      <c r="C360" s="315"/>
      <c r="D360" s="315"/>
      <c r="E360" s="316"/>
      <c r="F360" s="317"/>
      <c r="G360" s="318"/>
      <c r="H360" s="319"/>
      <c r="I360" s="319"/>
    </row>
    <row r="361" spans="1:9" ht="30" customHeight="1">
      <c r="A361" s="34"/>
      <c r="B361" s="35"/>
      <c r="C361" s="315"/>
      <c r="D361" s="315"/>
      <c r="E361" s="316"/>
      <c r="F361" s="317"/>
      <c r="G361" s="318"/>
      <c r="H361" s="319"/>
      <c r="I361" s="319"/>
    </row>
    <row r="362" spans="1:9" ht="30" customHeight="1">
      <c r="A362" s="34"/>
      <c r="B362" s="35"/>
      <c r="C362" s="315"/>
      <c r="D362" s="315"/>
      <c r="E362" s="316"/>
      <c r="F362" s="317"/>
      <c r="G362" s="318"/>
      <c r="H362" s="319"/>
      <c r="I362" s="319"/>
    </row>
    <row r="363" spans="1:9" ht="30" customHeight="1">
      <c r="A363" s="34"/>
      <c r="B363" s="35"/>
      <c r="C363" s="315"/>
      <c r="D363" s="315"/>
      <c r="E363" s="316"/>
      <c r="F363" s="317"/>
      <c r="G363" s="318"/>
      <c r="H363" s="319"/>
      <c r="I363" s="319"/>
    </row>
    <row r="364" spans="1:9" ht="30" customHeight="1">
      <c r="A364" s="34"/>
      <c r="B364" s="35"/>
      <c r="C364" s="315"/>
      <c r="D364" s="315"/>
      <c r="E364" s="316"/>
      <c r="F364" s="317"/>
      <c r="G364" s="318"/>
      <c r="H364" s="319"/>
      <c r="I364" s="319"/>
    </row>
    <row r="365" spans="1:9" ht="30" customHeight="1">
      <c r="A365" s="34"/>
      <c r="B365" s="35"/>
      <c r="C365" s="315"/>
      <c r="D365" s="315"/>
      <c r="E365" s="316"/>
      <c r="F365" s="317"/>
      <c r="G365" s="318"/>
      <c r="H365" s="319"/>
      <c r="I365" s="319"/>
    </row>
    <row r="366" spans="1:9" ht="30" customHeight="1">
      <c r="A366" s="34"/>
      <c r="B366" s="35"/>
      <c r="C366" s="315"/>
      <c r="D366" s="315"/>
      <c r="E366" s="316"/>
      <c r="F366" s="317"/>
      <c r="G366" s="318"/>
      <c r="H366" s="319"/>
      <c r="I366" s="319"/>
    </row>
    <row r="367" spans="1:9" ht="30" customHeight="1">
      <c r="A367" s="34"/>
      <c r="B367" s="35"/>
      <c r="C367" s="315"/>
      <c r="D367" s="315"/>
      <c r="E367" s="316"/>
      <c r="F367" s="317"/>
      <c r="G367" s="318"/>
      <c r="H367" s="319"/>
      <c r="I367" s="319"/>
    </row>
    <row r="368" spans="1:9" ht="30" customHeight="1">
      <c r="A368" s="34"/>
      <c r="B368" s="35"/>
      <c r="C368" s="315"/>
      <c r="D368" s="315"/>
      <c r="E368" s="316"/>
      <c r="F368" s="317"/>
      <c r="G368" s="318"/>
      <c r="H368" s="319"/>
      <c r="I368" s="319"/>
    </row>
    <row r="369" spans="1:9" ht="30" customHeight="1">
      <c r="A369" s="34"/>
      <c r="B369" s="35"/>
      <c r="C369" s="315"/>
      <c r="D369" s="315"/>
      <c r="E369" s="316"/>
      <c r="F369" s="317"/>
      <c r="G369" s="318"/>
      <c r="H369" s="319"/>
      <c r="I369" s="319"/>
    </row>
    <row r="370" spans="1:9" ht="30" customHeight="1">
      <c r="A370" s="34"/>
      <c r="B370" s="35"/>
      <c r="C370" s="315"/>
      <c r="D370" s="315"/>
      <c r="E370" s="316"/>
      <c r="F370" s="317"/>
      <c r="G370" s="318"/>
      <c r="H370" s="319"/>
      <c r="I370" s="319"/>
    </row>
    <row r="371" spans="1:9" ht="30" customHeight="1">
      <c r="A371" s="34"/>
      <c r="B371" s="35"/>
      <c r="C371" s="315"/>
      <c r="D371" s="315"/>
      <c r="E371" s="316"/>
      <c r="F371" s="317"/>
      <c r="G371" s="318"/>
      <c r="H371" s="319"/>
      <c r="I371" s="319"/>
    </row>
    <row r="372" spans="1:9" ht="30" customHeight="1">
      <c r="A372" s="34"/>
      <c r="B372" s="35"/>
      <c r="C372" s="315"/>
      <c r="D372" s="315"/>
      <c r="E372" s="316"/>
      <c r="F372" s="317"/>
      <c r="G372" s="318"/>
      <c r="H372" s="319"/>
      <c r="I372" s="319"/>
    </row>
    <row r="373" spans="1:9" ht="30" customHeight="1">
      <c r="A373" s="34"/>
      <c r="B373" s="35"/>
      <c r="C373" s="315"/>
      <c r="D373" s="315"/>
      <c r="E373" s="316"/>
      <c r="F373" s="317"/>
      <c r="G373" s="318"/>
      <c r="H373" s="319"/>
      <c r="I373" s="319"/>
    </row>
    <row r="374" spans="1:9" ht="30" customHeight="1">
      <c r="A374" s="34"/>
      <c r="B374" s="35"/>
      <c r="C374" s="315"/>
      <c r="D374" s="315"/>
      <c r="E374" s="316"/>
      <c r="F374" s="317"/>
      <c r="G374" s="318"/>
      <c r="H374" s="319"/>
      <c r="I374" s="319"/>
    </row>
    <row r="375" spans="1:9" ht="30" customHeight="1">
      <c r="A375" s="34"/>
      <c r="B375" s="35"/>
      <c r="C375" s="315"/>
      <c r="D375" s="315"/>
      <c r="E375" s="316"/>
      <c r="F375" s="317"/>
      <c r="G375" s="318"/>
      <c r="H375" s="319"/>
      <c r="I375" s="319"/>
    </row>
    <row r="376" spans="1:9" ht="30" customHeight="1">
      <c r="A376" s="34"/>
      <c r="B376" s="35"/>
      <c r="C376" s="315"/>
      <c r="D376" s="315"/>
      <c r="E376" s="316"/>
      <c r="F376" s="317"/>
      <c r="G376" s="318"/>
      <c r="H376" s="319"/>
      <c r="I376" s="319"/>
    </row>
    <row r="377" spans="1:9" ht="30" customHeight="1">
      <c r="A377" s="34"/>
      <c r="B377" s="35"/>
      <c r="C377" s="315"/>
      <c r="D377" s="315"/>
      <c r="E377" s="316"/>
      <c r="F377" s="317"/>
      <c r="G377" s="318"/>
      <c r="H377" s="319"/>
      <c r="I377" s="319"/>
    </row>
    <row r="378" spans="1:9" ht="30" customHeight="1">
      <c r="A378" s="34"/>
      <c r="B378" s="35"/>
      <c r="C378" s="315"/>
      <c r="D378" s="315"/>
      <c r="E378" s="316"/>
      <c r="F378" s="317"/>
      <c r="G378" s="318"/>
      <c r="H378" s="319"/>
      <c r="I378" s="319"/>
    </row>
    <row r="379" spans="1:9" ht="30" customHeight="1">
      <c r="A379" s="34"/>
      <c r="B379" s="35"/>
      <c r="C379" s="315"/>
      <c r="D379" s="315"/>
      <c r="E379" s="316"/>
      <c r="F379" s="317"/>
      <c r="G379" s="318"/>
      <c r="H379" s="319"/>
      <c r="I379" s="319"/>
    </row>
    <row r="380" spans="1:9" ht="30" customHeight="1">
      <c r="A380" s="34"/>
      <c r="B380" s="35"/>
      <c r="C380" s="315"/>
      <c r="D380" s="315"/>
      <c r="E380" s="316"/>
      <c r="F380" s="317"/>
      <c r="G380" s="318"/>
      <c r="H380" s="319"/>
      <c r="I380" s="319"/>
    </row>
    <row r="381" spans="1:9" ht="30" customHeight="1">
      <c r="A381" s="34"/>
      <c r="B381" s="35"/>
      <c r="C381" s="315"/>
      <c r="D381" s="315"/>
      <c r="E381" s="316"/>
      <c r="F381" s="317"/>
      <c r="G381" s="318"/>
      <c r="H381" s="319"/>
      <c r="I381" s="319"/>
    </row>
    <row r="382" spans="1:9" ht="30" customHeight="1">
      <c r="A382" s="34"/>
      <c r="B382" s="35"/>
      <c r="C382" s="315"/>
      <c r="D382" s="315"/>
      <c r="E382" s="316"/>
      <c r="F382" s="317"/>
      <c r="G382" s="318"/>
      <c r="H382" s="319"/>
      <c r="I382" s="319"/>
    </row>
    <row r="383" spans="1:9" ht="30" customHeight="1">
      <c r="A383" s="34"/>
      <c r="B383" s="35"/>
      <c r="C383" s="315"/>
      <c r="D383" s="315"/>
      <c r="E383" s="316"/>
      <c r="F383" s="317"/>
      <c r="G383" s="318"/>
      <c r="H383" s="319"/>
      <c r="I383" s="319"/>
    </row>
    <row r="384" spans="1:9" ht="30" customHeight="1">
      <c r="A384" s="34"/>
      <c r="B384" s="35"/>
      <c r="C384" s="315"/>
      <c r="D384" s="315"/>
      <c r="E384" s="316"/>
      <c r="F384" s="317"/>
      <c r="G384" s="318"/>
      <c r="H384" s="319"/>
      <c r="I384" s="319"/>
    </row>
    <row r="385" spans="1:9" ht="30" customHeight="1">
      <c r="A385" s="34"/>
      <c r="B385" s="35"/>
      <c r="C385" s="315"/>
      <c r="D385" s="315"/>
      <c r="E385" s="316"/>
      <c r="F385" s="317"/>
      <c r="G385" s="318"/>
      <c r="H385" s="319"/>
      <c r="I385" s="319"/>
    </row>
    <row r="386" spans="1:9" ht="30" customHeight="1">
      <c r="A386" s="34"/>
      <c r="B386" s="35"/>
      <c r="C386" s="315"/>
      <c r="D386" s="315"/>
      <c r="E386" s="316"/>
      <c r="F386" s="317"/>
      <c r="G386" s="318"/>
      <c r="H386" s="319"/>
      <c r="I386" s="319"/>
    </row>
    <row r="387" spans="1:9" ht="30" customHeight="1">
      <c r="A387" s="34"/>
      <c r="B387" s="35"/>
      <c r="C387" s="315"/>
      <c r="D387" s="315"/>
      <c r="E387" s="316"/>
      <c r="F387" s="317"/>
      <c r="G387" s="318"/>
      <c r="H387" s="319"/>
      <c r="I387" s="319"/>
    </row>
    <row r="388" spans="1:9" ht="30" customHeight="1">
      <c r="A388" s="34"/>
      <c r="B388" s="35"/>
      <c r="C388" s="315"/>
      <c r="D388" s="315"/>
      <c r="E388" s="316"/>
      <c r="F388" s="317"/>
      <c r="G388" s="318"/>
      <c r="H388" s="319"/>
      <c r="I388" s="319"/>
    </row>
    <row r="389" spans="1:9" ht="30" customHeight="1">
      <c r="A389" s="34"/>
      <c r="B389" s="35"/>
      <c r="C389" s="315"/>
      <c r="D389" s="315"/>
      <c r="E389" s="316"/>
      <c r="F389" s="317"/>
      <c r="G389" s="318"/>
      <c r="H389" s="319"/>
      <c r="I389" s="319"/>
    </row>
    <row r="390" spans="1:9" ht="30" customHeight="1">
      <c r="A390" s="34"/>
      <c r="B390" s="35"/>
      <c r="C390" s="315"/>
      <c r="D390" s="315"/>
      <c r="E390" s="316"/>
      <c r="F390" s="317"/>
      <c r="G390" s="318"/>
      <c r="H390" s="319"/>
      <c r="I390" s="319"/>
    </row>
    <row r="391" spans="1:9" ht="30" customHeight="1">
      <c r="A391" s="34"/>
      <c r="B391" s="35"/>
      <c r="C391" s="315"/>
      <c r="D391" s="315"/>
      <c r="E391" s="316"/>
      <c r="F391" s="317"/>
      <c r="G391" s="318"/>
      <c r="H391" s="319"/>
      <c r="I391" s="319"/>
    </row>
    <row r="392" spans="1:9" ht="30" customHeight="1">
      <c r="A392" s="34"/>
      <c r="B392" s="35"/>
      <c r="C392" s="315"/>
      <c r="D392" s="315"/>
      <c r="E392" s="316"/>
      <c r="F392" s="317"/>
      <c r="G392" s="318"/>
      <c r="H392" s="319"/>
      <c r="I392" s="319"/>
    </row>
    <row r="393" spans="1:9" ht="30" customHeight="1">
      <c r="A393" s="34"/>
      <c r="B393" s="35"/>
      <c r="C393" s="315"/>
      <c r="D393" s="315"/>
      <c r="E393" s="316"/>
      <c r="F393" s="317"/>
      <c r="G393" s="318"/>
      <c r="H393" s="319"/>
      <c r="I393" s="319"/>
    </row>
    <row r="394" spans="1:9" ht="30" customHeight="1">
      <c r="A394" s="34"/>
      <c r="B394" s="35"/>
      <c r="C394" s="315"/>
      <c r="D394" s="315"/>
      <c r="E394" s="316"/>
      <c r="F394" s="317"/>
      <c r="G394" s="318"/>
      <c r="H394" s="319"/>
      <c r="I394" s="319"/>
    </row>
    <row r="395" spans="1:9" ht="30" customHeight="1">
      <c r="A395" s="34"/>
      <c r="B395" s="35"/>
      <c r="C395" s="315"/>
      <c r="D395" s="315"/>
      <c r="E395" s="316"/>
      <c r="F395" s="317"/>
      <c r="G395" s="318"/>
      <c r="H395" s="319"/>
      <c r="I395" s="319"/>
    </row>
    <row r="396" spans="1:9" ht="30" customHeight="1">
      <c r="A396" s="34"/>
      <c r="B396" s="35"/>
      <c r="C396" s="315"/>
      <c r="D396" s="315"/>
      <c r="E396" s="316"/>
      <c r="F396" s="317"/>
      <c r="G396" s="318"/>
      <c r="H396" s="319"/>
      <c r="I396" s="319"/>
    </row>
    <row r="397" spans="1:9" ht="30" customHeight="1">
      <c r="A397" s="34"/>
      <c r="B397" s="35"/>
      <c r="C397" s="315"/>
      <c r="D397" s="315"/>
      <c r="E397" s="316"/>
      <c r="F397" s="317"/>
      <c r="G397" s="318"/>
      <c r="H397" s="319"/>
      <c r="I397" s="319"/>
    </row>
    <row r="398" spans="1:9" ht="30" customHeight="1">
      <c r="A398" s="34"/>
      <c r="B398" s="35"/>
      <c r="C398" s="315"/>
      <c r="D398" s="315"/>
      <c r="E398" s="316"/>
      <c r="F398" s="317"/>
      <c r="G398" s="318"/>
      <c r="H398" s="319"/>
      <c r="I398" s="319"/>
    </row>
    <row r="399" spans="1:9" ht="30" customHeight="1">
      <c r="A399" s="34"/>
      <c r="B399" s="35"/>
      <c r="C399" s="315"/>
      <c r="D399" s="315"/>
      <c r="E399" s="316"/>
      <c r="F399" s="317"/>
      <c r="G399" s="318"/>
      <c r="H399" s="319"/>
      <c r="I399" s="319"/>
    </row>
    <row r="400" spans="1:9" ht="30" customHeight="1">
      <c r="A400" s="34"/>
      <c r="B400" s="35"/>
      <c r="C400" s="315"/>
      <c r="D400" s="315"/>
      <c r="E400" s="316"/>
      <c r="F400" s="317"/>
      <c r="G400" s="318"/>
      <c r="H400" s="319"/>
      <c r="I400" s="319"/>
    </row>
    <row r="401" spans="1:9" ht="30" customHeight="1">
      <c r="A401" s="34"/>
      <c r="B401" s="35"/>
      <c r="C401" s="315"/>
      <c r="D401" s="315"/>
      <c r="E401" s="316"/>
      <c r="F401" s="317"/>
      <c r="G401" s="318"/>
      <c r="H401" s="319"/>
      <c r="I401" s="319"/>
    </row>
    <row r="402" spans="1:9" ht="30" customHeight="1">
      <c r="A402" s="34"/>
      <c r="B402" s="35"/>
      <c r="C402" s="315"/>
      <c r="D402" s="315"/>
      <c r="E402" s="316"/>
      <c r="F402" s="317"/>
      <c r="G402" s="318"/>
      <c r="H402" s="319"/>
      <c r="I402" s="319"/>
    </row>
    <row r="403" spans="1:9" ht="30" customHeight="1">
      <c r="A403" s="34"/>
      <c r="B403" s="35"/>
      <c r="C403" s="315"/>
      <c r="D403" s="315"/>
      <c r="E403" s="316"/>
      <c r="F403" s="317"/>
      <c r="G403" s="318"/>
      <c r="H403" s="319"/>
      <c r="I403" s="319"/>
    </row>
    <row r="404" spans="1:9" ht="30" customHeight="1">
      <c r="A404" s="34"/>
      <c r="B404" s="35"/>
      <c r="C404" s="315"/>
      <c r="D404" s="315"/>
      <c r="E404" s="316"/>
      <c r="F404" s="317"/>
      <c r="G404" s="318"/>
      <c r="H404" s="319"/>
      <c r="I404" s="319"/>
    </row>
    <row r="405" spans="1:9" ht="30" customHeight="1">
      <c r="A405" s="34"/>
      <c r="B405" s="35"/>
      <c r="C405" s="315"/>
      <c r="D405" s="315"/>
      <c r="E405" s="316"/>
      <c r="F405" s="317"/>
      <c r="G405" s="318"/>
      <c r="H405" s="319"/>
      <c r="I405" s="319"/>
    </row>
    <row r="406" spans="1:9" ht="30" customHeight="1">
      <c r="A406" s="34"/>
      <c r="B406" s="35"/>
      <c r="C406" s="315"/>
      <c r="D406" s="315"/>
      <c r="E406" s="316"/>
      <c r="F406" s="317"/>
      <c r="G406" s="318"/>
      <c r="H406" s="319"/>
      <c r="I406" s="319"/>
    </row>
    <row r="407" spans="1:9" ht="30" customHeight="1">
      <c r="A407" s="34"/>
      <c r="B407" s="35"/>
      <c r="C407" s="315"/>
      <c r="D407" s="315"/>
      <c r="E407" s="316"/>
      <c r="F407" s="317"/>
      <c r="G407" s="318"/>
      <c r="H407" s="319"/>
      <c r="I407" s="319"/>
    </row>
    <row r="408" spans="1:9" ht="30" customHeight="1">
      <c r="A408" s="34"/>
      <c r="B408" s="35"/>
      <c r="C408" s="315"/>
      <c r="D408" s="315"/>
      <c r="E408" s="316"/>
      <c r="F408" s="317"/>
      <c r="G408" s="318"/>
      <c r="H408" s="319"/>
      <c r="I408" s="319"/>
    </row>
    <row r="409" spans="1:9" ht="30" customHeight="1">
      <c r="A409" s="34"/>
      <c r="B409" s="35"/>
      <c r="C409" s="315"/>
      <c r="D409" s="315"/>
      <c r="E409" s="316"/>
      <c r="F409" s="317"/>
      <c r="G409" s="318"/>
      <c r="H409" s="319"/>
      <c r="I409" s="319"/>
    </row>
    <row r="410" spans="1:9" ht="30" customHeight="1">
      <c r="A410" s="34"/>
      <c r="B410" s="35"/>
      <c r="C410" s="315"/>
      <c r="D410" s="315"/>
      <c r="E410" s="316"/>
      <c r="F410" s="317"/>
      <c r="G410" s="318"/>
      <c r="H410" s="319"/>
      <c r="I410" s="319"/>
    </row>
    <row r="411" spans="1:9" ht="30" customHeight="1">
      <c r="A411" s="34"/>
      <c r="B411" s="35"/>
      <c r="C411" s="315"/>
      <c r="D411" s="315"/>
      <c r="E411" s="316"/>
      <c r="F411" s="317"/>
      <c r="G411" s="318"/>
      <c r="H411" s="319"/>
      <c r="I411" s="319"/>
    </row>
    <row r="412" spans="1:9" ht="30" customHeight="1">
      <c r="A412" s="34"/>
      <c r="B412" s="35"/>
      <c r="C412" s="315"/>
      <c r="D412" s="315"/>
      <c r="E412" s="316"/>
      <c r="F412" s="317"/>
      <c r="G412" s="318"/>
      <c r="H412" s="319"/>
      <c r="I412" s="319"/>
    </row>
    <row r="413" spans="1:9" ht="30" customHeight="1">
      <c r="A413" s="34"/>
      <c r="B413" s="35"/>
      <c r="C413" s="315"/>
      <c r="D413" s="315"/>
      <c r="E413" s="316"/>
      <c r="F413" s="317"/>
      <c r="G413" s="318"/>
      <c r="H413" s="319"/>
      <c r="I413" s="319"/>
    </row>
    <row r="414" spans="1:9" ht="30" customHeight="1">
      <c r="A414" s="34"/>
      <c r="B414" s="35"/>
      <c r="C414" s="315"/>
      <c r="D414" s="315"/>
      <c r="E414" s="316"/>
      <c r="F414" s="317"/>
      <c r="G414" s="318"/>
      <c r="H414" s="319"/>
      <c r="I414" s="319"/>
    </row>
    <row r="415" spans="1:9" ht="30" customHeight="1">
      <c r="A415" s="34"/>
      <c r="B415" s="35"/>
      <c r="C415" s="315"/>
      <c r="D415" s="315"/>
      <c r="E415" s="316"/>
      <c r="F415" s="317"/>
      <c r="G415" s="318"/>
      <c r="H415" s="319"/>
      <c r="I415" s="319"/>
    </row>
    <row r="416" spans="1:9" ht="30" customHeight="1">
      <c r="A416" s="34"/>
      <c r="B416" s="35"/>
      <c r="C416" s="315"/>
      <c r="D416" s="315"/>
      <c r="E416" s="316"/>
      <c r="F416" s="317"/>
      <c r="G416" s="318"/>
      <c r="H416" s="319"/>
      <c r="I416" s="319"/>
    </row>
    <row r="417" spans="1:9" ht="30" customHeight="1">
      <c r="A417" s="34"/>
      <c r="B417" s="35"/>
      <c r="C417" s="315"/>
      <c r="D417" s="315"/>
      <c r="E417" s="316"/>
      <c r="F417" s="317"/>
      <c r="G417" s="318"/>
      <c r="H417" s="319"/>
      <c r="I417" s="319"/>
    </row>
    <row r="418" spans="1:9" ht="30" customHeight="1">
      <c r="A418" s="34"/>
      <c r="B418" s="35"/>
      <c r="C418" s="315"/>
      <c r="D418" s="315"/>
      <c r="E418" s="316"/>
      <c r="F418" s="317"/>
      <c r="G418" s="318"/>
      <c r="H418" s="319"/>
      <c r="I418" s="319"/>
    </row>
    <row r="419" spans="1:9" ht="30" customHeight="1">
      <c r="A419" s="34"/>
      <c r="B419" s="35"/>
      <c r="C419" s="315"/>
      <c r="D419" s="315"/>
      <c r="E419" s="316"/>
      <c r="F419" s="317"/>
      <c r="G419" s="318"/>
      <c r="H419" s="319"/>
      <c r="I419" s="319"/>
    </row>
    <row r="420" spans="1:9" ht="30" customHeight="1">
      <c r="A420" s="34"/>
      <c r="B420" s="35"/>
      <c r="C420" s="315"/>
      <c r="D420" s="315"/>
      <c r="E420" s="316"/>
      <c r="F420" s="317"/>
      <c r="G420" s="318"/>
      <c r="H420" s="319"/>
      <c r="I420" s="319"/>
    </row>
    <row r="421" spans="1:9" ht="30" customHeight="1">
      <c r="A421" s="34"/>
      <c r="B421" s="35"/>
      <c r="C421" s="315"/>
      <c r="D421" s="315"/>
      <c r="E421" s="316"/>
      <c r="F421" s="317"/>
      <c r="G421" s="318"/>
      <c r="H421" s="319"/>
      <c r="I421" s="319"/>
    </row>
    <row r="422" spans="1:9" ht="30" customHeight="1">
      <c r="A422" s="34"/>
      <c r="B422" s="35"/>
      <c r="C422" s="315"/>
      <c r="D422" s="315"/>
      <c r="E422" s="316"/>
      <c r="F422" s="317"/>
      <c r="G422" s="318"/>
      <c r="H422" s="319"/>
      <c r="I422" s="319"/>
    </row>
    <row r="423" spans="1:9" ht="30" customHeight="1">
      <c r="A423" s="34"/>
      <c r="B423" s="35"/>
      <c r="C423" s="315"/>
      <c r="D423" s="315"/>
      <c r="E423" s="316"/>
      <c r="F423" s="317"/>
      <c r="G423" s="318"/>
      <c r="H423" s="319"/>
      <c r="I423" s="319"/>
    </row>
    <row r="424" spans="1:9" ht="30" customHeight="1">
      <c r="A424" s="34"/>
      <c r="B424" s="35"/>
      <c r="C424" s="315"/>
      <c r="D424" s="315"/>
      <c r="E424" s="316"/>
      <c r="F424" s="317"/>
      <c r="G424" s="318"/>
      <c r="H424" s="319"/>
      <c r="I424" s="319"/>
    </row>
    <row r="425" spans="1:9" ht="30" customHeight="1">
      <c r="A425" s="34"/>
      <c r="B425" s="35"/>
      <c r="C425" s="315"/>
      <c r="D425" s="315"/>
      <c r="E425" s="316"/>
      <c r="F425" s="317"/>
      <c r="G425" s="318"/>
      <c r="H425" s="319"/>
      <c r="I425" s="319"/>
    </row>
    <row r="426" spans="1:9" ht="30" customHeight="1">
      <c r="A426" s="34"/>
      <c r="B426" s="35"/>
      <c r="C426" s="315"/>
      <c r="D426" s="315"/>
      <c r="E426" s="316"/>
      <c r="F426" s="317"/>
      <c r="G426" s="318"/>
      <c r="H426" s="319"/>
      <c r="I426" s="319"/>
    </row>
    <row r="427" spans="1:9" ht="30" customHeight="1">
      <c r="A427" s="34"/>
      <c r="B427" s="35"/>
      <c r="C427" s="315"/>
      <c r="D427" s="315"/>
      <c r="E427" s="316"/>
      <c r="F427" s="317"/>
      <c r="G427" s="318"/>
      <c r="H427" s="319"/>
      <c r="I427" s="319"/>
    </row>
    <row r="428" spans="1:9" ht="30" customHeight="1">
      <c r="A428" s="34"/>
      <c r="B428" s="35"/>
      <c r="C428" s="315"/>
      <c r="D428" s="315"/>
      <c r="E428" s="316"/>
      <c r="F428" s="317"/>
      <c r="G428" s="318"/>
      <c r="H428" s="319"/>
      <c r="I428" s="319"/>
    </row>
    <row r="429" spans="1:9" ht="30" customHeight="1">
      <c r="A429" s="34"/>
      <c r="B429" s="35"/>
      <c r="C429" s="315"/>
      <c r="D429" s="315"/>
      <c r="E429" s="316"/>
      <c r="F429" s="317"/>
      <c r="G429" s="318"/>
      <c r="H429" s="319"/>
      <c r="I429" s="319"/>
    </row>
    <row r="430" spans="1:9" ht="30" customHeight="1">
      <c r="A430" s="34"/>
      <c r="B430" s="35"/>
      <c r="C430" s="315"/>
      <c r="D430" s="315"/>
      <c r="E430" s="316"/>
      <c r="F430" s="317"/>
      <c r="G430" s="318"/>
      <c r="H430" s="319"/>
      <c r="I430" s="319"/>
    </row>
    <row r="431" spans="1:9" ht="30" customHeight="1">
      <c r="A431" s="34"/>
      <c r="B431" s="35"/>
      <c r="C431" s="315"/>
      <c r="D431" s="315"/>
      <c r="E431" s="316"/>
      <c r="F431" s="317"/>
      <c r="G431" s="318"/>
      <c r="H431" s="319"/>
      <c r="I431" s="319"/>
    </row>
    <row r="432" spans="1:9" ht="30" customHeight="1">
      <c r="A432" s="34"/>
      <c r="B432" s="35"/>
      <c r="C432" s="315"/>
      <c r="D432" s="315"/>
      <c r="E432" s="316"/>
      <c r="F432" s="317"/>
      <c r="G432" s="318"/>
      <c r="H432" s="319"/>
      <c r="I432" s="319"/>
    </row>
    <row r="433" spans="1:9" ht="30" customHeight="1">
      <c r="A433" s="34"/>
      <c r="B433" s="35"/>
      <c r="C433" s="315"/>
      <c r="D433" s="315"/>
      <c r="E433" s="316"/>
      <c r="F433" s="317"/>
      <c r="G433" s="318"/>
      <c r="H433" s="319"/>
      <c r="I433" s="319"/>
    </row>
    <row r="434" spans="1:9" ht="30" customHeight="1">
      <c r="A434" s="34"/>
      <c r="B434" s="35"/>
      <c r="C434" s="315"/>
      <c r="D434" s="315"/>
      <c r="E434" s="316"/>
      <c r="F434" s="317"/>
      <c r="G434" s="318"/>
      <c r="H434" s="319"/>
      <c r="I434" s="319"/>
    </row>
    <row r="435" spans="1:9" ht="30" customHeight="1">
      <c r="A435" s="34"/>
      <c r="B435" s="35"/>
      <c r="C435" s="315"/>
      <c r="D435" s="315"/>
      <c r="E435" s="316"/>
      <c r="F435" s="317"/>
      <c r="G435" s="318"/>
      <c r="H435" s="319"/>
      <c r="I435" s="319"/>
    </row>
    <row r="436" spans="1:9" ht="30" customHeight="1">
      <c r="A436" s="34"/>
      <c r="B436" s="35"/>
      <c r="C436" s="315"/>
      <c r="D436" s="315"/>
      <c r="E436" s="316"/>
      <c r="F436" s="317"/>
      <c r="G436" s="318"/>
      <c r="H436" s="319"/>
      <c r="I436" s="319"/>
    </row>
    <row r="437" spans="1:9" ht="30" customHeight="1">
      <c r="A437" s="34"/>
      <c r="B437" s="35"/>
      <c r="C437" s="315"/>
      <c r="D437" s="315"/>
      <c r="E437" s="316"/>
      <c r="F437" s="317"/>
      <c r="G437" s="318"/>
      <c r="H437" s="319"/>
      <c r="I437" s="319"/>
    </row>
    <row r="438" spans="1:9" ht="30" customHeight="1">
      <c r="A438" s="34"/>
      <c r="B438" s="35"/>
      <c r="C438" s="315"/>
      <c r="D438" s="315"/>
      <c r="E438" s="316"/>
      <c r="F438" s="317"/>
      <c r="G438" s="318"/>
      <c r="H438" s="319"/>
      <c r="I438" s="319"/>
    </row>
    <row r="439" spans="1:9" ht="30" customHeight="1">
      <c r="A439" s="34"/>
      <c r="B439" s="35"/>
      <c r="C439" s="315"/>
      <c r="D439" s="315"/>
      <c r="E439" s="316"/>
      <c r="F439" s="317"/>
      <c r="G439" s="318"/>
      <c r="H439" s="319"/>
      <c r="I439" s="319"/>
    </row>
    <row r="440" spans="1:9" ht="30" customHeight="1">
      <c r="A440" s="34"/>
      <c r="B440" s="35"/>
      <c r="C440" s="315"/>
      <c r="D440" s="315"/>
      <c r="E440" s="316"/>
      <c r="F440" s="317"/>
      <c r="G440" s="318"/>
      <c r="H440" s="319"/>
      <c r="I440" s="319"/>
    </row>
    <row r="441" spans="1:9" ht="30" customHeight="1">
      <c r="A441" s="34"/>
      <c r="B441" s="35"/>
      <c r="C441" s="315"/>
      <c r="D441" s="315"/>
      <c r="E441" s="316"/>
      <c r="F441" s="317"/>
      <c r="G441" s="318"/>
      <c r="H441" s="319"/>
      <c r="I441" s="319"/>
    </row>
    <row r="442" spans="1:9" ht="30" customHeight="1">
      <c r="A442" s="34"/>
      <c r="B442" s="35"/>
      <c r="C442" s="315"/>
      <c r="D442" s="315"/>
      <c r="E442" s="316"/>
      <c r="F442" s="317"/>
      <c r="G442" s="318"/>
      <c r="H442" s="319"/>
      <c r="I442" s="319"/>
    </row>
    <row r="443" spans="1:9" ht="30" customHeight="1">
      <c r="A443" s="34"/>
      <c r="B443" s="35"/>
      <c r="C443" s="315"/>
      <c r="D443" s="315"/>
      <c r="E443" s="316"/>
      <c r="F443" s="317"/>
      <c r="G443" s="318"/>
      <c r="H443" s="319"/>
      <c r="I443" s="319"/>
    </row>
    <row r="444" spans="1:9" ht="30" customHeight="1">
      <c r="A444" s="34"/>
      <c r="B444" s="35"/>
      <c r="C444" s="315"/>
      <c r="D444" s="315"/>
      <c r="E444" s="316"/>
      <c r="F444" s="317"/>
      <c r="G444" s="318"/>
      <c r="H444" s="319"/>
      <c r="I444" s="319"/>
    </row>
    <row r="445" spans="1:9" ht="30" customHeight="1">
      <c r="A445" s="34"/>
      <c r="B445" s="35"/>
      <c r="C445" s="315"/>
      <c r="D445" s="315"/>
      <c r="E445" s="316"/>
      <c r="F445" s="317"/>
      <c r="G445" s="318"/>
      <c r="H445" s="319"/>
      <c r="I445" s="319"/>
    </row>
    <row r="446" spans="1:9" ht="30" customHeight="1">
      <c r="A446" s="34"/>
      <c r="B446" s="35"/>
      <c r="C446" s="315"/>
      <c r="D446" s="315"/>
      <c r="E446" s="316"/>
      <c r="F446" s="317"/>
      <c r="G446" s="318"/>
      <c r="H446" s="319"/>
      <c r="I446" s="319"/>
    </row>
    <row r="447" spans="1:9" ht="30" customHeight="1">
      <c r="A447" s="34"/>
      <c r="B447" s="35"/>
      <c r="C447" s="315"/>
      <c r="D447" s="315"/>
      <c r="E447" s="316"/>
      <c r="F447" s="317"/>
      <c r="G447" s="318"/>
      <c r="H447" s="319"/>
      <c r="I447" s="319"/>
    </row>
    <row r="448" spans="1:9" ht="30" customHeight="1">
      <c r="A448" s="34"/>
      <c r="B448" s="35"/>
      <c r="C448" s="315"/>
      <c r="D448" s="315"/>
      <c r="E448" s="316"/>
      <c r="F448" s="317"/>
      <c r="G448" s="318"/>
      <c r="H448" s="319"/>
      <c r="I448" s="319"/>
    </row>
    <row r="449" spans="1:9" ht="30" customHeight="1">
      <c r="A449" s="34"/>
      <c r="B449" s="35"/>
      <c r="C449" s="315"/>
      <c r="D449" s="315"/>
      <c r="E449" s="316"/>
      <c r="F449" s="317"/>
      <c r="G449" s="318"/>
      <c r="H449" s="319"/>
      <c r="I449" s="319"/>
    </row>
    <row r="450" spans="1:9" ht="30" customHeight="1">
      <c r="A450" s="34"/>
      <c r="B450" s="35"/>
      <c r="C450" s="315"/>
      <c r="D450" s="315"/>
      <c r="E450" s="316"/>
      <c r="F450" s="317"/>
      <c r="G450" s="318"/>
      <c r="H450" s="319"/>
      <c r="I450" s="319"/>
    </row>
    <row r="451" spans="1:9" ht="30" customHeight="1">
      <c r="A451" s="34"/>
      <c r="B451" s="35"/>
      <c r="C451" s="315"/>
      <c r="D451" s="315"/>
      <c r="E451" s="316"/>
      <c r="F451" s="317"/>
      <c r="G451" s="318"/>
      <c r="H451" s="319"/>
      <c r="I451" s="319"/>
    </row>
    <row r="452" spans="1:9" ht="30" customHeight="1">
      <c r="A452" s="34"/>
      <c r="B452" s="35"/>
      <c r="C452" s="315"/>
      <c r="D452" s="315"/>
      <c r="E452" s="316"/>
      <c r="F452" s="317"/>
      <c r="G452" s="318"/>
      <c r="H452" s="319"/>
      <c r="I452" s="319"/>
    </row>
    <row r="453" spans="1:9" ht="30" customHeight="1">
      <c r="A453" s="34"/>
      <c r="B453" s="35"/>
      <c r="C453" s="315"/>
      <c r="D453" s="315"/>
      <c r="E453" s="316"/>
      <c r="F453" s="317"/>
      <c r="G453" s="318"/>
      <c r="H453" s="319"/>
      <c r="I453" s="319"/>
    </row>
    <row r="454" spans="1:9" ht="30" customHeight="1">
      <c r="A454" s="34"/>
      <c r="B454" s="35"/>
      <c r="C454" s="315"/>
      <c r="D454" s="315"/>
      <c r="E454" s="316"/>
      <c r="F454" s="317"/>
      <c r="G454" s="318"/>
      <c r="H454" s="319"/>
      <c r="I454" s="319"/>
    </row>
    <row r="455" spans="1:9" ht="30" customHeight="1">
      <c r="A455" s="34"/>
      <c r="B455" s="35"/>
      <c r="C455" s="315"/>
      <c r="D455" s="315"/>
      <c r="E455" s="316"/>
      <c r="F455" s="317"/>
      <c r="G455" s="318"/>
      <c r="H455" s="319"/>
      <c r="I455" s="319"/>
    </row>
    <row r="456" spans="1:9" ht="30" customHeight="1">
      <c r="A456" s="34"/>
      <c r="B456" s="35"/>
      <c r="C456" s="315"/>
      <c r="D456" s="315"/>
      <c r="E456" s="316"/>
      <c r="F456" s="317"/>
      <c r="G456" s="318"/>
      <c r="H456" s="319"/>
      <c r="I456" s="319"/>
    </row>
    <row r="457" spans="1:9" ht="30" customHeight="1">
      <c r="A457" s="34"/>
      <c r="B457" s="35"/>
      <c r="C457" s="315"/>
      <c r="D457" s="315"/>
      <c r="E457" s="316"/>
      <c r="F457" s="317"/>
      <c r="G457" s="318"/>
      <c r="H457" s="319"/>
      <c r="I457" s="319"/>
    </row>
    <row r="458" spans="1:9" ht="30" customHeight="1">
      <c r="A458" s="34"/>
      <c r="B458" s="35"/>
      <c r="C458" s="315"/>
      <c r="D458" s="315"/>
      <c r="E458" s="316"/>
      <c r="F458" s="317"/>
      <c r="G458" s="318"/>
      <c r="H458" s="319"/>
      <c r="I458" s="319"/>
    </row>
    <row r="459" spans="1:9" ht="30" customHeight="1">
      <c r="A459" s="34"/>
      <c r="B459" s="35"/>
      <c r="C459" s="315"/>
      <c r="D459" s="315"/>
      <c r="E459" s="316"/>
      <c r="F459" s="317"/>
      <c r="G459" s="318"/>
      <c r="H459" s="319"/>
      <c r="I459" s="319"/>
    </row>
    <row r="460" spans="1:9" ht="30" customHeight="1">
      <c r="A460" s="34"/>
      <c r="B460" s="35"/>
      <c r="C460" s="315"/>
      <c r="D460" s="315"/>
      <c r="E460" s="316"/>
      <c r="F460" s="317"/>
      <c r="G460" s="318"/>
      <c r="H460" s="319"/>
      <c r="I460" s="319"/>
    </row>
    <row r="461" spans="1:9" ht="30" customHeight="1">
      <c r="A461" s="34"/>
      <c r="B461" s="35"/>
      <c r="C461" s="315"/>
      <c r="D461" s="315"/>
      <c r="E461" s="316"/>
      <c r="F461" s="317"/>
      <c r="G461" s="318"/>
      <c r="H461" s="319"/>
      <c r="I461" s="319"/>
    </row>
    <row r="462" spans="1:9" ht="30" customHeight="1">
      <c r="A462" s="34"/>
      <c r="B462" s="35"/>
      <c r="C462" s="315"/>
      <c r="D462" s="315"/>
      <c r="E462" s="316"/>
      <c r="F462" s="317"/>
      <c r="G462" s="318"/>
      <c r="H462" s="319"/>
      <c r="I462" s="319"/>
    </row>
    <row r="463" spans="1:9" ht="30" customHeight="1">
      <c r="A463" s="34"/>
      <c r="B463" s="35"/>
      <c r="C463" s="315"/>
      <c r="D463" s="315"/>
      <c r="E463" s="316"/>
      <c r="F463" s="317"/>
      <c r="G463" s="318"/>
      <c r="H463" s="319"/>
      <c r="I463" s="319"/>
    </row>
    <row r="464" spans="1:9" ht="30" customHeight="1">
      <c r="A464" s="34"/>
      <c r="B464" s="35"/>
      <c r="C464" s="315"/>
      <c r="D464" s="315"/>
      <c r="E464" s="316"/>
      <c r="F464" s="317"/>
      <c r="G464" s="318"/>
      <c r="H464" s="319"/>
      <c r="I464" s="319"/>
    </row>
    <row r="465" spans="1:9" ht="30" customHeight="1">
      <c r="A465" s="34"/>
      <c r="B465" s="35"/>
      <c r="C465" s="315"/>
      <c r="D465" s="315"/>
      <c r="E465" s="316"/>
      <c r="F465" s="317"/>
      <c r="G465" s="318"/>
      <c r="H465" s="319"/>
      <c r="I465" s="319"/>
    </row>
    <row r="466" spans="1:9" ht="30" customHeight="1">
      <c r="A466" s="34"/>
      <c r="B466" s="35"/>
      <c r="C466" s="315"/>
      <c r="D466" s="315"/>
      <c r="E466" s="316"/>
      <c r="F466" s="317"/>
      <c r="G466" s="318"/>
      <c r="H466" s="319"/>
      <c r="I466" s="319"/>
    </row>
    <row r="467" spans="1:9" ht="30" customHeight="1">
      <c r="A467" s="34"/>
      <c r="B467" s="35"/>
      <c r="C467" s="315"/>
      <c r="D467" s="315"/>
      <c r="E467" s="316"/>
      <c r="F467" s="317"/>
      <c r="G467" s="318"/>
      <c r="H467" s="319"/>
      <c r="I467" s="319"/>
    </row>
    <row r="468" spans="1:9" ht="30" customHeight="1">
      <c r="A468" s="34"/>
      <c r="B468" s="35"/>
      <c r="C468" s="315"/>
      <c r="D468" s="315"/>
      <c r="E468" s="316"/>
      <c r="F468" s="317"/>
      <c r="G468" s="318"/>
      <c r="H468" s="319"/>
      <c r="I468" s="319"/>
    </row>
    <row r="469" spans="1:9" ht="30" customHeight="1">
      <c r="A469" s="34"/>
      <c r="B469" s="35"/>
      <c r="C469" s="315"/>
      <c r="D469" s="315"/>
      <c r="E469" s="316"/>
      <c r="F469" s="317"/>
      <c r="G469" s="318"/>
      <c r="H469" s="319"/>
      <c r="I469" s="319"/>
    </row>
    <row r="470" spans="1:9" ht="30" customHeight="1">
      <c r="A470" s="34"/>
      <c r="B470" s="35"/>
      <c r="C470" s="315"/>
      <c r="D470" s="315"/>
      <c r="E470" s="316"/>
      <c r="F470" s="317"/>
      <c r="G470" s="318"/>
      <c r="H470" s="319"/>
      <c r="I470" s="319"/>
    </row>
    <row r="471" spans="1:9" ht="30" customHeight="1">
      <c r="A471" s="34"/>
      <c r="B471" s="35"/>
      <c r="C471" s="315"/>
      <c r="D471" s="315"/>
      <c r="E471" s="316"/>
      <c r="F471" s="317"/>
      <c r="G471" s="318"/>
      <c r="H471" s="319"/>
      <c r="I471" s="319"/>
    </row>
    <row r="472" spans="1:9" ht="30" customHeight="1">
      <c r="A472" s="34"/>
      <c r="B472" s="35"/>
      <c r="C472" s="315"/>
      <c r="D472" s="315"/>
      <c r="E472" s="316"/>
      <c r="F472" s="317"/>
      <c r="G472" s="318"/>
      <c r="H472" s="319"/>
      <c r="I472" s="319"/>
    </row>
    <row r="473" spans="1:9" ht="30" customHeight="1">
      <c r="A473" s="34"/>
      <c r="B473" s="35"/>
      <c r="C473" s="315"/>
      <c r="D473" s="315"/>
      <c r="E473" s="316"/>
      <c r="F473" s="317"/>
      <c r="G473" s="318"/>
      <c r="H473" s="319"/>
      <c r="I473" s="319"/>
    </row>
    <row r="474" spans="1:9" ht="30" customHeight="1">
      <c r="A474" s="34"/>
      <c r="B474" s="35"/>
      <c r="C474" s="315"/>
      <c r="D474" s="315"/>
      <c r="E474" s="316"/>
      <c r="F474" s="317"/>
      <c r="G474" s="318"/>
      <c r="H474" s="319"/>
      <c r="I474" s="319"/>
    </row>
    <row r="475" spans="1:9" ht="30" customHeight="1">
      <c r="A475" s="34"/>
      <c r="B475" s="35"/>
      <c r="C475" s="315"/>
      <c r="D475" s="315"/>
      <c r="E475" s="316"/>
      <c r="F475" s="317"/>
      <c r="G475" s="318"/>
      <c r="H475" s="319"/>
      <c r="I475" s="319"/>
    </row>
    <row r="476" spans="1:9" ht="30" customHeight="1">
      <c r="A476" s="34"/>
      <c r="B476" s="35"/>
      <c r="C476" s="315"/>
      <c r="D476" s="315"/>
      <c r="E476" s="316"/>
      <c r="F476" s="317"/>
      <c r="G476" s="318"/>
      <c r="H476" s="319"/>
      <c r="I476" s="319"/>
    </row>
    <row r="477" spans="1:9" ht="30" customHeight="1">
      <c r="A477" s="34"/>
      <c r="B477" s="35"/>
      <c r="C477" s="315"/>
      <c r="D477" s="315"/>
      <c r="E477" s="316"/>
      <c r="F477" s="317"/>
      <c r="G477" s="318"/>
      <c r="H477" s="319"/>
      <c r="I477" s="319"/>
    </row>
    <row r="478" spans="1:9" ht="30" customHeight="1">
      <c r="A478" s="34"/>
      <c r="B478" s="35"/>
      <c r="C478" s="315"/>
      <c r="D478" s="315"/>
      <c r="E478" s="316"/>
      <c r="F478" s="317"/>
      <c r="G478" s="318"/>
      <c r="H478" s="319"/>
      <c r="I478" s="319"/>
    </row>
    <row r="479" spans="1:9" ht="30" customHeight="1">
      <c r="A479" s="34"/>
      <c r="B479" s="35"/>
      <c r="C479" s="315"/>
      <c r="D479" s="315"/>
      <c r="E479" s="316"/>
      <c r="F479" s="317"/>
      <c r="G479" s="318"/>
      <c r="H479" s="319"/>
      <c r="I479" s="319"/>
    </row>
    <row r="480" spans="1:9" ht="30" customHeight="1">
      <c r="A480" s="34"/>
      <c r="B480" s="35"/>
      <c r="C480" s="315"/>
      <c r="D480" s="315"/>
      <c r="E480" s="316"/>
      <c r="F480" s="317"/>
      <c r="G480" s="318"/>
      <c r="H480" s="319"/>
      <c r="I480" s="319"/>
    </row>
    <row r="481" spans="1:9" ht="30" customHeight="1">
      <c r="A481" s="34"/>
      <c r="B481" s="35"/>
      <c r="C481" s="315"/>
      <c r="D481" s="315"/>
      <c r="E481" s="316"/>
      <c r="F481" s="317"/>
      <c r="G481" s="318"/>
      <c r="H481" s="319"/>
      <c r="I481" s="319"/>
    </row>
    <row r="482" spans="1:9" ht="30" customHeight="1">
      <c r="A482" s="34"/>
      <c r="B482" s="35"/>
      <c r="C482" s="315"/>
      <c r="D482" s="315"/>
      <c r="E482" s="316"/>
      <c r="F482" s="317"/>
      <c r="G482" s="318"/>
      <c r="H482" s="319"/>
      <c r="I482" s="319"/>
    </row>
    <row r="483" spans="1:9" ht="30" customHeight="1">
      <c r="A483" s="34"/>
      <c r="B483" s="35"/>
      <c r="C483" s="315"/>
      <c r="D483" s="315"/>
      <c r="E483" s="316"/>
      <c r="F483" s="317"/>
      <c r="G483" s="318"/>
      <c r="H483" s="319"/>
      <c r="I483" s="319"/>
    </row>
    <row r="484" spans="1:9" ht="30" customHeight="1">
      <c r="A484" s="34"/>
      <c r="B484" s="35"/>
      <c r="C484" s="315"/>
      <c r="D484" s="315"/>
      <c r="E484" s="316"/>
      <c r="F484" s="317"/>
      <c r="G484" s="318"/>
      <c r="H484" s="319"/>
      <c r="I484" s="319"/>
    </row>
    <row r="485" spans="1:9" ht="30" customHeight="1">
      <c r="A485" s="34"/>
      <c r="B485" s="35"/>
      <c r="C485" s="315"/>
      <c r="D485" s="315"/>
      <c r="E485" s="316"/>
      <c r="F485" s="317"/>
      <c r="G485" s="318"/>
      <c r="H485" s="319"/>
      <c r="I485" s="319"/>
    </row>
    <row r="486" spans="1:9" ht="30" customHeight="1">
      <c r="A486" s="34"/>
      <c r="B486" s="35"/>
      <c r="C486" s="315"/>
      <c r="D486" s="315"/>
      <c r="E486" s="316"/>
      <c r="F486" s="317"/>
      <c r="G486" s="318"/>
      <c r="H486" s="319"/>
      <c r="I486" s="319"/>
    </row>
    <row r="487" spans="1:9" ht="30" customHeight="1">
      <c r="A487" s="34"/>
      <c r="B487" s="35"/>
      <c r="C487" s="315"/>
      <c r="D487" s="315"/>
      <c r="E487" s="316"/>
      <c r="F487" s="317"/>
      <c r="G487" s="318"/>
      <c r="H487" s="319"/>
      <c r="I487" s="319"/>
    </row>
    <row r="488" spans="1:9" ht="30" customHeight="1">
      <c r="A488" s="34"/>
      <c r="B488" s="35"/>
      <c r="C488" s="315"/>
      <c r="D488" s="315"/>
      <c r="E488" s="316"/>
      <c r="F488" s="317"/>
      <c r="G488" s="318"/>
      <c r="H488" s="319"/>
      <c r="I488" s="319"/>
    </row>
    <row r="489" spans="1:9" ht="30" customHeight="1">
      <c r="A489" s="34"/>
      <c r="B489" s="35"/>
      <c r="C489" s="315"/>
      <c r="D489" s="315"/>
      <c r="E489" s="316"/>
      <c r="F489" s="317"/>
      <c r="G489" s="318"/>
      <c r="H489" s="319"/>
      <c r="I489" s="319"/>
    </row>
    <row r="490" spans="1:9" ht="30" customHeight="1">
      <c r="A490" s="34"/>
      <c r="B490" s="35"/>
      <c r="C490" s="315"/>
      <c r="D490" s="315"/>
      <c r="E490" s="316"/>
      <c r="F490" s="317"/>
      <c r="G490" s="318"/>
      <c r="H490" s="319"/>
      <c r="I490" s="319"/>
    </row>
    <row r="491" spans="1:9" ht="30" customHeight="1">
      <c r="A491" s="34"/>
      <c r="B491" s="35"/>
      <c r="C491" s="315"/>
      <c r="D491" s="315"/>
      <c r="E491" s="316"/>
      <c r="F491" s="317"/>
      <c r="G491" s="318"/>
      <c r="H491" s="319"/>
      <c r="I491" s="319"/>
    </row>
    <row r="492" spans="1:9" ht="30" customHeight="1">
      <c r="A492" s="34"/>
      <c r="B492" s="35"/>
      <c r="C492" s="315"/>
      <c r="D492" s="315"/>
      <c r="E492" s="316"/>
      <c r="F492" s="317"/>
      <c r="G492" s="318"/>
      <c r="H492" s="319"/>
      <c r="I492" s="319"/>
    </row>
    <row r="493" spans="1:9" ht="30" customHeight="1">
      <c r="A493" s="34"/>
      <c r="B493" s="35"/>
      <c r="C493" s="315"/>
      <c r="D493" s="315"/>
      <c r="E493" s="316"/>
      <c r="F493" s="317"/>
      <c r="G493" s="318"/>
      <c r="H493" s="319"/>
      <c r="I493" s="319"/>
    </row>
    <row r="494" spans="1:9" ht="30" customHeight="1">
      <c r="A494" s="34"/>
      <c r="B494" s="35"/>
      <c r="C494" s="315"/>
      <c r="D494" s="315"/>
      <c r="E494" s="316"/>
      <c r="F494" s="317"/>
      <c r="G494" s="318"/>
      <c r="H494" s="319"/>
      <c r="I494" s="319"/>
    </row>
    <row r="495" spans="1:9" ht="30" customHeight="1">
      <c r="A495" s="34"/>
      <c r="B495" s="35"/>
      <c r="C495" s="315"/>
      <c r="D495" s="315"/>
      <c r="E495" s="316"/>
      <c r="F495" s="317"/>
      <c r="G495" s="318"/>
      <c r="H495" s="319"/>
      <c r="I495" s="319"/>
    </row>
    <row r="496" spans="1:9" ht="30" customHeight="1">
      <c r="A496" s="34"/>
      <c r="B496" s="35"/>
      <c r="C496" s="315"/>
      <c r="D496" s="315"/>
      <c r="E496" s="316"/>
      <c r="F496" s="317"/>
      <c r="G496" s="318"/>
      <c r="H496" s="319"/>
      <c r="I496" s="319"/>
    </row>
    <row r="497" spans="1:9" ht="30" customHeight="1">
      <c r="A497" s="34"/>
      <c r="B497" s="35"/>
      <c r="C497" s="315"/>
      <c r="D497" s="315"/>
      <c r="E497" s="316"/>
      <c r="F497" s="317"/>
      <c r="G497" s="318"/>
      <c r="H497" s="319"/>
      <c r="I497" s="319"/>
    </row>
    <row r="498" spans="1:9" ht="30" customHeight="1">
      <c r="A498" s="34"/>
      <c r="B498" s="35"/>
      <c r="C498" s="315"/>
      <c r="D498" s="315"/>
      <c r="E498" s="316"/>
      <c r="F498" s="317"/>
      <c r="G498" s="318"/>
      <c r="H498" s="319"/>
      <c r="I498" s="319"/>
    </row>
    <row r="499" spans="1:9" ht="30" customHeight="1">
      <c r="A499" s="34"/>
      <c r="B499" s="35"/>
      <c r="C499" s="315"/>
      <c r="D499" s="315"/>
      <c r="E499" s="316"/>
      <c r="F499" s="317"/>
      <c r="G499" s="318"/>
      <c r="H499" s="319"/>
      <c r="I499" s="319"/>
    </row>
    <row r="500" spans="1:9" ht="30" customHeight="1">
      <c r="A500" s="34"/>
      <c r="B500" s="35"/>
      <c r="C500" s="315"/>
      <c r="D500" s="315"/>
      <c r="E500" s="316"/>
      <c r="F500" s="317"/>
      <c r="G500" s="318"/>
      <c r="H500" s="319"/>
      <c r="I500" s="319"/>
    </row>
    <row r="501" spans="1:9" ht="30" customHeight="1">
      <c r="A501" s="34"/>
      <c r="B501" s="35"/>
      <c r="C501" s="315"/>
      <c r="D501" s="315"/>
      <c r="E501" s="316"/>
      <c r="F501" s="317"/>
      <c r="G501" s="318"/>
      <c r="H501" s="319"/>
      <c r="I501" s="319"/>
    </row>
    <row r="502" spans="1:9" ht="30" customHeight="1">
      <c r="A502" s="34"/>
      <c r="B502" s="35"/>
      <c r="C502" s="315"/>
      <c r="D502" s="315"/>
      <c r="E502" s="316"/>
      <c r="F502" s="317"/>
      <c r="G502" s="318"/>
      <c r="H502" s="319"/>
      <c r="I502" s="319"/>
    </row>
    <row r="503" spans="1:9" ht="30" customHeight="1">
      <c r="A503" s="34"/>
      <c r="B503" s="35"/>
      <c r="C503" s="315"/>
      <c r="D503" s="315"/>
      <c r="E503" s="316"/>
      <c r="F503" s="317"/>
      <c r="G503" s="318"/>
      <c r="H503" s="319"/>
      <c r="I503" s="319"/>
    </row>
    <row r="504" spans="1:9" ht="30" customHeight="1">
      <c r="A504" s="34"/>
      <c r="B504" s="35"/>
      <c r="C504" s="315"/>
      <c r="D504" s="315"/>
      <c r="E504" s="316"/>
      <c r="F504" s="317"/>
      <c r="G504" s="318"/>
      <c r="H504" s="319"/>
      <c r="I504" s="319"/>
    </row>
    <row r="505" spans="1:9" ht="30" customHeight="1">
      <c r="A505" s="34"/>
      <c r="B505" s="35"/>
      <c r="C505" s="315"/>
      <c r="D505" s="315"/>
      <c r="E505" s="316"/>
      <c r="F505" s="317"/>
      <c r="G505" s="318"/>
      <c r="H505" s="319"/>
      <c r="I505" s="319"/>
    </row>
    <row r="506" spans="1:9" ht="30" customHeight="1">
      <c r="A506" s="34"/>
      <c r="B506" s="35"/>
      <c r="C506" s="315"/>
      <c r="D506" s="315"/>
      <c r="E506" s="316"/>
      <c r="F506" s="317"/>
      <c r="G506" s="318"/>
      <c r="H506" s="319"/>
      <c r="I506" s="319"/>
    </row>
    <row r="507" spans="1:9" ht="30" customHeight="1">
      <c r="A507" s="34"/>
      <c r="B507" s="35"/>
      <c r="C507" s="315"/>
      <c r="D507" s="315"/>
      <c r="E507" s="316"/>
      <c r="F507" s="317"/>
      <c r="G507" s="318"/>
      <c r="H507" s="319"/>
      <c r="I507" s="319"/>
    </row>
    <row r="508" spans="1:9" ht="30" customHeight="1">
      <c r="A508" s="34"/>
      <c r="B508" s="35"/>
      <c r="C508" s="315"/>
      <c r="D508" s="315"/>
      <c r="E508" s="316"/>
      <c r="F508" s="317"/>
      <c r="G508" s="318"/>
      <c r="H508" s="319"/>
      <c r="I508" s="319"/>
    </row>
    <row r="509" spans="1:9" ht="30" customHeight="1">
      <c r="A509" s="34"/>
      <c r="B509" s="35"/>
      <c r="C509" s="315"/>
      <c r="D509" s="315"/>
      <c r="E509" s="316"/>
      <c r="F509" s="317"/>
      <c r="G509" s="318"/>
      <c r="H509" s="319"/>
      <c r="I509" s="319"/>
    </row>
    <row r="510" spans="1:9" ht="30" customHeight="1">
      <c r="A510" s="34"/>
      <c r="B510" s="35"/>
      <c r="C510" s="315"/>
      <c r="D510" s="315"/>
      <c r="E510" s="316"/>
      <c r="F510" s="317"/>
      <c r="G510" s="318"/>
      <c r="H510" s="319"/>
      <c r="I510" s="319"/>
    </row>
    <row r="511" spans="1:9" ht="30" customHeight="1">
      <c r="A511" s="34"/>
      <c r="B511" s="35"/>
      <c r="C511" s="315"/>
      <c r="D511" s="315"/>
      <c r="E511" s="316"/>
      <c r="F511" s="317"/>
      <c r="G511" s="318"/>
      <c r="H511" s="319"/>
      <c r="I511" s="319"/>
    </row>
    <row r="512" spans="1:9" ht="30" customHeight="1">
      <c r="A512" s="34"/>
      <c r="B512" s="35"/>
      <c r="C512" s="315"/>
      <c r="D512" s="315"/>
      <c r="E512" s="316"/>
      <c r="F512" s="317"/>
      <c r="G512" s="318"/>
      <c r="H512" s="319"/>
      <c r="I512" s="319"/>
    </row>
    <row r="513" spans="1:9" ht="30" customHeight="1">
      <c r="A513" s="34"/>
      <c r="B513" s="35"/>
      <c r="C513" s="315"/>
      <c r="D513" s="315"/>
      <c r="E513" s="316"/>
      <c r="F513" s="317"/>
      <c r="G513" s="318"/>
      <c r="H513" s="319"/>
      <c r="I513" s="319"/>
    </row>
    <row r="514" spans="1:9" ht="30" customHeight="1">
      <c r="A514" s="34"/>
      <c r="B514" s="35"/>
      <c r="C514" s="315"/>
      <c r="D514" s="315"/>
      <c r="E514" s="316"/>
      <c r="F514" s="317"/>
      <c r="G514" s="318"/>
      <c r="H514" s="319"/>
      <c r="I514" s="319"/>
    </row>
    <row r="515" spans="1:9" ht="30" customHeight="1">
      <c r="A515" s="34"/>
      <c r="B515" s="35"/>
      <c r="C515" s="315"/>
      <c r="D515" s="315"/>
      <c r="E515" s="316"/>
      <c r="F515" s="317"/>
      <c r="G515" s="318"/>
      <c r="H515" s="319"/>
      <c r="I515" s="319"/>
    </row>
    <row r="516" spans="1:9" ht="30" customHeight="1">
      <c r="A516" s="34"/>
      <c r="B516" s="35"/>
      <c r="C516" s="315"/>
      <c r="D516" s="315"/>
      <c r="E516" s="316"/>
      <c r="F516" s="317"/>
      <c r="G516" s="318"/>
      <c r="H516" s="319"/>
      <c r="I516" s="319"/>
    </row>
    <row r="517" spans="1:9" ht="30" customHeight="1">
      <c r="A517" s="34"/>
      <c r="B517" s="35"/>
      <c r="C517" s="315"/>
      <c r="D517" s="315"/>
      <c r="E517" s="316"/>
      <c r="F517" s="317"/>
      <c r="G517" s="318"/>
      <c r="H517" s="319"/>
      <c r="I517" s="319"/>
    </row>
    <row r="518" spans="1:9" ht="30" customHeight="1">
      <c r="A518" s="34"/>
      <c r="B518" s="35"/>
      <c r="C518" s="315"/>
      <c r="D518" s="315"/>
      <c r="E518" s="316"/>
      <c r="F518" s="317"/>
      <c r="G518" s="318"/>
      <c r="H518" s="319"/>
      <c r="I518" s="319"/>
    </row>
    <row r="519" spans="1:9" ht="30" customHeight="1">
      <c r="A519" s="34"/>
      <c r="B519" s="35"/>
      <c r="C519" s="315"/>
      <c r="D519" s="315"/>
      <c r="E519" s="316"/>
      <c r="F519" s="317"/>
      <c r="G519" s="318"/>
      <c r="H519" s="319"/>
      <c r="I519" s="319"/>
    </row>
    <row r="520" spans="1:9" ht="30" customHeight="1">
      <c r="A520" s="34"/>
      <c r="B520" s="35"/>
      <c r="C520" s="315"/>
      <c r="D520" s="315"/>
      <c r="E520" s="316"/>
      <c r="F520" s="317"/>
      <c r="G520" s="318"/>
      <c r="H520" s="319"/>
      <c r="I520" s="319"/>
    </row>
    <row r="521" spans="1:9" ht="30" customHeight="1">
      <c r="A521" s="34"/>
      <c r="B521" s="35"/>
      <c r="C521" s="315"/>
      <c r="D521" s="315"/>
      <c r="E521" s="316"/>
      <c r="F521" s="317"/>
      <c r="G521" s="318"/>
      <c r="H521" s="319"/>
      <c r="I521" s="319"/>
    </row>
    <row r="522" spans="1:9" ht="30" customHeight="1">
      <c r="A522" s="34"/>
      <c r="B522" s="35"/>
      <c r="C522" s="315"/>
      <c r="D522" s="315"/>
      <c r="E522" s="316"/>
      <c r="F522" s="317"/>
      <c r="G522" s="318"/>
      <c r="H522" s="319"/>
      <c r="I522" s="319"/>
    </row>
    <row r="523" spans="1:9" ht="30" customHeight="1">
      <c r="A523" s="34"/>
      <c r="B523" s="35"/>
      <c r="C523" s="315"/>
      <c r="D523" s="315"/>
      <c r="E523" s="316"/>
      <c r="F523" s="317"/>
      <c r="G523" s="318"/>
      <c r="H523" s="319"/>
      <c r="I523" s="319"/>
    </row>
    <row r="524" spans="1:9" ht="30" customHeight="1">
      <c r="A524" s="34"/>
      <c r="B524" s="35"/>
      <c r="C524" s="315"/>
      <c r="D524" s="315"/>
      <c r="E524" s="316"/>
      <c r="F524" s="317"/>
      <c r="G524" s="318"/>
      <c r="H524" s="319"/>
      <c r="I524" s="319"/>
    </row>
    <row r="525" spans="1:9" ht="30" customHeight="1">
      <c r="A525" s="34"/>
      <c r="B525" s="35"/>
      <c r="C525" s="315"/>
      <c r="D525" s="315"/>
      <c r="E525" s="316"/>
      <c r="F525" s="317"/>
      <c r="G525" s="318"/>
      <c r="H525" s="319"/>
      <c r="I525" s="319"/>
    </row>
    <row r="526" spans="1:9" ht="30" customHeight="1">
      <c r="A526" s="34"/>
      <c r="B526" s="35"/>
      <c r="C526" s="315"/>
      <c r="D526" s="315"/>
      <c r="E526" s="316"/>
      <c r="F526" s="317"/>
      <c r="G526" s="318"/>
      <c r="H526" s="319"/>
      <c r="I526" s="319"/>
    </row>
    <row r="527" spans="1:9" ht="30" customHeight="1">
      <c r="A527" s="34"/>
      <c r="B527" s="35"/>
      <c r="C527" s="315"/>
      <c r="D527" s="315"/>
      <c r="E527" s="316"/>
      <c r="F527" s="317"/>
      <c r="G527" s="318"/>
      <c r="H527" s="319"/>
      <c r="I527" s="319"/>
    </row>
    <row r="528" spans="1:9" ht="30" customHeight="1">
      <c r="A528" s="34"/>
      <c r="B528" s="35"/>
      <c r="C528" s="315"/>
      <c r="D528" s="315"/>
      <c r="E528" s="316"/>
      <c r="F528" s="317"/>
      <c r="G528" s="318"/>
      <c r="H528" s="319"/>
      <c r="I528" s="319"/>
    </row>
    <row r="529" spans="1:9" ht="30" customHeight="1">
      <c r="A529" s="34"/>
      <c r="B529" s="35"/>
      <c r="C529" s="315"/>
      <c r="D529" s="315"/>
      <c r="E529" s="316"/>
      <c r="F529" s="317"/>
      <c r="G529" s="318"/>
      <c r="H529" s="319"/>
      <c r="I529" s="319"/>
    </row>
    <row r="530" spans="1:9" ht="30" customHeight="1">
      <c r="A530" s="34"/>
      <c r="B530" s="35"/>
      <c r="C530" s="315"/>
      <c r="D530" s="315"/>
      <c r="E530" s="316"/>
      <c r="F530" s="317"/>
      <c r="G530" s="318"/>
      <c r="H530" s="319"/>
      <c r="I530" s="319"/>
    </row>
    <row r="531" spans="1:9" ht="30" customHeight="1">
      <c r="A531" s="34"/>
      <c r="B531" s="35"/>
      <c r="C531" s="315"/>
      <c r="D531" s="315"/>
      <c r="E531" s="316"/>
      <c r="F531" s="317"/>
      <c r="G531" s="318"/>
      <c r="H531" s="319"/>
      <c r="I531" s="319"/>
    </row>
    <row r="532" spans="1:9" ht="30" customHeight="1">
      <c r="A532" s="34"/>
      <c r="B532" s="35"/>
      <c r="C532" s="315"/>
      <c r="D532" s="315"/>
      <c r="E532" s="316"/>
      <c r="F532" s="317"/>
      <c r="G532" s="318"/>
      <c r="H532" s="319"/>
      <c r="I532" s="319"/>
    </row>
    <row r="533" spans="1:9" ht="30" customHeight="1">
      <c r="A533" s="34"/>
      <c r="B533" s="35"/>
      <c r="C533" s="315"/>
      <c r="D533" s="315"/>
      <c r="E533" s="316"/>
      <c r="F533" s="317"/>
      <c r="G533" s="318"/>
      <c r="H533" s="319"/>
      <c r="I533" s="319"/>
    </row>
    <row r="534" spans="1:9" ht="30" customHeight="1">
      <c r="A534" s="34"/>
      <c r="B534" s="35"/>
      <c r="C534" s="315"/>
      <c r="D534" s="315"/>
      <c r="E534" s="316"/>
      <c r="F534" s="317"/>
      <c r="G534" s="318"/>
      <c r="H534" s="319"/>
      <c r="I534" s="319"/>
    </row>
    <row r="535" spans="1:9" ht="30" customHeight="1">
      <c r="A535" s="34"/>
      <c r="B535" s="35"/>
      <c r="C535" s="315"/>
      <c r="D535" s="315"/>
      <c r="E535" s="316"/>
      <c r="F535" s="317"/>
      <c r="G535" s="318"/>
      <c r="H535" s="319"/>
      <c r="I535" s="319"/>
    </row>
    <row r="536" spans="1:9" ht="30" customHeight="1">
      <c r="A536" s="34"/>
      <c r="B536" s="35"/>
      <c r="C536" s="315"/>
      <c r="D536" s="315"/>
      <c r="E536" s="316"/>
      <c r="F536" s="317"/>
      <c r="G536" s="318"/>
      <c r="H536" s="319"/>
      <c r="I536" s="319"/>
    </row>
    <row r="537" spans="1:9" ht="30" customHeight="1">
      <c r="A537" s="34"/>
      <c r="B537" s="35"/>
      <c r="C537" s="315"/>
      <c r="D537" s="315"/>
      <c r="E537" s="316"/>
      <c r="F537" s="317"/>
      <c r="G537" s="318"/>
      <c r="H537" s="319"/>
      <c r="I537" s="319"/>
    </row>
    <row r="538" spans="1:9" ht="30" customHeight="1">
      <c r="A538" s="34"/>
      <c r="B538" s="35"/>
      <c r="C538" s="315"/>
      <c r="D538" s="315"/>
      <c r="E538" s="316"/>
      <c r="F538" s="317"/>
      <c r="G538" s="318"/>
      <c r="H538" s="319"/>
      <c r="I538" s="319"/>
    </row>
    <row r="539" spans="1:9" ht="30" customHeight="1">
      <c r="A539" s="34"/>
      <c r="B539" s="35"/>
      <c r="C539" s="315"/>
      <c r="D539" s="315"/>
      <c r="E539" s="316"/>
      <c r="F539" s="317"/>
      <c r="G539" s="318"/>
      <c r="H539" s="319"/>
      <c r="I539" s="319"/>
    </row>
    <row r="540" spans="1:9" ht="30" customHeight="1">
      <c r="A540" s="34"/>
      <c r="B540" s="35"/>
      <c r="C540" s="315"/>
      <c r="D540" s="315"/>
      <c r="E540" s="316"/>
      <c r="F540" s="317"/>
      <c r="G540" s="318"/>
      <c r="H540" s="319"/>
      <c r="I540" s="319"/>
    </row>
    <row r="541" spans="1:9" ht="30" customHeight="1">
      <c r="A541" s="34"/>
      <c r="B541" s="35"/>
      <c r="C541" s="315"/>
      <c r="D541" s="315"/>
      <c r="E541" s="316"/>
      <c r="F541" s="317"/>
      <c r="G541" s="318"/>
      <c r="H541" s="319"/>
      <c r="I541" s="319"/>
    </row>
    <row r="542" spans="1:9" ht="30" customHeight="1">
      <c r="A542" s="34"/>
      <c r="B542" s="35"/>
      <c r="C542" s="315"/>
      <c r="D542" s="315"/>
      <c r="E542" s="316"/>
      <c r="F542" s="317"/>
      <c r="G542" s="318"/>
      <c r="H542" s="319"/>
      <c r="I542" s="319"/>
    </row>
    <row r="543" spans="1:9" ht="30" customHeight="1">
      <c r="A543" s="34"/>
      <c r="B543" s="35"/>
      <c r="C543" s="315"/>
      <c r="D543" s="315"/>
      <c r="E543" s="316"/>
      <c r="F543" s="317"/>
      <c r="G543" s="318"/>
      <c r="H543" s="319"/>
      <c r="I543" s="319"/>
    </row>
    <row r="544" spans="1:9" ht="30" customHeight="1">
      <c r="A544" s="34"/>
      <c r="B544" s="35"/>
      <c r="C544" s="315"/>
      <c r="D544" s="315"/>
      <c r="E544" s="316"/>
      <c r="F544" s="317"/>
      <c r="G544" s="318"/>
      <c r="H544" s="319"/>
      <c r="I544" s="319"/>
    </row>
    <row r="545" spans="1:9" ht="30" customHeight="1">
      <c r="A545" s="34"/>
      <c r="B545" s="35"/>
      <c r="C545" s="315"/>
      <c r="D545" s="315"/>
      <c r="E545" s="316"/>
      <c r="F545" s="317"/>
      <c r="G545" s="318"/>
      <c r="H545" s="319"/>
      <c r="I545" s="319"/>
    </row>
    <row r="546" spans="1:9" ht="30" customHeight="1">
      <c r="A546" s="34"/>
      <c r="B546" s="35"/>
      <c r="C546" s="315"/>
      <c r="D546" s="315"/>
      <c r="E546" s="316"/>
      <c r="F546" s="317"/>
      <c r="G546" s="318"/>
      <c r="H546" s="319"/>
      <c r="I546" s="319"/>
    </row>
    <row r="547" spans="1:9" ht="30" customHeight="1">
      <c r="A547" s="34"/>
      <c r="B547" s="35"/>
      <c r="C547" s="315"/>
      <c r="D547" s="315"/>
      <c r="E547" s="316"/>
      <c r="F547" s="317"/>
      <c r="G547" s="318"/>
      <c r="H547" s="319"/>
      <c r="I547" s="319"/>
    </row>
    <row r="548" spans="1:9" ht="30" customHeight="1">
      <c r="A548" s="34"/>
      <c r="B548" s="35"/>
      <c r="C548" s="315"/>
      <c r="D548" s="315"/>
      <c r="E548" s="316"/>
      <c r="F548" s="317"/>
      <c r="G548" s="318"/>
      <c r="H548" s="319"/>
      <c r="I548" s="319"/>
    </row>
    <row r="549" spans="1:9" ht="30" customHeight="1">
      <c r="A549" s="34"/>
      <c r="B549" s="35"/>
      <c r="C549" s="315"/>
      <c r="D549" s="315"/>
      <c r="E549" s="316"/>
      <c r="F549" s="317"/>
      <c r="G549" s="318"/>
      <c r="H549" s="319"/>
      <c r="I549" s="319"/>
    </row>
    <row r="550" spans="1:9" ht="30" customHeight="1">
      <c r="A550" s="34"/>
      <c r="B550" s="35"/>
      <c r="C550" s="315"/>
      <c r="D550" s="315"/>
      <c r="E550" s="316"/>
      <c r="F550" s="317"/>
      <c r="G550" s="318"/>
      <c r="H550" s="319"/>
      <c r="I550" s="319"/>
    </row>
    <row r="551" spans="1:9" ht="30" customHeight="1">
      <c r="A551" s="34"/>
      <c r="B551" s="35"/>
      <c r="C551" s="315"/>
      <c r="D551" s="315"/>
      <c r="E551" s="316"/>
      <c r="F551" s="317"/>
      <c r="G551" s="318"/>
      <c r="H551" s="319"/>
      <c r="I551" s="319"/>
    </row>
    <row r="552" spans="1:9" ht="30" customHeight="1">
      <c r="A552" s="34"/>
      <c r="B552" s="35"/>
      <c r="C552" s="315"/>
      <c r="D552" s="315"/>
      <c r="E552" s="316"/>
      <c r="F552" s="317"/>
      <c r="G552" s="318"/>
      <c r="H552" s="319"/>
      <c r="I552" s="319"/>
    </row>
    <row r="553" spans="1:9" ht="30" customHeight="1">
      <c r="A553" s="34"/>
      <c r="B553" s="35"/>
      <c r="C553" s="315"/>
      <c r="D553" s="315"/>
      <c r="E553" s="316"/>
      <c r="F553" s="317"/>
      <c r="G553" s="318"/>
      <c r="H553" s="319"/>
      <c r="I553" s="319"/>
    </row>
    <row r="554" spans="1:9" ht="30" customHeight="1">
      <c r="A554" s="34"/>
      <c r="B554" s="35"/>
      <c r="C554" s="315"/>
      <c r="D554" s="315"/>
      <c r="E554" s="316"/>
      <c r="F554" s="317"/>
      <c r="G554" s="318"/>
      <c r="H554" s="319"/>
      <c r="I554" s="319"/>
    </row>
    <row r="555" spans="1:9" ht="30" customHeight="1">
      <c r="A555" s="34"/>
      <c r="B555" s="35"/>
      <c r="C555" s="315"/>
      <c r="D555" s="315"/>
      <c r="E555" s="316"/>
      <c r="F555" s="317"/>
      <c r="G555" s="318"/>
      <c r="H555" s="319"/>
      <c r="I555" s="319"/>
    </row>
    <row r="556" spans="1:9" ht="30" customHeight="1">
      <c r="A556" s="34"/>
      <c r="B556" s="35"/>
      <c r="C556" s="315"/>
      <c r="D556" s="315"/>
      <c r="E556" s="316"/>
      <c r="F556" s="317"/>
      <c r="G556" s="318"/>
      <c r="H556" s="319"/>
      <c r="I556" s="319"/>
    </row>
    <row r="557" spans="1:9" ht="30" customHeight="1">
      <c r="A557" s="34"/>
      <c r="B557" s="35"/>
      <c r="C557" s="315"/>
      <c r="D557" s="315"/>
      <c r="E557" s="316"/>
      <c r="F557" s="317"/>
      <c r="G557" s="318"/>
      <c r="H557" s="319"/>
      <c r="I557" s="319"/>
    </row>
    <row r="558" spans="1:9" ht="30" customHeight="1">
      <c r="A558" s="34"/>
      <c r="B558" s="35"/>
      <c r="C558" s="315"/>
      <c r="D558" s="315"/>
      <c r="E558" s="316"/>
      <c r="F558" s="317"/>
      <c r="G558" s="318"/>
      <c r="H558" s="319"/>
      <c r="I558" s="319"/>
    </row>
    <row r="559" spans="1:9" ht="30" customHeight="1">
      <c r="A559" s="34"/>
      <c r="B559" s="35"/>
      <c r="C559" s="315"/>
      <c r="D559" s="315"/>
      <c r="E559" s="316"/>
      <c r="F559" s="317"/>
      <c r="G559" s="318"/>
      <c r="H559" s="319"/>
      <c r="I559" s="319"/>
    </row>
    <row r="560" spans="1:9" ht="30" customHeight="1">
      <c r="A560" s="34"/>
      <c r="B560" s="35"/>
      <c r="C560" s="315"/>
      <c r="D560" s="315"/>
      <c r="E560" s="316"/>
      <c r="F560" s="317"/>
      <c r="G560" s="318"/>
      <c r="H560" s="319"/>
      <c r="I560" s="319"/>
    </row>
    <row r="561" spans="1:9" ht="30" customHeight="1">
      <c r="A561" s="34"/>
      <c r="B561" s="35"/>
      <c r="C561" s="315"/>
      <c r="D561" s="315"/>
      <c r="E561" s="316"/>
      <c r="F561" s="317"/>
      <c r="G561" s="318"/>
      <c r="H561" s="319"/>
      <c r="I561" s="319"/>
    </row>
    <row r="562" spans="1:9" ht="30" customHeight="1">
      <c r="A562" s="34"/>
      <c r="B562" s="35"/>
      <c r="C562" s="315"/>
      <c r="D562" s="315"/>
      <c r="E562" s="316"/>
      <c r="F562" s="317"/>
      <c r="G562" s="318"/>
      <c r="H562" s="319"/>
      <c r="I562" s="319"/>
    </row>
    <row r="563" spans="1:9" ht="30" customHeight="1">
      <c r="A563" s="34"/>
      <c r="B563" s="35"/>
      <c r="C563" s="315"/>
      <c r="D563" s="315"/>
      <c r="E563" s="316"/>
      <c r="F563" s="317"/>
      <c r="G563" s="318"/>
      <c r="H563" s="319"/>
      <c r="I563" s="319"/>
    </row>
    <row r="564" spans="1:9" ht="30" customHeight="1">
      <c r="A564" s="34"/>
      <c r="B564" s="35"/>
      <c r="C564" s="315"/>
      <c r="D564" s="315"/>
      <c r="E564" s="316"/>
      <c r="F564" s="317"/>
      <c r="G564" s="318"/>
      <c r="H564" s="319"/>
      <c r="I564" s="319"/>
    </row>
    <row r="565" spans="1:9" ht="30" customHeight="1">
      <c r="A565" s="34"/>
      <c r="B565" s="35"/>
      <c r="C565" s="315"/>
      <c r="D565" s="315"/>
      <c r="E565" s="316"/>
      <c r="F565" s="317"/>
      <c r="G565" s="318"/>
      <c r="H565" s="319"/>
      <c r="I565" s="319"/>
    </row>
    <row r="566" spans="1:9" ht="30" customHeight="1">
      <c r="A566" s="34"/>
      <c r="B566" s="35"/>
      <c r="C566" s="315"/>
      <c r="D566" s="315"/>
      <c r="E566" s="316"/>
      <c r="F566" s="317"/>
      <c r="G566" s="318"/>
      <c r="H566" s="319"/>
      <c r="I566" s="319"/>
    </row>
    <row r="567" spans="1:9" ht="30" customHeight="1">
      <c r="A567" s="34"/>
      <c r="B567" s="35"/>
      <c r="C567" s="315"/>
      <c r="D567" s="315"/>
      <c r="E567" s="316"/>
      <c r="F567" s="317"/>
      <c r="G567" s="318"/>
      <c r="H567" s="319"/>
      <c r="I567" s="319"/>
    </row>
    <row r="568" spans="1:9" ht="30" customHeight="1">
      <c r="A568" s="34"/>
      <c r="B568" s="35"/>
      <c r="C568" s="315"/>
      <c r="D568" s="315"/>
      <c r="E568" s="316"/>
      <c r="F568" s="317"/>
      <c r="G568" s="318"/>
      <c r="H568" s="319"/>
      <c r="I568" s="319"/>
    </row>
    <row r="569" spans="1:9" ht="30" customHeight="1">
      <c r="A569" s="34"/>
      <c r="B569" s="35"/>
      <c r="C569" s="315"/>
      <c r="D569" s="315"/>
      <c r="E569" s="316"/>
      <c r="F569" s="317"/>
      <c r="G569" s="318"/>
      <c r="H569" s="319"/>
      <c r="I569" s="319"/>
    </row>
    <row r="570" spans="1:9" ht="30" customHeight="1">
      <c r="A570" s="34"/>
      <c r="B570" s="35"/>
      <c r="C570" s="315"/>
      <c r="D570" s="315"/>
      <c r="E570" s="316"/>
      <c r="F570" s="317"/>
      <c r="G570" s="318"/>
      <c r="H570" s="319"/>
      <c r="I570" s="319"/>
    </row>
    <row r="571" spans="1:9" ht="30" customHeight="1">
      <c r="A571" s="34"/>
      <c r="B571" s="35"/>
      <c r="C571" s="315"/>
      <c r="D571" s="315"/>
      <c r="E571" s="316"/>
      <c r="F571" s="317"/>
      <c r="G571" s="318"/>
      <c r="H571" s="319"/>
      <c r="I571" s="319"/>
    </row>
    <row r="572" spans="1:9" ht="30" customHeight="1">
      <c r="A572" s="34"/>
      <c r="B572" s="35"/>
      <c r="C572" s="315"/>
      <c r="D572" s="315"/>
      <c r="E572" s="316"/>
      <c r="F572" s="317"/>
      <c r="G572" s="318"/>
      <c r="H572" s="319"/>
      <c r="I572" s="319"/>
    </row>
    <row r="573" spans="1:9" ht="30" customHeight="1">
      <c r="A573" s="34"/>
      <c r="B573" s="35"/>
      <c r="C573" s="315"/>
      <c r="D573" s="315"/>
      <c r="E573" s="316"/>
      <c r="F573" s="317"/>
      <c r="G573" s="318"/>
      <c r="H573" s="319"/>
      <c r="I573" s="319"/>
    </row>
    <row r="574" spans="1:9" ht="30" customHeight="1">
      <c r="A574" s="34"/>
      <c r="B574" s="35"/>
      <c r="C574" s="315"/>
      <c r="D574" s="315"/>
      <c r="E574" s="316"/>
      <c r="F574" s="317"/>
      <c r="G574" s="318"/>
      <c r="H574" s="319"/>
      <c r="I574" s="319"/>
    </row>
    <row r="575" spans="1:9" ht="30" customHeight="1">
      <c r="A575" s="34"/>
      <c r="B575" s="35"/>
      <c r="C575" s="315"/>
      <c r="D575" s="315"/>
      <c r="E575" s="316"/>
      <c r="F575" s="317"/>
      <c r="G575" s="318"/>
      <c r="H575" s="319"/>
      <c r="I575" s="319"/>
    </row>
    <row r="576" spans="1:9" ht="30" customHeight="1">
      <c r="A576" s="34"/>
      <c r="B576" s="35"/>
      <c r="C576" s="315"/>
      <c r="D576" s="315"/>
      <c r="E576" s="316"/>
      <c r="F576" s="317"/>
      <c r="G576" s="318"/>
      <c r="H576" s="319"/>
      <c r="I576" s="319"/>
    </row>
    <row r="577" spans="1:9" ht="30" customHeight="1">
      <c r="A577" s="34"/>
      <c r="B577" s="35"/>
      <c r="C577" s="315"/>
      <c r="D577" s="315"/>
      <c r="E577" s="316"/>
      <c r="F577" s="317"/>
      <c r="G577" s="318"/>
      <c r="H577" s="319"/>
      <c r="I577" s="319"/>
    </row>
    <row r="578" spans="1:9" ht="30" customHeight="1">
      <c r="A578" s="34"/>
      <c r="B578" s="35"/>
      <c r="C578" s="315"/>
      <c r="D578" s="315"/>
      <c r="E578" s="316"/>
      <c r="F578" s="317"/>
      <c r="G578" s="318"/>
      <c r="H578" s="319"/>
      <c r="I578" s="319"/>
    </row>
    <row r="579" spans="1:9" ht="30" customHeight="1">
      <c r="A579" s="34"/>
      <c r="B579" s="35"/>
      <c r="C579" s="315"/>
      <c r="D579" s="315"/>
      <c r="E579" s="316"/>
      <c r="F579" s="317"/>
      <c r="G579" s="318"/>
      <c r="H579" s="319"/>
      <c r="I579" s="319"/>
    </row>
    <row r="580" spans="1:9" ht="30" customHeight="1">
      <c r="A580" s="34"/>
      <c r="B580" s="35"/>
      <c r="C580" s="315"/>
      <c r="D580" s="315"/>
      <c r="E580" s="316"/>
      <c r="F580" s="317"/>
      <c r="G580" s="318"/>
      <c r="H580" s="319"/>
      <c r="I580" s="319"/>
    </row>
    <row r="581" spans="1:9" ht="30" customHeight="1">
      <c r="A581" s="34"/>
      <c r="B581" s="35"/>
      <c r="C581" s="315"/>
      <c r="D581" s="315"/>
      <c r="E581" s="316"/>
      <c r="F581" s="317"/>
      <c r="G581" s="318"/>
      <c r="H581" s="319"/>
      <c r="I581" s="319"/>
    </row>
    <row r="582" spans="1:9" ht="30" customHeight="1">
      <c r="A582" s="34"/>
      <c r="B582" s="35"/>
      <c r="C582" s="315"/>
      <c r="D582" s="315"/>
      <c r="E582" s="316"/>
      <c r="F582" s="317"/>
      <c r="G582" s="318"/>
      <c r="H582" s="319"/>
      <c r="I582" s="319"/>
    </row>
    <row r="583" spans="1:9" ht="30" customHeight="1">
      <c r="A583" s="34"/>
      <c r="B583" s="35"/>
      <c r="C583" s="315"/>
      <c r="D583" s="315"/>
      <c r="E583" s="316"/>
      <c r="F583" s="317"/>
      <c r="G583" s="318"/>
      <c r="H583" s="319"/>
      <c r="I583" s="319"/>
    </row>
    <row r="584" spans="1:9" ht="30" customHeight="1">
      <c r="A584" s="34"/>
      <c r="B584" s="35"/>
      <c r="C584" s="315"/>
      <c r="D584" s="315"/>
      <c r="E584" s="316"/>
      <c r="F584" s="317"/>
      <c r="G584" s="318"/>
      <c r="H584" s="319"/>
      <c r="I584" s="319"/>
    </row>
    <row r="585" spans="1:9" ht="30" customHeight="1">
      <c r="A585" s="34"/>
      <c r="B585" s="35"/>
      <c r="C585" s="315"/>
      <c r="D585" s="315"/>
      <c r="E585" s="316"/>
      <c r="F585" s="317"/>
      <c r="G585" s="318"/>
      <c r="H585" s="319"/>
      <c r="I585" s="319"/>
    </row>
    <row r="586" spans="1:9" ht="30" customHeight="1">
      <c r="A586" s="34"/>
      <c r="B586" s="35"/>
      <c r="C586" s="315"/>
      <c r="D586" s="315"/>
      <c r="E586" s="316"/>
      <c r="F586" s="317"/>
      <c r="G586" s="318"/>
      <c r="H586" s="319"/>
      <c r="I586" s="319"/>
    </row>
    <row r="587" spans="1:9" ht="30" customHeight="1">
      <c r="A587" s="34"/>
      <c r="B587" s="35"/>
      <c r="C587" s="315"/>
      <c r="D587" s="315"/>
      <c r="E587" s="316"/>
      <c r="F587" s="317"/>
      <c r="G587" s="318"/>
      <c r="H587" s="319"/>
      <c r="I587" s="319"/>
    </row>
    <row r="588" spans="1:9" ht="30" customHeight="1">
      <c r="A588" s="34"/>
      <c r="B588" s="35"/>
      <c r="C588" s="315"/>
      <c r="D588" s="315"/>
      <c r="E588" s="316"/>
      <c r="F588" s="317"/>
      <c r="G588" s="318"/>
      <c r="H588" s="319"/>
      <c r="I588" s="319"/>
    </row>
    <row r="589" spans="1:9" ht="30" customHeight="1">
      <c r="A589" s="34"/>
      <c r="B589" s="35"/>
      <c r="C589" s="315"/>
      <c r="D589" s="315"/>
      <c r="E589" s="316"/>
      <c r="F589" s="317"/>
      <c r="G589" s="318"/>
      <c r="H589" s="319"/>
      <c r="I589" s="319"/>
    </row>
    <row r="590" spans="1:9" ht="30" customHeight="1">
      <c r="A590" s="34"/>
      <c r="B590" s="35"/>
      <c r="C590" s="315"/>
      <c r="D590" s="315"/>
      <c r="E590" s="316"/>
      <c r="F590" s="317"/>
      <c r="G590" s="318"/>
      <c r="H590" s="319"/>
      <c r="I590" s="319"/>
    </row>
    <row r="591" spans="1:9" ht="30" customHeight="1">
      <c r="A591" s="34"/>
      <c r="B591" s="35"/>
      <c r="C591" s="315"/>
      <c r="D591" s="315"/>
      <c r="E591" s="316"/>
      <c r="F591" s="317"/>
      <c r="G591" s="318"/>
      <c r="H591" s="319"/>
      <c r="I591" s="319"/>
    </row>
    <row r="592" spans="1:9" ht="30" customHeight="1">
      <c r="A592" s="34"/>
      <c r="B592" s="35"/>
      <c r="C592" s="315"/>
      <c r="D592" s="315"/>
      <c r="E592" s="316"/>
      <c r="F592" s="317"/>
      <c r="G592" s="318"/>
      <c r="H592" s="319"/>
      <c r="I592" s="319"/>
    </row>
    <row r="593" spans="1:9" ht="30" customHeight="1">
      <c r="A593" s="34"/>
      <c r="B593" s="35"/>
      <c r="C593" s="315"/>
      <c r="D593" s="315"/>
      <c r="E593" s="316"/>
      <c r="F593" s="317"/>
      <c r="G593" s="318"/>
      <c r="H593" s="319"/>
      <c r="I593" s="319"/>
    </row>
    <row r="594" spans="1:9" ht="30" customHeight="1">
      <c r="A594" s="34"/>
      <c r="B594" s="35"/>
      <c r="C594" s="315"/>
      <c r="D594" s="315"/>
      <c r="E594" s="316"/>
      <c r="F594" s="317"/>
      <c r="G594" s="318"/>
      <c r="H594" s="319"/>
      <c r="I594" s="319"/>
    </row>
    <row r="595" spans="1:9" ht="30" customHeight="1">
      <c r="A595" s="34"/>
      <c r="B595" s="35"/>
      <c r="C595" s="315"/>
      <c r="D595" s="315"/>
      <c r="E595" s="316"/>
      <c r="F595" s="317"/>
      <c r="G595" s="318"/>
      <c r="H595" s="319"/>
      <c r="I595" s="319"/>
    </row>
    <row r="596" spans="1:9" ht="30" customHeight="1">
      <c r="A596" s="34"/>
      <c r="B596" s="35"/>
      <c r="C596" s="315"/>
      <c r="D596" s="315"/>
      <c r="E596" s="316"/>
      <c r="F596" s="317"/>
      <c r="G596" s="318"/>
      <c r="H596" s="319"/>
      <c r="I596" s="319"/>
    </row>
    <row r="597" spans="1:9" ht="30" customHeight="1">
      <c r="A597" s="34"/>
      <c r="B597" s="35"/>
      <c r="C597" s="315"/>
      <c r="D597" s="315"/>
      <c r="E597" s="316"/>
      <c r="F597" s="317"/>
      <c r="G597" s="318"/>
      <c r="H597" s="319"/>
      <c r="I597" s="319"/>
    </row>
    <row r="598" spans="1:9" ht="30" customHeight="1">
      <c r="A598" s="34"/>
      <c r="B598" s="35"/>
      <c r="C598" s="315"/>
      <c r="D598" s="315"/>
      <c r="E598" s="316"/>
      <c r="F598" s="317"/>
      <c r="G598" s="318"/>
      <c r="H598" s="319"/>
      <c r="I598" s="319"/>
    </row>
    <row r="599" spans="1:9" ht="30" customHeight="1">
      <c r="A599" s="34"/>
      <c r="B599" s="35"/>
      <c r="C599" s="315"/>
      <c r="D599" s="315"/>
      <c r="E599" s="316"/>
      <c r="F599" s="317"/>
      <c r="G599" s="318"/>
      <c r="H599" s="319"/>
      <c r="I599" s="319"/>
    </row>
    <row r="600" spans="1:9" ht="30" customHeight="1">
      <c r="A600" s="34"/>
      <c r="B600" s="35"/>
      <c r="C600" s="315"/>
      <c r="D600" s="315"/>
      <c r="E600" s="316"/>
      <c r="F600" s="317"/>
      <c r="G600" s="318"/>
      <c r="H600" s="319"/>
      <c r="I600" s="319"/>
    </row>
    <row r="601" spans="1:9" ht="30" customHeight="1">
      <c r="A601" s="34"/>
      <c r="B601" s="35"/>
      <c r="C601" s="315"/>
      <c r="D601" s="315"/>
      <c r="E601" s="316"/>
      <c r="F601" s="317"/>
      <c r="G601" s="318"/>
      <c r="H601" s="319"/>
      <c r="I601" s="319"/>
    </row>
    <row r="602" spans="1:9" ht="30" customHeight="1">
      <c r="A602" s="34"/>
      <c r="B602" s="35"/>
      <c r="C602" s="315"/>
      <c r="D602" s="315"/>
      <c r="E602" s="316"/>
      <c r="F602" s="317"/>
      <c r="G602" s="318"/>
      <c r="H602" s="319"/>
      <c r="I602" s="319"/>
    </row>
    <row r="603" spans="1:9" ht="30" customHeight="1">
      <c r="A603" s="34"/>
      <c r="B603" s="35"/>
      <c r="C603" s="315"/>
      <c r="D603" s="315"/>
      <c r="E603" s="316"/>
      <c r="F603" s="317"/>
      <c r="G603" s="318"/>
      <c r="H603" s="319"/>
      <c r="I603" s="319"/>
    </row>
    <row r="604" spans="1:9" ht="30" customHeight="1">
      <c r="A604" s="34"/>
      <c r="B604" s="35"/>
      <c r="C604" s="315"/>
      <c r="D604" s="315"/>
      <c r="E604" s="316"/>
      <c r="F604" s="317"/>
      <c r="G604" s="318"/>
      <c r="H604" s="319"/>
      <c r="I604" s="319"/>
    </row>
    <row r="605" spans="1:9" ht="30" customHeight="1">
      <c r="A605" s="34"/>
      <c r="B605" s="35"/>
      <c r="C605" s="315"/>
      <c r="D605" s="315"/>
      <c r="E605" s="316"/>
      <c r="F605" s="317"/>
      <c r="G605" s="318"/>
      <c r="H605" s="319"/>
      <c r="I605" s="319"/>
    </row>
    <row r="606" spans="1:9" ht="30" customHeight="1">
      <c r="A606" s="34"/>
      <c r="B606" s="35"/>
      <c r="C606" s="315"/>
      <c r="D606" s="315"/>
      <c r="E606" s="316"/>
      <c r="F606" s="317"/>
      <c r="G606" s="318"/>
      <c r="H606" s="319"/>
      <c r="I606" s="319"/>
    </row>
    <row r="607" spans="1:9" ht="30" customHeight="1">
      <c r="A607" s="34"/>
      <c r="B607" s="35"/>
      <c r="C607" s="315"/>
      <c r="D607" s="315"/>
      <c r="E607" s="316"/>
      <c r="F607" s="317"/>
      <c r="G607" s="318"/>
      <c r="H607" s="319"/>
      <c r="I607" s="319"/>
    </row>
    <row r="608" spans="1:9" ht="30" customHeight="1">
      <c r="A608" s="34"/>
      <c r="B608" s="35"/>
      <c r="C608" s="315"/>
      <c r="D608" s="315"/>
      <c r="E608" s="316"/>
      <c r="F608" s="317"/>
      <c r="G608" s="318"/>
      <c r="H608" s="319"/>
      <c r="I608" s="319"/>
    </row>
    <row r="609" spans="1:9" ht="30" customHeight="1">
      <c r="A609" s="34"/>
      <c r="B609" s="35"/>
      <c r="C609" s="315"/>
      <c r="D609" s="315"/>
      <c r="E609" s="316"/>
      <c r="F609" s="317"/>
      <c r="G609" s="318"/>
      <c r="H609" s="319"/>
      <c r="I609" s="319"/>
    </row>
    <row r="610" spans="1:9" ht="30" customHeight="1">
      <c r="A610" s="34"/>
      <c r="B610" s="35"/>
      <c r="C610" s="315"/>
      <c r="D610" s="315"/>
      <c r="E610" s="316"/>
      <c r="F610" s="317"/>
      <c r="G610" s="318"/>
      <c r="H610" s="319"/>
      <c r="I610" s="319"/>
    </row>
    <row r="611" spans="1:9" ht="30" customHeight="1">
      <c r="A611" s="34"/>
      <c r="B611" s="35"/>
      <c r="C611" s="315"/>
      <c r="D611" s="315"/>
      <c r="E611" s="316"/>
      <c r="F611" s="317"/>
      <c r="G611" s="318"/>
      <c r="H611" s="319"/>
      <c r="I611" s="319"/>
    </row>
    <row r="612" spans="1:9" ht="30" customHeight="1">
      <c r="A612" s="34"/>
      <c r="B612" s="35"/>
      <c r="C612" s="315"/>
      <c r="D612" s="315"/>
      <c r="E612" s="316"/>
      <c r="F612" s="317"/>
      <c r="G612" s="318"/>
      <c r="H612" s="319"/>
      <c r="I612" s="319"/>
    </row>
    <row r="613" spans="1:9" ht="30" customHeight="1">
      <c r="A613" s="34"/>
      <c r="B613" s="35"/>
      <c r="C613" s="315"/>
      <c r="D613" s="315"/>
      <c r="E613" s="316"/>
      <c r="F613" s="317"/>
      <c r="G613" s="318"/>
      <c r="H613" s="319"/>
      <c r="I613" s="319"/>
    </row>
    <row r="614" spans="1:9" ht="30" customHeight="1">
      <c r="A614" s="34"/>
      <c r="B614" s="35"/>
      <c r="C614" s="315"/>
      <c r="D614" s="315"/>
      <c r="E614" s="316"/>
      <c r="F614" s="317"/>
      <c r="G614" s="318"/>
      <c r="H614" s="319"/>
      <c r="I614" s="319"/>
    </row>
    <row r="615" spans="1:9" ht="30" customHeight="1">
      <c r="A615" s="34"/>
      <c r="B615" s="35"/>
      <c r="C615" s="315"/>
      <c r="D615" s="315"/>
      <c r="E615" s="316"/>
      <c r="F615" s="317"/>
      <c r="G615" s="318"/>
      <c r="H615" s="319"/>
      <c r="I615" s="319"/>
    </row>
    <row r="616" spans="1:9" ht="30" customHeight="1">
      <c r="A616" s="34"/>
      <c r="B616" s="35"/>
      <c r="C616" s="315"/>
      <c r="D616" s="315"/>
      <c r="E616" s="316"/>
      <c r="F616" s="317"/>
      <c r="G616" s="318"/>
      <c r="H616" s="319"/>
      <c r="I616" s="319"/>
    </row>
    <row r="617" spans="1:9" ht="30" customHeight="1">
      <c r="A617" s="34"/>
      <c r="B617" s="35"/>
      <c r="C617" s="315"/>
      <c r="D617" s="315"/>
      <c r="E617" s="316"/>
      <c r="F617" s="317"/>
      <c r="G617" s="318"/>
      <c r="H617" s="319"/>
      <c r="I617" s="319"/>
    </row>
    <row r="618" spans="1:9" ht="30" customHeight="1">
      <c r="A618" s="34"/>
      <c r="B618" s="35"/>
      <c r="C618" s="315"/>
      <c r="D618" s="315"/>
      <c r="E618" s="316"/>
      <c r="F618" s="317"/>
      <c r="G618" s="318"/>
      <c r="H618" s="319"/>
      <c r="I618" s="319"/>
    </row>
    <row r="619" spans="1:9" ht="30" customHeight="1">
      <c r="A619" s="34"/>
      <c r="B619" s="35"/>
      <c r="C619" s="315"/>
      <c r="D619" s="315"/>
      <c r="E619" s="316"/>
      <c r="F619" s="317"/>
      <c r="G619" s="318"/>
      <c r="H619" s="319"/>
      <c r="I619" s="319"/>
    </row>
    <row r="620" spans="1:9" ht="30" customHeight="1">
      <c r="A620" s="34"/>
      <c r="B620" s="35"/>
      <c r="C620" s="315"/>
      <c r="D620" s="315"/>
      <c r="E620" s="316"/>
      <c r="F620" s="317"/>
      <c r="G620" s="318"/>
      <c r="H620" s="319"/>
      <c r="I620" s="319"/>
    </row>
    <row r="621" spans="1:9" ht="30" customHeight="1">
      <c r="A621" s="34"/>
      <c r="B621" s="35"/>
      <c r="C621" s="315"/>
      <c r="D621" s="315"/>
      <c r="E621" s="316"/>
      <c r="F621" s="317"/>
      <c r="G621" s="318"/>
      <c r="H621" s="319"/>
      <c r="I621" s="319"/>
    </row>
    <row r="622" spans="1:9" ht="30" customHeight="1">
      <c r="A622" s="34"/>
      <c r="B622" s="35"/>
      <c r="C622" s="315"/>
      <c r="D622" s="315"/>
      <c r="E622" s="316"/>
      <c r="F622" s="317"/>
      <c r="G622" s="318"/>
      <c r="H622" s="319"/>
      <c r="I622" s="319"/>
    </row>
    <row r="623" spans="1:9" ht="30" customHeight="1">
      <c r="A623" s="34"/>
      <c r="B623" s="35"/>
      <c r="C623" s="315"/>
      <c r="D623" s="315"/>
      <c r="E623" s="316"/>
      <c r="F623" s="317"/>
      <c r="G623" s="318"/>
      <c r="H623" s="319"/>
      <c r="I623" s="319"/>
    </row>
    <row r="624" spans="1:9" ht="30" customHeight="1">
      <c r="A624" s="34"/>
      <c r="B624" s="35"/>
      <c r="C624" s="315"/>
      <c r="D624" s="315"/>
      <c r="E624" s="316"/>
      <c r="F624" s="317"/>
      <c r="G624" s="318"/>
      <c r="H624" s="319"/>
      <c r="I624" s="319"/>
    </row>
    <row r="625" spans="1:9" ht="30" customHeight="1">
      <c r="A625" s="34"/>
      <c r="B625" s="35"/>
      <c r="C625" s="315"/>
      <c r="D625" s="315"/>
      <c r="E625" s="316"/>
      <c r="F625" s="317"/>
      <c r="G625" s="318"/>
      <c r="H625" s="319"/>
      <c r="I625" s="319"/>
    </row>
    <row r="626" spans="1:9" ht="30" customHeight="1">
      <c r="A626" s="34"/>
      <c r="B626" s="35"/>
      <c r="C626" s="315"/>
      <c r="D626" s="315"/>
      <c r="E626" s="316"/>
      <c r="F626" s="317"/>
      <c r="G626" s="318"/>
      <c r="H626" s="319"/>
      <c r="I626" s="319"/>
    </row>
    <row r="627" spans="1:9" ht="30" customHeight="1">
      <c r="A627" s="34"/>
      <c r="B627" s="35"/>
      <c r="C627" s="315"/>
      <c r="D627" s="315"/>
      <c r="E627" s="316"/>
      <c r="F627" s="317"/>
      <c r="G627" s="318"/>
      <c r="H627" s="319"/>
      <c r="I627" s="319"/>
    </row>
    <row r="628" spans="1:9" ht="30" customHeight="1">
      <c r="A628" s="34"/>
      <c r="B628" s="35"/>
      <c r="C628" s="315"/>
      <c r="D628" s="315"/>
      <c r="E628" s="316"/>
      <c r="F628" s="317"/>
      <c r="G628" s="318"/>
      <c r="H628" s="319"/>
      <c r="I628" s="319"/>
    </row>
    <row r="629" spans="1:9" ht="30" customHeight="1">
      <c r="A629" s="34"/>
      <c r="B629" s="35"/>
      <c r="C629" s="315"/>
      <c r="D629" s="315"/>
      <c r="E629" s="316"/>
      <c r="F629" s="317"/>
      <c r="G629" s="318"/>
      <c r="H629" s="319"/>
      <c r="I629" s="319"/>
    </row>
    <row r="630" spans="1:9" ht="30" customHeight="1">
      <c r="A630" s="34"/>
      <c r="B630" s="35"/>
      <c r="C630" s="315"/>
      <c r="D630" s="315"/>
      <c r="E630" s="316"/>
      <c r="F630" s="317"/>
      <c r="G630" s="318"/>
      <c r="H630" s="319"/>
      <c r="I630" s="319"/>
    </row>
    <row r="631" spans="1:9" ht="30" customHeight="1">
      <c r="A631" s="34"/>
      <c r="B631" s="35"/>
      <c r="C631" s="315"/>
      <c r="D631" s="315"/>
      <c r="E631" s="316"/>
      <c r="F631" s="317"/>
      <c r="G631" s="318"/>
      <c r="H631" s="319"/>
      <c r="I631" s="319"/>
    </row>
    <row r="632" spans="1:9" ht="30" customHeight="1">
      <c r="A632" s="34"/>
      <c r="B632" s="35"/>
      <c r="C632" s="315"/>
      <c r="D632" s="315"/>
      <c r="E632" s="316"/>
      <c r="F632" s="317"/>
      <c r="G632" s="318"/>
      <c r="H632" s="319"/>
      <c r="I632" s="319"/>
    </row>
    <row r="633" spans="1:9" ht="30" customHeight="1">
      <c r="A633" s="34"/>
      <c r="B633" s="35"/>
      <c r="C633" s="315"/>
      <c r="D633" s="315"/>
      <c r="E633" s="316"/>
      <c r="F633" s="317"/>
      <c r="G633" s="318"/>
      <c r="H633" s="319"/>
      <c r="I633" s="319"/>
    </row>
    <row r="634" spans="1:9" ht="30" customHeight="1">
      <c r="A634" s="34"/>
      <c r="B634" s="35"/>
      <c r="C634" s="315"/>
      <c r="D634" s="315"/>
      <c r="E634" s="316"/>
      <c r="F634" s="317"/>
      <c r="G634" s="318"/>
      <c r="H634" s="319"/>
      <c r="I634" s="319"/>
    </row>
    <row r="635" spans="1:9" ht="30" customHeight="1">
      <c r="A635" s="34"/>
      <c r="B635" s="35"/>
      <c r="C635" s="315"/>
      <c r="D635" s="315"/>
      <c r="E635" s="316"/>
      <c r="F635" s="317"/>
      <c r="G635" s="318"/>
      <c r="H635" s="319"/>
      <c r="I635" s="319"/>
    </row>
    <row r="636" spans="1:9" ht="30" customHeight="1">
      <c r="A636" s="34"/>
      <c r="B636" s="35"/>
      <c r="C636" s="315"/>
      <c r="D636" s="315"/>
      <c r="E636" s="316"/>
      <c r="F636" s="317"/>
      <c r="G636" s="318"/>
      <c r="H636" s="319"/>
      <c r="I636" s="319"/>
    </row>
    <row r="637" spans="1:9" ht="30" customHeight="1">
      <c r="A637" s="34"/>
      <c r="B637" s="35"/>
      <c r="C637" s="315"/>
      <c r="D637" s="315"/>
      <c r="E637" s="316"/>
      <c r="F637" s="317"/>
      <c r="G637" s="318"/>
      <c r="H637" s="319"/>
      <c r="I637" s="319"/>
    </row>
    <row r="638" spans="1:9" ht="30" customHeight="1">
      <c r="A638" s="34"/>
      <c r="B638" s="35"/>
      <c r="C638" s="315"/>
      <c r="D638" s="315"/>
      <c r="E638" s="316"/>
      <c r="F638" s="317"/>
      <c r="G638" s="318"/>
      <c r="H638" s="319"/>
      <c r="I638" s="319"/>
    </row>
    <row r="639" spans="1:9" ht="30" customHeight="1">
      <c r="A639" s="34"/>
      <c r="B639" s="35"/>
      <c r="C639" s="315"/>
      <c r="D639" s="315"/>
      <c r="E639" s="316"/>
      <c r="F639" s="317"/>
      <c r="G639" s="318"/>
      <c r="H639" s="319"/>
      <c r="I639" s="319"/>
    </row>
    <row r="640" spans="1:9" ht="30" customHeight="1">
      <c r="A640" s="34"/>
      <c r="B640" s="35"/>
      <c r="C640" s="315"/>
      <c r="D640" s="315"/>
      <c r="E640" s="316"/>
      <c r="F640" s="317"/>
      <c r="G640" s="318"/>
      <c r="H640" s="319"/>
      <c r="I640" s="319"/>
    </row>
    <row r="641" spans="1:9" ht="30" customHeight="1">
      <c r="A641" s="34"/>
      <c r="B641" s="35"/>
      <c r="C641" s="315"/>
      <c r="D641" s="315"/>
      <c r="E641" s="316"/>
      <c r="F641" s="317"/>
      <c r="G641" s="318"/>
      <c r="H641" s="319"/>
      <c r="I641" s="319"/>
    </row>
    <row r="642" spans="1:9" ht="30" customHeight="1">
      <c r="A642" s="34"/>
      <c r="B642" s="35"/>
      <c r="C642" s="315"/>
      <c r="D642" s="315"/>
      <c r="E642" s="316"/>
      <c r="F642" s="317"/>
      <c r="G642" s="318"/>
      <c r="H642" s="319"/>
      <c r="I642" s="319"/>
    </row>
    <row r="643" spans="1:9" ht="30" customHeight="1">
      <c r="A643" s="34"/>
      <c r="B643" s="35"/>
      <c r="C643" s="315"/>
      <c r="D643" s="315"/>
      <c r="E643" s="316"/>
      <c r="F643" s="317"/>
      <c r="G643" s="318"/>
      <c r="H643" s="319"/>
      <c r="I643" s="319"/>
    </row>
    <row r="644" spans="1:9" ht="30" customHeight="1">
      <c r="A644" s="34"/>
      <c r="B644" s="35"/>
      <c r="C644" s="315"/>
      <c r="D644" s="315"/>
      <c r="E644" s="316"/>
      <c r="F644" s="317"/>
      <c r="G644" s="318"/>
      <c r="H644" s="319"/>
      <c r="I644" s="319"/>
    </row>
    <row r="645" spans="1:9" ht="30" customHeight="1">
      <c r="A645" s="34"/>
      <c r="B645" s="35"/>
      <c r="C645" s="315"/>
      <c r="D645" s="315"/>
      <c r="E645" s="316"/>
      <c r="F645" s="317"/>
      <c r="G645" s="318"/>
      <c r="H645" s="319"/>
      <c r="I645" s="319"/>
    </row>
    <row r="646" spans="1:9" ht="30" customHeight="1">
      <c r="A646" s="34"/>
      <c r="B646" s="35"/>
      <c r="C646" s="315"/>
      <c r="D646" s="315"/>
      <c r="E646" s="316"/>
      <c r="F646" s="317"/>
      <c r="G646" s="318"/>
      <c r="H646" s="319"/>
      <c r="I646" s="319"/>
    </row>
    <row r="647" spans="1:9" ht="30" customHeight="1">
      <c r="A647" s="34"/>
      <c r="B647" s="35"/>
      <c r="C647" s="315"/>
      <c r="D647" s="315"/>
      <c r="E647" s="316"/>
      <c r="F647" s="317"/>
      <c r="G647" s="318"/>
      <c r="H647" s="319"/>
      <c r="I647" s="319"/>
    </row>
    <row r="648" spans="1:9" ht="30" customHeight="1">
      <c r="A648" s="34"/>
      <c r="B648" s="35"/>
      <c r="C648" s="315"/>
      <c r="D648" s="315"/>
      <c r="E648" s="316"/>
      <c r="F648" s="317"/>
      <c r="G648" s="318"/>
      <c r="H648" s="319"/>
      <c r="I648" s="319"/>
    </row>
    <row r="649" spans="1:9" ht="30" customHeight="1">
      <c r="A649" s="34"/>
      <c r="B649" s="35"/>
      <c r="C649" s="315"/>
      <c r="D649" s="315"/>
      <c r="E649" s="316"/>
      <c r="F649" s="317"/>
      <c r="G649" s="318"/>
      <c r="H649" s="319"/>
      <c r="I649" s="319"/>
    </row>
    <row r="650" spans="1:9" ht="30" customHeight="1">
      <c r="A650" s="34"/>
      <c r="B650" s="35"/>
      <c r="C650" s="315"/>
      <c r="D650" s="315"/>
      <c r="E650" s="316"/>
      <c r="F650" s="317"/>
      <c r="G650" s="318"/>
      <c r="H650" s="319"/>
      <c r="I650" s="319"/>
    </row>
    <row r="651" spans="1:9" ht="30" customHeight="1">
      <c r="A651" s="34"/>
      <c r="B651" s="35"/>
      <c r="C651" s="315"/>
      <c r="D651" s="315"/>
      <c r="E651" s="316"/>
      <c r="F651" s="317"/>
      <c r="G651" s="318"/>
      <c r="H651" s="319"/>
      <c r="I651" s="319"/>
    </row>
    <row r="652" spans="1:9" ht="30" customHeight="1">
      <c r="A652" s="34"/>
      <c r="B652" s="35"/>
      <c r="C652" s="315"/>
      <c r="D652" s="315"/>
      <c r="E652" s="316"/>
      <c r="F652" s="317"/>
      <c r="G652" s="318"/>
      <c r="H652" s="319"/>
      <c r="I652" s="319"/>
    </row>
    <row r="653" spans="1:9" ht="30" customHeight="1">
      <c r="A653" s="34"/>
      <c r="B653" s="35"/>
      <c r="C653" s="315"/>
      <c r="D653" s="315"/>
      <c r="E653" s="316"/>
      <c r="F653" s="317"/>
      <c r="G653" s="318"/>
      <c r="H653" s="319"/>
      <c r="I653" s="319"/>
    </row>
    <row r="654" spans="1:9" ht="30" customHeight="1">
      <c r="A654" s="34"/>
      <c r="B654" s="35"/>
      <c r="C654" s="315"/>
      <c r="D654" s="315"/>
      <c r="E654" s="316"/>
      <c r="F654" s="317"/>
      <c r="G654" s="318"/>
      <c r="H654" s="319"/>
      <c r="I654" s="319"/>
    </row>
    <row r="655" spans="1:9" ht="30" customHeight="1">
      <c r="A655" s="34"/>
      <c r="B655" s="35"/>
      <c r="C655" s="315"/>
      <c r="D655" s="315"/>
      <c r="E655" s="316"/>
      <c r="F655" s="317"/>
      <c r="G655" s="318"/>
      <c r="H655" s="319"/>
      <c r="I655" s="319"/>
    </row>
    <row r="656" spans="1:9" ht="30" customHeight="1">
      <c r="A656" s="34"/>
      <c r="B656" s="35"/>
      <c r="C656" s="315"/>
      <c r="D656" s="315"/>
      <c r="E656" s="316"/>
      <c r="F656" s="317"/>
      <c r="G656" s="318"/>
      <c r="H656" s="319"/>
      <c r="I656" s="319"/>
    </row>
    <row r="657" spans="1:9" ht="30" customHeight="1">
      <c r="A657" s="34"/>
      <c r="B657" s="35"/>
      <c r="C657" s="315"/>
      <c r="D657" s="315"/>
      <c r="E657" s="316"/>
      <c r="F657" s="317"/>
      <c r="G657" s="318"/>
      <c r="H657" s="319"/>
      <c r="I657" s="319"/>
    </row>
    <row r="658" spans="1:9" ht="30" customHeight="1">
      <c r="A658" s="34"/>
      <c r="B658" s="35"/>
      <c r="C658" s="315"/>
      <c r="D658" s="315"/>
      <c r="E658" s="316"/>
      <c r="F658" s="317"/>
      <c r="G658" s="318"/>
      <c r="H658" s="319"/>
      <c r="I658" s="319"/>
    </row>
    <row r="659" spans="1:9" ht="30" customHeight="1">
      <c r="A659" s="34"/>
      <c r="B659" s="35"/>
      <c r="C659" s="315"/>
      <c r="D659" s="315"/>
      <c r="E659" s="316"/>
      <c r="F659" s="317"/>
      <c r="G659" s="318"/>
      <c r="H659" s="319"/>
      <c r="I659" s="319"/>
    </row>
    <row r="660" spans="1:9" ht="30" customHeight="1">
      <c r="A660" s="34"/>
      <c r="B660" s="35"/>
      <c r="C660" s="315"/>
      <c r="D660" s="315"/>
      <c r="E660" s="316"/>
      <c r="F660" s="317"/>
      <c r="G660" s="318"/>
      <c r="H660" s="319"/>
      <c r="I660" s="319"/>
    </row>
    <row r="661" spans="1:9" ht="30" customHeight="1">
      <c r="A661" s="34"/>
      <c r="B661" s="35"/>
      <c r="C661" s="315"/>
      <c r="D661" s="315"/>
      <c r="E661" s="316"/>
      <c r="F661" s="317"/>
      <c r="G661" s="318"/>
      <c r="H661" s="319"/>
      <c r="I661" s="319"/>
    </row>
    <row r="662" spans="1:9" ht="30" customHeight="1">
      <c r="A662" s="34"/>
      <c r="B662" s="35"/>
      <c r="C662" s="315"/>
      <c r="D662" s="315"/>
      <c r="E662" s="316"/>
      <c r="F662" s="317"/>
      <c r="G662" s="318"/>
      <c r="H662" s="319"/>
      <c r="I662" s="319"/>
    </row>
    <row r="663" spans="1:9" ht="30" customHeight="1">
      <c r="A663" s="34"/>
      <c r="B663" s="35"/>
      <c r="C663" s="315"/>
      <c r="D663" s="315"/>
      <c r="E663" s="316"/>
      <c r="F663" s="317"/>
      <c r="G663" s="318"/>
      <c r="H663" s="319"/>
      <c r="I663" s="319"/>
    </row>
    <row r="664" spans="1:9" ht="30" customHeight="1">
      <c r="A664" s="34"/>
      <c r="B664" s="35"/>
      <c r="C664" s="315"/>
      <c r="D664" s="315"/>
      <c r="E664" s="316"/>
      <c r="F664" s="317"/>
      <c r="G664" s="318"/>
      <c r="H664" s="319"/>
      <c r="I664" s="319"/>
    </row>
    <row r="665" spans="1:9" ht="30" customHeight="1">
      <c r="A665" s="34"/>
      <c r="B665" s="35"/>
      <c r="C665" s="315"/>
      <c r="D665" s="315"/>
      <c r="E665" s="316"/>
      <c r="F665" s="317"/>
      <c r="G665" s="318"/>
      <c r="H665" s="319"/>
      <c r="I665" s="319"/>
    </row>
    <row r="666" spans="1:9" ht="30" customHeight="1">
      <c r="A666" s="34"/>
      <c r="B666" s="35"/>
      <c r="C666" s="315"/>
      <c r="D666" s="315"/>
      <c r="E666" s="316"/>
      <c r="F666" s="317"/>
      <c r="G666" s="318"/>
      <c r="H666" s="319"/>
      <c r="I666" s="319"/>
    </row>
    <row r="667" spans="1:9" ht="30" customHeight="1">
      <c r="A667" s="34"/>
      <c r="B667" s="35"/>
      <c r="C667" s="315"/>
      <c r="D667" s="315"/>
      <c r="E667" s="316"/>
      <c r="F667" s="317"/>
      <c r="G667" s="318"/>
      <c r="H667" s="319"/>
      <c r="I667" s="319"/>
    </row>
    <row r="668" spans="1:9" ht="30" customHeight="1">
      <c r="A668" s="34"/>
      <c r="B668" s="35"/>
      <c r="C668" s="315"/>
      <c r="D668" s="315"/>
      <c r="E668" s="316"/>
      <c r="F668" s="317"/>
      <c r="G668" s="318"/>
      <c r="H668" s="319"/>
      <c r="I668" s="319"/>
    </row>
    <row r="669" spans="1:9" ht="30" customHeight="1">
      <c r="A669" s="34"/>
      <c r="B669" s="35"/>
      <c r="C669" s="315"/>
      <c r="D669" s="315"/>
      <c r="E669" s="316"/>
      <c r="F669" s="317"/>
      <c r="G669" s="318"/>
      <c r="H669" s="319"/>
      <c r="I669" s="319"/>
    </row>
    <row r="670" spans="1:9" ht="30" customHeight="1">
      <c r="A670" s="34"/>
      <c r="B670" s="35"/>
      <c r="C670" s="315"/>
      <c r="D670" s="315"/>
      <c r="E670" s="316"/>
      <c r="F670" s="317"/>
      <c r="G670" s="318"/>
      <c r="H670" s="319"/>
      <c r="I670" s="319"/>
    </row>
    <row r="671" spans="1:9" ht="30" customHeight="1">
      <c r="A671" s="34"/>
      <c r="B671" s="35"/>
      <c r="C671" s="315"/>
      <c r="D671" s="315"/>
      <c r="E671" s="316"/>
      <c r="F671" s="317"/>
      <c r="G671" s="318"/>
      <c r="H671" s="319"/>
      <c r="I671" s="319"/>
    </row>
    <row r="672" spans="1:9" ht="30" customHeight="1">
      <c r="A672" s="34"/>
      <c r="B672" s="35"/>
      <c r="C672" s="315"/>
      <c r="D672" s="315"/>
      <c r="E672" s="316"/>
      <c r="F672" s="317"/>
      <c r="G672" s="318"/>
      <c r="H672" s="319"/>
      <c r="I672" s="319"/>
    </row>
    <row r="673" spans="1:9" ht="30" customHeight="1">
      <c r="A673" s="34"/>
      <c r="B673" s="35"/>
      <c r="C673" s="315"/>
      <c r="D673" s="315"/>
      <c r="E673" s="316"/>
      <c r="F673" s="317"/>
      <c r="G673" s="318"/>
      <c r="H673" s="319"/>
      <c r="I673" s="319"/>
    </row>
    <row r="674" spans="1:9" ht="30" customHeight="1">
      <c r="A674" s="34"/>
      <c r="B674" s="35"/>
      <c r="C674" s="315"/>
      <c r="D674" s="315"/>
      <c r="E674" s="316"/>
      <c r="F674" s="317"/>
      <c r="G674" s="318"/>
      <c r="H674" s="319"/>
      <c r="I674" s="319"/>
    </row>
    <row r="675" spans="1:9" ht="30" customHeight="1">
      <c r="A675" s="34"/>
      <c r="B675" s="35"/>
      <c r="C675" s="315"/>
      <c r="D675" s="315"/>
      <c r="E675" s="316"/>
      <c r="F675" s="317"/>
      <c r="G675" s="318"/>
      <c r="H675" s="319"/>
      <c r="I675" s="319"/>
    </row>
    <row r="676" spans="1:9" ht="30" customHeight="1">
      <c r="A676" s="34"/>
      <c r="B676" s="35"/>
      <c r="C676" s="315"/>
      <c r="D676" s="315"/>
      <c r="E676" s="316"/>
      <c r="F676" s="317"/>
      <c r="G676" s="318"/>
      <c r="H676" s="319"/>
      <c r="I676" s="319"/>
    </row>
    <row r="677" spans="1:9" ht="30" customHeight="1">
      <c r="A677" s="34"/>
      <c r="B677" s="35"/>
      <c r="C677" s="315"/>
      <c r="D677" s="315"/>
      <c r="E677" s="316"/>
      <c r="F677" s="317"/>
      <c r="G677" s="318"/>
      <c r="H677" s="319"/>
      <c r="I677" s="319"/>
    </row>
    <row r="678" spans="1:9" ht="30" customHeight="1">
      <c r="A678" s="34"/>
      <c r="B678" s="35"/>
      <c r="C678" s="315"/>
      <c r="D678" s="315"/>
      <c r="E678" s="316"/>
      <c r="F678" s="317"/>
      <c r="G678" s="318"/>
      <c r="H678" s="319"/>
      <c r="I678" s="319"/>
    </row>
    <row r="679" spans="1:9" ht="30" customHeight="1">
      <c r="A679" s="34"/>
      <c r="B679" s="35"/>
      <c r="C679" s="315"/>
      <c r="D679" s="315"/>
      <c r="E679" s="316"/>
      <c r="F679" s="317"/>
      <c r="G679" s="318"/>
      <c r="H679" s="319"/>
      <c r="I679" s="319"/>
    </row>
    <row r="680" spans="1:9" ht="30" customHeight="1">
      <c r="A680" s="34"/>
      <c r="B680" s="35"/>
      <c r="C680" s="315"/>
      <c r="D680" s="315"/>
      <c r="E680" s="316"/>
      <c r="F680" s="317"/>
      <c r="G680" s="318"/>
      <c r="H680" s="319"/>
      <c r="I680" s="319"/>
    </row>
    <row r="681" spans="1:9" ht="30" customHeight="1">
      <c r="A681" s="34"/>
      <c r="B681" s="35"/>
      <c r="C681" s="315"/>
      <c r="D681" s="315"/>
      <c r="E681" s="316"/>
      <c r="F681" s="317"/>
      <c r="G681" s="318"/>
      <c r="H681" s="319"/>
      <c r="I681" s="319"/>
    </row>
    <row r="682" spans="1:9" ht="30" customHeight="1">
      <c r="A682" s="34"/>
      <c r="B682" s="35"/>
      <c r="C682" s="315"/>
      <c r="D682" s="315"/>
      <c r="E682" s="316"/>
      <c r="F682" s="317"/>
      <c r="G682" s="318"/>
      <c r="H682" s="319"/>
      <c r="I682" s="319"/>
    </row>
    <row r="683" spans="1:9" ht="30" customHeight="1">
      <c r="A683" s="34"/>
      <c r="B683" s="35"/>
      <c r="C683" s="315"/>
      <c r="D683" s="315"/>
      <c r="E683" s="316"/>
      <c r="F683" s="317"/>
      <c r="G683" s="318"/>
      <c r="H683" s="319"/>
      <c r="I683" s="319"/>
    </row>
    <row r="684" spans="1:9" ht="30" customHeight="1">
      <c r="A684" s="34"/>
      <c r="B684" s="35"/>
      <c r="C684" s="315"/>
      <c r="D684" s="315"/>
      <c r="E684" s="316"/>
      <c r="F684" s="317"/>
      <c r="G684" s="318"/>
      <c r="H684" s="319"/>
      <c r="I684" s="319"/>
    </row>
    <row r="685" spans="1:9" ht="30" customHeight="1">
      <c r="A685" s="34"/>
      <c r="B685" s="35"/>
      <c r="C685" s="315"/>
      <c r="D685" s="315"/>
      <c r="E685" s="316"/>
      <c r="F685" s="317"/>
      <c r="G685" s="318"/>
      <c r="H685" s="319"/>
      <c r="I685" s="319"/>
    </row>
    <row r="686" spans="1:9" ht="30" customHeight="1">
      <c r="A686" s="34"/>
      <c r="B686" s="35"/>
      <c r="C686" s="315"/>
      <c r="D686" s="315"/>
      <c r="E686" s="316"/>
      <c r="F686" s="317"/>
      <c r="G686" s="318"/>
      <c r="H686" s="319"/>
      <c r="I686" s="319"/>
    </row>
    <row r="687" spans="1:9" ht="30" customHeight="1">
      <c r="A687" s="34"/>
      <c r="B687" s="35"/>
      <c r="C687" s="315"/>
      <c r="D687" s="315"/>
      <c r="E687" s="316"/>
      <c r="F687" s="317"/>
      <c r="G687" s="318"/>
      <c r="H687" s="319"/>
      <c r="I687" s="319"/>
    </row>
    <row r="688" spans="1:9" ht="30" customHeight="1">
      <c r="A688" s="34"/>
      <c r="B688" s="35"/>
      <c r="C688" s="315"/>
      <c r="D688" s="315"/>
      <c r="E688" s="316"/>
      <c r="F688" s="317"/>
      <c r="G688" s="318"/>
      <c r="H688" s="319"/>
      <c r="I688" s="319"/>
    </row>
    <row r="689" spans="1:9" ht="30" customHeight="1">
      <c r="A689" s="34"/>
      <c r="B689" s="35"/>
      <c r="C689" s="315"/>
      <c r="D689" s="315"/>
      <c r="E689" s="316"/>
      <c r="F689" s="317"/>
      <c r="G689" s="318"/>
      <c r="H689" s="319"/>
      <c r="I689" s="319"/>
    </row>
    <row r="690" spans="1:9" ht="30" customHeight="1">
      <c r="A690" s="34"/>
      <c r="B690" s="35"/>
      <c r="C690" s="315"/>
      <c r="D690" s="315"/>
      <c r="E690" s="316"/>
      <c r="F690" s="317"/>
      <c r="G690" s="318"/>
      <c r="H690" s="319"/>
      <c r="I690" s="319"/>
    </row>
    <row r="691" spans="1:9" ht="30" customHeight="1">
      <c r="A691" s="34"/>
      <c r="B691" s="35"/>
      <c r="C691" s="315"/>
      <c r="D691" s="315"/>
      <c r="E691" s="316"/>
      <c r="F691" s="317"/>
      <c r="G691" s="318"/>
      <c r="H691" s="319"/>
      <c r="I691" s="319"/>
    </row>
    <row r="692" spans="1:9" ht="30" customHeight="1">
      <c r="A692" s="34"/>
      <c r="B692" s="35"/>
      <c r="C692" s="315"/>
      <c r="D692" s="315"/>
      <c r="E692" s="316"/>
      <c r="F692" s="317"/>
      <c r="G692" s="318"/>
      <c r="H692" s="319"/>
      <c r="I692" s="319"/>
    </row>
    <row r="693" spans="1:9" ht="30" customHeight="1">
      <c r="A693" s="34"/>
      <c r="B693" s="35"/>
      <c r="C693" s="315"/>
      <c r="D693" s="315"/>
      <c r="E693" s="316"/>
      <c r="F693" s="317"/>
      <c r="G693" s="318"/>
      <c r="H693" s="319"/>
      <c r="I693" s="319"/>
    </row>
    <row r="694" spans="1:9" ht="30" customHeight="1">
      <c r="A694" s="34"/>
      <c r="B694" s="35"/>
      <c r="C694" s="315"/>
      <c r="D694" s="315"/>
      <c r="E694" s="316"/>
      <c r="F694" s="317"/>
      <c r="G694" s="318"/>
      <c r="H694" s="319"/>
      <c r="I694" s="319"/>
    </row>
    <row r="695" spans="1:9" ht="30" customHeight="1">
      <c r="A695" s="34"/>
      <c r="B695" s="35"/>
      <c r="C695" s="315"/>
      <c r="D695" s="315"/>
      <c r="E695" s="316"/>
      <c r="F695" s="317"/>
      <c r="G695" s="318"/>
      <c r="H695" s="319"/>
      <c r="I695" s="319"/>
    </row>
    <row r="696" spans="1:9" ht="30" customHeight="1">
      <c r="A696" s="34"/>
      <c r="B696" s="35"/>
      <c r="C696" s="315"/>
      <c r="D696" s="315"/>
      <c r="E696" s="316"/>
      <c r="F696" s="317"/>
      <c r="G696" s="318"/>
      <c r="H696" s="319"/>
      <c r="I696" s="319"/>
    </row>
    <row r="697" spans="1:9" ht="30" customHeight="1">
      <c r="A697" s="34"/>
      <c r="B697" s="35"/>
      <c r="C697" s="315"/>
      <c r="D697" s="315"/>
      <c r="E697" s="316"/>
      <c r="F697" s="317"/>
      <c r="G697" s="318"/>
      <c r="H697" s="319"/>
      <c r="I697" s="319"/>
    </row>
    <row r="698" spans="1:9" ht="30" customHeight="1">
      <c r="A698" s="34"/>
      <c r="B698" s="35"/>
      <c r="C698" s="315"/>
      <c r="D698" s="315"/>
      <c r="E698" s="316"/>
      <c r="F698" s="317"/>
      <c r="G698" s="318"/>
      <c r="H698" s="319"/>
      <c r="I698" s="319"/>
    </row>
    <row r="699" spans="1:9" ht="30" customHeight="1">
      <c r="A699" s="34"/>
      <c r="B699" s="35"/>
      <c r="C699" s="315"/>
      <c r="D699" s="315"/>
      <c r="E699" s="316"/>
      <c r="F699" s="317"/>
      <c r="G699" s="318"/>
      <c r="H699" s="319"/>
      <c r="I699" s="319"/>
    </row>
    <row r="700" spans="1:9" ht="30" customHeight="1">
      <c r="A700" s="34"/>
      <c r="B700" s="35"/>
      <c r="C700" s="315"/>
      <c r="D700" s="315"/>
      <c r="E700" s="316"/>
      <c r="F700" s="317"/>
      <c r="G700" s="318"/>
      <c r="H700" s="319"/>
      <c r="I700" s="319"/>
    </row>
    <row r="701" spans="1:9" ht="30" customHeight="1">
      <c r="A701" s="34"/>
      <c r="B701" s="35"/>
      <c r="C701" s="315"/>
      <c r="D701" s="315"/>
      <c r="E701" s="316"/>
      <c r="F701" s="317"/>
      <c r="G701" s="318"/>
      <c r="H701" s="319"/>
      <c r="I701" s="319"/>
    </row>
    <row r="702" spans="1:9" ht="30" customHeight="1">
      <c r="A702" s="34"/>
      <c r="B702" s="35"/>
      <c r="C702" s="315"/>
      <c r="D702" s="315"/>
      <c r="E702" s="316"/>
      <c r="F702" s="317"/>
      <c r="G702" s="318"/>
      <c r="H702" s="319"/>
      <c r="I702" s="319"/>
    </row>
    <row r="703" spans="1:9" ht="30" customHeight="1">
      <c r="A703" s="34"/>
      <c r="B703" s="35"/>
      <c r="C703" s="315"/>
      <c r="D703" s="315"/>
      <c r="E703" s="316"/>
      <c r="F703" s="317"/>
      <c r="G703" s="318"/>
      <c r="H703" s="319"/>
      <c r="I703" s="319"/>
    </row>
    <row r="704" spans="1:9" ht="30" customHeight="1">
      <c r="A704" s="34"/>
      <c r="B704" s="35"/>
      <c r="C704" s="315"/>
      <c r="D704" s="315"/>
      <c r="E704" s="316"/>
      <c r="F704" s="317"/>
      <c r="G704" s="318"/>
      <c r="H704" s="319"/>
      <c r="I704" s="319"/>
    </row>
    <row r="705" spans="1:9" ht="30" customHeight="1">
      <c r="A705" s="34"/>
      <c r="B705" s="35"/>
      <c r="C705" s="315"/>
      <c r="D705" s="315"/>
      <c r="E705" s="316"/>
      <c r="F705" s="317"/>
      <c r="G705" s="318"/>
      <c r="H705" s="319"/>
      <c r="I705" s="319"/>
    </row>
    <row r="706" spans="1:9" ht="30" customHeight="1">
      <c r="A706" s="34"/>
      <c r="B706" s="35"/>
      <c r="C706" s="315"/>
      <c r="D706" s="315"/>
      <c r="E706" s="316"/>
      <c r="F706" s="317"/>
      <c r="G706" s="318"/>
      <c r="H706" s="319"/>
      <c r="I706" s="319"/>
    </row>
    <row r="707" spans="1:9" ht="30" customHeight="1">
      <c r="A707" s="34"/>
      <c r="B707" s="35"/>
      <c r="C707" s="315"/>
      <c r="D707" s="315"/>
      <c r="E707" s="316"/>
      <c r="F707" s="317"/>
      <c r="G707" s="318"/>
      <c r="H707" s="319"/>
      <c r="I707" s="319"/>
    </row>
    <row r="708" spans="1:9" ht="30" customHeight="1">
      <c r="A708" s="34"/>
      <c r="B708" s="35"/>
      <c r="C708" s="315"/>
      <c r="D708" s="315"/>
      <c r="E708" s="316"/>
      <c r="F708" s="317"/>
      <c r="G708" s="318"/>
      <c r="H708" s="319"/>
      <c r="I708" s="319"/>
    </row>
    <row r="709" spans="1:9" ht="30" customHeight="1">
      <c r="A709" s="34"/>
      <c r="B709" s="35"/>
      <c r="C709" s="315"/>
      <c r="D709" s="315"/>
      <c r="E709" s="316"/>
      <c r="F709" s="317"/>
      <c r="G709" s="318"/>
      <c r="H709" s="319"/>
      <c r="I709" s="319"/>
    </row>
    <row r="710" spans="1:9" ht="30" customHeight="1">
      <c r="A710" s="34"/>
      <c r="B710" s="35"/>
      <c r="C710" s="315"/>
      <c r="D710" s="315"/>
      <c r="E710" s="316"/>
      <c r="F710" s="317"/>
      <c r="G710" s="318"/>
      <c r="H710" s="319"/>
      <c r="I710" s="319"/>
    </row>
    <row r="711" spans="1:9" ht="30" customHeight="1">
      <c r="A711" s="34"/>
      <c r="B711" s="35"/>
      <c r="C711" s="315"/>
      <c r="D711" s="315"/>
      <c r="E711" s="316"/>
      <c r="F711" s="317"/>
      <c r="G711" s="318"/>
      <c r="H711" s="319"/>
      <c r="I711" s="319"/>
    </row>
    <row r="712" spans="1:9" ht="30" customHeight="1">
      <c r="A712" s="34"/>
      <c r="B712" s="35"/>
      <c r="C712" s="315"/>
      <c r="D712" s="315"/>
      <c r="E712" s="316"/>
      <c r="F712" s="317"/>
      <c r="G712" s="318"/>
      <c r="H712" s="319"/>
      <c r="I712" s="319"/>
    </row>
    <row r="713" spans="1:9" ht="30" customHeight="1">
      <c r="A713" s="34"/>
      <c r="B713" s="35"/>
      <c r="C713" s="315"/>
      <c r="D713" s="315"/>
      <c r="E713" s="316"/>
      <c r="F713" s="317"/>
      <c r="G713" s="318"/>
      <c r="H713" s="319"/>
      <c r="I713" s="319"/>
    </row>
    <row r="714" spans="1:9" ht="30" customHeight="1">
      <c r="A714" s="34"/>
      <c r="B714" s="35"/>
      <c r="C714" s="315"/>
      <c r="D714" s="315"/>
      <c r="E714" s="316"/>
      <c r="F714" s="317"/>
      <c r="G714" s="318"/>
      <c r="H714" s="319"/>
      <c r="I714" s="319"/>
    </row>
    <row r="715" spans="1:9" ht="30" customHeight="1">
      <c r="A715" s="34"/>
      <c r="B715" s="35"/>
      <c r="C715" s="315"/>
      <c r="D715" s="315"/>
      <c r="E715" s="316"/>
      <c r="F715" s="317"/>
      <c r="G715" s="318"/>
      <c r="H715" s="319"/>
      <c r="I715" s="319"/>
    </row>
    <row r="716" spans="1:9" ht="30" customHeight="1">
      <c r="A716" s="34"/>
      <c r="B716" s="35"/>
      <c r="C716" s="315"/>
      <c r="D716" s="315"/>
      <c r="E716" s="316"/>
      <c r="F716" s="317"/>
      <c r="G716" s="318"/>
      <c r="H716" s="319"/>
      <c r="I716" s="319"/>
    </row>
    <row r="717" spans="1:9" ht="30" customHeight="1">
      <c r="A717" s="34"/>
      <c r="B717" s="35"/>
      <c r="C717" s="315"/>
      <c r="D717" s="315"/>
      <c r="E717" s="316"/>
      <c r="F717" s="317"/>
      <c r="G717" s="318"/>
      <c r="H717" s="319"/>
      <c r="I717" s="319"/>
    </row>
    <row r="718" spans="1:9" ht="30" customHeight="1">
      <c r="A718" s="34"/>
      <c r="B718" s="35"/>
      <c r="C718" s="315"/>
      <c r="D718" s="315"/>
      <c r="E718" s="316"/>
      <c r="F718" s="317"/>
      <c r="G718" s="318"/>
      <c r="H718" s="319"/>
      <c r="I718" s="319"/>
    </row>
    <row r="719" spans="1:9" ht="30" customHeight="1">
      <c r="A719" s="34"/>
      <c r="B719" s="35"/>
      <c r="C719" s="315"/>
      <c r="D719" s="315"/>
      <c r="E719" s="316"/>
      <c r="F719" s="317"/>
      <c r="G719" s="318"/>
      <c r="H719" s="319"/>
      <c r="I719" s="319"/>
    </row>
    <row r="720" spans="1:9" ht="30" customHeight="1">
      <c r="A720" s="34"/>
      <c r="B720" s="35"/>
      <c r="C720" s="315"/>
      <c r="D720" s="315"/>
      <c r="E720" s="316"/>
      <c r="F720" s="317"/>
      <c r="G720" s="318"/>
      <c r="H720" s="319"/>
      <c r="I720" s="319"/>
    </row>
    <row r="721" spans="1:9" ht="30" customHeight="1">
      <c r="A721" s="34"/>
      <c r="B721" s="35"/>
      <c r="C721" s="315"/>
      <c r="D721" s="315"/>
      <c r="E721" s="316"/>
      <c r="F721" s="317"/>
      <c r="G721" s="318"/>
      <c r="H721" s="319"/>
      <c r="I721" s="319"/>
    </row>
    <row r="722" spans="1:9" ht="30" customHeight="1">
      <c r="A722" s="34"/>
      <c r="B722" s="35"/>
      <c r="C722" s="315"/>
      <c r="D722" s="315"/>
      <c r="E722" s="316"/>
      <c r="F722" s="317"/>
      <c r="G722" s="318"/>
      <c r="H722" s="319"/>
      <c r="I722" s="319"/>
    </row>
    <row r="723" spans="1:9" ht="30" customHeight="1">
      <c r="A723" s="34"/>
      <c r="B723" s="35"/>
      <c r="C723" s="315"/>
      <c r="D723" s="315"/>
      <c r="E723" s="316"/>
      <c r="F723" s="317"/>
      <c r="G723" s="318"/>
      <c r="H723" s="319"/>
      <c r="I723" s="319"/>
    </row>
    <row r="724" spans="1:9" ht="30" customHeight="1">
      <c r="A724" s="34"/>
      <c r="B724" s="35"/>
      <c r="C724" s="315"/>
      <c r="D724" s="315"/>
      <c r="E724" s="316"/>
      <c r="F724" s="317"/>
      <c r="G724" s="318"/>
      <c r="H724" s="319"/>
      <c r="I724" s="319"/>
    </row>
    <row r="725" spans="1:9" ht="30" customHeight="1">
      <c r="A725" s="34"/>
      <c r="B725" s="35"/>
      <c r="C725" s="315"/>
      <c r="D725" s="315"/>
      <c r="E725" s="316"/>
      <c r="F725" s="317"/>
      <c r="G725" s="318"/>
      <c r="H725" s="319"/>
      <c r="I725" s="319"/>
    </row>
    <row r="726" spans="1:9" ht="30" customHeight="1">
      <c r="A726" s="34"/>
      <c r="B726" s="35"/>
      <c r="C726" s="315"/>
      <c r="D726" s="315"/>
      <c r="E726" s="316"/>
      <c r="F726" s="317"/>
      <c r="G726" s="318"/>
      <c r="H726" s="319"/>
      <c r="I726" s="319"/>
    </row>
    <row r="727" spans="1:9" ht="30" customHeight="1">
      <c r="A727" s="34"/>
      <c r="B727" s="35"/>
      <c r="C727" s="315"/>
      <c r="D727" s="315"/>
      <c r="E727" s="316"/>
      <c r="F727" s="317"/>
      <c r="G727" s="318"/>
      <c r="H727" s="319"/>
      <c r="I727" s="319"/>
    </row>
    <row r="728" spans="1:9" ht="30" customHeight="1">
      <c r="A728" s="34"/>
      <c r="B728" s="35"/>
      <c r="C728" s="315"/>
      <c r="D728" s="315"/>
      <c r="E728" s="316"/>
      <c r="F728" s="317"/>
      <c r="G728" s="318"/>
      <c r="H728" s="319"/>
      <c r="I728" s="319"/>
    </row>
    <row r="729" spans="1:9" ht="30" customHeight="1">
      <c r="A729" s="34"/>
      <c r="B729" s="35"/>
      <c r="C729" s="315"/>
      <c r="D729" s="315"/>
      <c r="E729" s="316"/>
      <c r="F729" s="317"/>
      <c r="G729" s="318"/>
      <c r="H729" s="319"/>
      <c r="I729" s="319"/>
    </row>
    <row r="730" spans="1:9" ht="30" customHeight="1">
      <c r="A730" s="34"/>
      <c r="B730" s="35"/>
      <c r="C730" s="315"/>
      <c r="D730" s="315"/>
      <c r="E730" s="316"/>
      <c r="F730" s="317"/>
      <c r="G730" s="318"/>
      <c r="H730" s="319"/>
      <c r="I730" s="319"/>
    </row>
    <row r="731" spans="1:9" ht="30" customHeight="1">
      <c r="A731" s="34"/>
      <c r="B731" s="35"/>
      <c r="C731" s="315"/>
      <c r="D731" s="315"/>
      <c r="E731" s="316"/>
      <c r="F731" s="317"/>
      <c r="G731" s="318"/>
      <c r="H731" s="319"/>
      <c r="I731" s="319"/>
    </row>
    <row r="732" spans="1:9" ht="30" customHeight="1">
      <c r="A732" s="34"/>
      <c r="B732" s="35"/>
      <c r="C732" s="315"/>
      <c r="D732" s="315"/>
      <c r="E732" s="316"/>
      <c r="F732" s="317"/>
      <c r="G732" s="318"/>
      <c r="H732" s="319"/>
      <c r="I732" s="319"/>
    </row>
    <row r="733" spans="1:9" ht="30" customHeight="1">
      <c r="A733" s="34"/>
      <c r="B733" s="35"/>
      <c r="C733" s="315"/>
      <c r="D733" s="315"/>
      <c r="E733" s="316"/>
      <c r="F733" s="317"/>
      <c r="G733" s="318"/>
      <c r="H733" s="319"/>
      <c r="I733" s="319"/>
    </row>
    <row r="734" spans="1:9" ht="30" customHeight="1">
      <c r="A734" s="34"/>
      <c r="B734" s="35"/>
      <c r="C734" s="315"/>
      <c r="D734" s="315"/>
      <c r="E734" s="316"/>
      <c r="F734" s="317"/>
      <c r="G734" s="318"/>
      <c r="H734" s="319"/>
      <c r="I734" s="319"/>
    </row>
    <row r="735" spans="1:9" ht="30" customHeight="1">
      <c r="A735" s="34"/>
      <c r="B735" s="35"/>
      <c r="C735" s="315"/>
      <c r="D735" s="315"/>
      <c r="E735" s="316"/>
      <c r="F735" s="317"/>
      <c r="G735" s="318"/>
      <c r="H735" s="319"/>
      <c r="I735" s="319"/>
    </row>
    <row r="736" spans="1:9" ht="30" customHeight="1">
      <c r="A736" s="34"/>
      <c r="B736" s="35"/>
      <c r="C736" s="315"/>
      <c r="D736" s="315"/>
      <c r="E736" s="316"/>
      <c r="F736" s="317"/>
      <c r="G736" s="318"/>
      <c r="H736" s="319"/>
      <c r="I736" s="319"/>
    </row>
    <row r="737" spans="1:9" ht="30" customHeight="1">
      <c r="A737" s="34"/>
      <c r="B737" s="35"/>
      <c r="C737" s="315"/>
      <c r="D737" s="315"/>
      <c r="E737" s="316"/>
      <c r="F737" s="317"/>
      <c r="G737" s="318"/>
      <c r="H737" s="319"/>
      <c r="I737" s="319"/>
    </row>
    <row r="738" spans="1:9" ht="30" customHeight="1">
      <c r="A738" s="34"/>
      <c r="B738" s="35"/>
      <c r="C738" s="315"/>
      <c r="D738" s="315"/>
      <c r="E738" s="316"/>
      <c r="F738" s="317"/>
      <c r="G738" s="318"/>
      <c r="H738" s="319"/>
      <c r="I738" s="319"/>
    </row>
    <row r="739" spans="1:9" ht="30" customHeight="1">
      <c r="A739" s="34"/>
      <c r="B739" s="35"/>
      <c r="C739" s="315"/>
      <c r="D739" s="315"/>
      <c r="E739" s="316"/>
      <c r="F739" s="317"/>
      <c r="G739" s="318"/>
      <c r="H739" s="319"/>
      <c r="I739" s="319"/>
    </row>
    <row r="740" spans="1:9" ht="30" customHeight="1">
      <c r="A740" s="34"/>
      <c r="B740" s="35"/>
      <c r="C740" s="315"/>
      <c r="D740" s="315"/>
      <c r="E740" s="316"/>
      <c r="F740" s="317"/>
      <c r="G740" s="318"/>
      <c r="H740" s="319"/>
      <c r="I740" s="319"/>
    </row>
    <row r="741" spans="1:9" ht="30" customHeight="1">
      <c r="A741" s="34"/>
      <c r="B741" s="35"/>
      <c r="C741" s="315"/>
      <c r="D741" s="315"/>
      <c r="E741" s="316"/>
      <c r="F741" s="317"/>
      <c r="G741" s="318"/>
      <c r="H741" s="319"/>
      <c r="I741" s="319"/>
    </row>
    <row r="742" spans="1:9" ht="30" customHeight="1">
      <c r="A742" s="34"/>
      <c r="B742" s="35"/>
      <c r="C742" s="315"/>
      <c r="D742" s="315"/>
      <c r="E742" s="316"/>
      <c r="F742" s="317"/>
      <c r="G742" s="318"/>
      <c r="H742" s="319"/>
      <c r="I742" s="319"/>
    </row>
    <row r="743" spans="1:9" ht="30" customHeight="1">
      <c r="A743" s="34"/>
      <c r="B743" s="35"/>
      <c r="C743" s="315"/>
      <c r="D743" s="315"/>
      <c r="E743" s="316"/>
      <c r="F743" s="317"/>
      <c r="G743" s="318"/>
      <c r="H743" s="319"/>
      <c r="I743" s="319"/>
    </row>
    <row r="744" spans="1:9" ht="30" customHeight="1">
      <c r="A744" s="34"/>
      <c r="B744" s="35"/>
      <c r="C744" s="315"/>
      <c r="D744" s="315"/>
      <c r="E744" s="316"/>
      <c r="F744" s="317"/>
      <c r="G744" s="318"/>
      <c r="H744" s="319"/>
      <c r="I744" s="319"/>
    </row>
    <row r="745" spans="1:9" ht="30" customHeight="1">
      <c r="A745" s="34"/>
      <c r="B745" s="35"/>
      <c r="C745" s="315"/>
      <c r="D745" s="315"/>
      <c r="E745" s="316"/>
      <c r="F745" s="317"/>
      <c r="G745" s="318"/>
      <c r="H745" s="319"/>
      <c r="I745" s="319"/>
    </row>
    <row r="746" spans="1:9" ht="30" customHeight="1">
      <c r="A746" s="34"/>
      <c r="B746" s="35"/>
      <c r="C746" s="315"/>
      <c r="D746" s="315"/>
      <c r="E746" s="316"/>
      <c r="F746" s="317"/>
      <c r="G746" s="318"/>
      <c r="H746" s="319"/>
      <c r="I746" s="319"/>
    </row>
    <row r="747" spans="1:9" ht="30" customHeight="1">
      <c r="A747" s="34"/>
      <c r="B747" s="35"/>
      <c r="C747" s="315"/>
      <c r="D747" s="315"/>
      <c r="E747" s="316"/>
      <c r="F747" s="317"/>
      <c r="G747" s="318"/>
      <c r="H747" s="319"/>
      <c r="I747" s="319"/>
    </row>
    <row r="748" spans="1:9" ht="30" customHeight="1">
      <c r="A748" s="34"/>
      <c r="B748" s="35"/>
      <c r="C748" s="315"/>
      <c r="D748" s="315"/>
      <c r="E748" s="316"/>
      <c r="F748" s="317"/>
      <c r="G748" s="318"/>
      <c r="H748" s="319"/>
      <c r="I748" s="319"/>
    </row>
    <row r="749" spans="1:9" ht="30" customHeight="1">
      <c r="A749" s="34"/>
      <c r="B749" s="35"/>
      <c r="C749" s="315"/>
      <c r="D749" s="315"/>
      <c r="E749" s="316"/>
      <c r="F749" s="317"/>
      <c r="G749" s="318"/>
      <c r="H749" s="319"/>
      <c r="I749" s="319"/>
    </row>
    <row r="750" spans="1:9" ht="30" customHeight="1">
      <c r="A750" s="34"/>
      <c r="B750" s="35"/>
      <c r="C750" s="315"/>
      <c r="D750" s="315"/>
      <c r="E750" s="316"/>
      <c r="F750" s="317"/>
      <c r="G750" s="318"/>
      <c r="H750" s="319"/>
      <c r="I750" s="319"/>
    </row>
    <row r="751" spans="1:9" ht="30" customHeight="1">
      <c r="A751" s="34"/>
      <c r="B751" s="35"/>
      <c r="C751" s="315"/>
      <c r="D751" s="315"/>
      <c r="E751" s="316"/>
      <c r="F751" s="317"/>
      <c r="G751" s="318"/>
      <c r="H751" s="319"/>
      <c r="I751" s="319"/>
    </row>
    <row r="752" spans="1:9" ht="30" customHeight="1">
      <c r="A752" s="34"/>
      <c r="B752" s="35"/>
      <c r="C752" s="315"/>
      <c r="D752" s="315"/>
      <c r="E752" s="316"/>
      <c r="F752" s="317"/>
      <c r="G752" s="318"/>
      <c r="H752" s="319"/>
      <c r="I752" s="319"/>
    </row>
    <row r="753" spans="1:9" ht="30" customHeight="1">
      <c r="A753" s="34"/>
      <c r="B753" s="35"/>
      <c r="C753" s="315"/>
      <c r="D753" s="315"/>
      <c r="E753" s="316"/>
      <c r="F753" s="317"/>
      <c r="G753" s="318"/>
      <c r="H753" s="319"/>
      <c r="I753" s="319"/>
    </row>
    <row r="754" spans="1:9" ht="30" customHeight="1">
      <c r="A754" s="34"/>
      <c r="B754" s="35"/>
      <c r="C754" s="315"/>
      <c r="D754" s="315"/>
      <c r="E754" s="316"/>
      <c r="F754" s="317"/>
      <c r="G754" s="318"/>
      <c r="H754" s="319"/>
      <c r="I754" s="319"/>
    </row>
    <row r="755" spans="1:9" ht="30" customHeight="1">
      <c r="A755" s="34"/>
      <c r="B755" s="35"/>
      <c r="C755" s="315"/>
      <c r="D755" s="315"/>
      <c r="E755" s="316"/>
      <c r="F755" s="317"/>
      <c r="G755" s="318"/>
      <c r="H755" s="319"/>
      <c r="I755" s="319"/>
    </row>
    <row r="756" spans="1:9" ht="30" customHeight="1">
      <c r="A756" s="34"/>
      <c r="B756" s="35"/>
      <c r="C756" s="315"/>
      <c r="D756" s="315"/>
      <c r="E756" s="316"/>
      <c r="F756" s="317"/>
      <c r="G756" s="318"/>
      <c r="H756" s="319"/>
      <c r="I756" s="319"/>
    </row>
    <row r="757" spans="1:9" ht="30" customHeight="1">
      <c r="A757" s="34"/>
      <c r="B757" s="35"/>
      <c r="C757" s="315"/>
      <c r="D757" s="315"/>
      <c r="E757" s="316"/>
      <c r="F757" s="317"/>
      <c r="G757" s="318"/>
      <c r="H757" s="319"/>
      <c r="I757" s="319"/>
    </row>
    <row r="758" spans="1:9" ht="30" customHeight="1">
      <c r="A758" s="34"/>
      <c r="B758" s="35"/>
      <c r="C758" s="315"/>
      <c r="D758" s="315"/>
      <c r="E758" s="316"/>
      <c r="F758" s="317"/>
      <c r="G758" s="318"/>
      <c r="H758" s="319"/>
      <c r="I758" s="319"/>
    </row>
    <row r="759" spans="1:9" ht="30" customHeight="1">
      <c r="A759" s="34"/>
      <c r="B759" s="35"/>
      <c r="C759" s="315"/>
      <c r="D759" s="315"/>
      <c r="E759" s="316"/>
      <c r="F759" s="317"/>
      <c r="G759" s="318"/>
      <c r="H759" s="319"/>
      <c r="I759" s="319"/>
    </row>
    <row r="760" spans="1:9" ht="30" customHeight="1">
      <c r="A760" s="34"/>
      <c r="B760" s="35"/>
      <c r="C760" s="315"/>
      <c r="D760" s="315"/>
      <c r="E760" s="316"/>
      <c r="F760" s="317"/>
      <c r="G760" s="318"/>
      <c r="H760" s="319"/>
      <c r="I760" s="319"/>
    </row>
    <row r="761" spans="1:9" ht="30" customHeight="1">
      <c r="A761" s="34"/>
      <c r="B761" s="35"/>
      <c r="C761" s="315"/>
      <c r="D761" s="315"/>
      <c r="E761" s="316"/>
      <c r="F761" s="317"/>
      <c r="G761" s="318"/>
      <c r="H761" s="319"/>
      <c r="I761" s="319"/>
    </row>
    <row r="762" spans="1:9" ht="30" customHeight="1">
      <c r="A762" s="34"/>
      <c r="B762" s="35"/>
      <c r="C762" s="315"/>
      <c r="D762" s="315"/>
      <c r="E762" s="316"/>
      <c r="F762" s="317"/>
      <c r="G762" s="318"/>
      <c r="H762" s="319"/>
      <c r="I762" s="319"/>
    </row>
    <row r="763" spans="1:9" ht="30" customHeight="1">
      <c r="A763" s="34"/>
      <c r="B763" s="35"/>
      <c r="C763" s="315"/>
      <c r="D763" s="315"/>
      <c r="E763" s="316"/>
      <c r="F763" s="317"/>
      <c r="G763" s="318"/>
      <c r="H763" s="319"/>
      <c r="I763" s="319"/>
    </row>
    <row r="764" spans="1:9" ht="30" customHeight="1">
      <c r="A764" s="34"/>
      <c r="B764" s="35"/>
      <c r="C764" s="315"/>
      <c r="D764" s="315"/>
      <c r="E764" s="316"/>
      <c r="F764" s="317"/>
      <c r="G764" s="318"/>
      <c r="H764" s="319"/>
      <c r="I764" s="319"/>
    </row>
    <row r="765" spans="1:9" ht="30" customHeight="1">
      <c r="A765" s="34"/>
      <c r="B765" s="35"/>
      <c r="C765" s="315"/>
      <c r="D765" s="315"/>
      <c r="E765" s="316"/>
      <c r="F765" s="317"/>
      <c r="G765" s="318"/>
      <c r="H765" s="319"/>
      <c r="I765" s="319"/>
    </row>
    <row r="766" spans="1:9" ht="30" customHeight="1">
      <c r="A766" s="34"/>
      <c r="B766" s="35"/>
      <c r="C766" s="315"/>
      <c r="D766" s="315"/>
      <c r="E766" s="316"/>
      <c r="F766" s="317"/>
      <c r="G766" s="318"/>
      <c r="H766" s="319"/>
      <c r="I766" s="319"/>
    </row>
    <row r="767" spans="1:9" ht="30" customHeight="1">
      <c r="A767" s="34"/>
      <c r="B767" s="35"/>
      <c r="C767" s="315"/>
      <c r="D767" s="315"/>
      <c r="E767" s="316"/>
      <c r="F767" s="317"/>
      <c r="G767" s="318"/>
      <c r="H767" s="319"/>
      <c r="I767" s="319"/>
    </row>
    <row r="768" spans="1:9" ht="30" customHeight="1">
      <c r="A768" s="34"/>
      <c r="B768" s="35"/>
      <c r="C768" s="315"/>
      <c r="D768" s="315"/>
      <c r="E768" s="316"/>
      <c r="F768" s="317"/>
      <c r="G768" s="318"/>
      <c r="H768" s="319"/>
      <c r="I768" s="319"/>
    </row>
    <row r="769" spans="1:9" ht="30" customHeight="1">
      <c r="A769" s="34"/>
      <c r="B769" s="35"/>
      <c r="C769" s="315"/>
      <c r="D769" s="315"/>
      <c r="E769" s="316"/>
      <c r="F769" s="317"/>
      <c r="G769" s="318"/>
      <c r="H769" s="319"/>
      <c r="I769" s="319"/>
    </row>
    <row r="770" spans="1:9" ht="30" customHeight="1">
      <c r="A770" s="34"/>
      <c r="B770" s="35"/>
      <c r="C770" s="315"/>
      <c r="D770" s="315"/>
      <c r="E770" s="316"/>
      <c r="F770" s="317"/>
      <c r="G770" s="318"/>
      <c r="H770" s="319"/>
      <c r="I770" s="319"/>
    </row>
    <row r="771" spans="1:9" ht="30" customHeight="1">
      <c r="A771" s="34"/>
      <c r="B771" s="35"/>
      <c r="C771" s="315"/>
      <c r="D771" s="315"/>
      <c r="E771" s="316"/>
      <c r="F771" s="317"/>
      <c r="G771" s="318"/>
      <c r="H771" s="319"/>
      <c r="I771" s="319"/>
    </row>
    <row r="772" spans="1:9" ht="30" customHeight="1">
      <c r="A772" s="34"/>
      <c r="B772" s="35"/>
      <c r="C772" s="315"/>
      <c r="D772" s="315"/>
      <c r="E772" s="316"/>
      <c r="F772" s="317"/>
      <c r="G772" s="318"/>
      <c r="H772" s="319"/>
      <c r="I772" s="319"/>
    </row>
    <row r="773" spans="1:9" ht="30" customHeight="1">
      <c r="A773" s="34"/>
      <c r="B773" s="35"/>
      <c r="C773" s="315"/>
      <c r="D773" s="315"/>
      <c r="E773" s="316"/>
      <c r="F773" s="317"/>
      <c r="G773" s="318"/>
      <c r="H773" s="319"/>
      <c r="I773" s="319"/>
    </row>
    <row r="774" spans="1:9" ht="30" customHeight="1">
      <c r="A774" s="34"/>
      <c r="B774" s="35"/>
      <c r="C774" s="315"/>
      <c r="D774" s="315"/>
      <c r="E774" s="316"/>
      <c r="F774" s="317"/>
      <c r="G774" s="318"/>
      <c r="H774" s="319"/>
      <c r="I774" s="319"/>
    </row>
    <row r="775" spans="1:9" ht="30" customHeight="1">
      <c r="A775" s="34"/>
      <c r="B775" s="35"/>
      <c r="C775" s="315"/>
      <c r="D775" s="315"/>
      <c r="E775" s="316"/>
      <c r="F775" s="317"/>
      <c r="G775" s="318"/>
      <c r="H775" s="319"/>
      <c r="I775" s="319"/>
    </row>
    <row r="776" spans="1:9" ht="30" customHeight="1">
      <c r="A776" s="34"/>
      <c r="B776" s="35"/>
      <c r="C776" s="315"/>
      <c r="D776" s="315"/>
      <c r="E776" s="316"/>
      <c r="F776" s="317"/>
      <c r="G776" s="318"/>
      <c r="H776" s="319"/>
      <c r="I776" s="319"/>
    </row>
    <row r="777" spans="1:9" ht="30" customHeight="1">
      <c r="A777" s="34"/>
      <c r="B777" s="35"/>
      <c r="C777" s="315"/>
      <c r="D777" s="315"/>
      <c r="E777" s="316"/>
      <c r="F777" s="317"/>
      <c r="G777" s="318"/>
      <c r="H777" s="319"/>
      <c r="I777" s="319"/>
    </row>
    <row r="778" spans="1:9" ht="30" customHeight="1">
      <c r="A778" s="34"/>
      <c r="B778" s="35"/>
      <c r="C778" s="315"/>
      <c r="D778" s="315"/>
      <c r="E778" s="316"/>
      <c r="F778" s="317"/>
      <c r="G778" s="318"/>
      <c r="H778" s="319"/>
      <c r="I778" s="319"/>
    </row>
    <row r="779" spans="1:9" ht="30" customHeight="1">
      <c r="A779" s="34"/>
      <c r="B779" s="35"/>
      <c r="C779" s="315"/>
      <c r="D779" s="315"/>
      <c r="E779" s="316"/>
      <c r="F779" s="317"/>
      <c r="G779" s="318"/>
      <c r="H779" s="319"/>
      <c r="I779" s="319"/>
    </row>
    <row r="780" spans="1:9" ht="30" customHeight="1">
      <c r="A780" s="34"/>
      <c r="B780" s="35"/>
      <c r="C780" s="315"/>
      <c r="D780" s="315"/>
      <c r="E780" s="316"/>
      <c r="F780" s="317"/>
      <c r="G780" s="318"/>
      <c r="H780" s="319"/>
      <c r="I780" s="319"/>
    </row>
    <row r="781" spans="1:9" ht="30" customHeight="1">
      <c r="A781" s="34"/>
      <c r="B781" s="35"/>
      <c r="C781" s="315"/>
      <c r="D781" s="315"/>
      <c r="E781" s="316"/>
      <c r="F781" s="317"/>
      <c r="G781" s="318"/>
      <c r="H781" s="319"/>
      <c r="I781" s="319"/>
    </row>
    <row r="782" spans="1:9" ht="30" customHeight="1">
      <c r="A782" s="34"/>
      <c r="B782" s="35"/>
      <c r="C782" s="315"/>
      <c r="D782" s="315"/>
      <c r="E782" s="316"/>
      <c r="F782" s="317"/>
      <c r="G782" s="318"/>
      <c r="H782" s="319"/>
      <c r="I782" s="319"/>
    </row>
    <row r="783" spans="1:9" ht="30" customHeight="1">
      <c r="A783" s="34"/>
      <c r="B783" s="35"/>
      <c r="C783" s="315"/>
      <c r="D783" s="315"/>
      <c r="E783" s="316"/>
      <c r="F783" s="317"/>
      <c r="G783" s="318"/>
      <c r="H783" s="319"/>
      <c r="I783" s="319"/>
    </row>
    <row r="784" spans="1:9" ht="30" customHeight="1">
      <c r="A784" s="34"/>
      <c r="B784" s="35"/>
      <c r="C784" s="315"/>
      <c r="D784" s="315"/>
      <c r="E784" s="316"/>
      <c r="F784" s="317"/>
      <c r="G784" s="318"/>
      <c r="H784" s="319"/>
      <c r="I784" s="319"/>
    </row>
    <row r="785" spans="1:9" ht="30" customHeight="1">
      <c r="A785" s="34"/>
      <c r="B785" s="35"/>
      <c r="C785" s="315"/>
      <c r="D785" s="315"/>
      <c r="E785" s="316"/>
      <c r="F785" s="317"/>
      <c r="G785" s="318"/>
      <c r="H785" s="319"/>
      <c r="I785" s="319"/>
    </row>
    <row r="786" spans="1:9" ht="30" customHeight="1">
      <c r="A786" s="34"/>
      <c r="B786" s="35"/>
      <c r="C786" s="315"/>
      <c r="D786" s="315"/>
      <c r="E786" s="316"/>
      <c r="F786" s="317"/>
      <c r="G786" s="318"/>
      <c r="H786" s="319"/>
      <c r="I786" s="319"/>
    </row>
    <row r="787" spans="1:9" ht="30" customHeight="1">
      <c r="A787" s="34"/>
      <c r="B787" s="35"/>
      <c r="C787" s="315"/>
      <c r="D787" s="315"/>
      <c r="E787" s="316"/>
      <c r="F787" s="317"/>
      <c r="G787" s="318"/>
      <c r="H787" s="319"/>
      <c r="I787" s="319"/>
    </row>
    <row r="788" spans="1:9" ht="30" customHeight="1">
      <c r="A788" s="34"/>
      <c r="B788" s="35"/>
      <c r="C788" s="315"/>
      <c r="D788" s="315"/>
      <c r="E788" s="316"/>
      <c r="F788" s="317"/>
      <c r="G788" s="318"/>
      <c r="H788" s="319"/>
      <c r="I788" s="319"/>
    </row>
    <row r="789" spans="1:9" ht="30" customHeight="1">
      <c r="A789" s="34"/>
      <c r="B789" s="35"/>
      <c r="C789" s="315"/>
      <c r="D789" s="315"/>
      <c r="E789" s="316"/>
      <c r="F789" s="317"/>
      <c r="G789" s="318"/>
      <c r="H789" s="319"/>
      <c r="I789" s="319"/>
    </row>
    <row r="790" spans="1:9" ht="30" customHeight="1">
      <c r="A790" s="34"/>
      <c r="B790" s="35"/>
      <c r="C790" s="315"/>
      <c r="D790" s="315"/>
      <c r="E790" s="316"/>
      <c r="F790" s="317"/>
      <c r="G790" s="318"/>
      <c r="H790" s="319"/>
      <c r="I790" s="319"/>
    </row>
    <row r="791" spans="1:9" ht="30" customHeight="1">
      <c r="A791" s="34"/>
      <c r="B791" s="35"/>
      <c r="C791" s="315"/>
      <c r="D791" s="315"/>
      <c r="E791" s="316"/>
      <c r="F791" s="317"/>
      <c r="G791" s="318"/>
      <c r="H791" s="319"/>
      <c r="I791" s="319"/>
    </row>
    <row r="792" spans="1:9" ht="30" customHeight="1">
      <c r="A792" s="34"/>
      <c r="B792" s="35"/>
      <c r="C792" s="315"/>
      <c r="D792" s="315"/>
      <c r="E792" s="316"/>
      <c r="F792" s="317"/>
      <c r="G792" s="318"/>
      <c r="H792" s="319"/>
      <c r="I792" s="319"/>
    </row>
    <row r="793" spans="1:9" ht="30" customHeight="1">
      <c r="A793" s="34"/>
      <c r="B793" s="35"/>
      <c r="C793" s="315"/>
      <c r="D793" s="315"/>
      <c r="E793" s="316"/>
      <c r="F793" s="317"/>
      <c r="G793" s="318"/>
      <c r="H793" s="319"/>
      <c r="I793" s="319"/>
    </row>
    <row r="794" spans="1:9" ht="30" customHeight="1">
      <c r="A794" s="34"/>
      <c r="B794" s="35"/>
      <c r="C794" s="315"/>
      <c r="D794" s="315"/>
      <c r="E794" s="316"/>
      <c r="F794" s="317"/>
      <c r="G794" s="318"/>
      <c r="H794" s="319"/>
      <c r="I794" s="319"/>
    </row>
    <row r="795" spans="1:9" ht="30" customHeight="1">
      <c r="A795" s="34"/>
      <c r="B795" s="35"/>
      <c r="C795" s="315"/>
      <c r="D795" s="315"/>
      <c r="E795" s="316"/>
      <c r="F795" s="317"/>
      <c r="G795" s="318"/>
      <c r="H795" s="319"/>
      <c r="I795" s="319"/>
    </row>
    <row r="796" spans="1:9" ht="30" customHeight="1">
      <c r="A796" s="34"/>
      <c r="B796" s="35"/>
      <c r="C796" s="315"/>
      <c r="D796" s="315"/>
      <c r="E796" s="316"/>
      <c r="F796" s="317"/>
      <c r="G796" s="318"/>
      <c r="H796" s="319"/>
      <c r="I796" s="319"/>
    </row>
    <row r="797" spans="1:9" ht="30" customHeight="1">
      <c r="A797" s="34"/>
      <c r="B797" s="35"/>
      <c r="C797" s="315"/>
      <c r="D797" s="315"/>
      <c r="E797" s="316"/>
      <c r="F797" s="317"/>
      <c r="G797" s="318"/>
      <c r="H797" s="319"/>
      <c r="I797" s="319"/>
    </row>
    <row r="798" spans="1:9" ht="30" customHeight="1">
      <c r="A798" s="34"/>
      <c r="B798" s="35"/>
      <c r="C798" s="315"/>
      <c r="D798" s="315"/>
      <c r="E798" s="316"/>
      <c r="F798" s="317"/>
      <c r="G798" s="318"/>
      <c r="H798" s="319"/>
      <c r="I798" s="319"/>
    </row>
    <row r="799" spans="1:9" ht="30" customHeight="1">
      <c r="A799" s="34"/>
      <c r="B799" s="35"/>
      <c r="C799" s="315"/>
      <c r="D799" s="315"/>
      <c r="E799" s="316"/>
      <c r="F799" s="317"/>
      <c r="G799" s="318"/>
      <c r="H799" s="319"/>
      <c r="I799" s="319"/>
    </row>
    <row r="800" spans="1:9" ht="30" customHeight="1">
      <c r="A800" s="34"/>
      <c r="B800" s="35"/>
      <c r="C800" s="315"/>
      <c r="D800" s="315"/>
      <c r="E800" s="316"/>
      <c r="F800" s="317"/>
      <c r="G800" s="318"/>
      <c r="H800" s="319"/>
      <c r="I800" s="319"/>
    </row>
    <row r="801" spans="1:9" ht="30" customHeight="1">
      <c r="A801" s="34"/>
      <c r="B801" s="35"/>
      <c r="C801" s="315"/>
      <c r="D801" s="315"/>
      <c r="E801" s="316"/>
      <c r="F801" s="317"/>
      <c r="G801" s="318"/>
      <c r="H801" s="319"/>
      <c r="I801" s="319"/>
    </row>
    <row r="802" spans="1:9" ht="30" customHeight="1">
      <c r="A802" s="34"/>
      <c r="B802" s="35"/>
      <c r="C802" s="315"/>
      <c r="D802" s="315"/>
      <c r="E802" s="316"/>
      <c r="F802" s="317"/>
      <c r="G802" s="318"/>
      <c r="H802" s="319"/>
      <c r="I802" s="319"/>
    </row>
    <row r="803" spans="1:9" ht="30" customHeight="1">
      <c r="A803" s="34"/>
      <c r="B803" s="35"/>
      <c r="C803" s="315"/>
      <c r="D803" s="315"/>
      <c r="E803" s="316"/>
      <c r="F803" s="317"/>
      <c r="G803" s="318"/>
      <c r="H803" s="319"/>
      <c r="I803" s="319"/>
    </row>
    <row r="804" spans="1:9" ht="30" customHeight="1">
      <c r="A804" s="34"/>
      <c r="B804" s="35"/>
      <c r="C804" s="315"/>
      <c r="D804" s="315"/>
      <c r="E804" s="316"/>
      <c r="F804" s="317"/>
      <c r="G804" s="318"/>
      <c r="H804" s="319"/>
      <c r="I804" s="319"/>
    </row>
    <row r="805" spans="1:9" ht="30" customHeight="1">
      <c r="A805" s="34"/>
      <c r="B805" s="35"/>
      <c r="C805" s="315"/>
      <c r="D805" s="315"/>
      <c r="E805" s="316"/>
      <c r="F805" s="317"/>
      <c r="G805" s="318"/>
      <c r="H805" s="319"/>
      <c r="I805" s="319"/>
    </row>
    <row r="806" spans="1:9" ht="30" customHeight="1">
      <c r="A806" s="34"/>
      <c r="B806" s="35"/>
      <c r="C806" s="315"/>
      <c r="D806" s="315"/>
      <c r="E806" s="316"/>
      <c r="F806" s="317"/>
      <c r="G806" s="318"/>
      <c r="H806" s="319"/>
      <c r="I806" s="319"/>
    </row>
    <row r="807" spans="1:9" ht="30" customHeight="1">
      <c r="A807" s="34"/>
      <c r="B807" s="35"/>
      <c r="C807" s="315"/>
      <c r="D807" s="315"/>
      <c r="E807" s="316"/>
      <c r="F807" s="317"/>
      <c r="G807" s="318"/>
      <c r="H807" s="319"/>
      <c r="I807" s="319"/>
    </row>
    <row r="808" spans="1:9" ht="30" customHeight="1">
      <c r="A808" s="34"/>
      <c r="B808" s="35"/>
      <c r="C808" s="315"/>
      <c r="D808" s="315"/>
      <c r="E808" s="316"/>
      <c r="F808" s="317"/>
      <c r="G808" s="318"/>
      <c r="H808" s="319"/>
      <c r="I808" s="319"/>
    </row>
    <row r="809" spans="1:9" ht="30" customHeight="1">
      <c r="A809" s="34"/>
      <c r="B809" s="35"/>
      <c r="C809" s="315"/>
      <c r="D809" s="315"/>
      <c r="E809" s="316"/>
      <c r="F809" s="317"/>
      <c r="G809" s="318"/>
      <c r="H809" s="319"/>
      <c r="I809" s="319"/>
    </row>
    <row r="810" spans="1:9" ht="30" customHeight="1">
      <c r="A810" s="34"/>
      <c r="B810" s="35"/>
      <c r="C810" s="315"/>
      <c r="D810" s="315"/>
      <c r="E810" s="316"/>
      <c r="F810" s="317"/>
      <c r="G810" s="318"/>
      <c r="H810" s="319"/>
      <c r="I810" s="319"/>
    </row>
    <row r="811" spans="1:9" ht="30" customHeight="1">
      <c r="A811" s="34"/>
      <c r="B811" s="35"/>
      <c r="C811" s="315"/>
      <c r="D811" s="315"/>
      <c r="E811" s="316"/>
      <c r="F811" s="317"/>
      <c r="G811" s="318"/>
      <c r="H811" s="319"/>
      <c r="I811" s="319"/>
    </row>
    <row r="812" spans="1:9" ht="30" customHeight="1">
      <c r="A812" s="34"/>
      <c r="B812" s="35"/>
      <c r="C812" s="315"/>
      <c r="D812" s="315"/>
      <c r="E812" s="316"/>
      <c r="F812" s="317"/>
      <c r="G812" s="318"/>
      <c r="H812" s="319"/>
      <c r="I812" s="319"/>
    </row>
    <row r="813" spans="1:9" ht="30" customHeight="1">
      <c r="A813" s="34"/>
      <c r="B813" s="35"/>
      <c r="C813" s="315"/>
      <c r="D813" s="315"/>
      <c r="E813" s="316"/>
      <c r="F813" s="317"/>
      <c r="G813" s="318"/>
      <c r="H813" s="319"/>
      <c r="I813" s="319"/>
    </row>
    <row r="814" spans="1:9" ht="30" customHeight="1">
      <c r="A814" s="34"/>
      <c r="B814" s="35"/>
      <c r="C814" s="315"/>
      <c r="D814" s="315"/>
      <c r="E814" s="316"/>
      <c r="F814" s="317"/>
      <c r="G814" s="318"/>
      <c r="H814" s="319"/>
      <c r="I814" s="319"/>
    </row>
    <row r="815" spans="1:9" ht="30" customHeight="1">
      <c r="A815" s="34"/>
      <c r="B815" s="35"/>
      <c r="C815" s="315"/>
      <c r="D815" s="315"/>
      <c r="E815" s="316"/>
      <c r="F815" s="317"/>
      <c r="G815" s="318"/>
      <c r="H815" s="319"/>
      <c r="I815" s="319"/>
    </row>
    <row r="816" spans="1:9" ht="30" customHeight="1">
      <c r="A816" s="34"/>
      <c r="B816" s="35"/>
      <c r="C816" s="315"/>
      <c r="D816" s="315"/>
      <c r="E816" s="316"/>
      <c r="F816" s="317"/>
      <c r="G816" s="318"/>
      <c r="H816" s="319"/>
      <c r="I816" s="319"/>
    </row>
    <row r="817" spans="1:9" ht="30" customHeight="1">
      <c r="A817" s="34"/>
      <c r="B817" s="35"/>
      <c r="C817" s="315"/>
      <c r="D817" s="315"/>
      <c r="E817" s="316"/>
      <c r="F817" s="317"/>
      <c r="G817" s="318"/>
      <c r="H817" s="319"/>
      <c r="I817" s="319"/>
    </row>
    <row r="818" spans="1:9" ht="30" customHeight="1">
      <c r="A818" s="34"/>
      <c r="B818" s="35"/>
      <c r="C818" s="315"/>
      <c r="D818" s="315"/>
      <c r="E818" s="316"/>
      <c r="F818" s="317"/>
      <c r="G818" s="318"/>
      <c r="H818" s="319"/>
      <c r="I818" s="319"/>
    </row>
    <row r="819" spans="1:9" ht="30" customHeight="1">
      <c r="A819" s="34"/>
      <c r="B819" s="35"/>
      <c r="C819" s="315"/>
      <c r="D819" s="315"/>
      <c r="E819" s="316"/>
      <c r="F819" s="317"/>
      <c r="G819" s="318"/>
      <c r="H819" s="319"/>
      <c r="I819" s="319"/>
    </row>
    <row r="820" spans="1:9" ht="30" customHeight="1">
      <c r="A820" s="34"/>
      <c r="B820" s="35"/>
      <c r="C820" s="315"/>
      <c r="D820" s="315"/>
      <c r="E820" s="316"/>
      <c r="F820" s="317"/>
      <c r="G820" s="318"/>
      <c r="H820" s="319"/>
      <c r="I820" s="319"/>
    </row>
    <row r="821" spans="1:9" ht="30" customHeight="1">
      <c r="A821" s="34"/>
      <c r="B821" s="35"/>
      <c r="C821" s="315"/>
      <c r="D821" s="315"/>
      <c r="E821" s="316"/>
      <c r="F821" s="317"/>
      <c r="G821" s="318"/>
      <c r="H821" s="319"/>
      <c r="I821" s="319"/>
    </row>
    <row r="822" spans="1:9" ht="30" customHeight="1">
      <c r="A822" s="34"/>
      <c r="B822" s="35"/>
      <c r="C822" s="315"/>
      <c r="D822" s="315"/>
      <c r="E822" s="316"/>
      <c r="F822" s="317"/>
      <c r="G822" s="318"/>
      <c r="H822" s="319"/>
      <c r="I822" s="319"/>
    </row>
    <row r="823" spans="1:9" ht="30" customHeight="1">
      <c r="A823" s="34"/>
      <c r="B823" s="35"/>
      <c r="C823" s="315"/>
      <c r="D823" s="315"/>
      <c r="E823" s="316"/>
      <c r="F823" s="317"/>
      <c r="G823" s="318"/>
      <c r="H823" s="319"/>
      <c r="I823" s="319"/>
    </row>
    <row r="824" spans="1:9" ht="30" customHeight="1">
      <c r="A824" s="34"/>
      <c r="B824" s="35"/>
      <c r="C824" s="315"/>
      <c r="D824" s="315"/>
      <c r="E824" s="316"/>
      <c r="F824" s="317"/>
      <c r="G824" s="318"/>
      <c r="H824" s="319"/>
      <c r="I824" s="319"/>
    </row>
    <row r="825" spans="1:9" ht="30" customHeight="1">
      <c r="A825" s="34"/>
      <c r="B825" s="35"/>
      <c r="C825" s="315"/>
      <c r="D825" s="315"/>
      <c r="E825" s="316"/>
      <c r="F825" s="317"/>
      <c r="G825" s="318"/>
      <c r="H825" s="319"/>
      <c r="I825" s="319"/>
    </row>
    <row r="826" spans="1:9" ht="30" customHeight="1">
      <c r="A826" s="34"/>
      <c r="B826" s="35"/>
      <c r="C826" s="315"/>
      <c r="D826" s="315"/>
      <c r="E826" s="316"/>
      <c r="F826" s="317"/>
      <c r="G826" s="318"/>
      <c r="H826" s="319"/>
      <c r="I826" s="319"/>
    </row>
    <row r="827" spans="1:9" ht="30" customHeight="1">
      <c r="A827" s="34"/>
      <c r="B827" s="35"/>
      <c r="C827" s="315"/>
      <c r="D827" s="315"/>
      <c r="E827" s="316"/>
      <c r="F827" s="317"/>
      <c r="G827" s="318"/>
      <c r="H827" s="319"/>
      <c r="I827" s="319"/>
    </row>
    <row r="828" spans="1:9" ht="30" customHeight="1">
      <c r="A828" s="34"/>
      <c r="B828" s="35"/>
      <c r="C828" s="315"/>
      <c r="D828" s="315"/>
      <c r="E828" s="316"/>
      <c r="F828" s="317"/>
      <c r="G828" s="318"/>
      <c r="H828" s="319"/>
      <c r="I828" s="319"/>
    </row>
    <row r="829" spans="1:9" ht="30" customHeight="1">
      <c r="A829" s="34"/>
      <c r="B829" s="35"/>
      <c r="C829" s="315"/>
      <c r="D829" s="315"/>
      <c r="E829" s="316"/>
      <c r="F829" s="317"/>
      <c r="G829" s="318"/>
      <c r="H829" s="319"/>
      <c r="I829" s="319"/>
    </row>
    <row r="830" spans="1:9" ht="30" customHeight="1">
      <c r="A830" s="34"/>
      <c r="B830" s="35"/>
      <c r="C830" s="315"/>
      <c r="D830" s="315"/>
      <c r="E830" s="316"/>
      <c r="F830" s="317"/>
      <c r="G830" s="318"/>
      <c r="H830" s="319"/>
      <c r="I830" s="319"/>
    </row>
    <row r="831" spans="1:9" ht="30" customHeight="1">
      <c r="A831" s="34"/>
      <c r="B831" s="35"/>
      <c r="C831" s="315"/>
      <c r="D831" s="315"/>
      <c r="E831" s="316"/>
      <c r="F831" s="317"/>
      <c r="G831" s="318"/>
      <c r="H831" s="319"/>
      <c r="I831" s="319"/>
    </row>
    <row r="832" spans="1:9" ht="30" customHeight="1">
      <c r="A832" s="34"/>
      <c r="B832" s="35"/>
      <c r="C832" s="315"/>
      <c r="D832" s="315"/>
      <c r="E832" s="316"/>
      <c r="F832" s="317"/>
      <c r="G832" s="318"/>
      <c r="H832" s="319"/>
      <c r="I832" s="319"/>
    </row>
    <row r="833" spans="1:9" ht="30" customHeight="1">
      <c r="A833" s="34"/>
      <c r="B833" s="35"/>
      <c r="C833" s="315"/>
      <c r="D833" s="315"/>
      <c r="E833" s="316"/>
      <c r="F833" s="317"/>
      <c r="G833" s="318"/>
      <c r="H833" s="319"/>
      <c r="I833" s="319"/>
    </row>
    <row r="834" spans="1:9" ht="30" customHeight="1">
      <c r="A834" s="34"/>
      <c r="B834" s="35"/>
      <c r="C834" s="315"/>
      <c r="D834" s="315"/>
      <c r="E834" s="316"/>
      <c r="F834" s="317"/>
      <c r="G834" s="318"/>
      <c r="H834" s="319"/>
      <c r="I834" s="319"/>
    </row>
    <row r="835" spans="1:9" ht="30" customHeight="1">
      <c r="A835" s="34"/>
      <c r="B835" s="35"/>
      <c r="C835" s="315"/>
      <c r="D835" s="315"/>
      <c r="E835" s="316"/>
      <c r="F835" s="317"/>
      <c r="G835" s="318"/>
      <c r="H835" s="319"/>
      <c r="I835" s="319"/>
    </row>
    <row r="836" spans="1:9" ht="30" customHeight="1">
      <c r="A836" s="34"/>
      <c r="B836" s="35"/>
      <c r="C836" s="315"/>
      <c r="D836" s="315"/>
      <c r="E836" s="316"/>
      <c r="F836" s="317"/>
      <c r="G836" s="318"/>
      <c r="H836" s="319"/>
      <c r="I836" s="319"/>
    </row>
    <row r="837" spans="1:9" ht="30" customHeight="1">
      <c r="A837" s="34"/>
      <c r="B837" s="35"/>
      <c r="C837" s="315"/>
      <c r="D837" s="315"/>
      <c r="E837" s="316"/>
      <c r="F837" s="317"/>
      <c r="G837" s="318"/>
      <c r="H837" s="319"/>
      <c r="I837" s="319"/>
    </row>
    <row r="838" spans="1:9" ht="30" customHeight="1">
      <c r="A838" s="34"/>
      <c r="B838" s="35"/>
      <c r="C838" s="315"/>
      <c r="D838" s="315"/>
      <c r="E838" s="316"/>
      <c r="F838" s="317"/>
      <c r="G838" s="318"/>
      <c r="H838" s="319"/>
      <c r="I838" s="319"/>
    </row>
    <row r="839" spans="1:9" ht="30" customHeight="1">
      <c r="A839" s="34"/>
      <c r="B839" s="35"/>
      <c r="C839" s="315"/>
      <c r="D839" s="315"/>
      <c r="E839" s="316"/>
      <c r="F839" s="317"/>
      <c r="G839" s="318"/>
      <c r="H839" s="319"/>
      <c r="I839" s="319"/>
    </row>
    <row r="840" spans="1:9" ht="30" customHeight="1">
      <c r="A840" s="34"/>
      <c r="B840" s="35"/>
      <c r="C840" s="315"/>
      <c r="D840" s="315"/>
      <c r="E840" s="316"/>
      <c r="F840" s="317"/>
      <c r="G840" s="318"/>
      <c r="H840" s="319"/>
      <c r="I840" s="319"/>
    </row>
    <row r="841" spans="1:9" ht="30" customHeight="1">
      <c r="A841" s="34"/>
      <c r="B841" s="35"/>
      <c r="C841" s="315"/>
      <c r="D841" s="315"/>
      <c r="E841" s="316"/>
      <c r="F841" s="317"/>
      <c r="G841" s="318"/>
      <c r="H841" s="319"/>
      <c r="I841" s="319"/>
    </row>
    <row r="842" spans="1:9" ht="30" customHeight="1">
      <c r="A842" s="34"/>
      <c r="B842" s="35"/>
      <c r="C842" s="315"/>
      <c r="D842" s="315"/>
      <c r="E842" s="316"/>
      <c r="F842" s="317"/>
      <c r="G842" s="318"/>
      <c r="H842" s="319"/>
      <c r="I842" s="319"/>
    </row>
    <row r="843" spans="1:9" ht="30" customHeight="1">
      <c r="A843" s="34"/>
      <c r="B843" s="35"/>
      <c r="C843" s="315"/>
      <c r="D843" s="315"/>
      <c r="E843" s="316"/>
      <c r="F843" s="317"/>
      <c r="G843" s="318"/>
      <c r="H843" s="319"/>
      <c r="I843" s="319"/>
    </row>
    <row r="844" spans="1:9" ht="30" customHeight="1">
      <c r="A844" s="34"/>
      <c r="B844" s="35"/>
      <c r="C844" s="315"/>
      <c r="D844" s="315"/>
      <c r="E844" s="316"/>
      <c r="F844" s="317"/>
      <c r="G844" s="318"/>
      <c r="H844" s="319"/>
      <c r="I844" s="319"/>
    </row>
    <row r="845" spans="1:9" ht="30" customHeight="1">
      <c r="A845" s="34"/>
      <c r="B845" s="35"/>
      <c r="C845" s="315"/>
      <c r="D845" s="315"/>
      <c r="E845" s="316"/>
      <c r="F845" s="317"/>
      <c r="G845" s="318"/>
      <c r="H845" s="319"/>
      <c r="I845" s="319"/>
    </row>
    <row r="846" spans="1:9" ht="30" customHeight="1">
      <c r="A846" s="34"/>
      <c r="B846" s="35"/>
      <c r="C846" s="315"/>
      <c r="D846" s="315"/>
      <c r="E846" s="316"/>
      <c r="F846" s="317"/>
      <c r="G846" s="318"/>
      <c r="H846" s="319"/>
      <c r="I846" s="319"/>
    </row>
    <row r="847" spans="1:9" ht="30" customHeight="1">
      <c r="A847" s="34"/>
      <c r="B847" s="35"/>
      <c r="C847" s="315"/>
      <c r="D847" s="315"/>
      <c r="E847" s="316"/>
      <c r="F847" s="317"/>
      <c r="G847" s="318"/>
      <c r="H847" s="319"/>
      <c r="I847" s="319"/>
    </row>
    <row r="848" spans="1:9" ht="30" customHeight="1">
      <c r="A848" s="34"/>
      <c r="B848" s="35"/>
      <c r="C848" s="315"/>
      <c r="D848" s="315"/>
      <c r="E848" s="316"/>
      <c r="F848" s="317"/>
      <c r="G848" s="318"/>
      <c r="H848" s="319"/>
      <c r="I848" s="319"/>
    </row>
    <row r="849" spans="1:9" ht="30" customHeight="1">
      <c r="A849" s="34"/>
      <c r="B849" s="35"/>
      <c r="C849" s="315"/>
      <c r="D849" s="315"/>
      <c r="E849" s="316"/>
      <c r="F849" s="317"/>
      <c r="G849" s="318"/>
      <c r="H849" s="319"/>
      <c r="I849" s="319"/>
    </row>
    <row r="850" spans="1:9" ht="30" customHeight="1">
      <c r="A850" s="34"/>
      <c r="B850" s="35"/>
      <c r="C850" s="315"/>
      <c r="D850" s="315"/>
      <c r="E850" s="316"/>
      <c r="F850" s="317"/>
      <c r="G850" s="318"/>
      <c r="H850" s="319"/>
      <c r="I850" s="319"/>
    </row>
    <row r="851" spans="1:9" ht="30" customHeight="1">
      <c r="A851" s="34"/>
      <c r="B851" s="35"/>
      <c r="C851" s="315"/>
      <c r="D851" s="315"/>
      <c r="E851" s="316"/>
      <c r="F851" s="317"/>
      <c r="G851" s="318"/>
      <c r="H851" s="319"/>
      <c r="I851" s="319"/>
    </row>
    <row r="852" spans="1:9" ht="30" customHeight="1">
      <c r="A852" s="34"/>
      <c r="B852" s="35"/>
      <c r="C852" s="315"/>
      <c r="D852" s="315"/>
      <c r="E852" s="316"/>
      <c r="F852" s="317"/>
      <c r="G852" s="318"/>
      <c r="H852" s="319"/>
      <c r="I852" s="319"/>
    </row>
    <row r="853" spans="1:9" ht="30" customHeight="1">
      <c r="A853" s="34"/>
      <c r="B853" s="35"/>
      <c r="C853" s="315"/>
      <c r="D853" s="315"/>
      <c r="E853" s="316"/>
      <c r="F853" s="317"/>
      <c r="G853" s="318"/>
      <c r="H853" s="319"/>
      <c r="I853" s="319"/>
    </row>
    <row r="854" spans="1:9" ht="30" customHeight="1">
      <c r="A854" s="34"/>
      <c r="B854" s="35"/>
      <c r="C854" s="315"/>
      <c r="D854" s="315"/>
      <c r="E854" s="316"/>
      <c r="F854" s="317"/>
      <c r="G854" s="318"/>
      <c r="H854" s="319"/>
      <c r="I854" s="319"/>
    </row>
    <row r="855" spans="1:9" ht="30" customHeight="1">
      <c r="A855" s="34"/>
      <c r="B855" s="35"/>
      <c r="C855" s="315"/>
      <c r="D855" s="315"/>
      <c r="E855" s="316"/>
      <c r="F855" s="317"/>
      <c r="G855" s="318"/>
      <c r="H855" s="319"/>
      <c r="I855" s="319"/>
    </row>
    <row r="856" spans="1:9" ht="30" customHeight="1">
      <c r="A856" s="34"/>
      <c r="B856" s="35"/>
      <c r="C856" s="315"/>
      <c r="D856" s="315"/>
      <c r="E856" s="316"/>
      <c r="F856" s="317"/>
      <c r="G856" s="318"/>
      <c r="H856" s="319"/>
      <c r="I856" s="319"/>
    </row>
    <row r="857" spans="1:9" ht="30" customHeight="1">
      <c r="A857" s="34"/>
      <c r="B857" s="35"/>
      <c r="C857" s="315"/>
      <c r="D857" s="315"/>
      <c r="E857" s="316"/>
      <c r="F857" s="317"/>
      <c r="G857" s="318"/>
      <c r="H857" s="319"/>
      <c r="I857" s="319"/>
    </row>
    <row r="858" spans="1:9" ht="30" customHeight="1">
      <c r="A858" s="34"/>
      <c r="B858" s="35"/>
      <c r="C858" s="315"/>
      <c r="D858" s="315"/>
      <c r="E858" s="316"/>
      <c r="F858" s="317"/>
      <c r="G858" s="318"/>
      <c r="H858" s="319"/>
      <c r="I858" s="319"/>
    </row>
    <row r="859" spans="1:9" ht="30" customHeight="1">
      <c r="A859" s="34"/>
      <c r="B859" s="35"/>
      <c r="C859" s="315"/>
      <c r="D859" s="315"/>
      <c r="E859" s="316"/>
      <c r="F859" s="317"/>
      <c r="G859" s="318"/>
      <c r="H859" s="319"/>
      <c r="I859" s="319"/>
    </row>
    <row r="860" spans="1:9" ht="30" customHeight="1">
      <c r="A860" s="34"/>
      <c r="B860" s="35"/>
      <c r="C860" s="315"/>
      <c r="D860" s="315"/>
      <c r="E860" s="316"/>
      <c r="F860" s="317"/>
      <c r="G860" s="318"/>
      <c r="H860" s="319"/>
      <c r="I860" s="319"/>
    </row>
    <row r="861" spans="1:9" ht="30" customHeight="1">
      <c r="A861" s="34"/>
      <c r="B861" s="35"/>
      <c r="C861" s="315"/>
      <c r="D861" s="315"/>
      <c r="E861" s="316"/>
      <c r="F861" s="317"/>
      <c r="G861" s="318"/>
      <c r="H861" s="319"/>
      <c r="I861" s="319"/>
    </row>
    <row r="862" spans="1:9" ht="30" customHeight="1">
      <c r="A862" s="34"/>
      <c r="B862" s="35"/>
      <c r="C862" s="315"/>
      <c r="D862" s="315"/>
      <c r="E862" s="316"/>
      <c r="F862" s="317"/>
      <c r="G862" s="318"/>
      <c r="H862" s="319"/>
      <c r="I862" s="319"/>
    </row>
    <row r="863" spans="1:9" ht="30" customHeight="1">
      <c r="A863" s="34"/>
      <c r="B863" s="35"/>
      <c r="C863" s="315"/>
      <c r="D863" s="315"/>
      <c r="E863" s="316"/>
      <c r="F863" s="317"/>
      <c r="G863" s="318"/>
      <c r="H863" s="319"/>
      <c r="I863" s="319"/>
    </row>
    <row r="864" spans="1:9" ht="30" customHeight="1">
      <c r="A864" s="34"/>
      <c r="B864" s="35"/>
      <c r="C864" s="315"/>
      <c r="D864" s="315"/>
      <c r="E864" s="316"/>
      <c r="F864" s="317"/>
      <c r="G864" s="318"/>
      <c r="H864" s="319"/>
      <c r="I864" s="319"/>
    </row>
    <row r="865" spans="1:9" ht="30" customHeight="1">
      <c r="A865" s="34"/>
      <c r="B865" s="35"/>
      <c r="C865" s="315"/>
      <c r="D865" s="315"/>
      <c r="E865" s="316"/>
      <c r="F865" s="317"/>
      <c r="G865" s="318"/>
      <c r="H865" s="319"/>
      <c r="I865" s="319"/>
    </row>
    <row r="866" spans="1:9" ht="30" customHeight="1">
      <c r="A866" s="34"/>
      <c r="B866" s="35"/>
      <c r="C866" s="315"/>
      <c r="D866" s="315"/>
      <c r="E866" s="316"/>
      <c r="F866" s="317"/>
      <c r="G866" s="318"/>
      <c r="H866" s="319"/>
      <c r="I866" s="319"/>
    </row>
    <row r="867" spans="1:9" ht="30" customHeight="1">
      <c r="A867" s="34"/>
      <c r="B867" s="35"/>
      <c r="C867" s="315"/>
      <c r="D867" s="315"/>
      <c r="E867" s="316"/>
      <c r="F867" s="317"/>
      <c r="G867" s="318"/>
      <c r="H867" s="319"/>
      <c r="I867" s="319"/>
    </row>
    <row r="868" spans="1:9" ht="30" customHeight="1">
      <c r="A868" s="34"/>
      <c r="B868" s="35"/>
      <c r="C868" s="315"/>
      <c r="D868" s="315"/>
      <c r="E868" s="316"/>
      <c r="F868" s="317"/>
      <c r="G868" s="318"/>
      <c r="H868" s="319"/>
      <c r="I868" s="319"/>
    </row>
    <row r="869" spans="1:9" ht="30" customHeight="1">
      <c r="A869" s="34"/>
      <c r="B869" s="35"/>
      <c r="C869" s="315"/>
      <c r="D869" s="315"/>
      <c r="E869" s="316"/>
      <c r="F869" s="317"/>
      <c r="G869" s="318"/>
      <c r="H869" s="319"/>
      <c r="I869" s="319"/>
    </row>
    <row r="870" spans="1:9" ht="30" customHeight="1">
      <c r="A870" s="34"/>
      <c r="B870" s="35"/>
      <c r="C870" s="315"/>
      <c r="D870" s="315"/>
      <c r="E870" s="316"/>
      <c r="F870" s="317"/>
      <c r="G870" s="318"/>
      <c r="H870" s="319"/>
      <c r="I870" s="319"/>
    </row>
    <row r="871" spans="1:9" ht="30" customHeight="1">
      <c r="A871" s="34"/>
      <c r="B871" s="35"/>
      <c r="C871" s="315"/>
      <c r="D871" s="315"/>
      <c r="E871" s="316"/>
      <c r="F871" s="317"/>
      <c r="G871" s="318"/>
      <c r="H871" s="319"/>
      <c r="I871" s="319"/>
    </row>
    <row r="872" spans="1:9" ht="30" customHeight="1">
      <c r="A872" s="34"/>
      <c r="B872" s="35"/>
      <c r="C872" s="315"/>
      <c r="D872" s="315"/>
      <c r="E872" s="316"/>
      <c r="F872" s="317"/>
      <c r="G872" s="318"/>
      <c r="H872" s="319"/>
      <c r="I872" s="319"/>
    </row>
    <row r="873" spans="1:9" ht="30" customHeight="1">
      <c r="A873" s="34"/>
      <c r="B873" s="35"/>
      <c r="C873" s="315"/>
      <c r="D873" s="315"/>
      <c r="E873" s="316"/>
      <c r="F873" s="317"/>
      <c r="G873" s="318"/>
      <c r="H873" s="319"/>
      <c r="I873" s="319"/>
    </row>
    <row r="874" spans="1:9" ht="30" customHeight="1">
      <c r="A874" s="34"/>
      <c r="B874" s="35"/>
      <c r="C874" s="315"/>
      <c r="D874" s="315"/>
      <c r="E874" s="316"/>
      <c r="F874" s="317"/>
      <c r="G874" s="318"/>
      <c r="H874" s="319"/>
      <c r="I874" s="319"/>
    </row>
    <row r="875" spans="1:9" ht="30" customHeight="1">
      <c r="A875" s="34"/>
      <c r="B875" s="35"/>
      <c r="C875" s="315"/>
      <c r="D875" s="315"/>
      <c r="E875" s="316"/>
      <c r="F875" s="317"/>
      <c r="G875" s="318"/>
      <c r="H875" s="319"/>
      <c r="I875" s="319"/>
    </row>
    <row r="876" spans="1:9" ht="30" customHeight="1">
      <c r="A876" s="34"/>
      <c r="B876" s="35"/>
      <c r="C876" s="315"/>
      <c r="D876" s="315"/>
      <c r="E876" s="316"/>
      <c r="F876" s="317"/>
      <c r="G876" s="318"/>
      <c r="H876" s="319"/>
      <c r="I876" s="319"/>
    </row>
    <row r="877" spans="1:9" ht="30" customHeight="1">
      <c r="A877" s="34"/>
      <c r="B877" s="35"/>
      <c r="C877" s="315"/>
      <c r="D877" s="315"/>
      <c r="E877" s="316"/>
      <c r="F877" s="317"/>
      <c r="G877" s="318"/>
      <c r="H877" s="319"/>
      <c r="I877" s="319"/>
    </row>
    <row r="878" spans="1:9" ht="30" customHeight="1">
      <c r="A878" s="34"/>
      <c r="B878" s="35"/>
      <c r="C878" s="315"/>
      <c r="D878" s="315"/>
      <c r="E878" s="316"/>
      <c r="F878" s="317"/>
      <c r="G878" s="318"/>
      <c r="H878" s="319"/>
      <c r="I878" s="319"/>
    </row>
    <row r="879" spans="1:9" ht="30" customHeight="1">
      <c r="A879" s="34"/>
      <c r="B879" s="35"/>
      <c r="C879" s="315"/>
      <c r="D879" s="315"/>
      <c r="E879" s="316"/>
      <c r="F879" s="317"/>
      <c r="G879" s="318"/>
      <c r="H879" s="319"/>
      <c r="I879" s="319"/>
    </row>
    <row r="880" spans="1:9" ht="30" customHeight="1">
      <c r="A880" s="34"/>
      <c r="B880" s="35"/>
      <c r="C880" s="315"/>
      <c r="D880" s="315"/>
      <c r="E880" s="316"/>
      <c r="F880" s="317"/>
      <c r="G880" s="318"/>
      <c r="H880" s="319"/>
      <c r="I880" s="319"/>
    </row>
    <row r="881" spans="1:9" ht="30" customHeight="1">
      <c r="A881" s="34"/>
      <c r="B881" s="35"/>
      <c r="C881" s="315"/>
      <c r="D881" s="315"/>
      <c r="E881" s="316"/>
      <c r="F881" s="317"/>
      <c r="G881" s="318"/>
      <c r="H881" s="319"/>
      <c r="I881" s="319"/>
    </row>
    <row r="882" spans="1:9" ht="30" customHeight="1">
      <c r="A882" s="34"/>
      <c r="B882" s="35"/>
      <c r="C882" s="315"/>
      <c r="D882" s="315"/>
      <c r="E882" s="316"/>
      <c r="F882" s="317"/>
      <c r="G882" s="318"/>
      <c r="H882" s="319"/>
      <c r="I882" s="319"/>
    </row>
    <row r="883" spans="1:9" ht="30" customHeight="1">
      <c r="A883" s="34"/>
      <c r="B883" s="35"/>
      <c r="C883" s="315"/>
      <c r="D883" s="315"/>
      <c r="E883" s="316"/>
      <c r="F883" s="317"/>
      <c r="G883" s="318"/>
      <c r="H883" s="319"/>
      <c r="I883" s="319"/>
    </row>
    <row r="884" spans="1:9" ht="30" customHeight="1">
      <c r="A884" s="34"/>
      <c r="B884" s="35"/>
      <c r="C884" s="315"/>
      <c r="D884" s="315"/>
      <c r="E884" s="316"/>
      <c r="F884" s="317"/>
      <c r="G884" s="318"/>
      <c r="H884" s="319"/>
      <c r="I884" s="319"/>
    </row>
    <row r="885" spans="1:9" ht="30" customHeight="1">
      <c r="A885" s="34"/>
      <c r="B885" s="35"/>
      <c r="C885" s="315"/>
      <c r="D885" s="315"/>
      <c r="E885" s="316"/>
      <c r="F885" s="317"/>
      <c r="G885" s="318"/>
      <c r="H885" s="319"/>
      <c r="I885" s="319"/>
    </row>
    <row r="886" spans="1:9" ht="30" customHeight="1">
      <c r="A886" s="34"/>
      <c r="B886" s="35"/>
      <c r="C886" s="315"/>
      <c r="D886" s="315"/>
      <c r="E886" s="316"/>
      <c r="F886" s="317"/>
      <c r="G886" s="318"/>
      <c r="H886" s="319"/>
      <c r="I886" s="319"/>
    </row>
    <row r="887" spans="1:9" ht="30" customHeight="1">
      <c r="A887" s="34"/>
      <c r="B887" s="35"/>
      <c r="C887" s="315"/>
      <c r="D887" s="315"/>
      <c r="E887" s="316"/>
      <c r="F887" s="317"/>
      <c r="G887" s="318"/>
      <c r="H887" s="319"/>
      <c r="I887" s="319"/>
    </row>
    <row r="888" spans="1:9" ht="30" customHeight="1">
      <c r="A888" s="34"/>
      <c r="B888" s="35"/>
      <c r="C888" s="315"/>
      <c r="D888" s="315"/>
      <c r="E888" s="316"/>
      <c r="F888" s="317"/>
      <c r="G888" s="318"/>
      <c r="H888" s="319"/>
      <c r="I888" s="319"/>
    </row>
    <row r="889" spans="1:9" ht="30" customHeight="1">
      <c r="A889" s="34"/>
      <c r="B889" s="35"/>
      <c r="C889" s="315"/>
      <c r="D889" s="315"/>
      <c r="E889" s="316"/>
      <c r="F889" s="317"/>
      <c r="G889" s="318"/>
      <c r="H889" s="319"/>
      <c r="I889" s="319"/>
    </row>
    <row r="890" spans="1:9" ht="30" customHeight="1">
      <c r="A890" s="34"/>
      <c r="B890" s="35"/>
      <c r="C890" s="315"/>
      <c r="D890" s="315"/>
      <c r="E890" s="316"/>
      <c r="F890" s="317"/>
      <c r="G890" s="318"/>
      <c r="H890" s="319"/>
      <c r="I890" s="319"/>
    </row>
    <row r="891" spans="1:9" ht="30" customHeight="1">
      <c r="A891" s="34"/>
      <c r="B891" s="35"/>
      <c r="C891" s="315"/>
      <c r="D891" s="315"/>
      <c r="E891" s="316"/>
      <c r="F891" s="317"/>
      <c r="G891" s="318"/>
      <c r="H891" s="319"/>
      <c r="I891" s="319"/>
    </row>
    <row r="892" spans="1:9" ht="30" customHeight="1">
      <c r="A892" s="34"/>
      <c r="B892" s="35"/>
      <c r="C892" s="315"/>
      <c r="D892" s="315"/>
      <c r="E892" s="316"/>
      <c r="F892" s="317"/>
      <c r="G892" s="318"/>
      <c r="H892" s="319"/>
      <c r="I892" s="319"/>
    </row>
    <row r="893" spans="1:9" ht="30" customHeight="1">
      <c r="A893" s="34"/>
      <c r="B893" s="35"/>
      <c r="C893" s="315"/>
      <c r="D893" s="315"/>
      <c r="E893" s="316"/>
      <c r="F893" s="317"/>
      <c r="G893" s="318"/>
      <c r="H893" s="319"/>
      <c r="I893" s="319"/>
    </row>
    <row r="894" spans="1:9" ht="30" customHeight="1">
      <c r="A894" s="34"/>
      <c r="B894" s="35"/>
      <c r="C894" s="315"/>
      <c r="D894" s="315"/>
      <c r="E894" s="316"/>
      <c r="F894" s="317"/>
      <c r="G894" s="318"/>
      <c r="H894" s="319"/>
      <c r="I894" s="319"/>
    </row>
    <row r="895" spans="1:9" ht="30" customHeight="1">
      <c r="A895" s="34"/>
      <c r="B895" s="35"/>
      <c r="C895" s="315"/>
      <c r="D895" s="315"/>
      <c r="E895" s="316"/>
      <c r="F895" s="317"/>
      <c r="G895" s="318"/>
      <c r="H895" s="319"/>
      <c r="I895" s="319"/>
    </row>
    <row r="896" spans="1:9" ht="30" customHeight="1">
      <c r="A896" s="34"/>
      <c r="B896" s="35"/>
      <c r="C896" s="315"/>
      <c r="D896" s="315"/>
      <c r="E896" s="316"/>
      <c r="F896" s="317"/>
      <c r="G896" s="318"/>
      <c r="H896" s="319"/>
      <c r="I896" s="319"/>
    </row>
    <row r="897" spans="1:9" ht="30" customHeight="1">
      <c r="A897" s="34"/>
      <c r="B897" s="35"/>
      <c r="C897" s="315"/>
      <c r="D897" s="315"/>
      <c r="E897" s="316"/>
      <c r="F897" s="317"/>
      <c r="G897" s="318"/>
      <c r="H897" s="319"/>
      <c r="I897" s="319"/>
    </row>
    <row r="898" spans="1:9" ht="30" customHeight="1">
      <c r="A898" s="34"/>
      <c r="B898" s="35"/>
      <c r="C898" s="315"/>
      <c r="D898" s="315"/>
      <c r="E898" s="316"/>
      <c r="F898" s="317"/>
      <c r="G898" s="318"/>
      <c r="H898" s="319"/>
      <c r="I898" s="319"/>
    </row>
    <row r="899" spans="1:9" ht="30" customHeight="1">
      <c r="A899" s="34"/>
      <c r="B899" s="35"/>
      <c r="C899" s="315"/>
      <c r="D899" s="315"/>
      <c r="E899" s="316"/>
      <c r="F899" s="317"/>
      <c r="G899" s="318"/>
      <c r="H899" s="319"/>
      <c r="I899" s="319"/>
    </row>
    <row r="900" spans="1:9" ht="30" customHeight="1">
      <c r="A900" s="34"/>
      <c r="B900" s="35"/>
      <c r="C900" s="315"/>
      <c r="D900" s="315"/>
      <c r="E900" s="316"/>
      <c r="F900" s="317"/>
      <c r="G900" s="318"/>
      <c r="H900" s="319"/>
      <c r="I900" s="319"/>
    </row>
    <row r="901" spans="1:9" ht="30" customHeight="1">
      <c r="A901" s="34"/>
      <c r="B901" s="35"/>
      <c r="C901" s="315"/>
      <c r="D901" s="315"/>
      <c r="E901" s="316"/>
      <c r="F901" s="317"/>
      <c r="G901" s="318"/>
      <c r="H901" s="319"/>
      <c r="I901" s="319"/>
    </row>
    <row r="902" spans="1:9" ht="30" customHeight="1">
      <c r="A902" s="34"/>
      <c r="B902" s="35"/>
      <c r="C902" s="315"/>
      <c r="D902" s="315"/>
      <c r="E902" s="316"/>
      <c r="F902" s="317"/>
      <c r="G902" s="318"/>
      <c r="H902" s="319"/>
      <c r="I902" s="319"/>
    </row>
    <row r="903" spans="1:9" ht="30" customHeight="1">
      <c r="A903" s="34"/>
      <c r="B903" s="35"/>
      <c r="C903" s="315"/>
      <c r="D903" s="315"/>
      <c r="E903" s="316"/>
      <c r="F903" s="317"/>
      <c r="G903" s="318"/>
      <c r="H903" s="319"/>
      <c r="I903" s="319"/>
    </row>
    <row r="904" spans="1:9" ht="30" customHeight="1">
      <c r="A904" s="34"/>
      <c r="B904" s="35"/>
      <c r="C904" s="315"/>
      <c r="D904" s="315"/>
      <c r="E904" s="316"/>
      <c r="F904" s="317"/>
      <c r="G904" s="318"/>
      <c r="H904" s="319"/>
      <c r="I904" s="319"/>
    </row>
    <row r="905" spans="1:9" ht="30" customHeight="1">
      <c r="A905" s="34"/>
      <c r="B905" s="35"/>
      <c r="C905" s="315"/>
      <c r="D905" s="315"/>
      <c r="E905" s="316"/>
      <c r="F905" s="317"/>
      <c r="G905" s="318"/>
      <c r="H905" s="319"/>
      <c r="I905" s="319"/>
    </row>
    <row r="906" spans="1:9" ht="30" customHeight="1">
      <c r="A906" s="34"/>
      <c r="B906" s="35"/>
      <c r="C906" s="315"/>
      <c r="D906" s="315"/>
      <c r="E906" s="316"/>
      <c r="F906" s="317"/>
      <c r="G906" s="318"/>
      <c r="H906" s="319"/>
      <c r="I906" s="319"/>
    </row>
    <row r="907" spans="1:9" ht="30" customHeight="1">
      <c r="A907" s="34"/>
      <c r="B907" s="35"/>
      <c r="C907" s="315"/>
      <c r="D907" s="315"/>
      <c r="E907" s="316"/>
      <c r="F907" s="317"/>
      <c r="G907" s="318"/>
      <c r="H907" s="319"/>
      <c r="I907" s="319"/>
    </row>
    <row r="908" spans="1:9" ht="30" customHeight="1">
      <c r="A908" s="34"/>
      <c r="B908" s="35"/>
      <c r="C908" s="315"/>
      <c r="D908" s="315"/>
      <c r="E908" s="316"/>
      <c r="F908" s="317"/>
      <c r="G908" s="318"/>
      <c r="H908" s="319"/>
      <c r="I908" s="319"/>
    </row>
    <row r="909" spans="1:9" ht="30" customHeight="1">
      <c r="A909" s="34"/>
      <c r="B909" s="35"/>
      <c r="C909" s="315"/>
      <c r="D909" s="315"/>
      <c r="E909" s="316"/>
      <c r="F909" s="317"/>
      <c r="G909" s="318"/>
      <c r="H909" s="319"/>
      <c r="I909" s="319"/>
    </row>
    <row r="910" spans="1:9" ht="30" customHeight="1">
      <c r="A910" s="34"/>
      <c r="B910" s="35"/>
      <c r="C910" s="315"/>
      <c r="D910" s="315"/>
      <c r="E910" s="316"/>
      <c r="F910" s="317"/>
      <c r="G910" s="318"/>
      <c r="H910" s="319"/>
      <c r="I910" s="319"/>
    </row>
    <row r="911" spans="1:9" ht="30" customHeight="1">
      <c r="A911" s="34"/>
      <c r="B911" s="35"/>
      <c r="C911" s="315"/>
      <c r="D911" s="315"/>
      <c r="E911" s="316"/>
      <c r="F911" s="317"/>
      <c r="G911" s="318"/>
      <c r="H911" s="319"/>
      <c r="I911" s="319"/>
    </row>
    <row r="912" spans="1:9" ht="30" customHeight="1">
      <c r="A912" s="34"/>
      <c r="B912" s="35"/>
      <c r="C912" s="315"/>
      <c r="D912" s="315"/>
      <c r="E912" s="316"/>
      <c r="F912" s="317"/>
      <c r="G912" s="318"/>
      <c r="H912" s="319"/>
      <c r="I912" s="319"/>
    </row>
    <row r="913" spans="1:9" ht="30" customHeight="1">
      <c r="A913" s="34"/>
      <c r="B913" s="35"/>
      <c r="C913" s="315"/>
      <c r="D913" s="315"/>
      <c r="E913" s="316"/>
      <c r="F913" s="317"/>
      <c r="G913" s="318"/>
      <c r="H913" s="319"/>
      <c r="I913" s="319"/>
    </row>
    <row r="914" spans="1:9" ht="30" customHeight="1">
      <c r="A914" s="34"/>
      <c r="B914" s="35"/>
      <c r="C914" s="315"/>
      <c r="D914" s="315"/>
      <c r="E914" s="316"/>
      <c r="F914" s="317"/>
      <c r="G914" s="318"/>
      <c r="H914" s="319"/>
      <c r="I914" s="319"/>
    </row>
    <row r="915" spans="1:9" ht="30" customHeight="1">
      <c r="A915" s="34"/>
      <c r="B915" s="35"/>
      <c r="C915" s="315"/>
      <c r="D915" s="315"/>
      <c r="E915" s="316"/>
      <c r="F915" s="317"/>
      <c r="G915" s="318"/>
      <c r="H915" s="319"/>
      <c r="I915" s="319"/>
    </row>
    <row r="916" spans="1:9" ht="30" customHeight="1">
      <c r="A916" s="34"/>
      <c r="B916" s="35"/>
      <c r="C916" s="315"/>
      <c r="D916" s="315"/>
      <c r="E916" s="316"/>
      <c r="F916" s="317"/>
      <c r="G916" s="318"/>
      <c r="H916" s="319"/>
      <c r="I916" s="319"/>
    </row>
    <row r="917" spans="1:9" ht="30" customHeight="1">
      <c r="A917" s="34"/>
      <c r="B917" s="35"/>
      <c r="C917" s="315"/>
      <c r="D917" s="315"/>
      <c r="E917" s="316"/>
      <c r="F917" s="317"/>
      <c r="G917" s="318"/>
      <c r="H917" s="319"/>
      <c r="I917" s="319"/>
    </row>
    <row r="918" spans="1:9" ht="30" customHeight="1">
      <c r="A918" s="34"/>
      <c r="B918" s="35"/>
      <c r="C918" s="315"/>
      <c r="D918" s="315"/>
      <c r="E918" s="316"/>
      <c r="F918" s="317"/>
      <c r="G918" s="318"/>
      <c r="H918" s="319"/>
      <c r="I918" s="319"/>
    </row>
    <row r="919" spans="1:9" ht="30" customHeight="1">
      <c r="A919" s="34"/>
      <c r="B919" s="35"/>
      <c r="C919" s="315"/>
      <c r="D919" s="315"/>
      <c r="E919" s="316"/>
      <c r="F919" s="317"/>
      <c r="G919" s="318"/>
      <c r="H919" s="319"/>
      <c r="I919" s="319"/>
    </row>
    <row r="920" spans="1:9" ht="30" customHeight="1">
      <c r="A920" s="34"/>
      <c r="B920" s="35"/>
      <c r="C920" s="315"/>
      <c r="D920" s="315"/>
      <c r="E920" s="316"/>
      <c r="F920" s="317"/>
      <c r="G920" s="318"/>
      <c r="H920" s="319"/>
      <c r="I920" s="319"/>
    </row>
    <row r="921" spans="1:9" ht="30" customHeight="1">
      <c r="A921" s="34"/>
      <c r="B921" s="35"/>
      <c r="C921" s="315"/>
      <c r="D921" s="315"/>
      <c r="E921" s="316"/>
      <c r="F921" s="317"/>
      <c r="G921" s="318"/>
      <c r="H921" s="319"/>
      <c r="I921" s="319"/>
    </row>
    <row r="922" spans="1:9" ht="30" customHeight="1">
      <c r="A922" s="34"/>
      <c r="B922" s="35"/>
      <c r="C922" s="315"/>
      <c r="D922" s="315"/>
      <c r="E922" s="316"/>
      <c r="F922" s="317"/>
      <c r="G922" s="318"/>
      <c r="H922" s="319"/>
      <c r="I922" s="319"/>
    </row>
    <row r="923" spans="1:9" ht="30" customHeight="1">
      <c r="A923" s="34"/>
      <c r="B923" s="35"/>
      <c r="C923" s="315"/>
      <c r="D923" s="315"/>
      <c r="E923" s="316"/>
      <c r="F923" s="317"/>
      <c r="G923" s="318"/>
      <c r="H923" s="319"/>
      <c r="I923" s="319"/>
    </row>
    <row r="924" spans="1:9" ht="30" customHeight="1">
      <c r="A924" s="34"/>
      <c r="B924" s="35"/>
      <c r="C924" s="315"/>
      <c r="D924" s="315"/>
      <c r="E924" s="316"/>
      <c r="F924" s="317"/>
      <c r="G924" s="318"/>
      <c r="H924" s="319"/>
      <c r="I924" s="319"/>
    </row>
    <row r="925" spans="1:9" ht="30" customHeight="1">
      <c r="A925" s="34"/>
      <c r="B925" s="35"/>
      <c r="C925" s="315"/>
      <c r="D925" s="315"/>
      <c r="E925" s="316"/>
      <c r="F925" s="317"/>
      <c r="G925" s="318"/>
      <c r="H925" s="319"/>
      <c r="I925" s="319"/>
    </row>
    <row r="926" spans="1:9" ht="30" customHeight="1">
      <c r="A926" s="34"/>
      <c r="B926" s="35"/>
      <c r="C926" s="315"/>
      <c r="D926" s="315"/>
      <c r="E926" s="316"/>
      <c r="F926" s="317"/>
      <c r="G926" s="318"/>
      <c r="H926" s="319"/>
      <c r="I926" s="319"/>
    </row>
    <row r="927" spans="1:9" ht="30" customHeight="1">
      <c r="A927" s="34"/>
      <c r="B927" s="35"/>
      <c r="C927" s="315"/>
      <c r="D927" s="315"/>
      <c r="E927" s="316"/>
      <c r="F927" s="317"/>
      <c r="G927" s="318"/>
      <c r="H927" s="319"/>
      <c r="I927" s="319"/>
    </row>
    <row r="928" spans="1:9" ht="30" customHeight="1">
      <c r="A928" s="34"/>
      <c r="B928" s="35"/>
      <c r="C928" s="315"/>
      <c r="D928" s="315"/>
      <c r="E928" s="316"/>
      <c r="F928" s="317"/>
      <c r="G928" s="318"/>
      <c r="H928" s="319"/>
      <c r="I928" s="319"/>
    </row>
    <row r="929" spans="1:9" ht="30" customHeight="1">
      <c r="A929" s="34"/>
      <c r="B929" s="35"/>
      <c r="C929" s="315"/>
      <c r="D929" s="315"/>
      <c r="E929" s="316"/>
      <c r="F929" s="317"/>
      <c r="G929" s="318"/>
      <c r="H929" s="319"/>
      <c r="I929" s="319"/>
    </row>
    <row r="930" spans="1:9" ht="30" customHeight="1">
      <c r="A930" s="34"/>
      <c r="B930" s="35"/>
      <c r="C930" s="315"/>
      <c r="D930" s="315"/>
      <c r="E930" s="316"/>
      <c r="F930" s="317"/>
      <c r="G930" s="318"/>
      <c r="H930" s="319"/>
      <c r="I930" s="319"/>
    </row>
    <row r="931" spans="1:9" ht="30" customHeight="1">
      <c r="A931" s="34"/>
      <c r="B931" s="35"/>
      <c r="C931" s="315"/>
      <c r="D931" s="315"/>
      <c r="E931" s="316"/>
      <c r="F931" s="317"/>
      <c r="G931" s="318"/>
      <c r="H931" s="319"/>
      <c r="I931" s="319"/>
    </row>
    <row r="932" spans="1:9" ht="30" customHeight="1">
      <c r="A932" s="34"/>
      <c r="B932" s="35"/>
      <c r="C932" s="315"/>
      <c r="D932" s="315"/>
      <c r="E932" s="316"/>
      <c r="F932" s="317"/>
      <c r="G932" s="318"/>
      <c r="H932" s="319"/>
      <c r="I932" s="319"/>
    </row>
    <row r="933" spans="1:9" ht="30" customHeight="1">
      <c r="A933" s="34"/>
      <c r="B933" s="35"/>
      <c r="C933" s="315"/>
      <c r="D933" s="315"/>
      <c r="E933" s="316"/>
      <c r="F933" s="317"/>
      <c r="G933" s="318"/>
      <c r="H933" s="319"/>
      <c r="I933" s="319"/>
    </row>
    <row r="934" spans="1:9" ht="30" customHeight="1">
      <c r="A934" s="34"/>
      <c r="B934" s="35"/>
      <c r="C934" s="315"/>
      <c r="D934" s="315"/>
      <c r="E934" s="316"/>
      <c r="F934" s="317"/>
      <c r="G934" s="318"/>
      <c r="H934" s="319"/>
      <c r="I934" s="319"/>
    </row>
    <row r="935" spans="1:9" ht="30" customHeight="1">
      <c r="A935" s="34"/>
      <c r="B935" s="35"/>
      <c r="C935" s="315"/>
      <c r="D935" s="315"/>
      <c r="E935" s="316"/>
      <c r="F935" s="317"/>
      <c r="G935" s="318"/>
      <c r="H935" s="319"/>
      <c r="I935" s="319"/>
    </row>
    <row r="936" spans="1:9" ht="30" customHeight="1">
      <c r="A936" s="34"/>
      <c r="B936" s="35"/>
      <c r="C936" s="315"/>
      <c r="D936" s="315"/>
      <c r="E936" s="316"/>
      <c r="F936" s="317"/>
      <c r="G936" s="318"/>
      <c r="H936" s="319"/>
      <c r="I936" s="319"/>
    </row>
    <row r="937" spans="1:9" ht="30" customHeight="1">
      <c r="A937" s="34"/>
      <c r="B937" s="35"/>
      <c r="C937" s="315"/>
      <c r="D937" s="315"/>
      <c r="E937" s="316"/>
      <c r="F937" s="317"/>
      <c r="G937" s="318"/>
      <c r="H937" s="319"/>
      <c r="I937" s="319"/>
    </row>
    <row r="938" spans="1:9" ht="30" customHeight="1">
      <c r="A938" s="34"/>
      <c r="B938" s="35"/>
      <c r="C938" s="315"/>
      <c r="D938" s="315"/>
      <c r="E938" s="316"/>
      <c r="F938" s="317"/>
      <c r="G938" s="318"/>
      <c r="H938" s="319"/>
      <c r="I938" s="319"/>
    </row>
    <row r="939" spans="1:9" ht="30" customHeight="1">
      <c r="A939" s="34"/>
      <c r="B939" s="35"/>
      <c r="C939" s="315"/>
      <c r="D939" s="315"/>
      <c r="E939" s="316"/>
      <c r="F939" s="317"/>
      <c r="G939" s="318"/>
      <c r="H939" s="319"/>
      <c r="I939" s="319"/>
    </row>
    <row r="940" spans="1:9" ht="30" customHeight="1">
      <c r="A940" s="34"/>
      <c r="B940" s="35"/>
      <c r="C940" s="315"/>
      <c r="D940" s="315"/>
      <c r="E940" s="316"/>
      <c r="F940" s="317"/>
      <c r="G940" s="318"/>
      <c r="H940" s="319"/>
      <c r="I940" s="319"/>
    </row>
    <row r="941" spans="1:9" ht="30" customHeight="1">
      <c r="A941" s="313"/>
      <c r="B941" s="314"/>
      <c r="C941" s="315"/>
      <c r="D941" s="315"/>
      <c r="E941" s="316"/>
      <c r="F941" s="317"/>
      <c r="G941" s="318"/>
      <c r="H941" s="319"/>
      <c r="I941" s="319"/>
    </row>
    <row r="942" spans="1:9" ht="30" customHeight="1">
      <c r="A942" s="313"/>
      <c r="B942" s="314"/>
      <c r="C942" s="315"/>
      <c r="D942" s="315"/>
      <c r="E942" s="316"/>
      <c r="F942" s="317"/>
      <c r="G942" s="318"/>
      <c r="H942" s="319"/>
      <c r="I942" s="319"/>
    </row>
    <row r="943" spans="1:9" ht="30" customHeight="1">
      <c r="A943" s="313"/>
      <c r="B943" s="314"/>
      <c r="C943" s="315"/>
      <c r="D943" s="315"/>
      <c r="E943" s="316"/>
      <c r="F943" s="317"/>
      <c r="G943" s="318"/>
      <c r="H943" s="319"/>
      <c r="I943" s="319"/>
    </row>
    <row r="944" spans="1:9" ht="30" customHeight="1">
      <c r="A944" s="313"/>
      <c r="B944" s="314"/>
      <c r="C944" s="315"/>
      <c r="D944" s="315"/>
      <c r="E944" s="316"/>
      <c r="F944" s="317"/>
      <c r="G944" s="318"/>
      <c r="H944" s="319"/>
      <c r="I944" s="319"/>
    </row>
    <row r="945" spans="1:9" ht="30" customHeight="1">
      <c r="A945" s="313"/>
      <c r="B945" s="314"/>
      <c r="C945" s="315"/>
      <c r="D945" s="315"/>
      <c r="E945" s="316"/>
      <c r="F945" s="317"/>
      <c r="G945" s="318"/>
      <c r="H945" s="319"/>
      <c r="I945" s="319"/>
    </row>
    <row r="946" spans="1:9" ht="30" customHeight="1">
      <c r="A946" s="313"/>
      <c r="B946" s="314"/>
      <c r="C946" s="315"/>
      <c r="D946" s="315"/>
      <c r="E946" s="316"/>
      <c r="F946" s="317"/>
      <c r="G946" s="318"/>
      <c r="H946" s="319"/>
      <c r="I946" s="319"/>
    </row>
    <row r="947" spans="1:9" ht="30" customHeight="1">
      <c r="A947" s="313"/>
      <c r="B947" s="314"/>
      <c r="C947" s="315"/>
      <c r="D947" s="315"/>
      <c r="E947" s="316"/>
      <c r="F947" s="317"/>
      <c r="G947" s="318"/>
      <c r="H947" s="319"/>
      <c r="I947" s="319"/>
    </row>
    <row r="948" spans="1:9" ht="30" customHeight="1">
      <c r="A948" s="313"/>
      <c r="B948" s="314"/>
      <c r="C948" s="315"/>
      <c r="D948" s="315"/>
      <c r="E948" s="316"/>
      <c r="F948" s="317"/>
      <c r="G948" s="318"/>
      <c r="H948" s="319"/>
      <c r="I948" s="319"/>
    </row>
    <row r="949" spans="1:9" ht="30" customHeight="1">
      <c r="A949" s="313"/>
      <c r="B949" s="314"/>
      <c r="C949" s="315"/>
      <c r="D949" s="315"/>
      <c r="E949" s="316"/>
      <c r="F949" s="317"/>
      <c r="G949" s="318"/>
      <c r="H949" s="319"/>
      <c r="I949" s="319"/>
    </row>
    <row r="950" spans="1:9" ht="30" customHeight="1">
      <c r="A950" s="313"/>
      <c r="B950" s="314"/>
      <c r="C950" s="315"/>
      <c r="D950" s="315"/>
      <c r="E950" s="316"/>
      <c r="F950" s="317"/>
      <c r="G950" s="318"/>
      <c r="H950" s="319"/>
      <c r="I950" s="319"/>
    </row>
    <row r="951" spans="1:9" ht="30" customHeight="1">
      <c r="A951" s="313"/>
      <c r="B951" s="314"/>
      <c r="C951" s="315"/>
      <c r="D951" s="315"/>
      <c r="E951" s="316"/>
      <c r="F951" s="317"/>
      <c r="G951" s="318"/>
      <c r="H951" s="319"/>
      <c r="I951" s="319"/>
    </row>
    <row r="952" spans="1:9" ht="30" customHeight="1">
      <c r="A952" s="313"/>
      <c r="B952" s="314"/>
      <c r="C952" s="315"/>
      <c r="D952" s="315"/>
      <c r="E952" s="316"/>
      <c r="F952" s="317"/>
      <c r="G952" s="318"/>
      <c r="H952" s="319"/>
      <c r="I952" s="319"/>
    </row>
    <row r="953" spans="1:9" ht="30" customHeight="1">
      <c r="A953" s="313"/>
      <c r="B953" s="314"/>
      <c r="C953" s="315"/>
      <c r="D953" s="315"/>
      <c r="E953" s="316"/>
      <c r="F953" s="317"/>
      <c r="G953" s="318"/>
      <c r="H953" s="319"/>
      <c r="I953" s="319"/>
    </row>
    <row r="954" spans="1:9" ht="30" customHeight="1">
      <c r="A954" s="313"/>
      <c r="B954" s="314"/>
      <c r="C954" s="315"/>
      <c r="D954" s="315"/>
      <c r="E954" s="316"/>
      <c r="F954" s="317"/>
      <c r="G954" s="318"/>
      <c r="H954" s="319"/>
      <c r="I954" s="319"/>
    </row>
    <row r="955" spans="1:9" ht="30" customHeight="1">
      <c r="A955" s="313"/>
      <c r="B955" s="314"/>
      <c r="C955" s="315"/>
      <c r="D955" s="315"/>
      <c r="E955" s="316"/>
      <c r="F955" s="317"/>
      <c r="G955" s="318"/>
      <c r="H955" s="319"/>
      <c r="I955" s="319"/>
    </row>
    <row r="956" spans="1:9" ht="30" customHeight="1">
      <c r="A956" s="313"/>
      <c r="B956" s="314"/>
      <c r="C956" s="315"/>
      <c r="D956" s="315"/>
      <c r="E956" s="316"/>
      <c r="F956" s="317"/>
      <c r="G956" s="318"/>
      <c r="H956" s="319"/>
      <c r="I956" s="319"/>
    </row>
    <row r="957" spans="1:9" ht="30" customHeight="1">
      <c r="A957" s="313"/>
      <c r="B957" s="314"/>
      <c r="C957" s="315"/>
      <c r="D957" s="315"/>
      <c r="E957" s="316"/>
      <c r="F957" s="317"/>
      <c r="G957" s="318"/>
      <c r="H957" s="319"/>
      <c r="I957" s="319"/>
    </row>
    <row r="958" spans="1:9" ht="30" customHeight="1">
      <c r="A958" s="313"/>
      <c r="B958" s="314"/>
      <c r="C958" s="315"/>
      <c r="D958" s="315"/>
      <c r="E958" s="316"/>
      <c r="F958" s="317"/>
      <c r="G958" s="318"/>
      <c r="H958" s="319"/>
      <c r="I958" s="319"/>
    </row>
    <row r="959" spans="1:9" ht="30" customHeight="1">
      <c r="A959" s="313"/>
      <c r="B959" s="314"/>
      <c r="C959" s="315"/>
      <c r="D959" s="315"/>
      <c r="E959" s="316"/>
      <c r="F959" s="317"/>
      <c r="G959" s="318"/>
      <c r="H959" s="319"/>
      <c r="I959" s="319"/>
    </row>
    <row r="960" spans="1:9" ht="30" customHeight="1">
      <c r="A960" s="313"/>
      <c r="B960" s="314"/>
      <c r="C960" s="315"/>
      <c r="D960" s="315"/>
      <c r="E960" s="316"/>
      <c r="F960" s="317"/>
      <c r="G960" s="318"/>
      <c r="H960" s="319"/>
      <c r="I960" s="319"/>
    </row>
    <row r="961" spans="1:9" ht="30" customHeight="1">
      <c r="A961" s="313"/>
      <c r="B961" s="314"/>
      <c r="C961" s="315"/>
      <c r="D961" s="315"/>
      <c r="E961" s="316"/>
      <c r="F961" s="317"/>
      <c r="G961" s="318"/>
      <c r="H961" s="319"/>
      <c r="I961" s="319"/>
    </row>
    <row r="962" spans="1:9" ht="30" customHeight="1">
      <c r="A962" s="313"/>
      <c r="B962" s="314"/>
      <c r="C962" s="315"/>
      <c r="D962" s="315"/>
      <c r="E962" s="316"/>
      <c r="F962" s="317"/>
      <c r="G962" s="318"/>
      <c r="H962" s="319"/>
      <c r="I962" s="319"/>
    </row>
    <row r="963" spans="1:9" ht="30" customHeight="1">
      <c r="A963" s="313"/>
      <c r="B963" s="314"/>
      <c r="C963" s="315"/>
      <c r="D963" s="315"/>
      <c r="E963" s="316"/>
      <c r="F963" s="317"/>
      <c r="G963" s="318"/>
      <c r="H963" s="319"/>
      <c r="I963" s="319"/>
    </row>
    <row r="964" spans="1:9" ht="30" customHeight="1">
      <c r="A964" s="313"/>
      <c r="B964" s="314"/>
      <c r="C964" s="315"/>
      <c r="D964" s="315"/>
      <c r="E964" s="316"/>
      <c r="F964" s="317"/>
      <c r="G964" s="318"/>
      <c r="H964" s="319"/>
      <c r="I964" s="319"/>
    </row>
    <row r="965" spans="1:9" ht="30" customHeight="1">
      <c r="A965" s="313"/>
      <c r="B965" s="314"/>
      <c r="C965" s="315"/>
      <c r="D965" s="315"/>
      <c r="E965" s="316"/>
      <c r="F965" s="317"/>
      <c r="G965" s="318"/>
      <c r="H965" s="319"/>
      <c r="I965" s="319"/>
    </row>
    <row r="966" spans="1:9" ht="30" customHeight="1">
      <c r="A966" s="313"/>
      <c r="B966" s="314"/>
      <c r="C966" s="315"/>
      <c r="D966" s="315"/>
      <c r="E966" s="316"/>
      <c r="F966" s="317"/>
      <c r="G966" s="318"/>
      <c r="H966" s="319"/>
      <c r="I966" s="319"/>
    </row>
    <row r="967" spans="1:9" ht="30" customHeight="1">
      <c r="A967" s="313"/>
      <c r="B967" s="314"/>
      <c r="C967" s="315"/>
      <c r="D967" s="315"/>
      <c r="E967" s="316"/>
      <c r="F967" s="317"/>
      <c r="G967" s="318"/>
      <c r="H967" s="319"/>
      <c r="I967" s="319"/>
    </row>
    <row r="968" spans="1:9" ht="30" customHeight="1">
      <c r="A968" s="313"/>
      <c r="B968" s="314"/>
      <c r="C968" s="315"/>
      <c r="D968" s="315"/>
      <c r="E968" s="316"/>
      <c r="F968" s="317"/>
      <c r="G968" s="318"/>
      <c r="H968" s="319"/>
      <c r="I968" s="319"/>
    </row>
    <row r="969" spans="1:9" ht="30" customHeight="1">
      <c r="A969" s="313"/>
      <c r="B969" s="314"/>
      <c r="C969" s="315"/>
      <c r="D969" s="315"/>
      <c r="E969" s="316"/>
      <c r="F969" s="317"/>
      <c r="G969" s="318"/>
      <c r="H969" s="319"/>
      <c r="I969" s="319"/>
    </row>
    <row r="970" spans="1:9" ht="30" customHeight="1">
      <c r="A970" s="313"/>
      <c r="B970" s="314"/>
      <c r="C970" s="315"/>
      <c r="D970" s="315"/>
      <c r="E970" s="316"/>
      <c r="F970" s="317"/>
      <c r="G970" s="318"/>
      <c r="H970" s="319"/>
      <c r="I970" s="319"/>
    </row>
    <row r="971" spans="1:9" ht="30" customHeight="1">
      <c r="A971" s="313"/>
      <c r="B971" s="314"/>
      <c r="C971" s="315"/>
      <c r="D971" s="315"/>
      <c r="E971" s="316"/>
      <c r="F971" s="317"/>
      <c r="G971" s="318"/>
      <c r="H971" s="319"/>
      <c r="I971" s="319"/>
    </row>
    <row r="972" spans="1:9" ht="30" customHeight="1">
      <c r="A972" s="313"/>
      <c r="B972" s="314"/>
      <c r="C972" s="315"/>
      <c r="D972" s="315"/>
      <c r="E972" s="316"/>
      <c r="F972" s="317"/>
      <c r="G972" s="318"/>
      <c r="H972" s="319"/>
      <c r="I972" s="319"/>
    </row>
    <row r="973" spans="1:9" ht="30" customHeight="1">
      <c r="A973" s="313"/>
      <c r="B973" s="314"/>
      <c r="C973" s="315"/>
      <c r="D973" s="315"/>
      <c r="E973" s="316"/>
      <c r="F973" s="317"/>
      <c r="G973" s="318"/>
      <c r="H973" s="319"/>
      <c r="I973" s="319"/>
    </row>
    <row r="974" spans="1:9" ht="30" customHeight="1">
      <c r="A974" s="313"/>
      <c r="B974" s="314"/>
      <c r="C974" s="315"/>
      <c r="D974" s="315"/>
      <c r="E974" s="316"/>
      <c r="F974" s="317"/>
      <c r="G974" s="318"/>
      <c r="H974" s="319"/>
      <c r="I974" s="319"/>
    </row>
    <row r="975" spans="1:9" ht="30" customHeight="1">
      <c r="A975" s="313"/>
      <c r="B975" s="314"/>
      <c r="C975" s="315"/>
      <c r="D975" s="315"/>
      <c r="E975" s="316"/>
      <c r="F975" s="317"/>
      <c r="G975" s="318"/>
      <c r="H975" s="319"/>
      <c r="I975" s="319"/>
    </row>
    <row r="976" spans="1:9" ht="30" customHeight="1">
      <c r="A976" s="313"/>
      <c r="B976" s="314"/>
      <c r="C976" s="315"/>
      <c r="D976" s="315"/>
      <c r="E976" s="316"/>
      <c r="F976" s="317"/>
      <c r="G976" s="318"/>
      <c r="H976" s="319"/>
      <c r="I976" s="319"/>
    </row>
    <row r="977" spans="1:9" ht="30" customHeight="1">
      <c r="A977" s="313"/>
      <c r="B977" s="314"/>
      <c r="C977" s="315"/>
      <c r="D977" s="315"/>
      <c r="E977" s="316"/>
      <c r="F977" s="317"/>
      <c r="G977" s="318"/>
      <c r="H977" s="319"/>
      <c r="I977" s="319"/>
    </row>
    <row r="978" spans="1:9" ht="30" customHeight="1">
      <c r="A978" s="313"/>
      <c r="B978" s="314"/>
      <c r="C978" s="315"/>
      <c r="D978" s="315"/>
      <c r="E978" s="316"/>
      <c r="F978" s="317"/>
      <c r="G978" s="318"/>
      <c r="H978" s="319"/>
      <c r="I978" s="319"/>
    </row>
    <row r="979" spans="1:9" ht="30" customHeight="1">
      <c r="A979" s="313"/>
      <c r="B979" s="314"/>
      <c r="C979" s="315"/>
      <c r="D979" s="315"/>
      <c r="E979" s="316"/>
      <c r="F979" s="317"/>
      <c r="G979" s="318"/>
      <c r="H979" s="319"/>
      <c r="I979" s="319"/>
    </row>
    <row r="980" spans="1:9" ht="30" customHeight="1">
      <c r="A980" s="313"/>
      <c r="B980" s="314"/>
      <c r="C980" s="315"/>
      <c r="D980" s="315"/>
      <c r="E980" s="316"/>
      <c r="F980" s="317"/>
      <c r="G980" s="318"/>
      <c r="H980" s="319"/>
      <c r="I980" s="319"/>
    </row>
    <row r="981" spans="1:9" ht="30" customHeight="1">
      <c r="A981" s="313"/>
      <c r="B981" s="314"/>
      <c r="C981" s="315"/>
      <c r="D981" s="315"/>
      <c r="E981" s="316"/>
      <c r="F981" s="317"/>
      <c r="G981" s="318"/>
      <c r="H981" s="319"/>
      <c r="I981" s="319"/>
    </row>
    <row r="982" spans="1:9" ht="30" customHeight="1">
      <c r="A982" s="313"/>
      <c r="B982" s="314"/>
      <c r="C982" s="315"/>
      <c r="D982" s="315"/>
      <c r="E982" s="316"/>
      <c r="F982" s="317"/>
      <c r="G982" s="318"/>
      <c r="H982" s="319"/>
      <c r="I982" s="319"/>
    </row>
    <row r="983" spans="1:9" ht="30" customHeight="1">
      <c r="A983" s="313"/>
      <c r="B983" s="314"/>
      <c r="C983" s="315"/>
      <c r="D983" s="315"/>
      <c r="E983" s="316"/>
      <c r="F983" s="317"/>
      <c r="G983" s="318"/>
      <c r="H983" s="319"/>
      <c r="I983" s="319"/>
    </row>
    <row r="984" spans="1:9" ht="30" customHeight="1">
      <c r="A984" s="313"/>
      <c r="B984" s="314"/>
      <c r="C984" s="315"/>
      <c r="D984" s="315"/>
      <c r="E984" s="316"/>
      <c r="F984" s="317"/>
      <c r="G984" s="318"/>
      <c r="H984" s="319"/>
      <c r="I984" s="319"/>
    </row>
    <row r="985" spans="1:9" ht="30" customHeight="1">
      <c r="A985" s="313"/>
      <c r="B985" s="314"/>
      <c r="C985" s="315"/>
      <c r="D985" s="315"/>
      <c r="E985" s="316"/>
      <c r="F985" s="317"/>
      <c r="G985" s="318"/>
      <c r="H985" s="319"/>
      <c r="I985" s="319"/>
    </row>
    <row r="986" spans="1:9" ht="30" customHeight="1">
      <c r="A986" s="313"/>
      <c r="B986" s="314"/>
      <c r="C986" s="315"/>
      <c r="D986" s="315"/>
      <c r="E986" s="316"/>
      <c r="F986" s="317"/>
      <c r="G986" s="318"/>
      <c r="H986" s="319"/>
      <c r="I986" s="319"/>
    </row>
    <row r="987" spans="1:9" ht="30" customHeight="1">
      <c r="A987" s="313"/>
      <c r="B987" s="314"/>
      <c r="C987" s="315"/>
      <c r="D987" s="315"/>
      <c r="E987" s="316"/>
      <c r="F987" s="317"/>
      <c r="G987" s="318"/>
      <c r="H987" s="319"/>
      <c r="I987" s="319"/>
    </row>
    <row r="988" spans="1:9" ht="30" customHeight="1">
      <c r="A988" s="313"/>
      <c r="B988" s="314"/>
      <c r="C988" s="315"/>
      <c r="D988" s="315"/>
      <c r="E988" s="316"/>
      <c r="F988" s="317"/>
      <c r="G988" s="318"/>
      <c r="H988" s="319"/>
      <c r="I988" s="319"/>
    </row>
    <row r="989" spans="1:9" ht="30" customHeight="1">
      <c r="A989" s="313"/>
      <c r="B989" s="314"/>
      <c r="C989" s="315"/>
      <c r="D989" s="315"/>
      <c r="E989" s="316"/>
      <c r="F989" s="317"/>
      <c r="G989" s="318"/>
      <c r="H989" s="319"/>
      <c r="I989" s="319"/>
    </row>
    <row r="990" spans="1:9" ht="30" customHeight="1">
      <c r="A990" s="313"/>
      <c r="B990" s="314"/>
      <c r="C990" s="315"/>
      <c r="D990" s="315"/>
      <c r="E990" s="316"/>
      <c r="F990" s="317"/>
      <c r="G990" s="318"/>
      <c r="H990" s="319"/>
      <c r="I990" s="319"/>
    </row>
    <row r="991" spans="1:9" ht="30" customHeight="1">
      <c r="A991" s="313"/>
      <c r="B991" s="314"/>
      <c r="C991" s="315"/>
      <c r="D991" s="315"/>
      <c r="E991" s="316"/>
      <c r="F991" s="317"/>
      <c r="G991" s="318"/>
      <c r="H991" s="319"/>
      <c r="I991" s="319"/>
    </row>
    <row r="992" spans="1:9" ht="30" customHeight="1">
      <c r="A992" s="313"/>
      <c r="B992" s="314"/>
      <c r="C992" s="315"/>
      <c r="D992" s="315"/>
      <c r="E992" s="316"/>
      <c r="F992" s="317"/>
      <c r="G992" s="318"/>
      <c r="H992" s="319"/>
      <c r="I992" s="319"/>
    </row>
    <row r="993" spans="1:9" ht="30" customHeight="1">
      <c r="A993" s="313"/>
      <c r="B993" s="314"/>
      <c r="C993" s="315"/>
      <c r="D993" s="315"/>
      <c r="E993" s="316"/>
      <c r="F993" s="317"/>
      <c r="G993" s="318"/>
      <c r="H993" s="319"/>
      <c r="I993" s="319"/>
    </row>
    <row r="994" spans="1:9" ht="30" customHeight="1">
      <c r="A994" s="313"/>
      <c r="B994" s="314"/>
      <c r="C994" s="315"/>
      <c r="D994" s="315"/>
      <c r="E994" s="316"/>
      <c r="F994" s="317"/>
      <c r="G994" s="318"/>
      <c r="H994" s="319"/>
      <c r="I994" s="319"/>
    </row>
    <row r="995" spans="1:9" ht="30" customHeight="1">
      <c r="A995" s="313"/>
      <c r="B995" s="314"/>
      <c r="C995" s="315"/>
      <c r="D995" s="315"/>
      <c r="E995" s="316"/>
      <c r="F995" s="317"/>
      <c r="G995" s="318"/>
      <c r="H995" s="319"/>
      <c r="I995" s="319"/>
    </row>
    <row r="996" spans="1:9" ht="30" customHeight="1">
      <c r="A996" s="313"/>
      <c r="B996" s="314"/>
      <c r="C996" s="315"/>
      <c r="D996" s="315"/>
      <c r="E996" s="316"/>
      <c r="F996" s="317"/>
      <c r="G996" s="318"/>
      <c r="H996" s="319"/>
      <c r="I996" s="319"/>
    </row>
    <row r="997" spans="1:9" ht="30" customHeight="1">
      <c r="A997" s="313"/>
      <c r="B997" s="314"/>
      <c r="C997" s="315"/>
      <c r="D997" s="315"/>
      <c r="E997" s="316"/>
      <c r="F997" s="317"/>
      <c r="G997" s="318"/>
      <c r="H997" s="319"/>
      <c r="I997" s="319"/>
    </row>
    <row r="998" spans="1:9" ht="30" customHeight="1">
      <c r="A998" s="313"/>
      <c r="B998" s="314"/>
      <c r="C998" s="315"/>
      <c r="D998" s="315"/>
      <c r="E998" s="316"/>
      <c r="F998" s="317"/>
      <c r="G998" s="318"/>
      <c r="H998" s="319"/>
      <c r="I998" s="319"/>
    </row>
    <row r="999" spans="1:9" ht="30" customHeight="1">
      <c r="A999" s="313"/>
      <c r="B999" s="314"/>
      <c r="C999" s="315"/>
      <c r="D999" s="315"/>
      <c r="E999" s="316"/>
      <c r="F999" s="317"/>
      <c r="G999" s="318"/>
      <c r="H999" s="319"/>
      <c r="I999" s="319"/>
    </row>
    <row r="1000" spans="1:9" ht="30" customHeight="1">
      <c r="A1000" s="313"/>
      <c r="B1000" s="314"/>
      <c r="C1000" s="315"/>
      <c r="D1000" s="315"/>
      <c r="E1000" s="316"/>
      <c r="F1000" s="317"/>
      <c r="G1000" s="318"/>
      <c r="H1000" s="319"/>
      <c r="I1000" s="319"/>
    </row>
    <row r="1001" spans="1:9" ht="30" customHeight="1">
      <c r="A1001" s="313"/>
      <c r="B1001" s="314"/>
      <c r="C1001" s="315"/>
      <c r="D1001" s="315"/>
      <c r="E1001" s="316"/>
      <c r="F1001" s="317"/>
      <c r="G1001" s="318"/>
      <c r="H1001" s="319"/>
      <c r="I1001" s="319"/>
    </row>
    <row r="1002" spans="1:9" ht="30" customHeight="1">
      <c r="A1002" s="313"/>
      <c r="B1002" s="314"/>
      <c r="C1002" s="315"/>
      <c r="D1002" s="315"/>
      <c r="E1002" s="316"/>
      <c r="F1002" s="317"/>
      <c r="G1002" s="318"/>
      <c r="H1002" s="319"/>
      <c r="I1002" s="319"/>
    </row>
    <row r="1003" spans="1:9" ht="30" customHeight="1">
      <c r="A1003" s="313"/>
      <c r="B1003" s="314"/>
      <c r="C1003" s="315"/>
      <c r="D1003" s="315"/>
      <c r="E1003" s="316"/>
      <c r="F1003" s="317"/>
      <c r="G1003" s="318"/>
      <c r="H1003" s="319"/>
      <c r="I1003" s="319"/>
    </row>
    <row r="1004" spans="1:9" ht="30" customHeight="1">
      <c r="A1004" s="313"/>
      <c r="B1004" s="314"/>
      <c r="C1004" s="315"/>
      <c r="D1004" s="315"/>
      <c r="E1004" s="316"/>
      <c r="F1004" s="317"/>
      <c r="G1004" s="318"/>
      <c r="H1004" s="319"/>
      <c r="I1004" s="319"/>
    </row>
    <row r="1005" spans="1:9" ht="30" customHeight="1">
      <c r="A1005" s="313"/>
      <c r="B1005" s="314"/>
      <c r="C1005" s="315"/>
      <c r="D1005" s="315"/>
      <c r="E1005" s="316"/>
      <c r="F1005" s="317"/>
      <c r="G1005" s="318"/>
      <c r="H1005" s="319"/>
      <c r="I1005" s="319"/>
    </row>
    <row r="1006" spans="1:9" ht="30" customHeight="1">
      <c r="A1006" s="313"/>
      <c r="B1006" s="314"/>
      <c r="C1006" s="315"/>
      <c r="D1006" s="315"/>
      <c r="E1006" s="316"/>
      <c r="F1006" s="317"/>
      <c r="G1006" s="318"/>
      <c r="H1006" s="319"/>
      <c r="I1006" s="319"/>
    </row>
    <row r="1007" spans="1:9" ht="30" customHeight="1">
      <c r="A1007" s="313"/>
      <c r="B1007" s="314"/>
      <c r="C1007" s="315"/>
      <c r="D1007" s="315"/>
      <c r="E1007" s="316"/>
      <c r="F1007" s="317"/>
      <c r="G1007" s="318"/>
      <c r="H1007" s="319"/>
      <c r="I1007" s="319"/>
    </row>
    <row r="1008" spans="1:9" ht="30" customHeight="1">
      <c r="A1008" s="313"/>
      <c r="B1008" s="314"/>
      <c r="C1008" s="315"/>
      <c r="D1008" s="315"/>
      <c r="E1008" s="316"/>
      <c r="F1008" s="317"/>
      <c r="G1008" s="318"/>
      <c r="H1008" s="319"/>
      <c r="I1008" s="319"/>
    </row>
    <row r="1009" spans="1:9" ht="30" customHeight="1">
      <c r="A1009" s="313"/>
      <c r="B1009" s="314"/>
      <c r="C1009" s="315"/>
      <c r="D1009" s="315"/>
      <c r="E1009" s="316"/>
      <c r="F1009" s="317"/>
      <c r="G1009" s="318"/>
      <c r="H1009" s="319"/>
      <c r="I1009" s="319"/>
    </row>
    <row r="1010" spans="1:9" ht="30" customHeight="1">
      <c r="A1010" s="313"/>
      <c r="B1010" s="314"/>
      <c r="C1010" s="315"/>
      <c r="D1010" s="315"/>
      <c r="E1010" s="316"/>
      <c r="F1010" s="317"/>
      <c r="G1010" s="318"/>
      <c r="H1010" s="319"/>
      <c r="I1010" s="319"/>
    </row>
    <row r="1011" spans="1:9" ht="30" customHeight="1">
      <c r="A1011" s="313"/>
      <c r="B1011" s="314"/>
      <c r="C1011" s="315"/>
      <c r="D1011" s="315"/>
      <c r="E1011" s="316"/>
      <c r="F1011" s="317"/>
      <c r="G1011" s="318"/>
      <c r="H1011" s="319"/>
      <c r="I1011" s="319"/>
    </row>
    <row r="1012" spans="1:9" ht="30" customHeight="1">
      <c r="A1012" s="313"/>
      <c r="B1012" s="314"/>
      <c r="C1012" s="315"/>
      <c r="D1012" s="315"/>
      <c r="E1012" s="316"/>
      <c r="F1012" s="317"/>
      <c r="G1012" s="318"/>
      <c r="H1012" s="319"/>
      <c r="I1012" s="319"/>
    </row>
    <row r="1013" spans="1:9" ht="30" customHeight="1">
      <c r="A1013" s="313"/>
      <c r="B1013" s="314"/>
      <c r="C1013" s="315"/>
      <c r="D1013" s="315"/>
      <c r="E1013" s="316"/>
      <c r="F1013" s="317"/>
      <c r="G1013" s="318"/>
      <c r="H1013" s="319"/>
      <c r="I1013" s="319"/>
    </row>
    <row r="1014" spans="1:9" ht="30" customHeight="1">
      <c r="A1014" s="313"/>
      <c r="B1014" s="314"/>
      <c r="C1014" s="315"/>
      <c r="D1014" s="315"/>
      <c r="E1014" s="316"/>
      <c r="F1014" s="317"/>
      <c r="G1014" s="318"/>
      <c r="H1014" s="319"/>
      <c r="I1014" s="319"/>
    </row>
    <row r="1015" spans="1:9" ht="30" customHeight="1">
      <c r="A1015" s="313"/>
      <c r="B1015" s="314"/>
      <c r="C1015" s="315"/>
      <c r="D1015" s="315"/>
      <c r="E1015" s="316"/>
      <c r="F1015" s="317"/>
      <c r="G1015" s="318"/>
      <c r="H1015" s="319"/>
      <c r="I1015" s="319"/>
    </row>
    <row r="1016" spans="1:9" ht="30" customHeight="1">
      <c r="A1016" s="313"/>
      <c r="B1016" s="314"/>
      <c r="C1016" s="315"/>
      <c r="D1016" s="315"/>
      <c r="E1016" s="316"/>
      <c r="F1016" s="317"/>
      <c r="G1016" s="318"/>
      <c r="H1016" s="319"/>
      <c r="I1016" s="319"/>
    </row>
    <row r="1017" spans="1:9" ht="30" customHeight="1">
      <c r="A1017" s="313"/>
      <c r="B1017" s="314"/>
      <c r="C1017" s="315"/>
      <c r="D1017" s="315"/>
      <c r="E1017" s="316"/>
      <c r="F1017" s="317"/>
      <c r="G1017" s="318"/>
      <c r="H1017" s="319"/>
      <c r="I1017" s="319"/>
    </row>
    <row r="1018" spans="1:9" ht="30" customHeight="1">
      <c r="A1018" s="313"/>
      <c r="B1018" s="314"/>
      <c r="C1018" s="315"/>
      <c r="D1018" s="315"/>
      <c r="E1018" s="316"/>
      <c r="F1018" s="317"/>
      <c r="G1018" s="318"/>
      <c r="H1018" s="319"/>
      <c r="I1018" s="319"/>
    </row>
    <row r="1019" spans="1:9" ht="30" customHeight="1">
      <c r="A1019" s="313"/>
      <c r="B1019" s="314"/>
      <c r="C1019" s="315"/>
      <c r="D1019" s="315"/>
      <c r="E1019" s="316"/>
      <c r="F1019" s="317"/>
      <c r="G1019" s="318"/>
      <c r="H1019" s="319"/>
      <c r="I1019" s="319"/>
    </row>
    <row r="1020" spans="1:9" ht="30" customHeight="1">
      <c r="A1020" s="313"/>
      <c r="B1020" s="314"/>
      <c r="C1020" s="315"/>
      <c r="D1020" s="315"/>
      <c r="E1020" s="316"/>
      <c r="F1020" s="317"/>
      <c r="G1020" s="318"/>
      <c r="H1020" s="319"/>
      <c r="I1020" s="319"/>
    </row>
    <row r="1021" spans="1:9" ht="30" customHeight="1">
      <c r="A1021" s="313"/>
      <c r="B1021" s="314"/>
      <c r="C1021" s="315"/>
      <c r="D1021" s="315"/>
      <c r="E1021" s="316"/>
      <c r="F1021" s="317"/>
      <c r="G1021" s="318"/>
      <c r="H1021" s="319"/>
      <c r="I1021" s="319"/>
    </row>
    <row r="1022" spans="1:9" ht="30" customHeight="1">
      <c r="A1022" s="313"/>
      <c r="B1022" s="314"/>
      <c r="C1022" s="315"/>
      <c r="D1022" s="315"/>
      <c r="E1022" s="316"/>
      <c r="F1022" s="317"/>
      <c r="G1022" s="318"/>
      <c r="H1022" s="319"/>
      <c r="I1022" s="319"/>
    </row>
    <row r="1023" spans="1:9" ht="30" customHeight="1">
      <c r="A1023" s="313"/>
      <c r="B1023" s="314"/>
      <c r="C1023" s="315"/>
      <c r="D1023" s="315"/>
      <c r="E1023" s="316"/>
      <c r="F1023" s="317"/>
      <c r="G1023" s="318"/>
      <c r="H1023" s="319"/>
      <c r="I1023" s="319"/>
    </row>
    <row r="1024" spans="1:9" ht="30" customHeight="1">
      <c r="A1024" s="313"/>
      <c r="B1024" s="314"/>
      <c r="C1024" s="315"/>
      <c r="D1024" s="315"/>
      <c r="E1024" s="316"/>
      <c r="F1024" s="317"/>
      <c r="G1024" s="318"/>
      <c r="H1024" s="319"/>
      <c r="I1024" s="319"/>
    </row>
    <row r="1025" spans="1:9" ht="30" customHeight="1">
      <c r="A1025" s="313"/>
      <c r="B1025" s="314"/>
      <c r="C1025" s="315"/>
      <c r="D1025" s="315"/>
      <c r="E1025" s="316"/>
      <c r="F1025" s="317"/>
      <c r="G1025" s="318"/>
      <c r="H1025" s="319"/>
      <c r="I1025" s="319"/>
    </row>
    <row r="1026" spans="1:9" ht="30" customHeight="1">
      <c r="A1026" s="313"/>
      <c r="B1026" s="314"/>
      <c r="C1026" s="315"/>
      <c r="D1026" s="315"/>
      <c r="E1026" s="316"/>
      <c r="F1026" s="317"/>
      <c r="G1026" s="318"/>
      <c r="H1026" s="319"/>
      <c r="I1026" s="319"/>
    </row>
    <row r="1027" spans="1:9" ht="30" customHeight="1">
      <c r="A1027" s="313"/>
      <c r="B1027" s="314"/>
      <c r="C1027" s="315"/>
      <c r="D1027" s="315"/>
      <c r="E1027" s="316"/>
      <c r="F1027" s="317"/>
      <c r="G1027" s="318"/>
      <c r="H1027" s="319"/>
      <c r="I1027" s="319"/>
    </row>
    <row r="1028" spans="1:9" ht="30" customHeight="1">
      <c r="A1028" s="313"/>
      <c r="B1028" s="314"/>
      <c r="C1028" s="315"/>
      <c r="D1028" s="315"/>
      <c r="E1028" s="316"/>
      <c r="F1028" s="317"/>
      <c r="G1028" s="318"/>
      <c r="H1028" s="319"/>
      <c r="I1028" s="319"/>
    </row>
    <row r="1029" spans="1:9" ht="30" customHeight="1">
      <c r="A1029" s="313"/>
      <c r="B1029" s="314"/>
      <c r="C1029" s="315"/>
      <c r="D1029" s="315"/>
      <c r="E1029" s="316"/>
      <c r="F1029" s="317"/>
      <c r="G1029" s="318"/>
      <c r="H1029" s="319"/>
      <c r="I1029" s="319"/>
    </row>
    <row r="1030" spans="1:9" ht="30" customHeight="1">
      <c r="A1030" s="313"/>
      <c r="B1030" s="314"/>
      <c r="C1030" s="315"/>
      <c r="D1030" s="315"/>
      <c r="E1030" s="316"/>
      <c r="F1030" s="317"/>
      <c r="G1030" s="318"/>
      <c r="H1030" s="319"/>
      <c r="I1030" s="319"/>
    </row>
    <row r="1031" spans="1:9" ht="30" customHeight="1">
      <c r="A1031" s="313"/>
      <c r="B1031" s="314"/>
      <c r="C1031" s="315"/>
      <c r="D1031" s="315"/>
      <c r="E1031" s="316"/>
      <c r="F1031" s="317"/>
      <c r="G1031" s="318"/>
      <c r="H1031" s="319"/>
      <c r="I1031" s="319"/>
    </row>
    <row r="1032" spans="1:9" ht="30" customHeight="1">
      <c r="A1032" s="313"/>
      <c r="B1032" s="314"/>
      <c r="C1032" s="315"/>
      <c r="D1032" s="315"/>
      <c r="E1032" s="316"/>
      <c r="F1032" s="317"/>
      <c r="G1032" s="318"/>
      <c r="H1032" s="319"/>
      <c r="I1032" s="319"/>
    </row>
    <row r="1033" spans="1:9" ht="30" customHeight="1">
      <c r="A1033" s="313"/>
      <c r="B1033" s="314"/>
      <c r="C1033" s="315"/>
      <c r="D1033" s="315"/>
      <c r="E1033" s="316"/>
      <c r="F1033" s="317"/>
      <c r="G1033" s="318"/>
      <c r="H1033" s="319"/>
      <c r="I1033" s="319"/>
    </row>
    <row r="1034" spans="1:9" ht="30" customHeight="1">
      <c r="A1034" s="313"/>
      <c r="B1034" s="314"/>
      <c r="C1034" s="315"/>
      <c r="D1034" s="315"/>
      <c r="E1034" s="316"/>
      <c r="F1034" s="317"/>
      <c r="G1034" s="318"/>
      <c r="H1034" s="319"/>
      <c r="I1034" s="319"/>
    </row>
    <row r="1035" spans="1:9" ht="30" customHeight="1">
      <c r="A1035" s="313"/>
      <c r="B1035" s="314"/>
      <c r="C1035" s="315"/>
      <c r="D1035" s="315"/>
      <c r="E1035" s="316"/>
      <c r="F1035" s="317"/>
      <c r="G1035" s="318"/>
      <c r="H1035" s="319"/>
      <c r="I1035" s="319"/>
    </row>
    <row r="1036" spans="1:9" ht="30" customHeight="1">
      <c r="A1036" s="313"/>
      <c r="B1036" s="314"/>
      <c r="C1036" s="315"/>
      <c r="D1036" s="315"/>
      <c r="E1036" s="316"/>
      <c r="F1036" s="317"/>
      <c r="G1036" s="318"/>
      <c r="H1036" s="319"/>
      <c r="I1036" s="319"/>
    </row>
    <row r="1037" spans="1:9" ht="30" customHeight="1">
      <c r="A1037" s="313"/>
      <c r="B1037" s="314"/>
      <c r="C1037" s="315"/>
      <c r="D1037" s="315"/>
      <c r="E1037" s="316"/>
      <c r="F1037" s="317"/>
      <c r="G1037" s="318"/>
      <c r="H1037" s="319"/>
      <c r="I1037" s="319"/>
    </row>
    <row r="1038" spans="1:9" ht="30" customHeight="1">
      <c r="A1038" s="313"/>
      <c r="B1038" s="314"/>
      <c r="C1038" s="315"/>
      <c r="D1038" s="315"/>
      <c r="E1038" s="316"/>
      <c r="F1038" s="317"/>
      <c r="G1038" s="318"/>
      <c r="H1038" s="319"/>
      <c r="I1038" s="319"/>
    </row>
    <row r="1039" spans="1:9" ht="30" customHeight="1">
      <c r="A1039" s="313"/>
      <c r="B1039" s="314"/>
      <c r="C1039" s="315"/>
      <c r="D1039" s="315"/>
      <c r="E1039" s="316"/>
      <c r="F1039" s="317"/>
      <c r="G1039" s="318"/>
      <c r="H1039" s="319"/>
      <c r="I1039" s="319"/>
    </row>
    <row r="1040" spans="1:9" ht="30" customHeight="1">
      <c r="A1040" s="313"/>
      <c r="B1040" s="314"/>
      <c r="C1040" s="315"/>
      <c r="D1040" s="315"/>
      <c r="E1040" s="316"/>
      <c r="F1040" s="317"/>
      <c r="G1040" s="318"/>
      <c r="H1040" s="319"/>
      <c r="I1040" s="319"/>
    </row>
    <row r="1041" spans="1:9" ht="30" customHeight="1">
      <c r="A1041" s="313"/>
      <c r="B1041" s="314"/>
      <c r="C1041" s="315"/>
      <c r="D1041" s="315"/>
      <c r="E1041" s="316"/>
      <c r="F1041" s="317"/>
      <c r="G1041" s="318"/>
      <c r="H1041" s="319"/>
      <c r="I1041" s="319"/>
    </row>
    <row r="1042" spans="1:9" ht="30" customHeight="1">
      <c r="A1042" s="313"/>
      <c r="B1042" s="314"/>
      <c r="C1042" s="315"/>
      <c r="D1042" s="315"/>
      <c r="E1042" s="316"/>
      <c r="F1042" s="317"/>
      <c r="G1042" s="318"/>
      <c r="H1042" s="319"/>
      <c r="I1042" s="319"/>
    </row>
    <row r="1043" spans="1:9" ht="30" customHeight="1">
      <c r="A1043" s="313"/>
      <c r="B1043" s="314"/>
      <c r="C1043" s="315"/>
      <c r="D1043" s="315"/>
      <c r="E1043" s="316"/>
      <c r="F1043" s="317"/>
      <c r="G1043" s="318"/>
      <c r="H1043" s="319"/>
      <c r="I1043" s="319"/>
    </row>
    <row r="1044" spans="1:9" ht="30" customHeight="1">
      <c r="A1044" s="313"/>
      <c r="B1044" s="314"/>
      <c r="C1044" s="315"/>
      <c r="D1044" s="315"/>
      <c r="E1044" s="316"/>
      <c r="F1044" s="317"/>
      <c r="G1044" s="318"/>
      <c r="H1044" s="319"/>
      <c r="I1044" s="319"/>
    </row>
    <row r="1045" spans="1:9" ht="30" customHeight="1">
      <c r="A1045" s="313"/>
      <c r="B1045" s="314"/>
      <c r="C1045" s="315"/>
      <c r="D1045" s="315"/>
      <c r="E1045" s="316"/>
      <c r="F1045" s="317"/>
      <c r="G1045" s="318"/>
      <c r="H1045" s="319"/>
      <c r="I1045" s="319"/>
    </row>
    <row r="1046" spans="1:9" ht="30" customHeight="1">
      <c r="A1046" s="313"/>
      <c r="B1046" s="314"/>
      <c r="C1046" s="315"/>
      <c r="D1046" s="315"/>
      <c r="E1046" s="316"/>
      <c r="F1046" s="317"/>
      <c r="G1046" s="318"/>
      <c r="H1046" s="319"/>
      <c r="I1046" s="319"/>
    </row>
    <row r="1047" spans="1:9" ht="30" customHeight="1">
      <c r="A1047" s="313"/>
      <c r="B1047" s="314"/>
      <c r="C1047" s="315"/>
      <c r="D1047" s="315"/>
      <c r="E1047" s="316"/>
      <c r="F1047" s="317"/>
      <c r="G1047" s="318"/>
      <c r="H1047" s="319"/>
      <c r="I1047" s="319"/>
    </row>
    <row r="1048" spans="1:9" ht="30" customHeight="1">
      <c r="A1048" s="313"/>
      <c r="B1048" s="314"/>
      <c r="C1048" s="315"/>
      <c r="D1048" s="315"/>
      <c r="E1048" s="316"/>
      <c r="F1048" s="317"/>
      <c r="G1048" s="318"/>
      <c r="H1048" s="319"/>
      <c r="I1048" s="319"/>
    </row>
    <row r="1049" spans="1:9" ht="30" customHeight="1">
      <c r="A1049" s="313"/>
      <c r="B1049" s="314"/>
      <c r="C1049" s="315"/>
      <c r="D1049" s="315"/>
      <c r="E1049" s="316"/>
      <c r="F1049" s="317"/>
      <c r="G1049" s="318"/>
      <c r="H1049" s="319"/>
      <c r="I1049" s="319"/>
    </row>
    <row r="1050" spans="1:9" ht="30" customHeight="1">
      <c r="A1050" s="313"/>
      <c r="B1050" s="314"/>
      <c r="C1050" s="315"/>
      <c r="D1050" s="315"/>
      <c r="E1050" s="316"/>
      <c r="F1050" s="317"/>
      <c r="G1050" s="318"/>
      <c r="H1050" s="319"/>
      <c r="I1050" s="319"/>
    </row>
    <row r="1051" spans="1:9" ht="30" customHeight="1">
      <c r="A1051" s="313"/>
      <c r="B1051" s="314"/>
      <c r="C1051" s="315"/>
      <c r="D1051" s="315"/>
      <c r="E1051" s="316"/>
      <c r="F1051" s="317"/>
      <c r="G1051" s="318"/>
      <c r="H1051" s="319"/>
      <c r="I1051" s="319"/>
    </row>
    <row r="1052" spans="1:9" ht="30" customHeight="1">
      <c r="A1052" s="313"/>
      <c r="B1052" s="314"/>
      <c r="C1052" s="315"/>
      <c r="D1052" s="315"/>
      <c r="E1052" s="316"/>
      <c r="F1052" s="317"/>
      <c r="G1052" s="318"/>
      <c r="H1052" s="319"/>
      <c r="I1052" s="319"/>
    </row>
    <row r="1053" spans="1:9" ht="30" customHeight="1">
      <c r="A1053" s="313"/>
      <c r="B1053" s="314"/>
      <c r="C1053" s="315"/>
      <c r="D1053" s="315"/>
      <c r="E1053" s="316"/>
      <c r="F1053" s="317"/>
      <c r="G1053" s="318"/>
      <c r="H1053" s="319"/>
      <c r="I1053" s="319"/>
    </row>
    <row r="1054" spans="1:9" ht="30" customHeight="1">
      <c r="A1054" s="313"/>
      <c r="B1054" s="314"/>
      <c r="C1054" s="315"/>
      <c r="D1054" s="315"/>
      <c r="E1054" s="316"/>
      <c r="F1054" s="317"/>
      <c r="G1054" s="318"/>
      <c r="H1054" s="319"/>
      <c r="I1054" s="319"/>
    </row>
    <row r="1055" spans="1:9" ht="30" customHeight="1">
      <c r="A1055" s="313"/>
      <c r="B1055" s="314"/>
      <c r="C1055" s="315"/>
      <c r="D1055" s="315"/>
      <c r="E1055" s="316"/>
      <c r="F1055" s="317"/>
      <c r="G1055" s="318"/>
      <c r="H1055" s="319"/>
      <c r="I1055" s="319"/>
    </row>
    <row r="1056" spans="1:9" ht="30" customHeight="1">
      <c r="A1056" s="313"/>
      <c r="B1056" s="314"/>
      <c r="C1056" s="315"/>
      <c r="D1056" s="315"/>
      <c r="E1056" s="316"/>
      <c r="F1056" s="317"/>
      <c r="G1056" s="318"/>
      <c r="H1056" s="319"/>
      <c r="I1056" s="319"/>
    </row>
    <row r="1057" spans="1:9" ht="30" customHeight="1">
      <c r="A1057" s="313"/>
      <c r="B1057" s="314"/>
      <c r="C1057" s="315"/>
      <c r="D1057" s="315"/>
      <c r="E1057" s="316"/>
      <c r="F1057" s="317"/>
      <c r="G1057" s="318"/>
      <c r="H1057" s="319"/>
      <c r="I1057" s="319"/>
    </row>
    <row r="1058" spans="1:9" ht="30" customHeight="1">
      <c r="A1058" s="313"/>
      <c r="B1058" s="314"/>
      <c r="C1058" s="315"/>
      <c r="D1058" s="315"/>
      <c r="E1058" s="316"/>
      <c r="F1058" s="317"/>
      <c r="G1058" s="318"/>
      <c r="H1058" s="319"/>
      <c r="I1058" s="319"/>
    </row>
    <row r="1059" spans="1:9" ht="30" customHeight="1">
      <c r="A1059" s="313"/>
      <c r="B1059" s="314"/>
      <c r="C1059" s="315"/>
      <c r="D1059" s="315"/>
      <c r="E1059" s="316"/>
      <c r="F1059" s="317"/>
      <c r="G1059" s="318"/>
      <c r="H1059" s="319"/>
      <c r="I1059" s="319"/>
    </row>
    <row r="1060" spans="1:9" ht="30" customHeight="1">
      <c r="A1060" s="313"/>
      <c r="B1060" s="314"/>
      <c r="C1060" s="315"/>
      <c r="D1060" s="315"/>
      <c r="E1060" s="316"/>
      <c r="F1060" s="317"/>
      <c r="G1060" s="318"/>
      <c r="H1060" s="319"/>
      <c r="I1060" s="319"/>
    </row>
    <row r="1061" spans="1:9" ht="30" customHeight="1">
      <c r="A1061" s="313"/>
      <c r="B1061" s="314"/>
      <c r="C1061" s="315"/>
      <c r="D1061" s="315"/>
      <c r="E1061" s="316"/>
      <c r="F1061" s="317"/>
      <c r="G1061" s="318"/>
      <c r="H1061" s="319"/>
      <c r="I1061" s="319"/>
    </row>
    <row r="1062" spans="1:9" ht="30" customHeight="1">
      <c r="A1062" s="313"/>
      <c r="B1062" s="314"/>
      <c r="C1062" s="315"/>
      <c r="D1062" s="315"/>
      <c r="E1062" s="316"/>
      <c r="F1062" s="317"/>
      <c r="G1062" s="318"/>
      <c r="H1062" s="319"/>
      <c r="I1062" s="319"/>
    </row>
    <row r="1063" spans="1:9" ht="30" customHeight="1">
      <c r="A1063" s="313"/>
      <c r="B1063" s="314"/>
      <c r="C1063" s="315"/>
      <c r="D1063" s="315"/>
      <c r="E1063" s="316"/>
      <c r="F1063" s="317"/>
      <c r="G1063" s="318"/>
      <c r="H1063" s="319"/>
      <c r="I1063" s="319"/>
    </row>
    <row r="1064" spans="1:9" ht="30" customHeight="1">
      <c r="A1064" s="313"/>
      <c r="B1064" s="314"/>
      <c r="C1064" s="315"/>
      <c r="D1064" s="315"/>
      <c r="E1064" s="316"/>
      <c r="F1064" s="317"/>
      <c r="G1064" s="318"/>
      <c r="H1064" s="319"/>
      <c r="I1064" s="319"/>
    </row>
    <row r="1065" spans="1:9" ht="30" customHeight="1">
      <c r="A1065" s="313"/>
      <c r="B1065" s="314"/>
      <c r="C1065" s="315"/>
      <c r="D1065" s="315"/>
      <c r="E1065" s="316"/>
      <c r="F1065" s="317"/>
      <c r="G1065" s="318"/>
      <c r="H1065" s="319"/>
      <c r="I1065" s="319"/>
    </row>
    <row r="1066" spans="1:9" ht="30" customHeight="1">
      <c r="A1066" s="313"/>
      <c r="B1066" s="314"/>
      <c r="C1066" s="315"/>
      <c r="D1066" s="315"/>
      <c r="E1066" s="316"/>
      <c r="F1066" s="317"/>
      <c r="G1066" s="318"/>
      <c r="H1066" s="319"/>
      <c r="I1066" s="319"/>
    </row>
    <row r="1067" spans="1:9" ht="30" customHeight="1">
      <c r="A1067" s="313"/>
      <c r="B1067" s="314"/>
      <c r="C1067" s="315"/>
      <c r="D1067" s="315"/>
      <c r="E1067" s="316"/>
      <c r="F1067" s="317"/>
      <c r="G1067" s="318"/>
      <c r="H1067" s="319"/>
      <c r="I1067" s="319"/>
    </row>
    <row r="1068" spans="1:9" ht="30" customHeight="1">
      <c r="A1068" s="313"/>
      <c r="B1068" s="314"/>
      <c r="C1068" s="315"/>
      <c r="D1068" s="315"/>
      <c r="E1068" s="316"/>
      <c r="F1068" s="317"/>
      <c r="G1068" s="318"/>
      <c r="H1068" s="319"/>
      <c r="I1068" s="319"/>
    </row>
    <row r="1069" spans="1:9" ht="30" customHeight="1">
      <c r="A1069" s="313"/>
      <c r="B1069" s="314"/>
      <c r="C1069" s="315"/>
      <c r="D1069" s="315"/>
      <c r="E1069" s="316"/>
      <c r="F1069" s="317"/>
      <c r="G1069" s="318"/>
      <c r="H1069" s="319"/>
      <c r="I1069" s="319"/>
    </row>
    <row r="1070" spans="1:9" ht="30" customHeight="1">
      <c r="A1070" s="313"/>
      <c r="B1070" s="314"/>
      <c r="C1070" s="315"/>
      <c r="D1070" s="315"/>
      <c r="E1070" s="316"/>
      <c r="F1070" s="317"/>
      <c r="G1070" s="318"/>
      <c r="H1070" s="319"/>
      <c r="I1070" s="319"/>
    </row>
    <row r="1071" spans="1:9" ht="30" customHeight="1">
      <c r="A1071" s="313"/>
      <c r="B1071" s="314"/>
      <c r="C1071" s="315"/>
      <c r="D1071" s="315"/>
      <c r="E1071" s="316"/>
      <c r="F1071" s="317"/>
      <c r="G1071" s="318"/>
      <c r="H1071" s="319"/>
      <c r="I1071" s="319"/>
    </row>
    <row r="1072" spans="1:9" ht="30" customHeight="1">
      <c r="A1072" s="313"/>
      <c r="B1072" s="314"/>
      <c r="C1072" s="315"/>
      <c r="D1072" s="315"/>
      <c r="E1072" s="316"/>
      <c r="F1072" s="317"/>
      <c r="G1072" s="318"/>
      <c r="H1072" s="319"/>
      <c r="I1072" s="319"/>
    </row>
    <row r="1073" spans="1:9" ht="30" customHeight="1">
      <c r="A1073" s="313"/>
      <c r="B1073" s="314"/>
      <c r="C1073" s="315"/>
      <c r="D1073" s="315"/>
      <c r="E1073" s="316"/>
      <c r="F1073" s="317"/>
      <c r="G1073" s="318"/>
      <c r="H1073" s="319"/>
      <c r="I1073" s="319"/>
    </row>
    <row r="1074" spans="1:9" ht="30" customHeight="1">
      <c r="A1074" s="313"/>
      <c r="B1074" s="314"/>
      <c r="C1074" s="315"/>
      <c r="D1074" s="315"/>
      <c r="E1074" s="316"/>
      <c r="F1074" s="317"/>
      <c r="G1074" s="318"/>
      <c r="H1074" s="319"/>
      <c r="I1074" s="319"/>
    </row>
    <row r="1075" spans="1:9" ht="30" customHeight="1">
      <c r="A1075" s="313"/>
      <c r="B1075" s="314"/>
      <c r="C1075" s="315"/>
      <c r="D1075" s="315"/>
      <c r="E1075" s="316"/>
      <c r="F1075" s="317"/>
      <c r="G1075" s="318"/>
      <c r="H1075" s="319"/>
      <c r="I1075" s="319"/>
    </row>
    <row r="1076" spans="1:9" ht="30" customHeight="1">
      <c r="A1076" s="313"/>
      <c r="B1076" s="314"/>
      <c r="C1076" s="315"/>
      <c r="D1076" s="315"/>
      <c r="E1076" s="316"/>
      <c r="F1076" s="317"/>
      <c r="G1076" s="318"/>
      <c r="H1076" s="319"/>
      <c r="I1076" s="319"/>
    </row>
    <row r="1077" spans="1:9" ht="30" customHeight="1">
      <c r="A1077" s="313"/>
      <c r="B1077" s="314"/>
      <c r="C1077" s="315"/>
      <c r="D1077" s="315"/>
      <c r="E1077" s="316"/>
      <c r="F1077" s="317"/>
      <c r="G1077" s="318"/>
      <c r="H1077" s="319"/>
      <c r="I1077" s="319"/>
    </row>
    <row r="1078" spans="1:9" ht="30" customHeight="1">
      <c r="A1078" s="313"/>
      <c r="B1078" s="314"/>
      <c r="C1078" s="315"/>
      <c r="D1078" s="315"/>
      <c r="E1078" s="316"/>
      <c r="F1078" s="317"/>
      <c r="G1078" s="318"/>
      <c r="H1078" s="319"/>
      <c r="I1078" s="319"/>
    </row>
    <row r="1079" spans="1:9" ht="30" customHeight="1">
      <c r="A1079" s="313"/>
      <c r="B1079" s="314"/>
      <c r="C1079" s="315"/>
      <c r="D1079" s="315"/>
      <c r="E1079" s="316"/>
      <c r="F1079" s="317"/>
      <c r="G1079" s="318"/>
      <c r="H1079" s="319"/>
      <c r="I1079" s="319"/>
    </row>
    <row r="1080" spans="1:9" ht="30" customHeight="1">
      <c r="A1080" s="313"/>
      <c r="B1080" s="314"/>
      <c r="C1080" s="315"/>
      <c r="D1080" s="315"/>
      <c r="E1080" s="316"/>
      <c r="F1080" s="317"/>
      <c r="G1080" s="318"/>
      <c r="H1080" s="319"/>
      <c r="I1080" s="319"/>
    </row>
    <row r="1081" spans="1:9" ht="30" customHeight="1">
      <c r="A1081" s="313"/>
      <c r="B1081" s="314"/>
      <c r="C1081" s="315"/>
      <c r="D1081" s="315"/>
      <c r="E1081" s="316"/>
      <c r="F1081" s="317"/>
      <c r="G1081" s="318"/>
      <c r="H1081" s="319"/>
      <c r="I1081" s="319"/>
    </row>
    <row r="1082" spans="1:9" ht="30" customHeight="1">
      <c r="A1082" s="313"/>
      <c r="B1082" s="314"/>
      <c r="C1082" s="315"/>
      <c r="D1082" s="315"/>
      <c r="E1082" s="316"/>
      <c r="F1082" s="317"/>
      <c r="G1082" s="318"/>
      <c r="H1082" s="319"/>
      <c r="I1082" s="319"/>
    </row>
    <row r="1083" spans="1:9" ht="30" customHeight="1">
      <c r="A1083" s="313"/>
      <c r="B1083" s="314"/>
      <c r="C1083" s="315"/>
      <c r="D1083" s="315"/>
      <c r="E1083" s="316"/>
      <c r="F1083" s="317"/>
      <c r="G1083" s="318"/>
      <c r="H1083" s="319"/>
      <c r="I1083" s="319"/>
    </row>
    <row r="1084" spans="1:9" ht="30" customHeight="1">
      <c r="A1084" s="313"/>
      <c r="B1084" s="314"/>
      <c r="C1084" s="315"/>
      <c r="D1084" s="315"/>
      <c r="E1084" s="316"/>
      <c r="F1084" s="317"/>
      <c r="G1084" s="318"/>
      <c r="H1084" s="319"/>
      <c r="I1084" s="319"/>
    </row>
    <row r="1085" spans="1:9" ht="30" customHeight="1">
      <c r="A1085" s="313"/>
      <c r="B1085" s="314"/>
      <c r="C1085" s="315"/>
      <c r="D1085" s="315"/>
      <c r="E1085" s="316"/>
      <c r="F1085" s="317"/>
      <c r="G1085" s="318"/>
      <c r="H1085" s="319"/>
      <c r="I1085" s="319"/>
    </row>
    <row r="1086" spans="1:9" ht="30" customHeight="1">
      <c r="A1086" s="313"/>
      <c r="B1086" s="314"/>
      <c r="C1086" s="315"/>
      <c r="D1086" s="315"/>
      <c r="E1086" s="316"/>
      <c r="F1086" s="317"/>
      <c r="G1086" s="318"/>
      <c r="H1086" s="319"/>
      <c r="I1086" s="319"/>
    </row>
    <row r="1087" spans="1:9" ht="30" customHeight="1">
      <c r="A1087" s="313"/>
      <c r="B1087" s="314"/>
      <c r="C1087" s="315"/>
      <c r="D1087" s="315"/>
      <c r="E1087" s="316"/>
      <c r="F1087" s="317"/>
      <c r="G1087" s="318"/>
      <c r="H1087" s="319"/>
      <c r="I1087" s="319"/>
    </row>
    <row r="1088" spans="1:9" ht="30" customHeight="1">
      <c r="A1088" s="313"/>
      <c r="B1088" s="314"/>
      <c r="C1088" s="315"/>
      <c r="D1088" s="315"/>
      <c r="E1088" s="316"/>
      <c r="F1088" s="317"/>
      <c r="G1088" s="318"/>
      <c r="H1088" s="319"/>
      <c r="I1088" s="319"/>
    </row>
    <row r="1089" spans="1:9" ht="30" customHeight="1">
      <c r="A1089" s="313"/>
      <c r="B1089" s="314"/>
      <c r="C1089" s="315"/>
      <c r="D1089" s="315"/>
      <c r="E1089" s="316"/>
      <c r="F1089" s="317"/>
      <c r="G1089" s="318"/>
      <c r="H1089" s="319"/>
      <c r="I1089" s="319"/>
    </row>
    <row r="1090" spans="1:9" ht="30" customHeight="1">
      <c r="A1090" s="313"/>
      <c r="B1090" s="314"/>
      <c r="C1090" s="315"/>
      <c r="D1090" s="315"/>
      <c r="E1090" s="316"/>
      <c r="F1090" s="317"/>
      <c r="G1090" s="318"/>
      <c r="H1090" s="319"/>
      <c r="I1090" s="319"/>
    </row>
    <row r="1091" spans="1:9" ht="30" customHeight="1">
      <c r="A1091" s="313"/>
      <c r="B1091" s="314"/>
      <c r="C1091" s="315"/>
      <c r="D1091" s="315"/>
      <c r="E1091" s="316"/>
      <c r="F1091" s="317"/>
      <c r="G1091" s="318"/>
      <c r="H1091" s="319"/>
      <c r="I1091" s="319"/>
    </row>
    <row r="1092" spans="1:9" ht="30" customHeight="1">
      <c r="A1092" s="313"/>
      <c r="B1092" s="314"/>
      <c r="C1092" s="315"/>
      <c r="D1092" s="315"/>
      <c r="E1092" s="316"/>
      <c r="F1092" s="317"/>
      <c r="G1092" s="318"/>
      <c r="H1092" s="319"/>
      <c r="I1092" s="319"/>
    </row>
    <row r="1093" spans="1:9" ht="30" customHeight="1">
      <c r="A1093" s="313"/>
      <c r="B1093" s="314"/>
      <c r="C1093" s="315"/>
      <c r="D1093" s="315"/>
      <c r="E1093" s="316"/>
      <c r="F1093" s="317"/>
      <c r="G1093" s="318"/>
      <c r="H1093" s="319"/>
      <c r="I1093" s="319"/>
    </row>
    <row r="1094" spans="1:9" ht="30" customHeight="1">
      <c r="A1094" s="313"/>
      <c r="B1094" s="314"/>
      <c r="C1094" s="315"/>
      <c r="D1094" s="315"/>
      <c r="E1094" s="316"/>
      <c r="F1094" s="317"/>
      <c r="G1094" s="318"/>
      <c r="H1094" s="319"/>
      <c r="I1094" s="319"/>
    </row>
    <row r="1095" spans="1:9" ht="30" customHeight="1">
      <c r="A1095" s="313"/>
      <c r="B1095" s="314"/>
      <c r="C1095" s="315"/>
      <c r="D1095" s="315"/>
      <c r="E1095" s="316"/>
      <c r="F1095" s="317"/>
      <c r="G1095" s="318"/>
      <c r="H1095" s="319"/>
      <c r="I1095" s="319"/>
    </row>
    <row r="1096" spans="1:9" ht="30" customHeight="1">
      <c r="A1096" s="313"/>
      <c r="B1096" s="314"/>
      <c r="C1096" s="315"/>
      <c r="D1096" s="315"/>
      <c r="E1096" s="316"/>
      <c r="F1096" s="317"/>
      <c r="G1096" s="318"/>
      <c r="H1096" s="319"/>
      <c r="I1096" s="319"/>
    </row>
    <row r="1097" spans="1:9" ht="30" customHeight="1">
      <c r="A1097" s="313"/>
      <c r="B1097" s="314"/>
      <c r="C1097" s="315"/>
      <c r="D1097" s="315"/>
      <c r="E1097" s="316"/>
      <c r="F1097" s="317"/>
      <c r="G1097" s="318"/>
      <c r="H1097" s="319"/>
      <c r="I1097" s="319"/>
    </row>
    <row r="1098" spans="1:9" ht="30" customHeight="1">
      <c r="A1098" s="313"/>
      <c r="B1098" s="314"/>
      <c r="C1098" s="315"/>
      <c r="D1098" s="315"/>
      <c r="E1098" s="316"/>
      <c r="F1098" s="317"/>
      <c r="G1098" s="318"/>
      <c r="H1098" s="319"/>
      <c r="I1098" s="319"/>
    </row>
    <row r="1099" spans="1:9" ht="30" customHeight="1">
      <c r="A1099" s="313"/>
      <c r="B1099" s="314"/>
      <c r="C1099" s="315"/>
      <c r="D1099" s="315"/>
      <c r="E1099" s="316"/>
      <c r="F1099" s="317"/>
      <c r="G1099" s="318"/>
      <c r="H1099" s="319"/>
      <c r="I1099" s="319"/>
    </row>
    <row r="1100" spans="1:9" ht="30" customHeight="1">
      <c r="A1100" s="313"/>
      <c r="B1100" s="314"/>
      <c r="C1100" s="315"/>
      <c r="D1100" s="315"/>
      <c r="E1100" s="316"/>
      <c r="F1100" s="317"/>
      <c r="G1100" s="318"/>
      <c r="H1100" s="319"/>
      <c r="I1100" s="319"/>
    </row>
    <row r="1101" spans="1:9" ht="30" customHeight="1">
      <c r="A1101" s="313"/>
      <c r="B1101" s="314"/>
      <c r="C1101" s="315"/>
      <c r="D1101" s="315"/>
      <c r="E1101" s="316"/>
      <c r="F1101" s="317"/>
      <c r="G1101" s="318"/>
      <c r="H1101" s="319"/>
      <c r="I1101" s="319"/>
    </row>
    <row r="1102" spans="1:9" ht="30" customHeight="1">
      <c r="A1102" s="313"/>
      <c r="B1102" s="314"/>
      <c r="C1102" s="315"/>
      <c r="D1102" s="315"/>
      <c r="E1102" s="316"/>
      <c r="F1102" s="317"/>
      <c r="G1102" s="318"/>
      <c r="H1102" s="319"/>
      <c r="I1102" s="319"/>
    </row>
    <row r="1103" spans="1:9" ht="30" customHeight="1">
      <c r="A1103" s="313"/>
      <c r="B1103" s="314"/>
      <c r="C1103" s="315"/>
      <c r="D1103" s="315"/>
      <c r="E1103" s="316"/>
      <c r="F1103" s="317"/>
      <c r="G1103" s="318"/>
      <c r="H1103" s="319"/>
      <c r="I1103" s="319"/>
    </row>
    <row r="1104" spans="1:9" ht="30" customHeight="1">
      <c r="A1104" s="313"/>
      <c r="B1104" s="314"/>
      <c r="C1104" s="315"/>
      <c r="D1104" s="315"/>
      <c r="E1104" s="316"/>
      <c r="F1104" s="317"/>
      <c r="G1104" s="318"/>
      <c r="H1104" s="319"/>
      <c r="I1104" s="319"/>
    </row>
    <row r="1105" spans="1:9" ht="30" customHeight="1">
      <c r="A1105" s="313"/>
      <c r="B1105" s="314"/>
      <c r="C1105" s="315"/>
      <c r="D1105" s="315"/>
      <c r="E1105" s="316"/>
      <c r="F1105" s="317"/>
      <c r="G1105" s="318"/>
      <c r="H1105" s="319"/>
      <c r="I1105" s="319"/>
    </row>
    <row r="1106" spans="1:9" ht="30" customHeight="1">
      <c r="A1106" s="313"/>
      <c r="B1106" s="314"/>
      <c r="C1106" s="315"/>
      <c r="D1106" s="315"/>
      <c r="E1106" s="316"/>
      <c r="F1106" s="317"/>
      <c r="G1106" s="318"/>
      <c r="H1106" s="319"/>
      <c r="I1106" s="319"/>
    </row>
    <row r="1107" spans="1:9" ht="30" customHeight="1">
      <c r="A1107" s="313"/>
      <c r="B1107" s="314"/>
      <c r="C1107" s="315"/>
      <c r="D1107" s="315"/>
      <c r="E1107" s="316"/>
      <c r="F1107" s="317"/>
      <c r="G1107" s="318"/>
      <c r="H1107" s="319"/>
      <c r="I1107" s="319"/>
    </row>
    <row r="1108" spans="1:9" ht="30" customHeight="1">
      <c r="A1108" s="313"/>
      <c r="B1108" s="314"/>
      <c r="C1108" s="315"/>
      <c r="D1108" s="315"/>
      <c r="E1108" s="316"/>
      <c r="F1108" s="317"/>
      <c r="G1108" s="318"/>
      <c r="H1108" s="319"/>
      <c r="I1108" s="319"/>
    </row>
    <row r="1109" spans="1:9" ht="30" customHeight="1">
      <c r="A1109" s="313"/>
      <c r="B1109" s="314"/>
      <c r="C1109" s="315"/>
      <c r="D1109" s="315"/>
      <c r="E1109" s="316"/>
      <c r="F1109" s="317"/>
      <c r="G1109" s="318"/>
      <c r="H1109" s="319"/>
      <c r="I1109" s="319"/>
    </row>
    <row r="1110" spans="1:9" ht="30" customHeight="1">
      <c r="A1110" s="313"/>
      <c r="B1110" s="314"/>
      <c r="C1110" s="315"/>
      <c r="D1110" s="315"/>
      <c r="E1110" s="316"/>
      <c r="F1110" s="317"/>
      <c r="G1110" s="318"/>
      <c r="H1110" s="319"/>
      <c r="I1110" s="319"/>
    </row>
    <row r="1111" spans="1:9" ht="30" customHeight="1">
      <c r="A1111" s="313"/>
      <c r="B1111" s="314"/>
      <c r="C1111" s="315"/>
      <c r="D1111" s="315"/>
      <c r="E1111" s="316"/>
      <c r="F1111" s="317"/>
      <c r="G1111" s="318"/>
      <c r="H1111" s="319"/>
      <c r="I1111" s="319"/>
    </row>
    <row r="1112" spans="1:9" ht="30" customHeight="1">
      <c r="A1112" s="313"/>
      <c r="B1112" s="314"/>
      <c r="C1112" s="315"/>
      <c r="D1112" s="315"/>
      <c r="E1112" s="316"/>
      <c r="F1112" s="317"/>
      <c r="G1112" s="318"/>
      <c r="H1112" s="319"/>
      <c r="I1112" s="319"/>
    </row>
    <row r="1113" spans="1:9" ht="30" customHeight="1">
      <c r="A1113" s="313"/>
      <c r="B1113" s="314"/>
      <c r="C1113" s="315"/>
      <c r="D1113" s="315"/>
      <c r="E1113" s="316"/>
      <c r="F1113" s="317"/>
      <c r="G1113" s="318"/>
      <c r="H1113" s="319"/>
      <c r="I1113" s="319"/>
    </row>
    <row r="1114" spans="1:9" ht="30" customHeight="1">
      <c r="A1114" s="313"/>
      <c r="B1114" s="314"/>
      <c r="C1114" s="315"/>
      <c r="D1114" s="315"/>
      <c r="E1114" s="316"/>
      <c r="F1114" s="317"/>
      <c r="G1114" s="318"/>
      <c r="H1114" s="319"/>
      <c r="I1114" s="319"/>
    </row>
    <row r="1115" spans="1:9" ht="30" customHeight="1">
      <c r="A1115" s="313"/>
      <c r="B1115" s="314"/>
      <c r="C1115" s="315"/>
      <c r="D1115" s="315"/>
      <c r="E1115" s="316"/>
      <c r="F1115" s="317"/>
      <c r="G1115" s="318"/>
      <c r="H1115" s="319"/>
      <c r="I1115" s="319"/>
    </row>
    <row r="1116" spans="1:9" ht="30" customHeight="1">
      <c r="A1116" s="313"/>
      <c r="B1116" s="314"/>
      <c r="C1116" s="315"/>
      <c r="D1116" s="315"/>
      <c r="E1116" s="316"/>
      <c r="F1116" s="317"/>
      <c r="G1116" s="318"/>
      <c r="H1116" s="319"/>
      <c r="I1116" s="319"/>
    </row>
    <row r="1117" spans="1:9" ht="30" customHeight="1">
      <c r="A1117" s="313"/>
      <c r="B1117" s="314"/>
      <c r="C1117" s="315"/>
      <c r="D1117" s="315"/>
      <c r="E1117" s="316"/>
      <c r="F1117" s="317"/>
      <c r="G1117" s="318"/>
      <c r="H1117" s="319"/>
      <c r="I1117" s="319"/>
    </row>
    <row r="1118" spans="1:9" ht="30" customHeight="1">
      <c r="A1118" s="313"/>
      <c r="B1118" s="314"/>
      <c r="C1118" s="315"/>
      <c r="D1118" s="315"/>
      <c r="E1118" s="316"/>
      <c r="F1118" s="317"/>
      <c r="G1118" s="318"/>
      <c r="H1118" s="319"/>
      <c r="I1118" s="319"/>
    </row>
    <row r="1119" spans="1:9" ht="30" customHeight="1">
      <c r="A1119" s="313"/>
      <c r="B1119" s="314"/>
      <c r="C1119" s="315"/>
      <c r="D1119" s="315"/>
      <c r="E1119" s="316"/>
      <c r="F1119" s="317"/>
      <c r="G1119" s="318"/>
      <c r="H1119" s="319"/>
      <c r="I1119" s="319"/>
    </row>
    <row r="1120" spans="1:9" ht="30" customHeight="1">
      <c r="A1120" s="313"/>
      <c r="B1120" s="314"/>
      <c r="C1120" s="315"/>
      <c r="D1120" s="315"/>
      <c r="E1120" s="316"/>
      <c r="F1120" s="317"/>
      <c r="G1120" s="318"/>
      <c r="H1120" s="319"/>
      <c r="I1120" s="319"/>
    </row>
    <row r="1121" spans="1:9" ht="30" customHeight="1">
      <c r="A1121" s="313"/>
      <c r="B1121" s="314"/>
      <c r="C1121" s="315"/>
      <c r="D1121" s="315"/>
      <c r="E1121" s="316"/>
      <c r="F1121" s="317"/>
      <c r="G1121" s="318"/>
      <c r="H1121" s="319"/>
      <c r="I1121" s="319"/>
    </row>
    <row r="1122" spans="1:9" ht="30" customHeight="1">
      <c r="A1122" s="313"/>
      <c r="B1122" s="314"/>
      <c r="C1122" s="315"/>
      <c r="D1122" s="315"/>
      <c r="E1122" s="316"/>
      <c r="F1122" s="317"/>
      <c r="G1122" s="318"/>
      <c r="H1122" s="319"/>
      <c r="I1122" s="319"/>
    </row>
    <row r="1123" spans="1:9" ht="30" customHeight="1">
      <c r="A1123" s="313"/>
      <c r="B1123" s="314"/>
      <c r="C1123" s="315"/>
      <c r="D1123" s="315"/>
      <c r="E1123" s="316"/>
      <c r="F1123" s="317"/>
      <c r="G1123" s="318"/>
      <c r="H1123" s="319"/>
      <c r="I1123" s="319"/>
    </row>
    <row r="1124" spans="1:9" ht="30" customHeight="1">
      <c r="A1124" s="313"/>
      <c r="B1124" s="314"/>
      <c r="C1124" s="315"/>
      <c r="D1124" s="315"/>
      <c r="E1124" s="316"/>
      <c r="F1124" s="317"/>
      <c r="G1124" s="318"/>
      <c r="H1124" s="319"/>
      <c r="I1124" s="319"/>
    </row>
    <row r="1125" spans="1:9" ht="30" customHeight="1">
      <c r="A1125" s="313"/>
      <c r="B1125" s="314"/>
      <c r="C1125" s="315"/>
      <c r="D1125" s="315"/>
      <c r="E1125" s="316"/>
      <c r="F1125" s="317"/>
      <c r="G1125" s="318"/>
      <c r="H1125" s="319"/>
      <c r="I1125" s="319"/>
    </row>
    <row r="1126" spans="1:9" ht="30" customHeight="1">
      <c r="A1126" s="313"/>
      <c r="B1126" s="314"/>
      <c r="C1126" s="315"/>
      <c r="D1126" s="315"/>
      <c r="E1126" s="316"/>
      <c r="F1126" s="317"/>
      <c r="G1126" s="318"/>
      <c r="H1126" s="319"/>
      <c r="I1126" s="319"/>
    </row>
    <row r="1127" spans="1:9" ht="30" customHeight="1">
      <c r="A1127" s="313"/>
      <c r="B1127" s="314"/>
      <c r="C1127" s="315"/>
      <c r="D1127" s="315"/>
      <c r="E1127" s="316"/>
      <c r="F1127" s="317"/>
      <c r="G1127" s="318"/>
      <c r="H1127" s="319"/>
      <c r="I1127" s="319"/>
    </row>
    <row r="1128" spans="1:9" ht="30" customHeight="1">
      <c r="A1128" s="313"/>
      <c r="B1128" s="314"/>
      <c r="C1128" s="315"/>
      <c r="D1128" s="315"/>
      <c r="E1128" s="316"/>
      <c r="F1128" s="317"/>
      <c r="G1128" s="318"/>
      <c r="H1128" s="319"/>
      <c r="I1128" s="319"/>
    </row>
    <row r="1129" spans="1:9" ht="30" customHeight="1">
      <c r="A1129" s="313"/>
      <c r="B1129" s="314"/>
      <c r="C1129" s="315"/>
      <c r="D1129" s="315"/>
      <c r="E1129" s="316"/>
      <c r="F1129" s="317"/>
      <c r="G1129" s="318"/>
      <c r="H1129" s="319"/>
      <c r="I1129" s="319"/>
    </row>
    <row r="1130" spans="1:9" ht="30" customHeight="1">
      <c r="A1130" s="313"/>
      <c r="B1130" s="314"/>
      <c r="C1130" s="315"/>
      <c r="D1130" s="315"/>
      <c r="E1130" s="316"/>
      <c r="F1130" s="317"/>
      <c r="G1130" s="318"/>
      <c r="H1130" s="319"/>
      <c r="I1130" s="319"/>
    </row>
    <row r="1131" spans="1:9" ht="30" customHeight="1">
      <c r="A1131" s="313"/>
      <c r="B1131" s="314"/>
      <c r="C1131" s="315"/>
      <c r="D1131" s="315"/>
      <c r="E1131" s="316"/>
      <c r="F1131" s="317"/>
      <c r="G1131" s="318"/>
      <c r="H1131" s="319"/>
      <c r="I1131" s="319"/>
    </row>
    <row r="1132" spans="1:9" ht="30" customHeight="1">
      <c r="A1132" s="313"/>
      <c r="B1132" s="314"/>
      <c r="C1132" s="315"/>
      <c r="D1132" s="315"/>
      <c r="E1132" s="316"/>
      <c r="F1132" s="317"/>
      <c r="G1132" s="318"/>
      <c r="H1132" s="319"/>
      <c r="I1132" s="319"/>
    </row>
    <row r="1133" spans="1:9" ht="30" customHeight="1">
      <c r="A1133" s="313"/>
      <c r="B1133" s="314"/>
      <c r="C1133" s="315"/>
      <c r="D1133" s="315"/>
      <c r="E1133" s="316"/>
      <c r="F1133" s="317"/>
      <c r="G1133" s="318"/>
      <c r="H1133" s="319"/>
      <c r="I1133" s="319"/>
    </row>
    <row r="1134" spans="1:9" ht="30" customHeight="1">
      <c r="A1134" s="313"/>
      <c r="B1134" s="314"/>
      <c r="C1134" s="315"/>
      <c r="D1134" s="315"/>
      <c r="E1134" s="316"/>
      <c r="F1134" s="317"/>
      <c r="G1134" s="318"/>
      <c r="H1134" s="319"/>
      <c r="I1134" s="319"/>
    </row>
    <row r="1135" spans="1:9" ht="30" customHeight="1">
      <c r="A1135" s="313"/>
      <c r="B1135" s="314"/>
      <c r="C1135" s="315"/>
      <c r="D1135" s="315"/>
      <c r="E1135" s="316"/>
      <c r="F1135" s="317"/>
      <c r="G1135" s="318"/>
      <c r="H1135" s="319"/>
      <c r="I1135" s="319"/>
    </row>
    <row r="1136" spans="1:9" ht="30" customHeight="1">
      <c r="A1136" s="313"/>
      <c r="B1136" s="314"/>
      <c r="C1136" s="315"/>
      <c r="D1136" s="315"/>
      <c r="E1136" s="316"/>
      <c r="F1136" s="317"/>
      <c r="G1136" s="318"/>
      <c r="H1136" s="319"/>
      <c r="I1136" s="319"/>
    </row>
    <row r="1137" spans="1:9" ht="30" customHeight="1">
      <c r="A1137" s="313"/>
      <c r="B1137" s="314"/>
      <c r="C1137" s="315"/>
      <c r="D1137" s="315"/>
      <c r="E1137" s="316"/>
      <c r="F1137" s="317"/>
      <c r="G1137" s="318"/>
      <c r="H1137" s="319"/>
      <c r="I1137" s="319"/>
    </row>
    <row r="1138" spans="1:9" ht="30" customHeight="1">
      <c r="A1138" s="313"/>
      <c r="B1138" s="314"/>
      <c r="C1138" s="315"/>
      <c r="D1138" s="315"/>
      <c r="E1138" s="316"/>
      <c r="F1138" s="317"/>
      <c r="G1138" s="318"/>
      <c r="H1138" s="319"/>
      <c r="I1138" s="319"/>
    </row>
    <row r="1139" spans="1:9" ht="30" customHeight="1">
      <c r="A1139" s="313"/>
      <c r="B1139" s="314"/>
      <c r="C1139" s="315"/>
      <c r="D1139" s="315"/>
      <c r="E1139" s="316"/>
      <c r="F1139" s="317"/>
      <c r="G1139" s="318"/>
      <c r="H1139" s="319"/>
      <c r="I1139" s="319"/>
    </row>
    <row r="1140" spans="1:9" ht="30" customHeight="1">
      <c r="A1140" s="313"/>
      <c r="B1140" s="314"/>
      <c r="C1140" s="315"/>
      <c r="D1140" s="315"/>
      <c r="E1140" s="316"/>
      <c r="F1140" s="317"/>
      <c r="G1140" s="318"/>
      <c r="H1140" s="319"/>
      <c r="I1140" s="319"/>
    </row>
    <row r="1141" spans="1:9" ht="30" customHeight="1">
      <c r="A1141" s="313"/>
      <c r="B1141" s="314"/>
      <c r="C1141" s="315"/>
      <c r="D1141" s="315"/>
      <c r="E1141" s="316"/>
      <c r="F1141" s="317"/>
      <c r="G1141" s="318"/>
      <c r="H1141" s="319"/>
      <c r="I1141" s="319"/>
    </row>
    <row r="1142" spans="1:9" ht="30" customHeight="1">
      <c r="A1142" s="313"/>
      <c r="B1142" s="314"/>
      <c r="C1142" s="315"/>
      <c r="D1142" s="315"/>
      <c r="E1142" s="316"/>
      <c r="F1142" s="317"/>
      <c r="G1142" s="318"/>
      <c r="H1142" s="319"/>
      <c r="I1142" s="319"/>
    </row>
    <row r="1143" spans="1:9" ht="30" customHeight="1">
      <c r="A1143" s="313"/>
      <c r="B1143" s="314"/>
      <c r="C1143" s="315"/>
      <c r="D1143" s="315"/>
      <c r="E1143" s="316"/>
      <c r="F1143" s="317"/>
      <c r="G1143" s="318"/>
      <c r="H1143" s="319"/>
      <c r="I1143" s="319"/>
    </row>
    <row r="1144" spans="1:9" ht="30" customHeight="1">
      <c r="A1144" s="313"/>
      <c r="B1144" s="314"/>
      <c r="C1144" s="315"/>
      <c r="D1144" s="315"/>
      <c r="E1144" s="316"/>
      <c r="F1144" s="317"/>
      <c r="G1144" s="318"/>
      <c r="H1144" s="319"/>
      <c r="I1144" s="319"/>
    </row>
    <row r="1145" spans="1:9" ht="30" customHeight="1">
      <c r="A1145" s="313"/>
      <c r="B1145" s="314"/>
      <c r="C1145" s="315"/>
      <c r="D1145" s="315"/>
      <c r="E1145" s="316"/>
      <c r="F1145" s="317"/>
      <c r="G1145" s="318"/>
      <c r="H1145" s="319"/>
      <c r="I1145" s="319"/>
    </row>
    <row r="1146" spans="1:9" ht="30" customHeight="1">
      <c r="A1146" s="313"/>
      <c r="B1146" s="314"/>
      <c r="C1146" s="315"/>
      <c r="D1146" s="315"/>
      <c r="E1146" s="316"/>
      <c r="F1146" s="317"/>
      <c r="G1146" s="318"/>
      <c r="H1146" s="319"/>
      <c r="I1146" s="319"/>
    </row>
    <row r="1147" spans="1:9" ht="30" customHeight="1">
      <c r="A1147" s="313"/>
      <c r="B1147" s="314"/>
      <c r="C1147" s="315"/>
      <c r="D1147" s="315"/>
      <c r="E1147" s="316"/>
      <c r="F1147" s="317"/>
      <c r="G1147" s="318"/>
      <c r="H1147" s="319"/>
      <c r="I1147" s="319"/>
    </row>
    <row r="1148" spans="1:9" ht="30" customHeight="1">
      <c r="A1148" s="313"/>
      <c r="B1148" s="314"/>
      <c r="C1148" s="315"/>
      <c r="D1148" s="315"/>
      <c r="E1148" s="316"/>
      <c r="F1148" s="317"/>
      <c r="G1148" s="318"/>
      <c r="H1148" s="319"/>
      <c r="I1148" s="319"/>
    </row>
    <row r="1149" spans="1:9" ht="30" customHeight="1">
      <c r="A1149" s="313"/>
      <c r="B1149" s="314"/>
      <c r="C1149" s="315"/>
      <c r="D1149" s="315"/>
      <c r="E1149" s="316"/>
      <c r="F1149" s="317"/>
      <c r="G1149" s="318"/>
      <c r="H1149" s="319"/>
      <c r="I1149" s="319"/>
    </row>
    <row r="1150" spans="1:9" ht="30" customHeight="1">
      <c r="A1150" s="313"/>
      <c r="B1150" s="314"/>
      <c r="C1150" s="315"/>
      <c r="D1150" s="315"/>
      <c r="E1150" s="316"/>
      <c r="F1150" s="317"/>
      <c r="G1150" s="318"/>
      <c r="H1150" s="319"/>
      <c r="I1150" s="319"/>
    </row>
    <row r="1151" spans="1:9" ht="30" customHeight="1">
      <c r="A1151" s="313"/>
      <c r="B1151" s="314"/>
      <c r="C1151" s="315"/>
      <c r="D1151" s="315"/>
      <c r="E1151" s="316"/>
      <c r="F1151" s="317"/>
      <c r="G1151" s="318"/>
      <c r="H1151" s="319"/>
      <c r="I1151" s="319"/>
    </row>
    <row r="1152" spans="1:9" ht="30" customHeight="1">
      <c r="A1152" s="313"/>
      <c r="B1152" s="314"/>
      <c r="C1152" s="315"/>
      <c r="D1152" s="315"/>
      <c r="E1152" s="316"/>
      <c r="F1152" s="317"/>
      <c r="G1152" s="318"/>
      <c r="H1152" s="319"/>
      <c r="I1152" s="319"/>
    </row>
    <row r="1153" spans="1:9" ht="30" customHeight="1">
      <c r="A1153" s="313"/>
      <c r="B1153" s="314"/>
      <c r="C1153" s="315"/>
      <c r="D1153" s="315"/>
      <c r="E1153" s="316"/>
      <c r="F1153" s="317"/>
      <c r="G1153" s="318"/>
      <c r="H1153" s="319"/>
      <c r="I1153" s="319"/>
    </row>
    <row r="1154" spans="1:9" ht="30" customHeight="1">
      <c r="A1154" s="313"/>
      <c r="B1154" s="314"/>
      <c r="C1154" s="315"/>
      <c r="D1154" s="315"/>
      <c r="E1154" s="316"/>
      <c r="F1154" s="317"/>
      <c r="G1154" s="318"/>
      <c r="H1154" s="319"/>
      <c r="I1154" s="319"/>
    </row>
    <row r="1155" spans="1:9" ht="30" customHeight="1">
      <c r="A1155" s="313"/>
      <c r="B1155" s="314"/>
      <c r="C1155" s="315"/>
      <c r="D1155" s="315"/>
      <c r="E1155" s="316"/>
      <c r="F1155" s="317"/>
      <c r="G1155" s="318"/>
      <c r="H1155" s="319"/>
      <c r="I1155" s="319"/>
    </row>
    <row r="1156" spans="1:9" ht="30" customHeight="1">
      <c r="A1156" s="313"/>
      <c r="B1156" s="314"/>
      <c r="C1156" s="315"/>
      <c r="D1156" s="315"/>
      <c r="E1156" s="316"/>
      <c r="F1156" s="317"/>
      <c r="G1156" s="318"/>
      <c r="H1156" s="319"/>
      <c r="I1156" s="319"/>
    </row>
    <row r="1157" spans="1:9" ht="30" customHeight="1">
      <c r="A1157" s="313"/>
      <c r="B1157" s="314"/>
      <c r="C1157" s="315"/>
      <c r="D1157" s="315"/>
      <c r="E1157" s="316"/>
      <c r="F1157" s="317"/>
      <c r="G1157" s="318"/>
      <c r="H1157" s="319"/>
      <c r="I1157" s="319"/>
    </row>
    <row r="1158" spans="1:9" ht="30" customHeight="1">
      <c r="A1158" s="313"/>
      <c r="B1158" s="314"/>
      <c r="C1158" s="315"/>
      <c r="D1158" s="315"/>
      <c r="E1158" s="316"/>
      <c r="F1158" s="317"/>
      <c r="G1158" s="318"/>
      <c r="H1158" s="319"/>
      <c r="I1158" s="319"/>
    </row>
    <row r="1159" spans="1:9" ht="30" customHeight="1">
      <c r="A1159" s="313"/>
      <c r="B1159" s="314"/>
      <c r="C1159" s="315"/>
      <c r="D1159" s="315"/>
      <c r="E1159" s="316"/>
      <c r="F1159" s="317"/>
      <c r="G1159" s="318"/>
      <c r="H1159" s="319"/>
      <c r="I1159" s="319"/>
    </row>
    <row r="1160" spans="1:9" ht="30" customHeight="1">
      <c r="A1160" s="313"/>
      <c r="B1160" s="314"/>
      <c r="C1160" s="315"/>
      <c r="D1160" s="315"/>
      <c r="E1160" s="316"/>
      <c r="F1160" s="317"/>
      <c r="G1160" s="318"/>
      <c r="H1160" s="319"/>
      <c r="I1160" s="319"/>
    </row>
    <row r="1161" spans="1:9" ht="30" customHeight="1">
      <c r="A1161" s="313"/>
      <c r="B1161" s="314"/>
      <c r="C1161" s="315"/>
      <c r="D1161" s="315"/>
      <c r="E1161" s="316"/>
      <c r="F1161" s="317"/>
      <c r="G1161" s="318"/>
      <c r="H1161" s="319"/>
      <c r="I1161" s="319"/>
    </row>
    <row r="1162" spans="1:9" ht="30" customHeight="1">
      <c r="A1162" s="313"/>
      <c r="B1162" s="314"/>
      <c r="C1162" s="315"/>
      <c r="D1162" s="315"/>
      <c r="E1162" s="316"/>
      <c r="F1162" s="317"/>
      <c r="G1162" s="318"/>
      <c r="H1162" s="319"/>
      <c r="I1162" s="319"/>
    </row>
    <row r="1163" spans="1:9" ht="30" customHeight="1">
      <c r="A1163" s="313"/>
      <c r="B1163" s="314"/>
      <c r="C1163" s="315"/>
      <c r="D1163" s="315"/>
      <c r="E1163" s="316"/>
      <c r="F1163" s="317"/>
      <c r="G1163" s="318"/>
      <c r="H1163" s="319"/>
      <c r="I1163" s="319"/>
    </row>
    <row r="1164" spans="1:9" ht="30" customHeight="1">
      <c r="A1164" s="313"/>
      <c r="B1164" s="314"/>
      <c r="C1164" s="315"/>
      <c r="D1164" s="315"/>
      <c r="E1164" s="316"/>
      <c r="F1164" s="317"/>
      <c r="G1164" s="318"/>
      <c r="H1164" s="319"/>
      <c r="I1164" s="319"/>
    </row>
    <row r="1165" spans="1:9" ht="30" customHeight="1">
      <c r="A1165" s="313"/>
      <c r="B1165" s="314"/>
      <c r="C1165" s="315"/>
      <c r="D1165" s="315"/>
      <c r="E1165" s="316"/>
      <c r="F1165" s="317"/>
      <c r="G1165" s="318"/>
      <c r="H1165" s="319"/>
      <c r="I1165" s="319"/>
    </row>
    <row r="1166" spans="1:9" ht="30" customHeight="1">
      <c r="A1166" s="313"/>
      <c r="B1166" s="314"/>
      <c r="C1166" s="315"/>
      <c r="D1166" s="315"/>
      <c r="E1166" s="316"/>
      <c r="F1166" s="317"/>
      <c r="G1166" s="318"/>
      <c r="H1166" s="319"/>
      <c r="I1166" s="319"/>
    </row>
    <row r="1167" spans="1:9" ht="30" customHeight="1">
      <c r="A1167" s="313"/>
      <c r="B1167" s="314"/>
      <c r="C1167" s="315"/>
      <c r="D1167" s="315"/>
      <c r="E1167" s="316"/>
      <c r="F1167" s="317"/>
      <c r="G1167" s="318"/>
      <c r="H1167" s="319"/>
      <c r="I1167" s="319"/>
    </row>
    <row r="1168" spans="1:9" ht="30" customHeight="1">
      <c r="A1168" s="313"/>
      <c r="B1168" s="314"/>
      <c r="C1168" s="315"/>
      <c r="D1168" s="315"/>
      <c r="E1168" s="316"/>
      <c r="F1168" s="317"/>
      <c r="G1168" s="318"/>
      <c r="H1168" s="319"/>
      <c r="I1168" s="319"/>
    </row>
    <row r="1169" spans="1:9" ht="30" customHeight="1">
      <c r="A1169" s="313"/>
      <c r="B1169" s="314"/>
      <c r="C1169" s="315"/>
      <c r="D1169" s="315"/>
      <c r="E1169" s="316"/>
      <c r="F1169" s="317"/>
      <c r="G1169" s="318"/>
      <c r="H1169" s="319"/>
      <c r="I1169" s="319"/>
    </row>
    <row r="1170" spans="1:9" ht="30" customHeight="1">
      <c r="A1170" s="313"/>
      <c r="B1170" s="314"/>
      <c r="C1170" s="315"/>
      <c r="D1170" s="315"/>
      <c r="E1170" s="316"/>
      <c r="F1170" s="317"/>
      <c r="G1170" s="318"/>
      <c r="H1170" s="319"/>
      <c r="I1170" s="319"/>
    </row>
    <row r="1171" spans="1:9" ht="30" customHeight="1">
      <c r="A1171" s="313"/>
      <c r="B1171" s="314"/>
      <c r="C1171" s="315"/>
      <c r="D1171" s="315"/>
      <c r="E1171" s="316"/>
      <c r="F1171" s="317"/>
      <c r="G1171" s="318"/>
      <c r="H1171" s="319"/>
      <c r="I1171" s="319"/>
    </row>
    <row r="1172" spans="1:9" ht="30" customHeight="1">
      <c r="A1172" s="313"/>
      <c r="B1172" s="314"/>
      <c r="C1172" s="315"/>
      <c r="D1172" s="315"/>
      <c r="E1172" s="316"/>
      <c r="F1172" s="317"/>
      <c r="G1172" s="318"/>
      <c r="H1172" s="319"/>
      <c r="I1172" s="319"/>
    </row>
    <row r="1173" spans="1:9" ht="30" customHeight="1">
      <c r="A1173" s="313"/>
      <c r="B1173" s="314"/>
      <c r="C1173" s="315"/>
      <c r="D1173" s="315"/>
      <c r="E1173" s="316"/>
      <c r="F1173" s="317"/>
      <c r="G1173" s="318"/>
      <c r="H1173" s="319"/>
      <c r="I1173" s="319"/>
    </row>
    <row r="1174" spans="1:9" ht="30" customHeight="1">
      <c r="A1174" s="313"/>
      <c r="B1174" s="314"/>
      <c r="C1174" s="315"/>
      <c r="D1174" s="315"/>
      <c r="E1174" s="316"/>
      <c r="F1174" s="317"/>
      <c r="G1174" s="318"/>
      <c r="H1174" s="319"/>
      <c r="I1174" s="319"/>
    </row>
    <row r="1175" spans="1:9" ht="30" customHeight="1">
      <c r="A1175" s="313"/>
      <c r="B1175" s="314"/>
      <c r="C1175" s="315"/>
      <c r="D1175" s="315"/>
      <c r="E1175" s="316"/>
      <c r="F1175" s="317"/>
      <c r="G1175" s="318"/>
      <c r="H1175" s="319"/>
      <c r="I1175" s="319"/>
    </row>
    <row r="1176" spans="1:9" ht="30" customHeight="1">
      <c r="A1176" s="313"/>
      <c r="B1176" s="314"/>
      <c r="C1176" s="315"/>
      <c r="D1176" s="315"/>
      <c r="E1176" s="316"/>
      <c r="F1176" s="317"/>
      <c r="G1176" s="318"/>
      <c r="H1176" s="319"/>
      <c r="I1176" s="319"/>
    </row>
    <row r="1177" spans="1:9" ht="30" customHeight="1">
      <c r="A1177" s="313"/>
      <c r="B1177" s="314"/>
      <c r="C1177" s="315"/>
      <c r="D1177" s="315"/>
      <c r="E1177" s="316"/>
      <c r="F1177" s="317"/>
      <c r="G1177" s="318"/>
      <c r="H1177" s="319"/>
      <c r="I1177" s="319"/>
    </row>
    <row r="1178" spans="1:9" ht="30" customHeight="1">
      <c r="A1178" s="313"/>
      <c r="B1178" s="314"/>
      <c r="C1178" s="315"/>
      <c r="D1178" s="315"/>
      <c r="E1178" s="316"/>
      <c r="F1178" s="317"/>
      <c r="G1178" s="318"/>
      <c r="H1178" s="319"/>
      <c r="I1178" s="319"/>
    </row>
    <row r="1179" spans="1:9" ht="30" customHeight="1">
      <c r="A1179" s="313"/>
      <c r="B1179" s="314"/>
      <c r="C1179" s="315"/>
      <c r="D1179" s="315"/>
      <c r="E1179" s="316"/>
      <c r="F1179" s="317"/>
      <c r="G1179" s="318"/>
      <c r="H1179" s="319"/>
      <c r="I1179" s="319"/>
    </row>
    <row r="1180" spans="1:9" ht="30" customHeight="1">
      <c r="A1180" s="313"/>
      <c r="B1180" s="314"/>
      <c r="C1180" s="315"/>
      <c r="D1180" s="315"/>
      <c r="E1180" s="316"/>
      <c r="F1180" s="317"/>
      <c r="G1180" s="318"/>
      <c r="H1180" s="319"/>
      <c r="I1180" s="319"/>
    </row>
    <row r="1181" spans="1:9" ht="30" customHeight="1">
      <c r="A1181" s="313"/>
      <c r="B1181" s="314"/>
      <c r="C1181" s="315"/>
      <c r="D1181" s="315"/>
      <c r="E1181" s="316"/>
      <c r="F1181" s="317"/>
      <c r="G1181" s="318"/>
      <c r="H1181" s="319"/>
      <c r="I1181" s="319"/>
    </row>
    <row r="1182" spans="1:9" ht="30" customHeight="1">
      <c r="A1182" s="313"/>
      <c r="B1182" s="314"/>
      <c r="C1182" s="315"/>
      <c r="D1182" s="315"/>
      <c r="E1182" s="316"/>
      <c r="F1182" s="317"/>
      <c r="G1182" s="318"/>
      <c r="H1182" s="319"/>
      <c r="I1182" s="319"/>
    </row>
    <row r="1183" spans="1:9" ht="30" customHeight="1">
      <c r="A1183" s="313"/>
      <c r="B1183" s="314"/>
      <c r="C1183" s="315"/>
      <c r="D1183" s="315"/>
      <c r="E1183" s="316"/>
      <c r="F1183" s="317"/>
      <c r="G1183" s="318"/>
      <c r="H1183" s="319"/>
      <c r="I1183" s="319"/>
    </row>
    <row r="1184" spans="1:9" ht="30" customHeight="1">
      <c r="A1184" s="313"/>
      <c r="B1184" s="314"/>
      <c r="C1184" s="315"/>
      <c r="D1184" s="315"/>
      <c r="E1184" s="316"/>
      <c r="F1184" s="317"/>
      <c r="G1184" s="318"/>
      <c r="H1184" s="319"/>
      <c r="I1184" s="319"/>
    </row>
    <row r="1185" spans="1:9" ht="30" customHeight="1">
      <c r="A1185" s="313"/>
      <c r="B1185" s="314"/>
      <c r="C1185" s="315"/>
      <c r="D1185" s="315"/>
      <c r="E1185" s="316"/>
      <c r="F1185" s="317"/>
      <c r="G1185" s="318"/>
      <c r="H1185" s="319"/>
      <c r="I1185" s="319"/>
    </row>
    <row r="1186" spans="1:9" ht="30" customHeight="1">
      <c r="A1186" s="313"/>
      <c r="B1186" s="314"/>
      <c r="C1186" s="315"/>
      <c r="D1186" s="315"/>
      <c r="E1186" s="316"/>
      <c r="F1186" s="317"/>
      <c r="G1186" s="318"/>
      <c r="H1186" s="319"/>
      <c r="I1186" s="319"/>
    </row>
    <row r="1187" spans="1:9" ht="30" customHeight="1">
      <c r="A1187" s="313"/>
      <c r="B1187" s="314"/>
      <c r="C1187" s="315"/>
      <c r="D1187" s="315"/>
      <c r="E1187" s="316"/>
      <c r="F1187" s="317"/>
      <c r="G1187" s="318"/>
      <c r="H1187" s="319"/>
      <c r="I1187" s="319"/>
    </row>
    <row r="1188" spans="1:9" ht="30" customHeight="1">
      <c r="A1188" s="313"/>
      <c r="B1188" s="314"/>
      <c r="C1188" s="315"/>
      <c r="D1188" s="315"/>
      <c r="E1188" s="316"/>
      <c r="F1188" s="317"/>
      <c r="G1188" s="318"/>
      <c r="H1188" s="319"/>
      <c r="I1188" s="319"/>
    </row>
    <row r="1189" spans="1:9" ht="30" customHeight="1">
      <c r="A1189" s="313"/>
      <c r="B1189" s="314"/>
      <c r="C1189" s="315"/>
      <c r="D1189" s="315"/>
      <c r="E1189" s="316"/>
      <c r="F1189" s="317"/>
      <c r="G1189" s="318"/>
      <c r="H1189" s="319"/>
      <c r="I1189" s="319"/>
    </row>
    <row r="1190" spans="1:9" ht="30" customHeight="1">
      <c r="A1190" s="313"/>
      <c r="B1190" s="314"/>
      <c r="C1190" s="315"/>
      <c r="D1190" s="315"/>
      <c r="E1190" s="316"/>
      <c r="F1190" s="317"/>
      <c r="G1190" s="318"/>
      <c r="H1190" s="319"/>
      <c r="I1190" s="319"/>
    </row>
    <row r="1191" spans="1:9" ht="30" customHeight="1">
      <c r="A1191" s="313"/>
      <c r="B1191" s="314"/>
      <c r="C1191" s="315"/>
      <c r="D1191" s="315"/>
      <c r="E1191" s="316"/>
      <c r="F1191" s="317"/>
      <c r="G1191" s="318"/>
      <c r="H1191" s="319"/>
      <c r="I1191" s="319"/>
    </row>
    <row r="1192" spans="1:9" ht="30" customHeight="1">
      <c r="A1192" s="313"/>
      <c r="B1192" s="314"/>
      <c r="C1192" s="315"/>
      <c r="D1192" s="315"/>
      <c r="E1192" s="316"/>
      <c r="F1192" s="317"/>
      <c r="G1192" s="318"/>
      <c r="H1192" s="319"/>
      <c r="I1192" s="319"/>
    </row>
    <row r="1193" spans="1:9" ht="30" customHeight="1">
      <c r="A1193" s="313"/>
      <c r="B1193" s="314"/>
      <c r="C1193" s="315"/>
      <c r="D1193" s="315"/>
      <c r="E1193" s="316"/>
      <c r="F1193" s="317"/>
      <c r="G1193" s="318"/>
      <c r="H1193" s="319"/>
      <c r="I1193" s="319"/>
    </row>
    <row r="1194" spans="1:9" ht="30" customHeight="1">
      <c r="A1194" s="313"/>
      <c r="B1194" s="314"/>
      <c r="C1194" s="315"/>
      <c r="D1194" s="315"/>
      <c r="E1194" s="316"/>
      <c r="F1194" s="317"/>
      <c r="G1194" s="318"/>
      <c r="H1194" s="319"/>
      <c r="I1194" s="319"/>
    </row>
    <row r="1195" spans="1:9" ht="30" customHeight="1">
      <c r="A1195" s="313"/>
      <c r="B1195" s="314"/>
      <c r="C1195" s="315"/>
      <c r="D1195" s="315"/>
      <c r="E1195" s="316"/>
      <c r="F1195" s="317"/>
      <c r="G1195" s="318"/>
      <c r="H1195" s="319"/>
      <c r="I1195" s="319"/>
    </row>
    <row r="1196" spans="1:9" ht="30" customHeight="1">
      <c r="A1196" s="313"/>
      <c r="B1196" s="314"/>
      <c r="C1196" s="315"/>
      <c r="D1196" s="315"/>
      <c r="E1196" s="316"/>
      <c r="F1196" s="317"/>
      <c r="G1196" s="318"/>
      <c r="H1196" s="319"/>
      <c r="I1196" s="319"/>
    </row>
    <row r="1197" spans="1:9" ht="30" customHeight="1">
      <c r="A1197" s="313"/>
      <c r="B1197" s="314"/>
      <c r="C1197" s="315"/>
      <c r="D1197" s="315"/>
      <c r="E1197" s="316"/>
      <c r="F1197" s="317"/>
      <c r="G1197" s="318"/>
      <c r="H1197" s="319"/>
      <c r="I1197" s="319"/>
    </row>
    <row r="1198" spans="1:9" ht="30" customHeight="1">
      <c r="A1198" s="313"/>
      <c r="B1198" s="314"/>
      <c r="C1198" s="315"/>
      <c r="D1198" s="315"/>
      <c r="E1198" s="316"/>
      <c r="F1198" s="317"/>
      <c r="G1198" s="318"/>
      <c r="H1198" s="319"/>
      <c r="I1198" s="319"/>
    </row>
    <row r="1199" spans="1:9" ht="30" customHeight="1">
      <c r="A1199" s="313"/>
      <c r="B1199" s="314"/>
      <c r="C1199" s="315"/>
      <c r="D1199" s="315"/>
      <c r="E1199" s="316"/>
      <c r="F1199" s="317"/>
      <c r="G1199" s="318"/>
      <c r="H1199" s="319"/>
      <c r="I1199" s="319"/>
    </row>
    <row r="1200" spans="1:9" ht="30" customHeight="1">
      <c r="A1200" s="313"/>
      <c r="B1200" s="314"/>
      <c r="C1200" s="315"/>
      <c r="D1200" s="315"/>
      <c r="E1200" s="316"/>
      <c r="F1200" s="317"/>
      <c r="G1200" s="318"/>
      <c r="H1200" s="319"/>
      <c r="I1200" s="319"/>
    </row>
    <row r="1201" spans="1:9" ht="30" customHeight="1">
      <c r="A1201" s="313"/>
      <c r="B1201" s="314"/>
      <c r="C1201" s="315"/>
      <c r="D1201" s="315"/>
      <c r="E1201" s="316"/>
      <c r="F1201" s="317"/>
      <c r="G1201" s="318"/>
      <c r="H1201" s="319"/>
      <c r="I1201" s="319"/>
    </row>
    <row r="1202" spans="1:9" ht="30" customHeight="1">
      <c r="A1202" s="313"/>
      <c r="B1202" s="314"/>
      <c r="C1202" s="315"/>
      <c r="D1202" s="315"/>
      <c r="E1202" s="316"/>
      <c r="F1202" s="317"/>
      <c r="G1202" s="318"/>
      <c r="H1202" s="319"/>
      <c r="I1202" s="319"/>
    </row>
    <row r="1203" spans="1:9" ht="30" customHeight="1">
      <c r="A1203" s="313"/>
      <c r="B1203" s="314"/>
      <c r="C1203" s="315"/>
      <c r="D1203" s="315"/>
      <c r="E1203" s="316"/>
      <c r="F1203" s="317"/>
      <c r="G1203" s="318"/>
      <c r="H1203" s="319"/>
      <c r="I1203" s="319"/>
    </row>
    <row r="1204" spans="1:9" ht="30" customHeight="1">
      <c r="A1204" s="313"/>
      <c r="B1204" s="314"/>
      <c r="C1204" s="315"/>
      <c r="D1204" s="315"/>
      <c r="E1204" s="316"/>
      <c r="F1204" s="317"/>
      <c r="G1204" s="318"/>
      <c r="H1204" s="319"/>
      <c r="I1204" s="319"/>
    </row>
    <row r="1205" spans="1:9" ht="30" customHeight="1">
      <c r="A1205" s="313"/>
      <c r="B1205" s="314"/>
      <c r="C1205" s="315"/>
      <c r="D1205" s="315"/>
      <c r="E1205" s="316"/>
      <c r="F1205" s="317"/>
      <c r="G1205" s="318"/>
      <c r="H1205" s="319"/>
      <c r="I1205" s="319"/>
    </row>
    <row r="1206" spans="1:9" ht="30" customHeight="1">
      <c r="A1206" s="313"/>
      <c r="B1206" s="314"/>
      <c r="C1206" s="315"/>
      <c r="D1206" s="315"/>
      <c r="E1206" s="316"/>
      <c r="F1206" s="317"/>
      <c r="G1206" s="318"/>
      <c r="H1206" s="319"/>
      <c r="I1206" s="319"/>
    </row>
    <row r="1207" spans="1:9" ht="30" customHeight="1">
      <c r="A1207" s="313"/>
      <c r="B1207" s="314"/>
      <c r="C1207" s="315"/>
      <c r="D1207" s="315"/>
      <c r="E1207" s="316"/>
      <c r="F1207" s="317"/>
      <c r="G1207" s="318"/>
      <c r="H1207" s="319"/>
      <c r="I1207" s="319"/>
    </row>
    <row r="1208" spans="1:9" ht="30" customHeight="1">
      <c r="A1208" s="313"/>
      <c r="B1208" s="314"/>
      <c r="C1208" s="315"/>
      <c r="D1208" s="315"/>
      <c r="E1208" s="316"/>
      <c r="F1208" s="317"/>
      <c r="G1208" s="318"/>
      <c r="H1208" s="319"/>
      <c r="I1208" s="319"/>
    </row>
    <row r="1209" spans="1:9" ht="30" customHeight="1">
      <c r="A1209" s="313"/>
      <c r="B1209" s="314"/>
      <c r="C1209" s="315"/>
      <c r="D1209" s="315"/>
      <c r="E1209" s="316"/>
      <c r="F1209" s="317"/>
      <c r="G1209" s="318"/>
      <c r="H1209" s="319"/>
      <c r="I1209" s="319"/>
    </row>
    <row r="1210" spans="1:9" ht="30" customHeight="1">
      <c r="A1210" s="313"/>
      <c r="B1210" s="314"/>
      <c r="C1210" s="315"/>
      <c r="D1210" s="315"/>
      <c r="E1210" s="316"/>
      <c r="F1210" s="317"/>
      <c r="G1210" s="318"/>
      <c r="H1210" s="319"/>
      <c r="I1210" s="319"/>
    </row>
    <row r="1211" spans="1:9" ht="30" customHeight="1">
      <c r="A1211" s="313"/>
      <c r="B1211" s="314"/>
      <c r="C1211" s="315"/>
      <c r="D1211" s="315"/>
      <c r="E1211" s="316"/>
      <c r="F1211" s="317"/>
      <c r="G1211" s="318"/>
      <c r="H1211" s="319"/>
      <c r="I1211" s="319"/>
    </row>
    <row r="1212" spans="1:9" ht="30" customHeight="1">
      <c r="A1212" s="313"/>
      <c r="B1212" s="314"/>
      <c r="C1212" s="315"/>
      <c r="D1212" s="315"/>
      <c r="E1212" s="316"/>
      <c r="F1212" s="317"/>
      <c r="G1212" s="318"/>
      <c r="H1212" s="319"/>
      <c r="I1212" s="319"/>
    </row>
    <row r="1213" spans="1:9" ht="30" customHeight="1">
      <c r="A1213" s="313"/>
      <c r="B1213" s="314"/>
      <c r="C1213" s="315"/>
      <c r="D1213" s="315"/>
      <c r="E1213" s="316"/>
      <c r="F1213" s="317"/>
      <c r="G1213" s="318"/>
      <c r="H1213" s="319"/>
      <c r="I1213" s="319"/>
    </row>
    <row r="1214" spans="1:9" ht="30" customHeight="1">
      <c r="A1214" s="313"/>
      <c r="B1214" s="314"/>
      <c r="C1214" s="315"/>
      <c r="D1214" s="315"/>
      <c r="E1214" s="316"/>
      <c r="F1214" s="317"/>
      <c r="G1214" s="318"/>
      <c r="H1214" s="319"/>
      <c r="I1214" s="319"/>
    </row>
    <row r="1215" spans="1:9" ht="30" customHeight="1">
      <c r="A1215" s="313"/>
      <c r="B1215" s="314"/>
      <c r="C1215" s="315"/>
      <c r="D1215" s="315"/>
      <c r="E1215" s="316"/>
      <c r="F1215" s="317"/>
      <c r="G1215" s="318"/>
      <c r="H1215" s="319"/>
      <c r="I1215" s="319"/>
    </row>
    <row r="1216" spans="1:9" ht="30" customHeight="1">
      <c r="A1216" s="313"/>
      <c r="B1216" s="314"/>
      <c r="C1216" s="315"/>
      <c r="D1216" s="315"/>
      <c r="E1216" s="316"/>
      <c r="F1216" s="317"/>
      <c r="G1216" s="318"/>
      <c r="H1216" s="319"/>
      <c r="I1216" s="319"/>
    </row>
    <row r="1217" spans="1:9" ht="30" customHeight="1">
      <c r="A1217" s="313"/>
      <c r="B1217" s="314"/>
      <c r="C1217" s="315"/>
      <c r="D1217" s="315"/>
      <c r="E1217" s="316"/>
      <c r="F1217" s="317"/>
      <c r="G1217" s="318"/>
      <c r="H1217" s="319"/>
      <c r="I1217" s="319"/>
    </row>
    <row r="1218" spans="1:9" ht="30" customHeight="1">
      <c r="A1218" s="313"/>
      <c r="B1218" s="314"/>
      <c r="C1218" s="315"/>
      <c r="D1218" s="315"/>
      <c r="E1218" s="316"/>
      <c r="F1218" s="317"/>
      <c r="G1218" s="318"/>
      <c r="H1218" s="319"/>
      <c r="I1218" s="319"/>
    </row>
    <row r="1219" spans="1:9" ht="30" customHeight="1">
      <c r="A1219" s="313"/>
      <c r="B1219" s="314"/>
      <c r="C1219" s="315"/>
      <c r="D1219" s="315"/>
      <c r="E1219" s="316"/>
      <c r="F1219" s="317"/>
      <c r="G1219" s="318"/>
      <c r="H1219" s="319"/>
      <c r="I1219" s="319"/>
    </row>
    <row r="1220" spans="1:9" ht="30" customHeight="1">
      <c r="A1220" s="313"/>
      <c r="B1220" s="314"/>
      <c r="C1220" s="315"/>
      <c r="D1220" s="315"/>
      <c r="E1220" s="316"/>
      <c r="F1220" s="317"/>
      <c r="G1220" s="318"/>
      <c r="H1220" s="319"/>
      <c r="I1220" s="319"/>
    </row>
    <row r="1221" spans="1:9" ht="30" customHeight="1">
      <c r="A1221" s="313"/>
      <c r="B1221" s="314"/>
      <c r="C1221" s="315"/>
      <c r="D1221" s="315"/>
      <c r="E1221" s="316"/>
      <c r="F1221" s="317"/>
      <c r="G1221" s="318"/>
      <c r="H1221" s="319"/>
      <c r="I1221" s="319"/>
    </row>
    <row r="1222" spans="1:9" ht="30" customHeight="1">
      <c r="A1222" s="313"/>
      <c r="B1222" s="314"/>
      <c r="C1222" s="315"/>
      <c r="D1222" s="315"/>
      <c r="E1222" s="316"/>
      <c r="F1222" s="317"/>
      <c r="G1222" s="318"/>
      <c r="H1222" s="319"/>
      <c r="I1222" s="319"/>
    </row>
    <row r="1223" spans="1:9" ht="30" customHeight="1">
      <c r="A1223" s="313"/>
      <c r="B1223" s="314"/>
      <c r="C1223" s="315"/>
      <c r="D1223" s="315"/>
      <c r="E1223" s="316"/>
      <c r="F1223" s="317"/>
      <c r="G1223" s="318"/>
      <c r="H1223" s="319"/>
      <c r="I1223" s="319"/>
    </row>
    <row r="1224" spans="1:9" ht="30" customHeight="1">
      <c r="A1224" s="313"/>
      <c r="B1224" s="314"/>
      <c r="C1224" s="315"/>
      <c r="D1224" s="315"/>
      <c r="E1224" s="316"/>
      <c r="F1224" s="317"/>
      <c r="G1224" s="318"/>
      <c r="H1224" s="319"/>
      <c r="I1224" s="319"/>
    </row>
    <row r="1225" spans="1:9" ht="30" customHeight="1">
      <c r="A1225" s="313"/>
      <c r="B1225" s="314"/>
      <c r="C1225" s="315"/>
      <c r="D1225" s="315"/>
      <c r="E1225" s="316"/>
      <c r="F1225" s="317"/>
      <c r="G1225" s="318"/>
      <c r="H1225" s="319"/>
      <c r="I1225" s="319"/>
    </row>
    <row r="1226" spans="1:9" ht="30" customHeight="1">
      <c r="A1226" s="313"/>
      <c r="B1226" s="314"/>
      <c r="C1226" s="315"/>
      <c r="D1226" s="315"/>
      <c r="E1226" s="316"/>
      <c r="F1226" s="317"/>
      <c r="G1226" s="318"/>
      <c r="H1226" s="319"/>
      <c r="I1226" s="319"/>
    </row>
    <row r="1227" spans="1:9" ht="30" customHeight="1">
      <c r="A1227" s="313"/>
      <c r="B1227" s="314"/>
      <c r="C1227" s="315"/>
      <c r="D1227" s="315"/>
      <c r="E1227" s="316"/>
      <c r="F1227" s="317"/>
      <c r="G1227" s="318"/>
      <c r="H1227" s="319"/>
      <c r="I1227" s="319"/>
    </row>
    <row r="1228" spans="1:9" ht="30" customHeight="1">
      <c r="A1228" s="313"/>
      <c r="B1228" s="314"/>
      <c r="C1228" s="315"/>
      <c r="D1228" s="315"/>
      <c r="E1228" s="316"/>
      <c r="F1228" s="317"/>
      <c r="G1228" s="318"/>
      <c r="H1228" s="319"/>
      <c r="I1228" s="319"/>
    </row>
    <row r="1229" spans="1:9" ht="30" customHeight="1">
      <c r="A1229" s="313"/>
      <c r="B1229" s="314"/>
      <c r="C1229" s="315"/>
      <c r="D1229" s="315"/>
      <c r="E1229" s="316"/>
      <c r="F1229" s="317"/>
      <c r="G1229" s="318"/>
      <c r="H1229" s="319"/>
      <c r="I1229" s="319"/>
    </row>
    <row r="1230" spans="1:9" ht="30" customHeight="1">
      <c r="A1230" s="313"/>
      <c r="B1230" s="314"/>
      <c r="C1230" s="315"/>
      <c r="D1230" s="315"/>
      <c r="E1230" s="316"/>
      <c r="F1230" s="317"/>
      <c r="G1230" s="318"/>
      <c r="H1230" s="319"/>
      <c r="I1230" s="319"/>
    </row>
    <row r="1231" spans="1:9" ht="30" customHeight="1">
      <c r="A1231" s="313"/>
      <c r="B1231" s="314"/>
      <c r="C1231" s="315"/>
      <c r="D1231" s="315"/>
      <c r="E1231" s="316"/>
      <c r="F1231" s="317"/>
      <c r="G1231" s="318"/>
      <c r="H1231" s="319"/>
      <c r="I1231" s="319"/>
    </row>
    <row r="1232" spans="1:9" ht="30" customHeight="1">
      <c r="A1232" s="313"/>
      <c r="B1232" s="314"/>
      <c r="C1232" s="315"/>
      <c r="D1232" s="315"/>
      <c r="E1232" s="316"/>
      <c r="F1232" s="317"/>
      <c r="G1232" s="318"/>
      <c r="H1232" s="319"/>
      <c r="I1232" s="319"/>
    </row>
    <row r="1233" spans="1:9" ht="30" customHeight="1">
      <c r="A1233" s="313"/>
      <c r="B1233" s="314"/>
      <c r="C1233" s="315"/>
      <c r="D1233" s="315"/>
      <c r="E1233" s="316"/>
      <c r="F1233" s="317"/>
      <c r="G1233" s="318"/>
      <c r="H1233" s="319"/>
      <c r="I1233" s="319"/>
    </row>
    <row r="1234" spans="1:9" ht="30" customHeight="1">
      <c r="A1234" s="313"/>
      <c r="B1234" s="314"/>
      <c r="C1234" s="315"/>
      <c r="D1234" s="315"/>
      <c r="E1234" s="316"/>
      <c r="F1234" s="317"/>
      <c r="G1234" s="318"/>
      <c r="H1234" s="319"/>
      <c r="I1234" s="319"/>
    </row>
    <row r="1235" spans="1:9" ht="30" customHeight="1">
      <c r="A1235" s="313"/>
      <c r="B1235" s="314"/>
      <c r="C1235" s="315"/>
      <c r="D1235" s="315"/>
      <c r="E1235" s="316"/>
      <c r="F1235" s="317"/>
      <c r="G1235" s="318"/>
      <c r="H1235" s="319"/>
      <c r="I1235" s="319"/>
    </row>
    <row r="1236" spans="1:9" ht="30" customHeight="1">
      <c r="A1236" s="313"/>
      <c r="B1236" s="314"/>
      <c r="C1236" s="315"/>
      <c r="D1236" s="315"/>
      <c r="E1236" s="316"/>
      <c r="F1236" s="317"/>
      <c r="G1236" s="318"/>
      <c r="H1236" s="319"/>
      <c r="I1236" s="319"/>
    </row>
    <row r="1237" spans="1:9" ht="30" customHeight="1">
      <c r="A1237" s="313"/>
      <c r="B1237" s="314"/>
      <c r="C1237" s="315"/>
      <c r="D1237" s="315"/>
      <c r="E1237" s="316"/>
      <c r="F1237" s="317"/>
      <c r="G1237" s="318"/>
      <c r="H1237" s="319"/>
      <c r="I1237" s="319"/>
    </row>
    <row r="1238" spans="1:9" ht="30" customHeight="1">
      <c r="A1238" s="313"/>
      <c r="B1238" s="314"/>
      <c r="C1238" s="315"/>
      <c r="D1238" s="315"/>
      <c r="E1238" s="316"/>
      <c r="F1238" s="317"/>
      <c r="G1238" s="318"/>
      <c r="H1238" s="319"/>
      <c r="I1238" s="319"/>
    </row>
    <row r="1239" spans="1:9" ht="30" customHeight="1">
      <c r="A1239" s="313"/>
      <c r="B1239" s="314"/>
      <c r="C1239" s="315"/>
      <c r="D1239" s="315"/>
      <c r="E1239" s="316"/>
      <c r="F1239" s="317"/>
      <c r="G1239" s="318"/>
      <c r="H1239" s="319"/>
      <c r="I1239" s="319"/>
    </row>
    <row r="1240" spans="1:9" ht="30" customHeight="1">
      <c r="A1240" s="313"/>
      <c r="B1240" s="314"/>
      <c r="C1240" s="315"/>
      <c r="D1240" s="315"/>
      <c r="E1240" s="316"/>
      <c r="F1240" s="317"/>
      <c r="G1240" s="318"/>
      <c r="H1240" s="319"/>
      <c r="I1240" s="319"/>
    </row>
    <row r="1241" spans="1:9" ht="30" customHeight="1">
      <c r="A1241" s="313"/>
      <c r="B1241" s="314"/>
      <c r="C1241" s="315"/>
      <c r="D1241" s="315"/>
      <c r="E1241" s="316"/>
      <c r="F1241" s="317"/>
      <c r="G1241" s="318"/>
      <c r="H1241" s="319"/>
      <c r="I1241" s="319"/>
    </row>
    <row r="1242" spans="1:9" ht="30" customHeight="1">
      <c r="A1242" s="313"/>
      <c r="B1242" s="314"/>
      <c r="C1242" s="315"/>
      <c r="D1242" s="315"/>
      <c r="E1242" s="316"/>
      <c r="F1242" s="317"/>
      <c r="G1242" s="318"/>
      <c r="H1242" s="319"/>
      <c r="I1242" s="319"/>
    </row>
    <row r="1243" spans="1:9" ht="30" customHeight="1">
      <c r="A1243" s="313"/>
      <c r="B1243" s="314"/>
      <c r="C1243" s="315"/>
      <c r="D1243" s="315"/>
      <c r="E1243" s="316"/>
      <c r="F1243" s="317"/>
      <c r="G1243" s="318"/>
      <c r="H1243" s="319"/>
      <c r="I1243" s="319"/>
    </row>
    <row r="1244" spans="1:9" ht="30" customHeight="1">
      <c r="A1244" s="313"/>
      <c r="B1244" s="314"/>
      <c r="C1244" s="315"/>
      <c r="D1244" s="315"/>
      <c r="E1244" s="316"/>
      <c r="F1244" s="317"/>
      <c r="G1244" s="318"/>
      <c r="H1244" s="319"/>
      <c r="I1244" s="319"/>
    </row>
    <row r="1245" spans="1:9" ht="30" customHeight="1">
      <c r="A1245" s="313"/>
      <c r="B1245" s="314"/>
      <c r="C1245" s="315"/>
      <c r="D1245" s="315"/>
      <c r="E1245" s="316"/>
      <c r="F1245" s="317"/>
      <c r="G1245" s="318"/>
      <c r="H1245" s="319"/>
      <c r="I1245" s="319"/>
    </row>
    <row r="1246" spans="1:9" ht="30" customHeight="1">
      <c r="A1246" s="313"/>
      <c r="B1246" s="314"/>
      <c r="C1246" s="315"/>
      <c r="D1246" s="315"/>
      <c r="E1246" s="316"/>
      <c r="F1246" s="317"/>
      <c r="G1246" s="318"/>
      <c r="H1246" s="319"/>
      <c r="I1246" s="319"/>
    </row>
    <row r="1247" spans="1:9" ht="30" customHeight="1">
      <c r="A1247" s="313"/>
      <c r="B1247" s="314"/>
      <c r="C1247" s="315"/>
      <c r="D1247" s="315"/>
      <c r="E1247" s="316"/>
      <c r="F1247" s="317"/>
      <c r="G1247" s="318"/>
      <c r="H1247" s="319"/>
      <c r="I1247" s="319"/>
    </row>
    <row r="1248" spans="1:9" ht="30" customHeight="1">
      <c r="A1248" s="313"/>
      <c r="B1248" s="314"/>
      <c r="C1248" s="315"/>
      <c r="D1248" s="315"/>
      <c r="E1248" s="316"/>
      <c r="F1248" s="317"/>
      <c r="G1248" s="318"/>
      <c r="H1248" s="319"/>
      <c r="I1248" s="319"/>
    </row>
    <row r="1249" spans="1:9" ht="30" customHeight="1">
      <c r="A1249" s="313"/>
      <c r="B1249" s="314"/>
      <c r="C1249" s="315"/>
      <c r="D1249" s="315"/>
      <c r="E1249" s="316"/>
      <c r="F1249" s="317"/>
      <c r="G1249" s="318"/>
      <c r="H1249" s="319"/>
      <c r="I1249" s="319"/>
    </row>
    <row r="1250" spans="1:9" ht="30" customHeight="1">
      <c r="A1250" s="313"/>
      <c r="B1250" s="314"/>
      <c r="C1250" s="315"/>
      <c r="D1250" s="315"/>
      <c r="E1250" s="316"/>
      <c r="F1250" s="317"/>
      <c r="G1250" s="318"/>
      <c r="H1250" s="319"/>
      <c r="I1250" s="319"/>
    </row>
    <row r="1251" spans="1:9" ht="30" customHeight="1">
      <c r="A1251" s="313"/>
      <c r="B1251" s="314"/>
      <c r="C1251" s="315"/>
      <c r="D1251" s="315"/>
      <c r="E1251" s="316"/>
      <c r="F1251" s="317"/>
      <c r="G1251" s="318"/>
      <c r="H1251" s="319"/>
      <c r="I1251" s="319"/>
    </row>
    <row r="1252" spans="1:9" ht="30" customHeight="1">
      <c r="A1252" s="313"/>
      <c r="B1252" s="314"/>
      <c r="C1252" s="315"/>
      <c r="D1252" s="315"/>
      <c r="E1252" s="316"/>
      <c r="F1252" s="317"/>
      <c r="G1252" s="318"/>
      <c r="H1252" s="319"/>
      <c r="I1252" s="319"/>
    </row>
    <row r="1253" spans="1:9" ht="30" customHeight="1">
      <c r="A1253" s="313"/>
      <c r="B1253" s="314"/>
      <c r="C1253" s="315"/>
      <c r="D1253" s="315"/>
      <c r="E1253" s="316"/>
      <c r="F1253" s="317"/>
      <c r="G1253" s="318"/>
      <c r="H1253" s="319"/>
      <c r="I1253" s="319"/>
    </row>
    <row r="1254" spans="1:9" ht="30" customHeight="1">
      <c r="A1254" s="313"/>
      <c r="B1254" s="314"/>
      <c r="C1254" s="315"/>
      <c r="D1254" s="315"/>
      <c r="E1254" s="316"/>
      <c r="F1254" s="317"/>
      <c r="G1254" s="318"/>
      <c r="H1254" s="319"/>
      <c r="I1254" s="319"/>
    </row>
    <row r="1255" spans="1:9" ht="30" customHeight="1">
      <c r="A1255" s="313"/>
      <c r="B1255" s="314"/>
      <c r="C1255" s="315"/>
      <c r="D1255" s="315"/>
      <c r="E1255" s="316"/>
      <c r="F1255" s="317"/>
      <c r="G1255" s="318"/>
      <c r="H1255" s="319"/>
      <c r="I1255" s="319"/>
    </row>
    <row r="1256" spans="1:9" ht="30" customHeight="1">
      <c r="A1256" s="313"/>
      <c r="B1256" s="314"/>
      <c r="C1256" s="315"/>
      <c r="D1256" s="315"/>
      <c r="E1256" s="316"/>
      <c r="F1256" s="317"/>
      <c r="G1256" s="318"/>
      <c r="H1256" s="319"/>
      <c r="I1256" s="319"/>
    </row>
    <row r="1257" spans="1:9" ht="30" customHeight="1">
      <c r="A1257" s="313"/>
      <c r="B1257" s="314"/>
      <c r="C1257" s="315"/>
      <c r="D1257" s="315"/>
      <c r="E1257" s="316"/>
      <c r="F1257" s="317"/>
      <c r="G1257" s="318"/>
      <c r="H1257" s="319"/>
      <c r="I1257" s="319"/>
    </row>
    <row r="1258" spans="1:9" ht="30" customHeight="1">
      <c r="A1258" s="313"/>
      <c r="B1258" s="314"/>
      <c r="C1258" s="315"/>
      <c r="D1258" s="315"/>
      <c r="E1258" s="316"/>
      <c r="F1258" s="317"/>
      <c r="G1258" s="318"/>
      <c r="H1258" s="319"/>
      <c r="I1258" s="319"/>
    </row>
    <row r="1259" spans="1:9" ht="30" customHeight="1">
      <c r="A1259" s="313"/>
      <c r="B1259" s="314"/>
      <c r="C1259" s="315"/>
      <c r="D1259" s="315"/>
      <c r="E1259" s="316"/>
      <c r="F1259" s="317"/>
      <c r="G1259" s="318"/>
      <c r="H1259" s="319"/>
      <c r="I1259" s="319"/>
    </row>
    <row r="1260" spans="1:9" ht="30" customHeight="1">
      <c r="A1260" s="313"/>
      <c r="B1260" s="314"/>
      <c r="C1260" s="315"/>
      <c r="D1260" s="315"/>
      <c r="E1260" s="316"/>
      <c r="F1260" s="317"/>
      <c r="G1260" s="318"/>
      <c r="H1260" s="319"/>
      <c r="I1260" s="319"/>
    </row>
    <row r="1261" spans="1:9" ht="30" customHeight="1">
      <c r="A1261" s="313"/>
      <c r="B1261" s="314"/>
      <c r="C1261" s="315"/>
      <c r="D1261" s="315"/>
      <c r="E1261" s="316"/>
      <c r="F1261" s="317"/>
      <c r="G1261" s="318"/>
      <c r="H1261" s="319"/>
      <c r="I1261" s="319"/>
    </row>
    <row r="1262" spans="1:9" ht="30" customHeight="1">
      <c r="A1262" s="313"/>
      <c r="B1262" s="314"/>
      <c r="C1262" s="315"/>
      <c r="D1262" s="315"/>
      <c r="E1262" s="316"/>
      <c r="F1262" s="317"/>
      <c r="G1262" s="318"/>
      <c r="H1262" s="319"/>
      <c r="I1262" s="319"/>
    </row>
    <row r="1263" spans="1:9" ht="30" customHeight="1">
      <c r="A1263" s="313"/>
      <c r="B1263" s="314"/>
      <c r="C1263" s="315"/>
      <c r="D1263" s="315"/>
      <c r="E1263" s="316"/>
      <c r="F1263" s="317"/>
      <c r="G1263" s="318"/>
      <c r="H1263" s="319"/>
      <c r="I1263" s="319"/>
    </row>
    <row r="1264" spans="1:9" ht="30" customHeight="1">
      <c r="A1264" s="313"/>
      <c r="B1264" s="314"/>
      <c r="C1264" s="315"/>
      <c r="D1264" s="315"/>
      <c r="E1264" s="316"/>
      <c r="F1264" s="317"/>
      <c r="G1264" s="318"/>
      <c r="H1264" s="319"/>
      <c r="I1264" s="319"/>
    </row>
    <row r="1265" spans="1:9" ht="30" customHeight="1">
      <c r="A1265" s="313"/>
      <c r="B1265" s="314"/>
      <c r="C1265" s="315"/>
      <c r="D1265" s="315"/>
      <c r="E1265" s="316"/>
      <c r="F1265" s="317"/>
      <c r="G1265" s="318"/>
      <c r="H1265" s="319"/>
      <c r="I1265" s="319"/>
    </row>
    <row r="1266" spans="1:9" ht="30" customHeight="1">
      <c r="A1266" s="313"/>
      <c r="B1266" s="314"/>
      <c r="C1266" s="315"/>
      <c r="D1266" s="315"/>
      <c r="E1266" s="316"/>
      <c r="F1266" s="317"/>
      <c r="G1266" s="318"/>
      <c r="H1266" s="319"/>
      <c r="I1266" s="319"/>
    </row>
    <row r="1267" spans="1:9" ht="30" customHeight="1">
      <c r="A1267" s="313"/>
      <c r="B1267" s="314"/>
      <c r="C1267" s="315"/>
      <c r="D1267" s="315"/>
      <c r="E1267" s="316"/>
      <c r="F1267" s="317"/>
      <c r="G1267" s="318"/>
      <c r="H1267" s="319"/>
      <c r="I1267" s="319"/>
    </row>
    <row r="1268" spans="1:9" ht="30" customHeight="1">
      <c r="A1268" s="313"/>
      <c r="B1268" s="314"/>
      <c r="C1268" s="315"/>
      <c r="D1268" s="315"/>
      <c r="E1268" s="316"/>
      <c r="F1268" s="317"/>
      <c r="G1268" s="318"/>
      <c r="H1268" s="319"/>
      <c r="I1268" s="319"/>
    </row>
    <row r="1269" spans="1:9" ht="30" customHeight="1">
      <c r="A1269" s="313"/>
      <c r="B1269" s="314"/>
      <c r="C1269" s="315"/>
      <c r="D1269" s="315"/>
      <c r="E1269" s="316"/>
      <c r="F1269" s="317"/>
      <c r="G1269" s="318"/>
      <c r="H1269" s="319"/>
      <c r="I1269" s="319"/>
    </row>
    <row r="1270" spans="1:9" ht="30" customHeight="1">
      <c r="A1270" s="313"/>
      <c r="B1270" s="314"/>
      <c r="C1270" s="315"/>
      <c r="D1270" s="315"/>
      <c r="E1270" s="316"/>
      <c r="F1270" s="317"/>
      <c r="G1270" s="318"/>
      <c r="H1270" s="319"/>
      <c r="I1270" s="319"/>
    </row>
    <row r="1271" spans="1:9" ht="30" customHeight="1">
      <c r="A1271" s="313"/>
      <c r="B1271" s="314"/>
      <c r="C1271" s="315"/>
      <c r="D1271" s="315"/>
      <c r="E1271" s="316"/>
      <c r="F1271" s="317"/>
      <c r="G1271" s="318"/>
      <c r="H1271" s="319"/>
      <c r="I1271" s="319"/>
    </row>
    <row r="1272" spans="1:9" ht="30" customHeight="1">
      <c r="A1272" s="313"/>
      <c r="B1272" s="314"/>
      <c r="C1272" s="315"/>
      <c r="D1272" s="315"/>
      <c r="E1272" s="316"/>
      <c r="F1272" s="317"/>
      <c r="G1272" s="318"/>
      <c r="H1272" s="319"/>
      <c r="I1272" s="319"/>
    </row>
    <row r="1273" spans="1:9" ht="30" customHeight="1">
      <c r="A1273" s="313"/>
      <c r="B1273" s="314"/>
      <c r="C1273" s="315"/>
      <c r="D1273" s="315"/>
      <c r="E1273" s="316"/>
      <c r="F1273" s="317"/>
      <c r="G1273" s="318"/>
      <c r="H1273" s="319"/>
      <c r="I1273" s="319"/>
    </row>
    <row r="1274" spans="1:9" ht="30" customHeight="1">
      <c r="A1274" s="313"/>
      <c r="B1274" s="314"/>
      <c r="C1274" s="315"/>
      <c r="D1274" s="315"/>
      <c r="E1274" s="316"/>
      <c r="F1274" s="317"/>
      <c r="G1274" s="318"/>
      <c r="H1274" s="319"/>
      <c r="I1274" s="319"/>
    </row>
    <row r="1275" spans="1:9" ht="30" customHeight="1">
      <c r="A1275" s="313"/>
      <c r="B1275" s="314"/>
      <c r="C1275" s="315"/>
      <c r="D1275" s="315"/>
      <c r="E1275" s="316"/>
      <c r="F1275" s="317"/>
      <c r="G1275" s="318"/>
      <c r="H1275" s="319"/>
      <c r="I1275" s="319"/>
    </row>
    <row r="1276" spans="1:9" ht="30" customHeight="1">
      <c r="A1276" s="313"/>
      <c r="B1276" s="314"/>
      <c r="C1276" s="315"/>
      <c r="D1276" s="315"/>
      <c r="E1276" s="316"/>
      <c r="F1276" s="317"/>
      <c r="G1276" s="318"/>
      <c r="H1276" s="319"/>
      <c r="I1276" s="319"/>
    </row>
    <row r="1277" spans="1:9" ht="30" customHeight="1">
      <c r="A1277" s="313"/>
      <c r="B1277" s="314"/>
      <c r="C1277" s="315"/>
      <c r="D1277" s="315"/>
      <c r="E1277" s="316"/>
      <c r="F1277" s="317"/>
      <c r="G1277" s="318"/>
      <c r="H1277" s="319"/>
      <c r="I1277" s="319"/>
    </row>
    <row r="1278" spans="1:9" ht="30" customHeight="1">
      <c r="A1278" s="313"/>
      <c r="B1278" s="314"/>
      <c r="C1278" s="315"/>
      <c r="D1278" s="315"/>
      <c r="E1278" s="316"/>
      <c r="F1278" s="317"/>
      <c r="G1278" s="318"/>
      <c r="H1278" s="319"/>
      <c r="I1278" s="319"/>
    </row>
    <row r="1279" spans="1:9" ht="30" customHeight="1">
      <c r="A1279" s="313"/>
      <c r="B1279" s="314"/>
      <c r="C1279" s="315"/>
      <c r="D1279" s="315"/>
      <c r="E1279" s="316"/>
      <c r="F1279" s="317"/>
      <c r="G1279" s="318"/>
      <c r="H1279" s="319"/>
      <c r="I1279" s="319"/>
    </row>
    <row r="1280" spans="1:9" ht="30" customHeight="1">
      <c r="A1280" s="313"/>
      <c r="B1280" s="314"/>
      <c r="C1280" s="315"/>
      <c r="D1280" s="315"/>
      <c r="E1280" s="316"/>
      <c r="F1280" s="317"/>
      <c r="G1280" s="318"/>
      <c r="H1280" s="319"/>
      <c r="I1280" s="319"/>
    </row>
    <row r="1281" spans="1:9" ht="30" customHeight="1">
      <c r="A1281" s="313"/>
      <c r="B1281" s="314"/>
      <c r="C1281" s="315"/>
      <c r="D1281" s="315"/>
      <c r="E1281" s="316"/>
      <c r="F1281" s="317"/>
      <c r="G1281" s="318"/>
      <c r="H1281" s="319"/>
      <c r="I1281" s="319"/>
    </row>
    <row r="1282" spans="1:9" ht="30" customHeight="1">
      <c r="A1282" s="313"/>
      <c r="B1282" s="314"/>
      <c r="C1282" s="315"/>
      <c r="D1282" s="315"/>
      <c r="E1282" s="316"/>
      <c r="F1282" s="317"/>
      <c r="G1282" s="318"/>
      <c r="H1282" s="319"/>
      <c r="I1282" s="319"/>
    </row>
    <row r="1283" spans="1:9" ht="30" customHeight="1">
      <c r="A1283" s="313"/>
      <c r="B1283" s="314"/>
      <c r="C1283" s="315"/>
      <c r="D1283" s="315"/>
      <c r="E1283" s="316"/>
      <c r="F1283" s="317"/>
      <c r="G1283" s="318"/>
      <c r="H1283" s="319"/>
      <c r="I1283" s="319"/>
    </row>
    <row r="1284" spans="1:9" ht="30" customHeight="1">
      <c r="A1284" s="313"/>
      <c r="B1284" s="314"/>
      <c r="C1284" s="315"/>
      <c r="D1284" s="315"/>
      <c r="E1284" s="316"/>
      <c r="F1284" s="317"/>
      <c r="G1284" s="318"/>
      <c r="H1284" s="319"/>
      <c r="I1284" s="319"/>
    </row>
    <row r="1285" spans="1:9" ht="30" customHeight="1">
      <c r="A1285" s="313"/>
      <c r="B1285" s="314"/>
      <c r="C1285" s="315"/>
      <c r="D1285" s="315"/>
      <c r="E1285" s="316"/>
      <c r="F1285" s="317"/>
      <c r="G1285" s="318"/>
      <c r="H1285" s="319"/>
      <c r="I1285" s="319"/>
    </row>
    <row r="1286" spans="1:9" ht="30" customHeight="1">
      <c r="A1286" s="313"/>
      <c r="B1286" s="314"/>
      <c r="C1286" s="315"/>
      <c r="D1286" s="315"/>
      <c r="E1286" s="316"/>
      <c r="F1286" s="317"/>
      <c r="G1286" s="318"/>
      <c r="H1286" s="319"/>
      <c r="I1286" s="319"/>
    </row>
    <row r="1287" spans="1:9" ht="30" customHeight="1">
      <c r="A1287" s="313"/>
      <c r="B1287" s="314"/>
      <c r="C1287" s="315"/>
      <c r="D1287" s="315"/>
      <c r="E1287" s="316"/>
      <c r="F1287" s="317"/>
      <c r="G1287" s="318"/>
      <c r="H1287" s="319"/>
      <c r="I1287" s="319"/>
    </row>
    <row r="1288" spans="1:9" ht="30" customHeight="1">
      <c r="A1288" s="313"/>
      <c r="B1288" s="314"/>
      <c r="C1288" s="315"/>
      <c r="D1288" s="315"/>
      <c r="E1288" s="316"/>
      <c r="F1288" s="317"/>
      <c r="G1288" s="318"/>
      <c r="H1288" s="319"/>
      <c r="I1288" s="319"/>
    </row>
    <row r="1289" spans="1:9" ht="30" customHeight="1">
      <c r="A1289" s="313"/>
      <c r="B1289" s="314"/>
      <c r="C1289" s="315"/>
      <c r="D1289" s="315"/>
      <c r="E1289" s="316"/>
      <c r="F1289" s="317"/>
      <c r="G1289" s="318"/>
      <c r="H1289" s="319"/>
      <c r="I1289" s="319"/>
    </row>
    <row r="1290" spans="1:9" ht="30" customHeight="1">
      <c r="A1290" s="313"/>
      <c r="B1290" s="314"/>
      <c r="C1290" s="315"/>
      <c r="D1290" s="315"/>
      <c r="E1290" s="316"/>
      <c r="F1290" s="317"/>
      <c r="G1290" s="318"/>
      <c r="H1290" s="319"/>
      <c r="I1290" s="319"/>
    </row>
    <row r="1291" spans="1:9" ht="30" customHeight="1">
      <c r="A1291" s="313"/>
      <c r="B1291" s="314"/>
      <c r="C1291" s="315"/>
      <c r="D1291" s="315"/>
      <c r="E1291" s="316"/>
      <c r="F1291" s="317"/>
      <c r="G1291" s="318"/>
      <c r="H1291" s="319"/>
      <c r="I1291" s="319"/>
    </row>
    <row r="1292" spans="1:9" ht="30" customHeight="1">
      <c r="A1292" s="313"/>
      <c r="B1292" s="314"/>
      <c r="C1292" s="315"/>
      <c r="D1292" s="315"/>
      <c r="E1292" s="316"/>
      <c r="F1292" s="317"/>
      <c r="G1292" s="318"/>
      <c r="H1292" s="319"/>
      <c r="I1292" s="319"/>
    </row>
    <row r="1293" spans="1:9" ht="30" customHeight="1">
      <c r="A1293" s="313"/>
      <c r="B1293" s="314"/>
      <c r="C1293" s="315"/>
      <c r="D1293" s="315"/>
      <c r="E1293" s="316"/>
      <c r="F1293" s="317"/>
      <c r="G1293" s="318"/>
      <c r="H1293" s="319"/>
      <c r="I1293" s="319"/>
    </row>
    <row r="1294" spans="1:9" ht="30" customHeight="1">
      <c r="A1294" s="313"/>
      <c r="B1294" s="314"/>
      <c r="C1294" s="315"/>
      <c r="D1294" s="315"/>
      <c r="E1294" s="316"/>
      <c r="F1294" s="317"/>
      <c r="G1294" s="318"/>
      <c r="H1294" s="319"/>
      <c r="I1294" s="319"/>
    </row>
    <row r="1295" spans="1:9" ht="30" customHeight="1">
      <c r="A1295" s="313"/>
      <c r="B1295" s="314"/>
      <c r="C1295" s="315"/>
      <c r="D1295" s="315"/>
      <c r="E1295" s="316"/>
      <c r="F1295" s="317"/>
      <c r="G1295" s="318"/>
      <c r="H1295" s="319"/>
      <c r="I1295" s="319"/>
    </row>
    <row r="1296" spans="1:9" ht="30" customHeight="1">
      <c r="A1296" s="313"/>
      <c r="B1296" s="314"/>
      <c r="C1296" s="315"/>
      <c r="D1296" s="315"/>
      <c r="E1296" s="316"/>
      <c r="F1296" s="317"/>
      <c r="G1296" s="318"/>
      <c r="H1296" s="319"/>
      <c r="I1296" s="319"/>
    </row>
    <row r="1297" spans="1:9" ht="30" customHeight="1">
      <c r="A1297" s="313"/>
      <c r="B1297" s="314"/>
      <c r="C1297" s="315"/>
      <c r="D1297" s="315"/>
      <c r="E1297" s="316"/>
      <c r="F1297" s="317"/>
      <c r="G1297" s="318"/>
      <c r="H1297" s="319"/>
      <c r="I1297" s="319"/>
    </row>
    <row r="1298" spans="1:9" ht="30" customHeight="1">
      <c r="A1298" s="313"/>
      <c r="B1298" s="314"/>
      <c r="C1298" s="315"/>
      <c r="D1298" s="315"/>
      <c r="E1298" s="316"/>
      <c r="F1298" s="317"/>
      <c r="G1298" s="318"/>
      <c r="H1298" s="319"/>
      <c r="I1298" s="319"/>
    </row>
    <row r="1299" spans="1:9" ht="30" customHeight="1">
      <c r="A1299" s="313"/>
      <c r="B1299" s="314"/>
      <c r="C1299" s="315"/>
      <c r="D1299" s="315"/>
      <c r="E1299" s="316"/>
      <c r="F1299" s="317"/>
      <c r="G1299" s="318"/>
      <c r="H1299" s="319"/>
      <c r="I1299" s="319"/>
    </row>
    <row r="1300" spans="1:9" ht="30" customHeight="1">
      <c r="A1300" s="313"/>
      <c r="B1300" s="314"/>
      <c r="C1300" s="315"/>
      <c r="D1300" s="315"/>
      <c r="E1300" s="316"/>
      <c r="F1300" s="317"/>
      <c r="G1300" s="318"/>
      <c r="H1300" s="319"/>
      <c r="I1300" s="319"/>
    </row>
    <row r="1301" spans="1:9" ht="30" customHeight="1">
      <c r="A1301" s="313"/>
      <c r="B1301" s="314"/>
      <c r="C1301" s="315"/>
      <c r="D1301" s="315"/>
      <c r="E1301" s="316"/>
      <c r="F1301" s="317"/>
      <c r="G1301" s="318"/>
      <c r="H1301" s="319"/>
      <c r="I1301" s="319"/>
    </row>
    <row r="1302" spans="1:9" ht="30" customHeight="1">
      <c r="A1302" s="313"/>
      <c r="B1302" s="314"/>
      <c r="C1302" s="315"/>
      <c r="D1302" s="315"/>
      <c r="E1302" s="316"/>
      <c r="F1302" s="317"/>
      <c r="G1302" s="318"/>
      <c r="H1302" s="319"/>
      <c r="I1302" s="319"/>
    </row>
    <row r="1303" spans="1:9" ht="30" customHeight="1">
      <c r="A1303" s="313"/>
      <c r="B1303" s="314"/>
      <c r="C1303" s="315"/>
      <c r="D1303" s="315"/>
      <c r="E1303" s="316"/>
      <c r="F1303" s="317"/>
      <c r="G1303" s="318"/>
      <c r="H1303" s="319"/>
      <c r="I1303" s="319"/>
    </row>
    <row r="1304" spans="1:9" ht="30" customHeight="1">
      <c r="A1304" s="313"/>
      <c r="B1304" s="314"/>
      <c r="C1304" s="315"/>
      <c r="D1304" s="315"/>
      <c r="E1304" s="316"/>
      <c r="F1304" s="317"/>
      <c r="G1304" s="318"/>
      <c r="H1304" s="319"/>
      <c r="I1304" s="319"/>
    </row>
    <row r="1305" spans="1:9" ht="30" customHeight="1">
      <c r="A1305" s="313"/>
      <c r="B1305" s="314"/>
      <c r="C1305" s="315"/>
      <c r="D1305" s="315"/>
      <c r="E1305" s="316"/>
      <c r="F1305" s="317"/>
      <c r="G1305" s="318"/>
      <c r="H1305" s="319"/>
      <c r="I1305" s="319"/>
    </row>
    <row r="1306" spans="1:9" ht="30" customHeight="1">
      <c r="A1306" s="313"/>
      <c r="B1306" s="314"/>
      <c r="C1306" s="315"/>
      <c r="D1306" s="315"/>
      <c r="E1306" s="316"/>
      <c r="F1306" s="317"/>
      <c r="G1306" s="318"/>
      <c r="H1306" s="319"/>
      <c r="I1306" s="319"/>
    </row>
    <row r="1307" spans="1:9" ht="30" customHeight="1">
      <c r="A1307" s="313"/>
      <c r="B1307" s="314"/>
      <c r="C1307" s="315"/>
      <c r="D1307" s="315"/>
      <c r="E1307" s="316"/>
      <c r="F1307" s="317"/>
      <c r="G1307" s="318"/>
      <c r="H1307" s="319"/>
      <c r="I1307" s="319"/>
    </row>
    <row r="1308" spans="1:9" ht="30" customHeight="1">
      <c r="A1308" s="313"/>
      <c r="B1308" s="314"/>
      <c r="C1308" s="315"/>
      <c r="D1308" s="315"/>
      <c r="E1308" s="316"/>
      <c r="F1308" s="317"/>
      <c r="G1308" s="318"/>
      <c r="H1308" s="319"/>
      <c r="I1308" s="319"/>
    </row>
    <row r="1309" spans="1:9" ht="30" customHeight="1">
      <c r="A1309" s="313"/>
      <c r="B1309" s="314"/>
      <c r="C1309" s="315"/>
      <c r="D1309" s="315"/>
      <c r="E1309" s="316"/>
      <c r="F1309" s="317"/>
      <c r="G1309" s="318"/>
      <c r="H1309" s="319"/>
      <c r="I1309" s="319"/>
    </row>
    <row r="1310" spans="1:9" ht="30" customHeight="1">
      <c r="A1310" s="313"/>
      <c r="B1310" s="314"/>
      <c r="C1310" s="315"/>
      <c r="D1310" s="315"/>
      <c r="E1310" s="316"/>
      <c r="F1310" s="317"/>
      <c r="G1310" s="318"/>
      <c r="H1310" s="319"/>
      <c r="I1310" s="319"/>
    </row>
    <row r="1311" spans="1:9" ht="30" customHeight="1">
      <c r="A1311" s="313"/>
      <c r="B1311" s="314"/>
      <c r="C1311" s="315"/>
      <c r="D1311" s="315"/>
      <c r="E1311" s="316"/>
      <c r="F1311" s="317"/>
      <c r="G1311" s="318"/>
      <c r="H1311" s="319"/>
      <c r="I1311" s="319"/>
    </row>
    <row r="1312" spans="1:9" ht="30" customHeight="1">
      <c r="A1312" s="313"/>
      <c r="B1312" s="314"/>
      <c r="C1312" s="315"/>
      <c r="D1312" s="315"/>
      <c r="E1312" s="316"/>
      <c r="F1312" s="317"/>
      <c r="G1312" s="318"/>
      <c r="H1312" s="319"/>
      <c r="I1312" s="319"/>
    </row>
    <row r="1313" spans="1:9" ht="30" customHeight="1">
      <c r="A1313" s="313"/>
      <c r="B1313" s="314"/>
      <c r="C1313" s="315"/>
      <c r="D1313" s="315"/>
      <c r="E1313" s="316"/>
      <c r="F1313" s="317"/>
      <c r="G1313" s="318"/>
      <c r="H1313" s="319"/>
      <c r="I1313" s="319"/>
    </row>
    <row r="1314" spans="1:9" ht="30" customHeight="1">
      <c r="A1314" s="313"/>
      <c r="B1314" s="314"/>
      <c r="C1314" s="315"/>
      <c r="D1314" s="315"/>
      <c r="E1314" s="316"/>
      <c r="F1314" s="317"/>
      <c r="G1314" s="318"/>
      <c r="H1314" s="319"/>
      <c r="I1314" s="319"/>
    </row>
    <row r="1315" spans="1:9" ht="30" customHeight="1">
      <c r="A1315" s="313"/>
      <c r="B1315" s="314"/>
      <c r="C1315" s="315"/>
      <c r="D1315" s="315"/>
      <c r="E1315" s="316"/>
      <c r="F1315" s="317"/>
      <c r="G1315" s="318"/>
      <c r="H1315" s="319"/>
      <c r="I1315" s="319"/>
    </row>
    <row r="1316" spans="1:9" ht="30" customHeight="1">
      <c r="A1316" s="313"/>
      <c r="B1316" s="314"/>
      <c r="C1316" s="315"/>
      <c r="D1316" s="315"/>
      <c r="E1316" s="316"/>
      <c r="F1316" s="317"/>
      <c r="G1316" s="318"/>
      <c r="H1316" s="319"/>
      <c r="I1316" s="319"/>
    </row>
    <row r="1317" spans="1:9" ht="30" customHeight="1">
      <c r="A1317" s="313"/>
      <c r="B1317" s="314"/>
      <c r="C1317" s="315"/>
      <c r="D1317" s="315"/>
      <c r="E1317" s="316"/>
      <c r="F1317" s="317"/>
      <c r="G1317" s="318"/>
      <c r="H1317" s="319"/>
      <c r="I1317" s="319"/>
    </row>
    <row r="1318" spans="1:9" ht="30" customHeight="1">
      <c r="A1318" s="313"/>
      <c r="B1318" s="314"/>
      <c r="C1318" s="315"/>
      <c r="D1318" s="315"/>
      <c r="E1318" s="316"/>
      <c r="F1318" s="317"/>
      <c r="G1318" s="318"/>
      <c r="H1318" s="319"/>
      <c r="I1318" s="319"/>
    </row>
    <row r="1319" spans="1:9" ht="30" customHeight="1">
      <c r="A1319" s="313"/>
      <c r="B1319" s="314"/>
      <c r="C1319" s="315"/>
      <c r="D1319" s="315"/>
      <c r="E1319" s="316"/>
      <c r="F1319" s="317"/>
      <c r="G1319" s="318"/>
      <c r="H1319" s="319"/>
      <c r="I1319" s="319"/>
    </row>
    <row r="1320" spans="1:9" ht="30" customHeight="1">
      <c r="A1320" s="313"/>
      <c r="B1320" s="314"/>
      <c r="C1320" s="315"/>
      <c r="D1320" s="315"/>
      <c r="E1320" s="316"/>
      <c r="F1320" s="317"/>
      <c r="G1320" s="318"/>
      <c r="H1320" s="319"/>
      <c r="I1320" s="319"/>
    </row>
    <row r="1321" spans="1:9" ht="30" customHeight="1">
      <c r="A1321" s="313"/>
      <c r="B1321" s="314"/>
      <c r="C1321" s="315"/>
      <c r="D1321" s="315"/>
      <c r="E1321" s="316"/>
      <c r="F1321" s="317"/>
      <c r="G1321" s="318"/>
      <c r="H1321" s="319"/>
      <c r="I1321" s="319"/>
    </row>
    <row r="1322" spans="1:9" ht="30" customHeight="1">
      <c r="A1322" s="313"/>
      <c r="B1322" s="314"/>
      <c r="C1322" s="315"/>
      <c r="D1322" s="315"/>
      <c r="E1322" s="316"/>
      <c r="F1322" s="317"/>
      <c r="G1322" s="318"/>
      <c r="H1322" s="319"/>
      <c r="I1322" s="319"/>
    </row>
    <row r="1323" spans="1:9" ht="30" customHeight="1">
      <c r="A1323" s="313"/>
      <c r="B1323" s="314"/>
      <c r="C1323" s="315"/>
      <c r="D1323" s="315"/>
      <c r="E1323" s="316"/>
      <c r="F1323" s="317"/>
      <c r="G1323" s="318"/>
      <c r="H1323" s="319"/>
      <c r="I1323" s="319"/>
    </row>
    <row r="1324" spans="1:9" ht="30" customHeight="1">
      <c r="A1324" s="313"/>
      <c r="B1324" s="314"/>
      <c r="C1324" s="315"/>
      <c r="D1324" s="315"/>
      <c r="E1324" s="316"/>
      <c r="F1324" s="317"/>
      <c r="G1324" s="318"/>
      <c r="H1324" s="319"/>
      <c r="I1324" s="319"/>
    </row>
    <row r="1325" spans="1:9" ht="30" customHeight="1">
      <c r="A1325" s="313"/>
      <c r="B1325" s="314"/>
      <c r="C1325" s="315"/>
      <c r="D1325" s="315"/>
      <c r="E1325" s="316"/>
      <c r="F1325" s="317"/>
      <c r="G1325" s="318"/>
      <c r="H1325" s="319"/>
      <c r="I1325" s="319"/>
    </row>
    <row r="1326" spans="1:9" ht="30" customHeight="1">
      <c r="A1326" s="313"/>
      <c r="B1326" s="314"/>
      <c r="C1326" s="315"/>
      <c r="D1326" s="315"/>
      <c r="E1326" s="316"/>
      <c r="F1326" s="317"/>
      <c r="G1326" s="318"/>
      <c r="H1326" s="319"/>
      <c r="I1326" s="319"/>
    </row>
    <row r="1327" spans="1:9" ht="30" customHeight="1">
      <c r="A1327" s="313"/>
      <c r="B1327" s="314"/>
      <c r="C1327" s="315"/>
      <c r="D1327" s="315"/>
      <c r="E1327" s="316"/>
      <c r="F1327" s="317"/>
      <c r="G1327" s="318"/>
      <c r="H1327" s="319"/>
      <c r="I1327" s="319"/>
    </row>
    <row r="1328" spans="1:9" ht="30" customHeight="1">
      <c r="A1328" s="313"/>
      <c r="B1328" s="314"/>
      <c r="C1328" s="315"/>
      <c r="D1328" s="315"/>
      <c r="E1328" s="316"/>
      <c r="F1328" s="317"/>
      <c r="G1328" s="318"/>
      <c r="H1328" s="319"/>
      <c r="I1328" s="319"/>
    </row>
    <row r="1329" spans="1:9" ht="30" customHeight="1">
      <c r="A1329" s="313"/>
      <c r="B1329" s="314"/>
      <c r="C1329" s="315"/>
      <c r="D1329" s="315"/>
      <c r="E1329" s="316"/>
      <c r="F1329" s="317"/>
      <c r="G1329" s="318"/>
      <c r="H1329" s="319"/>
      <c r="I1329" s="319"/>
    </row>
    <row r="1330" spans="1:9" ht="30" customHeight="1">
      <c r="A1330" s="313"/>
      <c r="B1330" s="314"/>
      <c r="C1330" s="315"/>
      <c r="D1330" s="315"/>
      <c r="E1330" s="316"/>
      <c r="F1330" s="317"/>
      <c r="G1330" s="318"/>
      <c r="H1330" s="319"/>
      <c r="I1330" s="319"/>
    </row>
    <row r="1331" spans="1:9" ht="30" customHeight="1">
      <c r="A1331" s="313"/>
      <c r="B1331" s="314"/>
      <c r="C1331" s="315"/>
      <c r="D1331" s="315"/>
      <c r="E1331" s="316"/>
      <c r="F1331" s="317"/>
      <c r="G1331" s="318"/>
      <c r="H1331" s="319"/>
      <c r="I1331" s="319"/>
    </row>
    <row r="1332" spans="1:9" ht="30" customHeight="1">
      <c r="A1332" s="313"/>
      <c r="B1332" s="314"/>
      <c r="C1332" s="315"/>
      <c r="D1332" s="315"/>
      <c r="E1332" s="316"/>
      <c r="F1332" s="317"/>
      <c r="G1332" s="318"/>
      <c r="H1332" s="319"/>
      <c r="I1332" s="319"/>
    </row>
    <row r="1333" spans="1:9" ht="30" customHeight="1">
      <c r="A1333" s="313"/>
      <c r="B1333" s="314"/>
      <c r="C1333" s="315"/>
      <c r="D1333" s="315"/>
      <c r="E1333" s="316"/>
      <c r="F1333" s="317"/>
      <c r="G1333" s="318"/>
      <c r="H1333" s="319"/>
      <c r="I1333" s="319"/>
    </row>
    <row r="1334" spans="1:9" ht="30" customHeight="1">
      <c r="A1334" s="313"/>
      <c r="B1334" s="314"/>
      <c r="C1334" s="315"/>
      <c r="D1334" s="315"/>
      <c r="E1334" s="316"/>
      <c r="F1334" s="317"/>
      <c r="G1334" s="318"/>
      <c r="H1334" s="319"/>
      <c r="I1334" s="319"/>
    </row>
    <row r="1335" spans="1:9" ht="30" customHeight="1">
      <c r="A1335" s="313"/>
      <c r="B1335" s="314"/>
      <c r="C1335" s="315"/>
      <c r="D1335" s="315"/>
      <c r="E1335" s="316"/>
      <c r="F1335" s="317"/>
      <c r="G1335" s="318"/>
      <c r="H1335" s="319"/>
      <c r="I1335" s="319"/>
    </row>
    <row r="1336" spans="1:9" ht="30" customHeight="1">
      <c r="A1336" s="313"/>
      <c r="B1336" s="314"/>
      <c r="C1336" s="315"/>
      <c r="D1336" s="315"/>
      <c r="E1336" s="316"/>
      <c r="F1336" s="317"/>
      <c r="G1336" s="318"/>
      <c r="H1336" s="319"/>
      <c r="I1336" s="319"/>
    </row>
    <row r="1337" spans="1:9" ht="30" customHeight="1">
      <c r="A1337" s="313"/>
      <c r="B1337" s="314"/>
      <c r="C1337" s="315"/>
      <c r="D1337" s="315"/>
      <c r="E1337" s="316"/>
      <c r="F1337" s="317"/>
      <c r="G1337" s="318"/>
      <c r="H1337" s="319"/>
      <c r="I1337" s="319"/>
    </row>
    <row r="1338" spans="1:9" ht="30" customHeight="1">
      <c r="A1338" s="313"/>
      <c r="B1338" s="314"/>
      <c r="C1338" s="315"/>
      <c r="D1338" s="315"/>
      <c r="E1338" s="316"/>
      <c r="F1338" s="317"/>
      <c r="G1338" s="318"/>
      <c r="H1338" s="319"/>
      <c r="I1338" s="319"/>
    </row>
    <row r="1339" spans="1:9" ht="30" customHeight="1">
      <c r="A1339" s="313"/>
      <c r="B1339" s="314"/>
      <c r="C1339" s="315"/>
      <c r="D1339" s="315"/>
      <c r="E1339" s="316"/>
      <c r="F1339" s="317"/>
      <c r="G1339" s="318"/>
      <c r="H1339" s="319"/>
      <c r="I1339" s="319"/>
    </row>
    <row r="1340" spans="1:9" ht="30" customHeight="1">
      <c r="A1340" s="313"/>
      <c r="B1340" s="314"/>
      <c r="C1340" s="315"/>
      <c r="D1340" s="315"/>
      <c r="E1340" s="316"/>
      <c r="F1340" s="317"/>
      <c r="G1340" s="318"/>
      <c r="H1340" s="319"/>
      <c r="I1340" s="319"/>
    </row>
    <row r="1341" spans="1:9" ht="30" customHeight="1">
      <c r="A1341" s="313"/>
      <c r="B1341" s="314"/>
      <c r="C1341" s="315"/>
      <c r="D1341" s="315"/>
      <c r="E1341" s="316"/>
      <c r="F1341" s="317"/>
      <c r="G1341" s="318"/>
      <c r="H1341" s="319"/>
      <c r="I1341" s="319"/>
    </row>
    <row r="1342" spans="1:9" ht="30" customHeight="1">
      <c r="A1342" s="313"/>
      <c r="B1342" s="314"/>
      <c r="C1342" s="315"/>
      <c r="D1342" s="315"/>
      <c r="E1342" s="316"/>
      <c r="F1342" s="317"/>
      <c r="G1342" s="318"/>
      <c r="H1342" s="319"/>
      <c r="I1342" s="319"/>
    </row>
    <row r="1343" spans="1:9" ht="30" customHeight="1">
      <c r="A1343" s="313"/>
      <c r="B1343" s="314"/>
      <c r="C1343" s="315"/>
      <c r="D1343" s="315"/>
      <c r="E1343" s="316"/>
      <c r="F1343" s="317"/>
      <c r="G1343" s="318"/>
      <c r="H1343" s="319"/>
      <c r="I1343" s="319"/>
    </row>
    <row r="1344" spans="1:9" ht="30" customHeight="1">
      <c r="A1344" s="313"/>
      <c r="B1344" s="314"/>
      <c r="C1344" s="315"/>
      <c r="D1344" s="315"/>
      <c r="E1344" s="316"/>
      <c r="F1344" s="317"/>
      <c r="G1344" s="318"/>
      <c r="H1344" s="319"/>
      <c r="I1344" s="319"/>
    </row>
    <row r="1345" spans="1:9" ht="30" customHeight="1">
      <c r="A1345" s="313"/>
      <c r="B1345" s="314"/>
      <c r="C1345" s="315"/>
      <c r="D1345" s="315"/>
      <c r="E1345" s="316"/>
      <c r="F1345" s="317"/>
      <c r="G1345" s="318"/>
      <c r="H1345" s="319"/>
      <c r="I1345" s="319"/>
    </row>
    <row r="1346" spans="1:9" ht="30" customHeight="1">
      <c r="A1346" s="313"/>
      <c r="B1346" s="314"/>
      <c r="C1346" s="315"/>
      <c r="D1346" s="315"/>
      <c r="E1346" s="316"/>
      <c r="F1346" s="317"/>
      <c r="G1346" s="318"/>
      <c r="H1346" s="319"/>
      <c r="I1346" s="319"/>
    </row>
    <row r="1347" spans="1:9" ht="30" customHeight="1">
      <c r="A1347" s="313"/>
      <c r="B1347" s="314"/>
      <c r="C1347" s="315"/>
      <c r="D1347" s="315"/>
      <c r="E1347" s="316"/>
      <c r="F1347" s="317"/>
      <c r="G1347" s="318"/>
      <c r="H1347" s="319"/>
      <c r="I1347" s="319"/>
    </row>
    <row r="1348" spans="1:9" ht="30" customHeight="1">
      <c r="A1348" s="313"/>
      <c r="B1348" s="314"/>
      <c r="C1348" s="315"/>
      <c r="D1348" s="315"/>
      <c r="E1348" s="316"/>
      <c r="F1348" s="317"/>
      <c r="G1348" s="318"/>
      <c r="H1348" s="319"/>
      <c r="I1348" s="319"/>
    </row>
    <row r="1349" spans="1:9" ht="30" customHeight="1">
      <c r="A1349" s="313"/>
      <c r="B1349" s="314"/>
      <c r="C1349" s="315"/>
      <c r="D1349" s="315"/>
      <c r="E1349" s="316"/>
      <c r="F1349" s="317"/>
      <c r="G1349" s="318"/>
      <c r="H1349" s="319"/>
      <c r="I1349" s="319"/>
    </row>
    <row r="1350" spans="1:9" ht="30" customHeight="1">
      <c r="A1350" s="313"/>
      <c r="B1350" s="314"/>
      <c r="C1350" s="315"/>
      <c r="D1350" s="315"/>
      <c r="E1350" s="316"/>
      <c r="F1350" s="317"/>
      <c r="G1350" s="318"/>
      <c r="H1350" s="319"/>
      <c r="I1350" s="319"/>
    </row>
    <row r="1351" spans="1:9" ht="30" customHeight="1">
      <c r="A1351" s="313"/>
      <c r="B1351" s="314"/>
      <c r="C1351" s="315"/>
      <c r="D1351" s="315"/>
      <c r="E1351" s="316"/>
      <c r="F1351" s="317"/>
      <c r="G1351" s="318"/>
      <c r="H1351" s="319"/>
      <c r="I1351" s="319"/>
    </row>
    <row r="1352" spans="1:9" ht="30" customHeight="1">
      <c r="A1352" s="313"/>
      <c r="B1352" s="314"/>
      <c r="C1352" s="315"/>
      <c r="D1352" s="315"/>
      <c r="E1352" s="316"/>
      <c r="F1352" s="317"/>
      <c r="G1352" s="318"/>
      <c r="H1352" s="319"/>
      <c r="I1352" s="319"/>
    </row>
    <row r="1353" spans="1:9" ht="30" customHeight="1">
      <c r="A1353" s="313"/>
      <c r="B1353" s="314"/>
      <c r="C1353" s="315"/>
      <c r="D1353" s="315"/>
      <c r="E1353" s="316"/>
      <c r="F1353" s="317"/>
      <c r="G1353" s="318"/>
      <c r="H1353" s="319"/>
      <c r="I1353" s="319"/>
    </row>
    <row r="1354" spans="1:9" ht="30" customHeight="1">
      <c r="A1354" s="313"/>
      <c r="B1354" s="314"/>
      <c r="C1354" s="315"/>
      <c r="D1354" s="315"/>
      <c r="E1354" s="316"/>
      <c r="F1354" s="317"/>
      <c r="G1354" s="318"/>
      <c r="H1354" s="319"/>
      <c r="I1354" s="319"/>
    </row>
    <row r="1355" spans="1:9" ht="30" customHeight="1">
      <c r="A1355" s="313"/>
      <c r="B1355" s="314"/>
      <c r="C1355" s="315"/>
      <c r="D1355" s="315"/>
      <c r="E1355" s="316"/>
      <c r="F1355" s="317"/>
      <c r="G1355" s="318"/>
      <c r="H1355" s="319"/>
      <c r="I1355" s="319"/>
    </row>
    <row r="1356" spans="1:9" ht="30" customHeight="1">
      <c r="A1356" s="313"/>
      <c r="B1356" s="314"/>
      <c r="C1356" s="315"/>
      <c r="D1356" s="315"/>
      <c r="E1356" s="316"/>
      <c r="F1356" s="317"/>
      <c r="G1356" s="318"/>
      <c r="H1356" s="319"/>
      <c r="I1356" s="319"/>
    </row>
    <row r="1357" spans="1:9" ht="30" customHeight="1">
      <c r="A1357" s="313"/>
      <c r="B1357" s="314"/>
      <c r="C1357" s="315"/>
      <c r="D1357" s="315"/>
      <c r="E1357" s="316"/>
      <c r="F1357" s="317"/>
      <c r="G1357" s="318"/>
      <c r="H1357" s="319"/>
      <c r="I1357" s="319"/>
    </row>
    <row r="1358" spans="1:9" ht="30" customHeight="1">
      <c r="A1358" s="313"/>
      <c r="B1358" s="314"/>
      <c r="C1358" s="315"/>
      <c r="D1358" s="315"/>
      <c r="E1358" s="316"/>
      <c r="F1358" s="317"/>
      <c r="G1358" s="318"/>
      <c r="H1358" s="319"/>
      <c r="I1358" s="319"/>
    </row>
    <row r="1359" spans="1:9" ht="30" customHeight="1">
      <c r="A1359" s="313"/>
      <c r="B1359" s="314"/>
      <c r="C1359" s="315"/>
      <c r="D1359" s="315"/>
      <c r="E1359" s="316"/>
      <c r="F1359" s="317"/>
      <c r="G1359" s="318"/>
      <c r="H1359" s="319"/>
      <c r="I1359" s="319"/>
    </row>
    <row r="1360" spans="1:9" ht="30" customHeight="1">
      <c r="A1360" s="313"/>
      <c r="B1360" s="314"/>
      <c r="C1360" s="315"/>
      <c r="D1360" s="315"/>
      <c r="E1360" s="316"/>
      <c r="F1360" s="317"/>
      <c r="G1360" s="318"/>
      <c r="H1360" s="319"/>
      <c r="I1360" s="319"/>
    </row>
    <row r="1361" spans="1:9" ht="30" customHeight="1">
      <c r="A1361" s="313"/>
      <c r="B1361" s="314"/>
      <c r="C1361" s="315"/>
      <c r="D1361" s="315"/>
      <c r="E1361" s="316"/>
      <c r="F1361" s="317"/>
      <c r="G1361" s="318"/>
      <c r="H1361" s="319"/>
      <c r="I1361" s="319"/>
    </row>
    <row r="1362" spans="1:9" ht="30" customHeight="1">
      <c r="A1362" s="313"/>
      <c r="B1362" s="314"/>
      <c r="C1362" s="315"/>
      <c r="D1362" s="315"/>
      <c r="E1362" s="316"/>
      <c r="F1362" s="317"/>
      <c r="G1362" s="318"/>
      <c r="H1362" s="319"/>
      <c r="I1362" s="319"/>
    </row>
    <row r="1363" spans="1:9" ht="30" customHeight="1">
      <c r="A1363" s="313"/>
      <c r="B1363" s="314"/>
      <c r="C1363" s="315"/>
      <c r="D1363" s="315"/>
      <c r="E1363" s="316"/>
      <c r="F1363" s="317"/>
      <c r="G1363" s="318"/>
      <c r="H1363" s="319"/>
      <c r="I1363" s="319"/>
    </row>
    <row r="1364" spans="1:9" ht="30" customHeight="1">
      <c r="A1364" s="313"/>
      <c r="B1364" s="314"/>
      <c r="C1364" s="315"/>
      <c r="D1364" s="315"/>
      <c r="E1364" s="316"/>
      <c r="F1364" s="317"/>
      <c r="G1364" s="318"/>
      <c r="H1364" s="319"/>
      <c r="I1364" s="319"/>
    </row>
    <row r="1365" spans="1:9" ht="30" customHeight="1">
      <c r="A1365" s="313"/>
      <c r="B1365" s="314"/>
      <c r="C1365" s="315"/>
      <c r="D1365" s="315"/>
      <c r="E1365" s="316"/>
      <c r="F1365" s="317"/>
      <c r="G1365" s="318"/>
      <c r="H1365" s="319"/>
      <c r="I1365" s="319"/>
    </row>
    <row r="1366" spans="1:9" ht="30" customHeight="1">
      <c r="A1366" s="313"/>
      <c r="B1366" s="314"/>
      <c r="C1366" s="315"/>
      <c r="D1366" s="315"/>
      <c r="E1366" s="316"/>
      <c r="F1366" s="317"/>
      <c r="G1366" s="318"/>
      <c r="H1366" s="319"/>
      <c r="I1366" s="319"/>
    </row>
    <row r="1367" spans="1:9" ht="30" customHeight="1">
      <c r="A1367" s="313"/>
      <c r="B1367" s="314"/>
      <c r="C1367" s="315"/>
      <c r="D1367" s="315"/>
      <c r="E1367" s="316"/>
      <c r="F1367" s="317"/>
      <c r="G1367" s="318"/>
      <c r="H1367" s="319"/>
      <c r="I1367" s="319"/>
    </row>
    <row r="1368" spans="1:9" ht="30" customHeight="1">
      <c r="A1368" s="313"/>
      <c r="B1368" s="314"/>
      <c r="C1368" s="315"/>
      <c r="D1368" s="315"/>
      <c r="E1368" s="316"/>
      <c r="F1368" s="317"/>
      <c r="G1368" s="318"/>
      <c r="H1368" s="319"/>
      <c r="I1368" s="319"/>
    </row>
    <row r="1369" spans="1:9" ht="30" customHeight="1">
      <c r="A1369" s="313"/>
      <c r="B1369" s="314"/>
      <c r="C1369" s="315"/>
      <c r="D1369" s="315"/>
      <c r="E1369" s="316"/>
      <c r="F1369" s="317"/>
      <c r="G1369" s="318"/>
      <c r="H1369" s="319"/>
      <c r="I1369" s="319"/>
    </row>
    <row r="1370" spans="1:9" ht="30" customHeight="1">
      <c r="A1370" s="313"/>
      <c r="B1370" s="314"/>
      <c r="C1370" s="315"/>
      <c r="D1370" s="315"/>
      <c r="E1370" s="316"/>
      <c r="F1370" s="317"/>
      <c r="G1370" s="318"/>
      <c r="H1370" s="319"/>
      <c r="I1370" s="319"/>
    </row>
    <row r="1371" spans="1:9" ht="30" customHeight="1">
      <c r="A1371" s="313"/>
      <c r="B1371" s="314"/>
      <c r="C1371" s="315"/>
      <c r="D1371" s="315"/>
      <c r="E1371" s="316"/>
      <c r="F1371" s="317"/>
      <c r="G1371" s="318"/>
      <c r="H1371" s="319"/>
      <c r="I1371" s="319"/>
    </row>
    <row r="1372" spans="1:9" ht="30" customHeight="1">
      <c r="A1372" s="313"/>
      <c r="B1372" s="314"/>
      <c r="C1372" s="315"/>
      <c r="D1372" s="315"/>
      <c r="E1372" s="316"/>
      <c r="F1372" s="317"/>
      <c r="G1372" s="318"/>
      <c r="H1372" s="319"/>
      <c r="I1372" s="319"/>
    </row>
    <row r="1373" spans="1:9" ht="30" customHeight="1">
      <c r="A1373" s="313"/>
      <c r="B1373" s="314"/>
      <c r="C1373" s="315"/>
      <c r="D1373" s="315"/>
      <c r="E1373" s="316"/>
      <c r="F1373" s="317"/>
      <c r="G1373" s="318"/>
      <c r="H1373" s="319"/>
      <c r="I1373" s="319"/>
    </row>
    <row r="1374" spans="1:9" ht="30" customHeight="1">
      <c r="A1374" s="313"/>
      <c r="B1374" s="314"/>
      <c r="C1374" s="315"/>
      <c r="D1374" s="315"/>
      <c r="E1374" s="316"/>
      <c r="F1374" s="317"/>
      <c r="G1374" s="318"/>
      <c r="H1374" s="319"/>
      <c r="I1374" s="319"/>
    </row>
    <row r="1375" spans="1:9" ht="30" customHeight="1">
      <c r="A1375" s="313"/>
      <c r="B1375" s="314"/>
      <c r="C1375" s="315"/>
      <c r="D1375" s="315"/>
      <c r="E1375" s="316"/>
      <c r="F1375" s="317"/>
      <c r="G1375" s="318"/>
      <c r="H1375" s="319"/>
      <c r="I1375" s="319"/>
    </row>
    <row r="1376" spans="1:9" ht="30" customHeight="1">
      <c r="A1376" s="313"/>
      <c r="B1376" s="314"/>
      <c r="C1376" s="315"/>
      <c r="D1376" s="315"/>
      <c r="E1376" s="316"/>
      <c r="F1376" s="317"/>
      <c r="G1376" s="318"/>
      <c r="H1376" s="319"/>
      <c r="I1376" s="319"/>
    </row>
    <row r="1377" spans="1:9" ht="30" customHeight="1">
      <c r="A1377" s="313"/>
      <c r="B1377" s="314"/>
      <c r="C1377" s="315"/>
      <c r="D1377" s="315"/>
      <c r="E1377" s="316"/>
      <c r="F1377" s="317"/>
      <c r="G1377" s="318"/>
      <c r="H1377" s="319"/>
      <c r="I1377" s="319"/>
    </row>
    <row r="1378" spans="1:9" ht="30" customHeight="1">
      <c r="A1378" s="313"/>
      <c r="B1378" s="314"/>
      <c r="C1378" s="315"/>
      <c r="D1378" s="315"/>
      <c r="E1378" s="316"/>
      <c r="F1378" s="317"/>
      <c r="G1378" s="318"/>
      <c r="H1378" s="319"/>
      <c r="I1378" s="319"/>
    </row>
    <row r="1379" spans="1:9" ht="30" customHeight="1">
      <c r="A1379" s="313"/>
      <c r="B1379" s="314"/>
      <c r="C1379" s="315"/>
      <c r="D1379" s="315"/>
      <c r="E1379" s="316"/>
      <c r="F1379" s="317"/>
      <c r="G1379" s="318"/>
      <c r="H1379" s="319"/>
      <c r="I1379" s="319"/>
    </row>
    <row r="1380" spans="1:9" ht="30" customHeight="1">
      <c r="A1380" s="313"/>
      <c r="B1380" s="314"/>
      <c r="C1380" s="315"/>
      <c r="D1380" s="315"/>
      <c r="E1380" s="316"/>
      <c r="F1380" s="317"/>
      <c r="G1380" s="318"/>
      <c r="H1380" s="319"/>
      <c r="I1380" s="319"/>
    </row>
    <row r="1381" spans="1:9" ht="30" customHeight="1">
      <c r="A1381" s="313"/>
      <c r="B1381" s="314"/>
      <c r="C1381" s="315"/>
      <c r="D1381" s="315"/>
      <c r="E1381" s="316"/>
      <c r="F1381" s="317"/>
      <c r="G1381" s="318"/>
      <c r="H1381" s="319"/>
      <c r="I1381" s="319"/>
    </row>
    <row r="1382" spans="1:9" ht="30" customHeight="1">
      <c r="A1382" s="313"/>
      <c r="B1382" s="314"/>
      <c r="C1382" s="315"/>
      <c r="D1382" s="315"/>
      <c r="E1382" s="316"/>
      <c r="F1382" s="317"/>
      <c r="G1382" s="318"/>
      <c r="H1382" s="319"/>
      <c r="I1382" s="319"/>
    </row>
    <row r="1383" spans="1:9" ht="30" customHeight="1">
      <c r="A1383" s="313"/>
      <c r="B1383" s="314"/>
      <c r="C1383" s="315"/>
      <c r="D1383" s="315"/>
      <c r="E1383" s="316"/>
      <c r="F1383" s="317"/>
      <c r="G1383" s="318"/>
      <c r="H1383" s="319"/>
      <c r="I1383" s="319"/>
    </row>
    <row r="1384" spans="1:9" ht="30" customHeight="1">
      <c r="A1384" s="313"/>
      <c r="B1384" s="314"/>
      <c r="C1384" s="315"/>
      <c r="D1384" s="315"/>
      <c r="E1384" s="316"/>
      <c r="F1384" s="317"/>
      <c r="G1384" s="318"/>
      <c r="H1384" s="319"/>
      <c r="I1384" s="319"/>
    </row>
    <row r="1385" spans="1:9" ht="30" customHeight="1">
      <c r="A1385" s="313"/>
      <c r="B1385" s="314"/>
      <c r="C1385" s="315"/>
      <c r="D1385" s="315"/>
      <c r="E1385" s="316"/>
      <c r="F1385" s="317"/>
      <c r="G1385" s="318"/>
      <c r="H1385" s="319"/>
      <c r="I1385" s="319"/>
    </row>
    <row r="1386" spans="1:9" ht="30" customHeight="1">
      <c r="A1386" s="313"/>
      <c r="B1386" s="314"/>
      <c r="C1386" s="315"/>
      <c r="D1386" s="315"/>
      <c r="E1386" s="316"/>
      <c r="F1386" s="317"/>
      <c r="G1386" s="318"/>
      <c r="H1386" s="319"/>
      <c r="I1386" s="319"/>
    </row>
    <row r="1387" spans="1:9" ht="30" customHeight="1">
      <c r="A1387" s="313"/>
      <c r="B1387" s="314"/>
      <c r="C1387" s="315"/>
      <c r="D1387" s="315"/>
      <c r="E1387" s="316"/>
      <c r="F1387" s="317"/>
      <c r="G1387" s="318"/>
      <c r="H1387" s="319"/>
      <c r="I1387" s="319"/>
    </row>
    <row r="1388" spans="1:9" ht="30" customHeight="1">
      <c r="A1388" s="313"/>
      <c r="B1388" s="314"/>
      <c r="C1388" s="315"/>
      <c r="D1388" s="315"/>
      <c r="E1388" s="316"/>
      <c r="F1388" s="317"/>
      <c r="G1388" s="318"/>
      <c r="H1388" s="319"/>
      <c r="I1388" s="319"/>
    </row>
    <row r="1389" spans="1:9" ht="30" customHeight="1">
      <c r="A1389" s="313"/>
      <c r="B1389" s="314"/>
      <c r="C1389" s="315"/>
      <c r="D1389" s="315"/>
      <c r="E1389" s="316"/>
      <c r="F1389" s="317"/>
      <c r="G1389" s="318"/>
      <c r="H1389" s="319"/>
      <c r="I1389" s="319"/>
    </row>
    <row r="1390" spans="1:9" ht="30" customHeight="1">
      <c r="A1390" s="313"/>
      <c r="B1390" s="314"/>
      <c r="C1390" s="315"/>
      <c r="D1390" s="315"/>
      <c r="E1390" s="316"/>
      <c r="F1390" s="317"/>
      <c r="G1390" s="318"/>
      <c r="H1390" s="319"/>
      <c r="I1390" s="319"/>
    </row>
    <row r="1391" spans="1:9" ht="30" customHeight="1">
      <c r="A1391" s="313"/>
      <c r="B1391" s="314"/>
      <c r="C1391" s="315"/>
      <c r="D1391" s="315"/>
      <c r="E1391" s="316"/>
      <c r="F1391" s="317"/>
      <c r="G1391" s="318"/>
      <c r="H1391" s="319"/>
      <c r="I1391" s="319"/>
    </row>
    <row r="1392" spans="1:9" ht="30" customHeight="1">
      <c r="A1392" s="313"/>
      <c r="B1392" s="314"/>
      <c r="C1392" s="315"/>
      <c r="D1392" s="315"/>
      <c r="E1392" s="316"/>
      <c r="F1392" s="317"/>
      <c r="G1392" s="318"/>
      <c r="H1392" s="319"/>
      <c r="I1392" s="319"/>
    </row>
    <row r="1393" spans="1:9" ht="30" customHeight="1">
      <c r="A1393" s="313"/>
      <c r="B1393" s="314"/>
      <c r="C1393" s="315"/>
      <c r="D1393" s="315"/>
      <c r="E1393" s="316"/>
      <c r="F1393" s="317"/>
      <c r="G1393" s="318"/>
      <c r="H1393" s="319"/>
      <c r="I1393" s="319"/>
    </row>
    <row r="1394" spans="1:9" ht="30" customHeight="1">
      <c r="A1394" s="313"/>
      <c r="B1394" s="314"/>
      <c r="C1394" s="315"/>
      <c r="D1394" s="315"/>
      <c r="E1394" s="316"/>
      <c r="F1394" s="317"/>
      <c r="G1394" s="318"/>
      <c r="H1394" s="319"/>
      <c r="I1394" s="319"/>
    </row>
    <row r="1395" spans="1:9" ht="30" customHeight="1">
      <c r="A1395" s="313"/>
      <c r="B1395" s="314"/>
      <c r="C1395" s="315"/>
      <c r="D1395" s="315"/>
      <c r="E1395" s="316"/>
      <c r="F1395" s="317"/>
      <c r="G1395" s="318"/>
      <c r="H1395" s="319"/>
      <c r="I1395" s="319"/>
    </row>
    <row r="1396" spans="1:9" ht="30" customHeight="1">
      <c r="A1396" s="313"/>
      <c r="B1396" s="314"/>
      <c r="C1396" s="315"/>
      <c r="D1396" s="315"/>
      <c r="E1396" s="316"/>
      <c r="F1396" s="317"/>
      <c r="G1396" s="318"/>
      <c r="H1396" s="319"/>
      <c r="I1396" s="319"/>
    </row>
    <row r="1397" spans="1:9" ht="30" customHeight="1">
      <c r="A1397" s="313"/>
      <c r="B1397" s="314"/>
      <c r="C1397" s="315"/>
      <c r="D1397" s="315"/>
      <c r="E1397" s="316"/>
      <c r="F1397" s="317"/>
      <c r="G1397" s="318"/>
      <c r="H1397" s="319"/>
      <c r="I1397" s="319"/>
    </row>
    <row r="1398" spans="1:9" ht="30" customHeight="1">
      <c r="A1398" s="313"/>
      <c r="B1398" s="314"/>
      <c r="C1398" s="315"/>
      <c r="D1398" s="315"/>
      <c r="E1398" s="316"/>
      <c r="F1398" s="317"/>
      <c r="G1398" s="318"/>
      <c r="H1398" s="319"/>
      <c r="I1398" s="319"/>
    </row>
    <row r="1399" spans="1:9" ht="30" customHeight="1">
      <c r="A1399" s="313"/>
      <c r="B1399" s="314"/>
      <c r="C1399" s="315"/>
      <c r="D1399" s="315"/>
      <c r="E1399" s="316"/>
      <c r="F1399" s="317"/>
      <c r="G1399" s="318"/>
      <c r="H1399" s="319"/>
      <c r="I1399" s="319"/>
    </row>
    <row r="1400" spans="1:9" ht="30" customHeight="1">
      <c r="A1400" s="313"/>
      <c r="B1400" s="314"/>
      <c r="C1400" s="315"/>
      <c r="D1400" s="315"/>
      <c r="E1400" s="316"/>
      <c r="F1400" s="317"/>
      <c r="G1400" s="318"/>
      <c r="H1400" s="319"/>
      <c r="I1400" s="319"/>
    </row>
    <row r="1401" spans="1:9" ht="30" customHeight="1">
      <c r="A1401" s="313"/>
      <c r="B1401" s="314"/>
      <c r="C1401" s="315"/>
      <c r="D1401" s="315"/>
      <c r="E1401" s="316"/>
      <c r="F1401" s="317"/>
      <c r="G1401" s="318"/>
      <c r="H1401" s="319"/>
      <c r="I1401" s="319"/>
    </row>
    <row r="1402" spans="1:9" ht="30" customHeight="1">
      <c r="A1402" s="313"/>
      <c r="B1402" s="314"/>
      <c r="C1402" s="315"/>
      <c r="D1402" s="315"/>
      <c r="E1402" s="316"/>
      <c r="F1402" s="317"/>
      <c r="G1402" s="318"/>
      <c r="H1402" s="319"/>
      <c r="I1402" s="319"/>
    </row>
    <row r="1403" spans="1:9" ht="30" customHeight="1">
      <c r="A1403" s="313"/>
      <c r="B1403" s="314"/>
      <c r="C1403" s="315"/>
      <c r="D1403" s="315"/>
      <c r="E1403" s="316"/>
      <c r="F1403" s="317"/>
      <c r="G1403" s="318"/>
      <c r="H1403" s="319"/>
      <c r="I1403" s="319"/>
    </row>
    <row r="1404" spans="1:9" ht="30" customHeight="1">
      <c r="A1404" s="313"/>
      <c r="B1404" s="314"/>
      <c r="C1404" s="315"/>
      <c r="D1404" s="315"/>
      <c r="E1404" s="316"/>
      <c r="F1404" s="317"/>
      <c r="G1404" s="318"/>
      <c r="H1404" s="319"/>
      <c r="I1404" s="319"/>
    </row>
    <row r="1405" spans="1:9" ht="30" customHeight="1">
      <c r="A1405" s="313"/>
      <c r="B1405" s="314"/>
      <c r="C1405" s="315"/>
      <c r="D1405" s="315"/>
      <c r="E1405" s="316"/>
      <c r="F1405" s="317"/>
      <c r="G1405" s="318"/>
      <c r="H1405" s="319"/>
      <c r="I1405" s="319"/>
    </row>
    <row r="1406" spans="1:9" ht="30" customHeight="1">
      <c r="A1406" s="313"/>
      <c r="B1406" s="314"/>
      <c r="C1406" s="315"/>
      <c r="D1406" s="315"/>
      <c r="E1406" s="316"/>
      <c r="F1406" s="317"/>
      <c r="G1406" s="318"/>
      <c r="H1406" s="319"/>
      <c r="I1406" s="319"/>
    </row>
    <row r="1407" spans="1:9" ht="30" customHeight="1">
      <c r="A1407" s="313"/>
      <c r="B1407" s="314"/>
      <c r="C1407" s="315"/>
      <c r="D1407" s="315"/>
      <c r="E1407" s="316"/>
      <c r="F1407" s="317"/>
      <c r="G1407" s="318"/>
      <c r="H1407" s="319"/>
      <c r="I1407" s="319"/>
    </row>
    <row r="1408" spans="1:9" ht="30" customHeight="1">
      <c r="A1408" s="313"/>
      <c r="B1408" s="314"/>
      <c r="C1408" s="315"/>
      <c r="D1408" s="315"/>
      <c r="E1408" s="316"/>
      <c r="F1408" s="317"/>
      <c r="G1408" s="318"/>
      <c r="H1408" s="319"/>
      <c r="I1408" s="319"/>
    </row>
    <row r="1409" spans="1:9" ht="30" customHeight="1">
      <c r="A1409" s="313"/>
      <c r="B1409" s="314"/>
      <c r="C1409" s="315"/>
      <c r="D1409" s="315"/>
      <c r="E1409" s="316"/>
      <c r="F1409" s="317"/>
      <c r="G1409" s="318"/>
      <c r="H1409" s="319"/>
      <c r="I1409" s="319"/>
    </row>
    <row r="1410" spans="1:9" ht="30" customHeight="1">
      <c r="A1410" s="313"/>
      <c r="B1410" s="314"/>
      <c r="C1410" s="315"/>
      <c r="D1410" s="315"/>
      <c r="E1410" s="316"/>
      <c r="F1410" s="317"/>
      <c r="G1410" s="318"/>
      <c r="H1410" s="319"/>
      <c r="I1410" s="319"/>
    </row>
    <row r="1411" spans="1:9" ht="30" customHeight="1">
      <c r="A1411" s="313"/>
      <c r="B1411" s="314"/>
      <c r="C1411" s="315"/>
      <c r="D1411" s="315"/>
      <c r="E1411" s="316"/>
      <c r="F1411" s="317"/>
      <c r="G1411" s="318"/>
      <c r="H1411" s="319"/>
      <c r="I1411" s="319"/>
    </row>
    <row r="1412" spans="1:9" ht="30" customHeight="1">
      <c r="A1412" s="313"/>
      <c r="B1412" s="314"/>
      <c r="C1412" s="315"/>
      <c r="D1412" s="315"/>
      <c r="E1412" s="316"/>
      <c r="F1412" s="317"/>
      <c r="G1412" s="318"/>
      <c r="H1412" s="319"/>
      <c r="I1412" s="319"/>
    </row>
    <row r="1413" spans="1:9" ht="30" customHeight="1">
      <c r="A1413" s="313"/>
      <c r="B1413" s="314"/>
      <c r="C1413" s="315"/>
      <c r="D1413" s="315"/>
      <c r="E1413" s="316"/>
      <c r="F1413" s="317"/>
      <c r="G1413" s="318"/>
      <c r="H1413" s="319"/>
      <c r="I1413" s="319"/>
    </row>
    <row r="1414" spans="1:9" ht="30" customHeight="1">
      <c r="A1414" s="313"/>
      <c r="B1414" s="314"/>
      <c r="C1414" s="315"/>
      <c r="D1414" s="315"/>
      <c r="E1414" s="316"/>
      <c r="F1414" s="317"/>
      <c r="G1414" s="318"/>
      <c r="H1414" s="319"/>
      <c r="I1414" s="319"/>
    </row>
    <row r="1415" spans="1:9" ht="30" customHeight="1">
      <c r="A1415" s="313"/>
      <c r="B1415" s="314"/>
      <c r="C1415" s="315"/>
      <c r="D1415" s="315"/>
      <c r="E1415" s="316"/>
      <c r="F1415" s="317"/>
      <c r="G1415" s="318"/>
      <c r="H1415" s="319"/>
      <c r="I1415" s="319"/>
    </row>
    <row r="1416" spans="1:9" ht="30" customHeight="1">
      <c r="A1416" s="313"/>
      <c r="B1416" s="314"/>
      <c r="C1416" s="315"/>
      <c r="D1416" s="315"/>
      <c r="E1416" s="316"/>
      <c r="F1416" s="317"/>
      <c r="G1416" s="318"/>
      <c r="H1416" s="319"/>
      <c r="I1416" s="319"/>
    </row>
    <row r="1417" spans="1:9" ht="30" customHeight="1">
      <c r="A1417" s="313"/>
      <c r="B1417" s="314"/>
      <c r="C1417" s="315"/>
      <c r="D1417" s="315"/>
      <c r="E1417" s="316"/>
      <c r="F1417" s="317"/>
      <c r="G1417" s="318"/>
      <c r="H1417" s="319"/>
      <c r="I1417" s="319"/>
    </row>
    <row r="1418" spans="1:9" ht="30" customHeight="1">
      <c r="A1418" s="313"/>
      <c r="B1418" s="314"/>
      <c r="C1418" s="315"/>
      <c r="D1418" s="315"/>
      <c r="E1418" s="316"/>
      <c r="F1418" s="317"/>
      <c r="G1418" s="318"/>
      <c r="H1418" s="319"/>
      <c r="I1418" s="319"/>
    </row>
    <row r="1419" spans="1:9" ht="30" customHeight="1">
      <c r="A1419" s="313"/>
      <c r="B1419" s="314"/>
      <c r="C1419" s="315"/>
      <c r="D1419" s="315"/>
      <c r="E1419" s="316"/>
      <c r="F1419" s="317"/>
      <c r="G1419" s="318"/>
      <c r="H1419" s="319"/>
      <c r="I1419" s="319"/>
    </row>
    <row r="1420" spans="1:9" ht="30" customHeight="1">
      <c r="A1420" s="313"/>
      <c r="B1420" s="314"/>
      <c r="C1420" s="315"/>
      <c r="D1420" s="315"/>
      <c r="E1420" s="316"/>
      <c r="F1420" s="317"/>
      <c r="G1420" s="318"/>
      <c r="H1420" s="319"/>
      <c r="I1420" s="319"/>
    </row>
    <row r="1421" spans="1:9" ht="30" customHeight="1">
      <c r="A1421" s="313"/>
      <c r="B1421" s="314"/>
      <c r="C1421" s="315"/>
      <c r="D1421" s="315"/>
      <c r="E1421" s="316"/>
      <c r="F1421" s="317"/>
      <c r="G1421" s="318"/>
      <c r="H1421" s="319"/>
      <c r="I1421" s="319"/>
    </row>
    <row r="1422" spans="1:9" ht="30" customHeight="1">
      <c r="A1422" s="313"/>
      <c r="B1422" s="314"/>
      <c r="C1422" s="315"/>
      <c r="D1422" s="315"/>
      <c r="E1422" s="316"/>
      <c r="F1422" s="317"/>
      <c r="G1422" s="318"/>
      <c r="H1422" s="319"/>
      <c r="I1422" s="319"/>
    </row>
    <row r="1423" spans="1:9" ht="30" customHeight="1">
      <c r="A1423" s="313"/>
      <c r="B1423" s="314"/>
      <c r="C1423" s="315"/>
      <c r="D1423" s="315"/>
      <c r="E1423" s="316"/>
      <c r="F1423" s="317"/>
      <c r="G1423" s="318"/>
      <c r="H1423" s="319"/>
      <c r="I1423" s="319"/>
    </row>
    <row r="1424" spans="1:9" ht="30" customHeight="1">
      <c r="A1424" s="313"/>
      <c r="B1424" s="314"/>
      <c r="C1424" s="315"/>
      <c r="D1424" s="315"/>
      <c r="E1424" s="316"/>
      <c r="F1424" s="317"/>
      <c r="G1424" s="318"/>
      <c r="H1424" s="319"/>
      <c r="I1424" s="319"/>
    </row>
    <row r="1425" spans="1:9" ht="30" customHeight="1">
      <c r="A1425" s="313"/>
      <c r="B1425" s="314"/>
      <c r="C1425" s="315"/>
      <c r="D1425" s="315"/>
      <c r="E1425" s="316"/>
      <c r="F1425" s="317"/>
      <c r="G1425" s="318"/>
      <c r="H1425" s="319"/>
      <c r="I1425" s="319"/>
    </row>
    <row r="1426" spans="1:9" ht="30" customHeight="1">
      <c r="A1426" s="313"/>
      <c r="B1426" s="314"/>
      <c r="C1426" s="315"/>
      <c r="D1426" s="315"/>
      <c r="E1426" s="316"/>
      <c r="F1426" s="317"/>
      <c r="G1426" s="318"/>
      <c r="H1426" s="319"/>
      <c r="I1426" s="319"/>
    </row>
    <row r="1427" spans="1:9" ht="30" customHeight="1">
      <c r="A1427" s="313"/>
      <c r="B1427" s="314"/>
      <c r="C1427" s="315"/>
      <c r="D1427" s="315"/>
      <c r="E1427" s="316"/>
      <c r="F1427" s="317"/>
      <c r="G1427" s="318"/>
      <c r="H1427" s="319"/>
      <c r="I1427" s="319"/>
    </row>
    <row r="1428" spans="1:9" ht="30" customHeight="1">
      <c r="A1428" s="313"/>
      <c r="B1428" s="314"/>
      <c r="C1428" s="315"/>
      <c r="D1428" s="315"/>
      <c r="E1428" s="316"/>
      <c r="F1428" s="317"/>
      <c r="G1428" s="318"/>
      <c r="H1428" s="319"/>
      <c r="I1428" s="319"/>
    </row>
    <row r="1429" spans="1:9" ht="30" customHeight="1">
      <c r="A1429" s="313"/>
      <c r="B1429" s="314"/>
      <c r="C1429" s="315"/>
      <c r="D1429" s="315"/>
      <c r="E1429" s="316"/>
      <c r="F1429" s="317"/>
      <c r="G1429" s="318"/>
      <c r="H1429" s="319"/>
      <c r="I1429" s="319"/>
    </row>
    <row r="1430" spans="1:9" ht="30" customHeight="1">
      <c r="A1430" s="313"/>
      <c r="B1430" s="314"/>
      <c r="C1430" s="315"/>
      <c r="D1430" s="315"/>
      <c r="E1430" s="316"/>
      <c r="F1430" s="317"/>
      <c r="G1430" s="318"/>
      <c r="H1430" s="319"/>
      <c r="I1430" s="319"/>
    </row>
    <row r="1431" spans="1:9" ht="30" customHeight="1">
      <c r="A1431" s="313"/>
      <c r="B1431" s="314"/>
      <c r="C1431" s="315"/>
      <c r="D1431" s="315"/>
      <c r="E1431" s="316"/>
      <c r="F1431" s="317"/>
      <c r="G1431" s="318"/>
      <c r="H1431" s="319"/>
      <c r="I1431" s="319"/>
    </row>
    <row r="1432" spans="1:9" ht="30" customHeight="1">
      <c r="A1432" s="313"/>
      <c r="B1432" s="314"/>
      <c r="C1432" s="315"/>
      <c r="D1432" s="315"/>
      <c r="E1432" s="316"/>
      <c r="F1432" s="317"/>
      <c r="G1432" s="318"/>
      <c r="H1432" s="319"/>
      <c r="I1432" s="319"/>
    </row>
    <row r="1433" spans="1:9" ht="30" customHeight="1">
      <c r="A1433" s="313"/>
      <c r="B1433" s="314"/>
      <c r="C1433" s="315"/>
      <c r="D1433" s="315"/>
      <c r="E1433" s="316"/>
      <c r="F1433" s="317"/>
      <c r="G1433" s="318"/>
      <c r="H1433" s="319"/>
      <c r="I1433" s="319"/>
    </row>
    <row r="1434" spans="1:9" ht="30" customHeight="1">
      <c r="A1434" s="313"/>
      <c r="B1434" s="314"/>
      <c r="C1434" s="315"/>
      <c r="D1434" s="315"/>
      <c r="E1434" s="316"/>
      <c r="F1434" s="317"/>
      <c r="G1434" s="318"/>
      <c r="H1434" s="319"/>
      <c r="I1434" s="319"/>
    </row>
    <row r="1435" spans="1:9" ht="30" customHeight="1">
      <c r="A1435" s="313"/>
      <c r="B1435" s="314"/>
      <c r="C1435" s="315"/>
      <c r="D1435" s="315"/>
      <c r="E1435" s="316"/>
      <c r="F1435" s="317"/>
      <c r="G1435" s="318"/>
      <c r="H1435" s="319"/>
      <c r="I1435" s="319"/>
    </row>
    <row r="1436" spans="1:9" ht="30" customHeight="1">
      <c r="A1436" s="313"/>
      <c r="B1436" s="314"/>
      <c r="C1436" s="315"/>
      <c r="D1436" s="315"/>
      <c r="E1436" s="316"/>
      <c r="F1436" s="317"/>
      <c r="G1436" s="318"/>
      <c r="H1436" s="319"/>
      <c r="I1436" s="319"/>
    </row>
    <row r="1437" spans="1:9" ht="30" customHeight="1">
      <c r="A1437" s="313"/>
      <c r="B1437" s="314"/>
      <c r="C1437" s="315"/>
      <c r="D1437" s="315"/>
      <c r="E1437" s="316"/>
      <c r="F1437" s="317"/>
      <c r="G1437" s="318"/>
      <c r="H1437" s="319"/>
      <c r="I1437" s="319"/>
    </row>
    <row r="1438" spans="1:9" ht="30" customHeight="1">
      <c r="A1438" s="313"/>
      <c r="B1438" s="314"/>
      <c r="C1438" s="315"/>
      <c r="D1438" s="315"/>
      <c r="E1438" s="316"/>
      <c r="F1438" s="317"/>
      <c r="G1438" s="318"/>
      <c r="H1438" s="319"/>
      <c r="I1438" s="319"/>
    </row>
    <row r="1439" spans="1:9" ht="30" customHeight="1">
      <c r="A1439" s="313"/>
      <c r="B1439" s="314"/>
      <c r="C1439" s="315"/>
      <c r="D1439" s="315"/>
      <c r="E1439" s="316"/>
      <c r="F1439" s="317"/>
      <c r="G1439" s="318"/>
      <c r="H1439" s="319"/>
      <c r="I1439" s="319"/>
    </row>
    <row r="1440" spans="1:9" ht="30" customHeight="1">
      <c r="A1440" s="313"/>
      <c r="B1440" s="314"/>
      <c r="C1440" s="315"/>
      <c r="D1440" s="315"/>
      <c r="E1440" s="316"/>
      <c r="F1440" s="317"/>
      <c r="G1440" s="318"/>
      <c r="H1440" s="319"/>
      <c r="I1440" s="319"/>
    </row>
    <row r="1441" spans="1:9" ht="30" customHeight="1">
      <c r="A1441" s="313"/>
      <c r="B1441" s="314"/>
      <c r="C1441" s="315"/>
      <c r="D1441" s="315"/>
      <c r="E1441" s="316"/>
      <c r="F1441" s="317"/>
      <c r="G1441" s="318"/>
      <c r="H1441" s="319"/>
      <c r="I1441" s="319"/>
    </row>
    <row r="1442" spans="1:9" ht="30" customHeight="1">
      <c r="A1442" s="313"/>
      <c r="B1442" s="314"/>
      <c r="C1442" s="315"/>
      <c r="D1442" s="315"/>
      <c r="E1442" s="316"/>
      <c r="F1442" s="317"/>
      <c r="G1442" s="318"/>
      <c r="H1442" s="319"/>
      <c r="I1442" s="319"/>
    </row>
    <row r="1443" spans="1:9" ht="30" customHeight="1">
      <c r="A1443" s="313"/>
      <c r="B1443" s="314"/>
      <c r="C1443" s="315"/>
      <c r="D1443" s="315"/>
      <c r="E1443" s="316"/>
      <c r="F1443" s="317"/>
      <c r="G1443" s="318"/>
      <c r="H1443" s="319"/>
      <c r="I1443" s="319"/>
    </row>
    <row r="1444" spans="1:9" ht="30" customHeight="1">
      <c r="A1444" s="313"/>
      <c r="B1444" s="314"/>
      <c r="C1444" s="315"/>
      <c r="D1444" s="315"/>
      <c r="E1444" s="316"/>
      <c r="F1444" s="317"/>
      <c r="G1444" s="318"/>
      <c r="H1444" s="319"/>
      <c r="I1444" s="319"/>
    </row>
    <row r="1445" spans="1:9" ht="30" customHeight="1">
      <c r="A1445" s="313"/>
      <c r="B1445" s="314"/>
      <c r="C1445" s="315"/>
      <c r="D1445" s="315"/>
      <c r="E1445" s="316"/>
      <c r="F1445" s="317"/>
      <c r="G1445" s="318"/>
      <c r="H1445" s="319"/>
      <c r="I1445" s="319"/>
    </row>
    <row r="1446" spans="1:9" ht="30" customHeight="1">
      <c r="A1446" s="313"/>
      <c r="B1446" s="314"/>
      <c r="C1446" s="315"/>
      <c r="D1446" s="315"/>
      <c r="E1446" s="316"/>
      <c r="F1446" s="317"/>
      <c r="G1446" s="318"/>
      <c r="H1446" s="319"/>
      <c r="I1446" s="319"/>
    </row>
    <row r="1447" spans="1:9" ht="30" customHeight="1">
      <c r="A1447" s="313"/>
      <c r="B1447" s="314"/>
      <c r="C1447" s="315"/>
      <c r="D1447" s="315"/>
      <c r="E1447" s="316"/>
      <c r="F1447" s="317"/>
      <c r="G1447" s="318"/>
      <c r="H1447" s="319"/>
      <c r="I1447" s="319"/>
    </row>
    <row r="1448" spans="1:9" ht="30" customHeight="1">
      <c r="A1448" s="313"/>
      <c r="B1448" s="314"/>
      <c r="C1448" s="315"/>
      <c r="D1448" s="315"/>
      <c r="E1448" s="316"/>
      <c r="F1448" s="317"/>
      <c r="G1448" s="318"/>
      <c r="H1448" s="319"/>
      <c r="I1448" s="319"/>
    </row>
    <row r="1449" spans="1:9" ht="30" customHeight="1">
      <c r="A1449" s="313"/>
      <c r="B1449" s="314"/>
      <c r="C1449" s="315"/>
      <c r="D1449" s="315"/>
      <c r="E1449" s="316"/>
      <c r="F1449" s="317"/>
      <c r="G1449" s="318"/>
      <c r="H1449" s="319"/>
      <c r="I1449" s="319"/>
    </row>
    <row r="1450" spans="1:9" ht="30" customHeight="1">
      <c r="A1450" s="313"/>
      <c r="B1450" s="314"/>
      <c r="C1450" s="315"/>
      <c r="D1450" s="315"/>
      <c r="E1450" s="316"/>
      <c r="F1450" s="317"/>
      <c r="G1450" s="318"/>
      <c r="H1450" s="319"/>
      <c r="I1450" s="319"/>
    </row>
    <row r="1451" spans="1:9" ht="30" customHeight="1">
      <c r="A1451" s="313"/>
      <c r="B1451" s="314"/>
      <c r="C1451" s="315"/>
      <c r="D1451" s="315"/>
      <c r="E1451" s="316"/>
      <c r="F1451" s="317"/>
      <c r="G1451" s="318"/>
      <c r="H1451" s="319"/>
      <c r="I1451" s="319"/>
    </row>
    <row r="1452" spans="1:9" ht="30" customHeight="1">
      <c r="A1452" s="313"/>
      <c r="B1452" s="314"/>
      <c r="C1452" s="315"/>
      <c r="D1452" s="315"/>
      <c r="E1452" s="316"/>
      <c r="F1452" s="317"/>
      <c r="G1452" s="318"/>
      <c r="H1452" s="319"/>
      <c r="I1452" s="319"/>
    </row>
    <row r="1453" spans="1:9" ht="30" customHeight="1">
      <c r="A1453" s="313"/>
      <c r="B1453" s="314"/>
      <c r="C1453" s="315"/>
      <c r="D1453" s="315"/>
      <c r="E1453" s="316"/>
      <c r="F1453" s="317"/>
      <c r="G1453" s="318"/>
      <c r="H1453" s="319"/>
      <c r="I1453" s="319"/>
    </row>
    <row r="1454" spans="1:9" ht="30" customHeight="1">
      <c r="A1454" s="313"/>
      <c r="B1454" s="314"/>
      <c r="C1454" s="315"/>
      <c r="D1454" s="315"/>
      <c r="E1454" s="316"/>
      <c r="F1454" s="317"/>
      <c r="G1454" s="318"/>
      <c r="H1454" s="319"/>
      <c r="I1454" s="319"/>
    </row>
    <row r="1455" spans="1:9" ht="30" customHeight="1">
      <c r="A1455" s="313"/>
      <c r="B1455" s="314"/>
      <c r="C1455" s="315"/>
      <c r="D1455" s="315"/>
      <c r="E1455" s="316"/>
      <c r="F1455" s="317"/>
      <c r="G1455" s="318"/>
      <c r="H1455" s="319"/>
      <c r="I1455" s="319"/>
    </row>
    <row r="1456" spans="1:9" ht="30" customHeight="1">
      <c r="A1456" s="313"/>
      <c r="B1456" s="314"/>
      <c r="C1456" s="315"/>
      <c r="D1456" s="315"/>
      <c r="E1456" s="316"/>
      <c r="F1456" s="317"/>
      <c r="G1456" s="318"/>
      <c r="H1456" s="319"/>
      <c r="I1456" s="319"/>
    </row>
    <row r="1457" spans="1:9" ht="30" customHeight="1">
      <c r="A1457" s="313"/>
      <c r="B1457" s="314"/>
      <c r="C1457" s="315"/>
      <c r="D1457" s="315"/>
      <c r="E1457" s="316"/>
      <c r="F1457" s="317"/>
      <c r="G1457" s="318"/>
      <c r="H1457" s="319"/>
      <c r="I1457" s="319"/>
    </row>
    <row r="1458" spans="1:9" ht="30" customHeight="1">
      <c r="A1458" s="313"/>
      <c r="B1458" s="314"/>
      <c r="C1458" s="315"/>
      <c r="D1458" s="315"/>
      <c r="E1458" s="316"/>
      <c r="F1458" s="317"/>
      <c r="G1458" s="318"/>
      <c r="H1458" s="319"/>
      <c r="I1458" s="319"/>
    </row>
    <row r="1459" spans="1:9" ht="30" customHeight="1">
      <c r="A1459" s="313"/>
      <c r="B1459" s="314"/>
      <c r="C1459" s="315"/>
      <c r="D1459" s="315"/>
      <c r="E1459" s="316"/>
      <c r="F1459" s="317"/>
      <c r="G1459" s="318"/>
      <c r="H1459" s="319"/>
      <c r="I1459" s="319"/>
    </row>
    <row r="1460" spans="1:9" ht="30" customHeight="1">
      <c r="A1460" s="313"/>
      <c r="B1460" s="314"/>
      <c r="C1460" s="315"/>
      <c r="D1460" s="315"/>
      <c r="E1460" s="316"/>
      <c r="F1460" s="317"/>
      <c r="G1460" s="318"/>
      <c r="H1460" s="319"/>
      <c r="I1460" s="319"/>
    </row>
    <row r="1461" spans="1:9" ht="30" customHeight="1">
      <c r="A1461" s="313"/>
      <c r="B1461" s="314"/>
      <c r="C1461" s="315"/>
      <c r="D1461" s="315"/>
      <c r="E1461" s="316"/>
      <c r="F1461" s="317"/>
      <c r="G1461" s="318"/>
      <c r="H1461" s="319"/>
      <c r="I1461" s="319"/>
    </row>
    <row r="1462" spans="1:9" ht="30" customHeight="1">
      <c r="A1462" s="313"/>
      <c r="B1462" s="314"/>
      <c r="C1462" s="315"/>
      <c r="D1462" s="315"/>
      <c r="E1462" s="316"/>
      <c r="F1462" s="317"/>
      <c r="G1462" s="318"/>
      <c r="H1462" s="319"/>
      <c r="I1462" s="319"/>
    </row>
    <row r="1463" spans="1:9" ht="30" customHeight="1">
      <c r="A1463" s="313"/>
      <c r="B1463" s="314"/>
      <c r="C1463" s="315"/>
      <c r="D1463" s="315"/>
      <c r="E1463" s="316"/>
      <c r="F1463" s="317"/>
      <c r="G1463" s="318"/>
      <c r="H1463" s="319"/>
      <c r="I1463" s="319"/>
    </row>
    <row r="1464" spans="1:9" ht="30" customHeight="1">
      <c r="A1464" s="313"/>
      <c r="B1464" s="314"/>
      <c r="C1464" s="315"/>
      <c r="D1464" s="315"/>
      <c r="E1464" s="316"/>
      <c r="F1464" s="317"/>
      <c r="G1464" s="318"/>
      <c r="H1464" s="319"/>
      <c r="I1464" s="319"/>
    </row>
    <row r="1465" spans="1:9" ht="30" customHeight="1">
      <c r="A1465" s="313"/>
      <c r="B1465" s="314"/>
      <c r="C1465" s="315"/>
      <c r="D1465" s="315"/>
      <c r="E1465" s="316"/>
      <c r="F1465" s="317"/>
      <c r="G1465" s="318"/>
      <c r="H1465" s="319"/>
      <c r="I1465" s="319"/>
    </row>
    <row r="1466" spans="1:9" ht="30" customHeight="1">
      <c r="A1466" s="313"/>
      <c r="B1466" s="314"/>
      <c r="C1466" s="315"/>
      <c r="D1466" s="315"/>
      <c r="E1466" s="316"/>
      <c r="F1466" s="317"/>
      <c r="G1466" s="318"/>
      <c r="H1466" s="319"/>
      <c r="I1466" s="319"/>
    </row>
    <row r="1467" spans="1:9" ht="30" customHeight="1">
      <c r="A1467" s="313"/>
      <c r="B1467" s="314"/>
      <c r="C1467" s="315"/>
      <c r="D1467" s="315"/>
      <c r="E1467" s="316"/>
      <c r="F1467" s="317"/>
      <c r="G1467" s="318"/>
      <c r="H1467" s="319"/>
      <c r="I1467" s="319"/>
    </row>
    <row r="1468" spans="1:9" ht="30" customHeight="1">
      <c r="A1468" s="313"/>
      <c r="B1468" s="314"/>
      <c r="C1468" s="315"/>
      <c r="D1468" s="315"/>
      <c r="E1468" s="316"/>
      <c r="F1468" s="317"/>
      <c r="G1468" s="318"/>
      <c r="H1468" s="319"/>
      <c r="I1468" s="319"/>
    </row>
    <row r="1469" spans="1:9" ht="30" customHeight="1">
      <c r="A1469" s="313"/>
      <c r="B1469" s="314"/>
      <c r="C1469" s="315"/>
      <c r="D1469" s="315"/>
      <c r="E1469" s="316"/>
      <c r="F1469" s="317"/>
      <c r="G1469" s="318"/>
      <c r="H1469" s="319"/>
      <c r="I1469" s="319"/>
    </row>
    <row r="1470" spans="1:9" ht="30" customHeight="1">
      <c r="A1470" s="313"/>
      <c r="B1470" s="314"/>
      <c r="C1470" s="315"/>
      <c r="D1470" s="315"/>
      <c r="E1470" s="316"/>
      <c r="F1470" s="317"/>
      <c r="G1470" s="318"/>
      <c r="H1470" s="319"/>
      <c r="I1470" s="319"/>
    </row>
    <row r="1471" spans="1:9" ht="30" customHeight="1">
      <c r="A1471" s="313"/>
      <c r="B1471" s="314"/>
      <c r="C1471" s="315"/>
      <c r="D1471" s="315"/>
      <c r="E1471" s="316"/>
      <c r="F1471" s="317"/>
      <c r="G1471" s="318"/>
      <c r="H1471" s="319"/>
      <c r="I1471" s="319"/>
    </row>
    <row r="1472" spans="1:9" ht="30" customHeight="1">
      <c r="A1472" s="313"/>
      <c r="B1472" s="314"/>
      <c r="C1472" s="315"/>
      <c r="D1472" s="315"/>
      <c r="E1472" s="316"/>
      <c r="F1472" s="317"/>
      <c r="G1472" s="318"/>
      <c r="H1472" s="319"/>
      <c r="I1472" s="319"/>
    </row>
    <row r="1473" spans="1:9" ht="30" customHeight="1">
      <c r="A1473" s="313"/>
      <c r="B1473" s="314"/>
      <c r="C1473" s="315"/>
      <c r="D1473" s="315"/>
      <c r="E1473" s="316"/>
      <c r="F1473" s="317"/>
      <c r="G1473" s="318"/>
      <c r="H1473" s="319"/>
      <c r="I1473" s="319"/>
    </row>
    <row r="1474" spans="1:9" ht="30" customHeight="1">
      <c r="A1474" s="313"/>
      <c r="B1474" s="314"/>
      <c r="C1474" s="315"/>
      <c r="D1474" s="315"/>
      <c r="E1474" s="316"/>
      <c r="F1474" s="317"/>
      <c r="G1474" s="318"/>
      <c r="H1474" s="319"/>
      <c r="I1474" s="319"/>
    </row>
    <row r="1475" spans="1:9" ht="30" customHeight="1">
      <c r="A1475" s="313"/>
      <c r="B1475" s="314"/>
      <c r="C1475" s="315"/>
      <c r="D1475" s="315"/>
      <c r="E1475" s="316"/>
      <c r="F1475" s="317"/>
      <c r="G1475" s="318"/>
      <c r="H1475" s="319"/>
      <c r="I1475" s="319"/>
    </row>
    <row r="1476" spans="1:9" ht="30" customHeight="1">
      <c r="A1476" s="313"/>
      <c r="B1476" s="314"/>
      <c r="C1476" s="315"/>
      <c r="D1476" s="315"/>
      <c r="E1476" s="316"/>
      <c r="F1476" s="317"/>
      <c r="G1476" s="318"/>
      <c r="H1476" s="319"/>
      <c r="I1476" s="319"/>
    </row>
    <row r="1477" spans="1:9" ht="30" customHeight="1">
      <c r="A1477" s="313"/>
      <c r="B1477" s="314"/>
      <c r="C1477" s="315"/>
      <c r="D1477" s="315"/>
      <c r="E1477" s="316"/>
      <c r="F1477" s="317"/>
      <c r="G1477" s="318"/>
      <c r="H1477" s="319"/>
      <c r="I1477" s="319"/>
    </row>
    <row r="1478" spans="1:9" ht="30" customHeight="1">
      <c r="A1478" s="313"/>
      <c r="B1478" s="314"/>
      <c r="C1478" s="315"/>
      <c r="D1478" s="315"/>
      <c r="E1478" s="316"/>
      <c r="F1478" s="317"/>
      <c r="G1478" s="318"/>
      <c r="H1478" s="319"/>
      <c r="I1478" s="319"/>
    </row>
    <row r="1479" spans="1:9" ht="30" customHeight="1">
      <c r="A1479" s="313"/>
      <c r="B1479" s="314"/>
      <c r="C1479" s="315"/>
      <c r="D1479" s="315"/>
      <c r="E1479" s="316"/>
      <c r="F1479" s="317"/>
      <c r="G1479" s="318"/>
      <c r="H1479" s="319"/>
      <c r="I1479" s="319"/>
    </row>
    <row r="1480" spans="1:9" ht="30" customHeight="1">
      <c r="A1480" s="313"/>
      <c r="B1480" s="314"/>
      <c r="C1480" s="315"/>
      <c r="D1480" s="315"/>
      <c r="E1480" s="316"/>
      <c r="F1480" s="317"/>
      <c r="G1480" s="318"/>
      <c r="H1480" s="319"/>
      <c r="I1480" s="319"/>
    </row>
    <row r="1481" spans="1:9" ht="30" customHeight="1">
      <c r="A1481" s="313"/>
      <c r="B1481" s="314"/>
      <c r="C1481" s="315"/>
      <c r="D1481" s="315"/>
      <c r="E1481" s="316"/>
      <c r="F1481" s="317"/>
      <c r="G1481" s="318"/>
      <c r="H1481" s="319"/>
      <c r="I1481" s="319"/>
    </row>
    <row r="1482" spans="1:9" ht="30" customHeight="1">
      <c r="A1482" s="313"/>
      <c r="B1482" s="314"/>
      <c r="C1482" s="315"/>
      <c r="D1482" s="315"/>
      <c r="E1482" s="316"/>
      <c r="F1482" s="317"/>
      <c r="G1482" s="318"/>
      <c r="H1482" s="319"/>
      <c r="I1482" s="319"/>
    </row>
    <row r="1483" spans="1:9" ht="30" customHeight="1">
      <c r="A1483" s="313"/>
      <c r="B1483" s="314"/>
      <c r="C1483" s="315"/>
      <c r="D1483" s="315"/>
      <c r="E1483" s="316"/>
      <c r="F1483" s="317"/>
      <c r="G1483" s="318"/>
      <c r="H1483" s="319"/>
      <c r="I1483" s="319"/>
    </row>
    <row r="1484" spans="1:9" ht="30" customHeight="1">
      <c r="A1484" s="313"/>
      <c r="B1484" s="314"/>
      <c r="C1484" s="315"/>
      <c r="D1484" s="315"/>
      <c r="E1484" s="316"/>
      <c r="F1484" s="317"/>
      <c r="G1484" s="318"/>
      <c r="H1484" s="319"/>
      <c r="I1484" s="319"/>
    </row>
    <row r="1485" spans="1:9" ht="30" customHeight="1">
      <c r="A1485" s="313"/>
      <c r="B1485" s="314"/>
      <c r="C1485" s="315"/>
      <c r="D1485" s="315"/>
      <c r="E1485" s="316"/>
      <c r="F1485" s="317"/>
      <c r="G1485" s="318"/>
      <c r="H1485" s="319"/>
      <c r="I1485" s="319"/>
    </row>
    <row r="1486" spans="1:9" ht="30" customHeight="1">
      <c r="A1486" s="313"/>
      <c r="B1486" s="314"/>
      <c r="C1486" s="315"/>
      <c r="D1486" s="315"/>
      <c r="E1486" s="316"/>
      <c r="F1486" s="317"/>
      <c r="G1486" s="318"/>
      <c r="H1486" s="319"/>
      <c r="I1486" s="319"/>
    </row>
    <row r="1487" spans="1:9" ht="30" customHeight="1">
      <c r="A1487" s="313"/>
      <c r="B1487" s="314"/>
      <c r="C1487" s="315"/>
      <c r="D1487" s="315"/>
      <c r="E1487" s="316"/>
      <c r="F1487" s="317"/>
      <c r="G1487" s="318"/>
      <c r="H1487" s="319"/>
      <c r="I1487" s="319"/>
    </row>
    <row r="1488" spans="1:9" ht="30" customHeight="1">
      <c r="A1488" s="313"/>
      <c r="B1488" s="314"/>
      <c r="C1488" s="315"/>
      <c r="D1488" s="315"/>
      <c r="E1488" s="316"/>
      <c r="F1488" s="317"/>
      <c r="G1488" s="318"/>
      <c r="H1488" s="319"/>
      <c r="I1488" s="319"/>
    </row>
    <row r="1489" spans="1:9" ht="30" customHeight="1">
      <c r="A1489" s="313"/>
      <c r="B1489" s="314"/>
      <c r="C1489" s="315"/>
      <c r="D1489" s="315"/>
      <c r="E1489" s="316"/>
      <c r="F1489" s="317"/>
      <c r="G1489" s="318"/>
      <c r="H1489" s="319"/>
      <c r="I1489" s="319"/>
    </row>
    <row r="1490" spans="1:9" ht="30" customHeight="1">
      <c r="A1490" s="313"/>
      <c r="B1490" s="314"/>
      <c r="C1490" s="315"/>
      <c r="D1490" s="315"/>
      <c r="E1490" s="316"/>
      <c r="F1490" s="317"/>
      <c r="G1490" s="318"/>
      <c r="H1490" s="319"/>
      <c r="I1490" s="319"/>
    </row>
    <row r="1491" spans="1:9" ht="30" customHeight="1">
      <c r="A1491" s="313"/>
      <c r="B1491" s="314"/>
      <c r="C1491" s="315"/>
      <c r="D1491" s="315"/>
      <c r="E1491" s="316"/>
      <c r="F1491" s="317"/>
      <c r="G1491" s="318"/>
      <c r="H1491" s="319"/>
      <c r="I1491" s="319"/>
    </row>
    <row r="1492" spans="1:9" ht="30" customHeight="1">
      <c r="A1492" s="313"/>
      <c r="B1492" s="314"/>
      <c r="C1492" s="315"/>
      <c r="D1492" s="315"/>
      <c r="E1492" s="316"/>
      <c r="F1492" s="317"/>
      <c r="G1492" s="318"/>
      <c r="H1492" s="319"/>
      <c r="I1492" s="319"/>
    </row>
    <row r="1493" spans="1:9" ht="30" customHeight="1">
      <c r="A1493" s="313"/>
      <c r="B1493" s="314"/>
      <c r="C1493" s="315"/>
      <c r="D1493" s="315"/>
      <c r="E1493" s="316"/>
      <c r="F1493" s="317"/>
      <c r="G1493" s="318"/>
      <c r="H1493" s="319"/>
      <c r="I1493" s="319"/>
    </row>
    <row r="1494" spans="1:9" ht="30" customHeight="1">
      <c r="A1494" s="313"/>
      <c r="B1494" s="314"/>
      <c r="C1494" s="315"/>
      <c r="D1494" s="315"/>
      <c r="E1494" s="316"/>
      <c r="F1494" s="317"/>
      <c r="G1494" s="318"/>
      <c r="H1494" s="319"/>
      <c r="I1494" s="319"/>
    </row>
    <row r="1495" spans="1:9" ht="30" customHeight="1">
      <c r="A1495" s="313"/>
      <c r="B1495" s="314"/>
      <c r="C1495" s="315"/>
      <c r="D1495" s="315"/>
      <c r="E1495" s="316"/>
      <c r="F1495" s="317"/>
      <c r="G1495" s="318"/>
      <c r="H1495" s="319"/>
      <c r="I1495" s="319"/>
    </row>
    <row r="1496" spans="1:9" ht="30" customHeight="1">
      <c r="A1496" s="313"/>
      <c r="B1496" s="314"/>
      <c r="C1496" s="315"/>
      <c r="D1496" s="315"/>
      <c r="E1496" s="316"/>
      <c r="F1496" s="317"/>
      <c r="G1496" s="318"/>
      <c r="H1496" s="319"/>
      <c r="I1496" s="319"/>
    </row>
    <row r="1497" spans="1:9" ht="30" customHeight="1">
      <c r="A1497" s="313"/>
      <c r="B1497" s="314"/>
      <c r="C1497" s="315"/>
      <c r="D1497" s="315"/>
      <c r="E1497" s="316"/>
      <c r="F1497" s="317"/>
      <c r="G1497" s="318"/>
      <c r="H1497" s="319"/>
      <c r="I1497" s="319"/>
    </row>
    <row r="1498" spans="1:9" ht="30" customHeight="1">
      <c r="A1498" s="313"/>
      <c r="B1498" s="314"/>
      <c r="C1498" s="315"/>
      <c r="D1498" s="315"/>
      <c r="E1498" s="316"/>
      <c r="F1498" s="317"/>
      <c r="G1498" s="318"/>
      <c r="H1498" s="319"/>
      <c r="I1498" s="319"/>
    </row>
    <row r="1499" spans="1:9" ht="30" customHeight="1">
      <c r="A1499" s="313"/>
      <c r="B1499" s="314"/>
      <c r="C1499" s="315"/>
      <c r="D1499" s="315"/>
      <c r="E1499" s="316"/>
      <c r="F1499" s="317"/>
      <c r="G1499" s="318"/>
      <c r="H1499" s="319"/>
      <c r="I1499" s="319"/>
    </row>
    <row r="1500" spans="1:9" ht="30" customHeight="1">
      <c r="A1500" s="313"/>
      <c r="B1500" s="314"/>
      <c r="C1500" s="315"/>
      <c r="D1500" s="315"/>
      <c r="E1500" s="316"/>
      <c r="F1500" s="317"/>
      <c r="G1500" s="318"/>
      <c r="H1500" s="319"/>
      <c r="I1500" s="319"/>
    </row>
    <row r="1501" spans="1:9" ht="30" customHeight="1">
      <c r="A1501" s="313"/>
      <c r="B1501" s="314"/>
      <c r="C1501" s="315"/>
      <c r="D1501" s="315"/>
      <c r="E1501" s="316"/>
      <c r="F1501" s="317"/>
      <c r="G1501" s="318"/>
      <c r="H1501" s="319"/>
      <c r="I1501" s="319"/>
    </row>
    <row r="1502" spans="1:9" ht="30" customHeight="1">
      <c r="A1502" s="313"/>
      <c r="B1502" s="314"/>
      <c r="C1502" s="315"/>
      <c r="D1502" s="315"/>
      <c r="E1502" s="316"/>
      <c r="F1502" s="317"/>
      <c r="G1502" s="318"/>
      <c r="H1502" s="319"/>
      <c r="I1502" s="319"/>
    </row>
    <row r="1503" spans="1:9" ht="30" customHeight="1">
      <c r="A1503" s="313"/>
      <c r="B1503" s="314"/>
      <c r="C1503" s="315"/>
      <c r="D1503" s="315"/>
      <c r="E1503" s="316"/>
      <c r="F1503" s="317"/>
      <c r="G1503" s="318"/>
      <c r="H1503" s="319"/>
      <c r="I1503" s="319"/>
    </row>
    <row r="1504" spans="1:9" ht="30" customHeight="1">
      <c r="A1504" s="313"/>
      <c r="B1504" s="314"/>
      <c r="C1504" s="315"/>
      <c r="D1504" s="315"/>
      <c r="E1504" s="316"/>
      <c r="F1504" s="317"/>
      <c r="G1504" s="318"/>
      <c r="H1504" s="319"/>
      <c r="I1504" s="319"/>
    </row>
    <row r="1505" spans="1:9" ht="30" customHeight="1">
      <c r="A1505" s="313"/>
      <c r="B1505" s="314"/>
      <c r="C1505" s="315"/>
      <c r="D1505" s="315"/>
      <c r="E1505" s="316"/>
      <c r="F1505" s="317"/>
      <c r="G1505" s="318"/>
      <c r="H1505" s="319"/>
      <c r="I1505" s="319"/>
    </row>
    <row r="1506" spans="1:9" ht="30" customHeight="1">
      <c r="A1506" s="313"/>
      <c r="B1506" s="314"/>
      <c r="C1506" s="315"/>
      <c r="D1506" s="315"/>
      <c r="E1506" s="316"/>
      <c r="F1506" s="317"/>
      <c r="G1506" s="318"/>
      <c r="H1506" s="319"/>
      <c r="I1506" s="319"/>
    </row>
    <row r="1507" spans="1:9" ht="30" customHeight="1">
      <c r="A1507" s="313"/>
      <c r="B1507" s="314"/>
      <c r="C1507" s="315"/>
      <c r="D1507" s="315"/>
      <c r="E1507" s="316"/>
      <c r="F1507" s="317"/>
      <c r="G1507" s="318"/>
      <c r="H1507" s="319"/>
      <c r="I1507" s="319"/>
    </row>
    <row r="1508" spans="1:9" ht="30" customHeight="1">
      <c r="A1508" s="313"/>
      <c r="B1508" s="314"/>
      <c r="C1508" s="315"/>
      <c r="D1508" s="315"/>
      <c r="E1508" s="316"/>
      <c r="F1508" s="317"/>
      <c r="G1508" s="318"/>
      <c r="H1508" s="319"/>
      <c r="I1508" s="319"/>
    </row>
    <row r="1509" spans="1:9" ht="30" customHeight="1">
      <c r="A1509" s="313"/>
      <c r="B1509" s="314"/>
      <c r="C1509" s="315"/>
      <c r="D1509" s="315"/>
      <c r="E1509" s="316"/>
      <c r="F1509" s="317"/>
      <c r="G1509" s="318"/>
      <c r="H1509" s="319"/>
      <c r="I1509" s="319"/>
    </row>
    <row r="1510" spans="1:9" ht="30" customHeight="1">
      <c r="A1510" s="313"/>
      <c r="B1510" s="314"/>
      <c r="C1510" s="315"/>
      <c r="D1510" s="315"/>
      <c r="E1510" s="316"/>
      <c r="F1510" s="317"/>
      <c r="G1510" s="318"/>
      <c r="H1510" s="319"/>
      <c r="I1510" s="319"/>
    </row>
    <row r="1511" spans="1:9" ht="30" customHeight="1">
      <c r="A1511" s="313"/>
      <c r="B1511" s="314"/>
      <c r="C1511" s="315"/>
      <c r="D1511" s="315"/>
      <c r="E1511" s="316"/>
      <c r="F1511" s="317"/>
      <c r="G1511" s="318"/>
      <c r="H1511" s="319"/>
      <c r="I1511" s="319"/>
    </row>
    <row r="1512" spans="1:9" ht="30" customHeight="1">
      <c r="A1512" s="313"/>
      <c r="B1512" s="314"/>
      <c r="C1512" s="315"/>
      <c r="D1512" s="315"/>
      <c r="E1512" s="316"/>
      <c r="F1512" s="317"/>
      <c r="G1512" s="318"/>
      <c r="H1512" s="319"/>
      <c r="I1512" s="319"/>
    </row>
    <row r="1513" spans="1:9" ht="30" customHeight="1">
      <c r="A1513" s="313"/>
      <c r="B1513" s="314"/>
      <c r="C1513" s="315"/>
      <c r="D1513" s="315"/>
      <c r="E1513" s="316"/>
      <c r="F1513" s="317"/>
      <c r="G1513" s="318"/>
      <c r="H1513" s="319"/>
      <c r="I1513" s="319"/>
    </row>
    <row r="1514" spans="1:9" ht="30" customHeight="1">
      <c r="A1514" s="313"/>
      <c r="B1514" s="314"/>
      <c r="C1514" s="315"/>
      <c r="D1514" s="315"/>
      <c r="E1514" s="316"/>
      <c r="F1514" s="317"/>
      <c r="G1514" s="318"/>
      <c r="H1514" s="319"/>
      <c r="I1514" s="319"/>
    </row>
    <row r="1515" spans="1:9" ht="30" customHeight="1">
      <c r="A1515" s="313"/>
      <c r="B1515" s="314"/>
      <c r="C1515" s="315"/>
      <c r="D1515" s="315"/>
      <c r="E1515" s="316"/>
      <c r="F1515" s="317"/>
      <c r="G1515" s="318"/>
      <c r="H1515" s="319"/>
      <c r="I1515" s="319"/>
    </row>
    <row r="1516" spans="1:9" ht="30" customHeight="1">
      <c r="A1516" s="313"/>
      <c r="B1516" s="314"/>
      <c r="C1516" s="315"/>
      <c r="D1516" s="315"/>
      <c r="E1516" s="316"/>
      <c r="F1516" s="317"/>
      <c r="G1516" s="318"/>
      <c r="H1516" s="319"/>
      <c r="I1516" s="319"/>
    </row>
    <row r="1517" spans="1:9" ht="30" customHeight="1">
      <c r="A1517" s="313"/>
      <c r="B1517" s="314"/>
      <c r="C1517" s="315"/>
      <c r="D1517" s="315"/>
      <c r="E1517" s="316"/>
      <c r="F1517" s="317"/>
      <c r="G1517" s="318"/>
      <c r="H1517" s="319"/>
      <c r="I1517" s="319"/>
    </row>
    <row r="1518" spans="1:9" ht="30" customHeight="1">
      <c r="A1518" s="313"/>
      <c r="B1518" s="314"/>
      <c r="C1518" s="315"/>
      <c r="D1518" s="315"/>
      <c r="E1518" s="316"/>
      <c r="F1518" s="317"/>
      <c r="G1518" s="318"/>
      <c r="H1518" s="319"/>
      <c r="I1518" s="319"/>
    </row>
    <row r="1519" spans="1:9" ht="30" customHeight="1">
      <c r="A1519" s="313"/>
      <c r="B1519" s="314"/>
      <c r="C1519" s="315"/>
      <c r="D1519" s="315"/>
      <c r="E1519" s="316"/>
      <c r="F1519" s="317"/>
      <c r="G1519" s="318"/>
      <c r="H1519" s="319"/>
      <c r="I1519" s="319"/>
    </row>
    <row r="1520" spans="1:9" ht="30" customHeight="1">
      <c r="A1520" s="313"/>
      <c r="B1520" s="314"/>
      <c r="C1520" s="315"/>
      <c r="D1520" s="315"/>
      <c r="E1520" s="316"/>
      <c r="F1520" s="317"/>
      <c r="G1520" s="318"/>
      <c r="H1520" s="319"/>
      <c r="I1520" s="319"/>
    </row>
    <row r="1521" spans="1:9" ht="30" customHeight="1">
      <c r="A1521" s="313"/>
      <c r="B1521" s="314"/>
      <c r="C1521" s="315"/>
      <c r="D1521" s="315"/>
      <c r="E1521" s="316"/>
      <c r="F1521" s="317"/>
      <c r="G1521" s="318"/>
      <c r="H1521" s="319"/>
      <c r="I1521" s="319"/>
    </row>
    <row r="1522" spans="1:9" ht="30" customHeight="1">
      <c r="A1522" s="313"/>
      <c r="B1522" s="314"/>
      <c r="C1522" s="315"/>
      <c r="D1522" s="315"/>
      <c r="E1522" s="316"/>
      <c r="F1522" s="317"/>
      <c r="G1522" s="318"/>
      <c r="H1522" s="319"/>
      <c r="I1522" s="319"/>
    </row>
    <row r="1523" spans="1:9" ht="30" customHeight="1">
      <c r="A1523" s="313"/>
      <c r="B1523" s="314"/>
      <c r="C1523" s="315"/>
      <c r="D1523" s="315"/>
      <c r="E1523" s="316"/>
      <c r="F1523" s="317"/>
      <c r="G1523" s="318"/>
      <c r="H1523" s="319"/>
      <c r="I1523" s="319"/>
    </row>
    <row r="1524" spans="1:9" ht="30" customHeight="1">
      <c r="A1524" s="313"/>
      <c r="B1524" s="314"/>
      <c r="C1524" s="315"/>
      <c r="D1524" s="315"/>
      <c r="E1524" s="316"/>
      <c r="F1524" s="317"/>
      <c r="G1524" s="318"/>
      <c r="H1524" s="319"/>
      <c r="I1524" s="319"/>
    </row>
    <row r="1525" spans="1:9" ht="30" customHeight="1">
      <c r="A1525" s="313"/>
      <c r="B1525" s="314"/>
      <c r="C1525" s="315"/>
      <c r="D1525" s="315"/>
      <c r="E1525" s="316"/>
      <c r="F1525" s="317"/>
      <c r="G1525" s="318"/>
      <c r="H1525" s="319"/>
      <c r="I1525" s="319"/>
    </row>
    <row r="1526" spans="1:9" ht="30" customHeight="1">
      <c r="A1526" s="313"/>
      <c r="B1526" s="314"/>
      <c r="C1526" s="315"/>
      <c r="D1526" s="315"/>
      <c r="E1526" s="316"/>
      <c r="F1526" s="317"/>
      <c r="G1526" s="318"/>
      <c r="H1526" s="319"/>
      <c r="I1526" s="319"/>
    </row>
    <row r="1527" spans="1:9" ht="30" customHeight="1">
      <c r="A1527" s="313"/>
      <c r="B1527" s="314"/>
      <c r="C1527" s="315"/>
      <c r="D1527" s="315"/>
      <c r="E1527" s="316"/>
      <c r="F1527" s="317"/>
      <c r="G1527" s="318"/>
      <c r="H1527" s="319"/>
      <c r="I1527" s="319"/>
    </row>
    <row r="1528" spans="1:9" ht="30" customHeight="1">
      <c r="A1528" s="313"/>
      <c r="B1528" s="314"/>
      <c r="C1528" s="315"/>
      <c r="D1528" s="315"/>
      <c r="E1528" s="316"/>
      <c r="F1528" s="317"/>
      <c r="G1528" s="318"/>
      <c r="H1528" s="319"/>
      <c r="I1528" s="319"/>
    </row>
    <row r="1529" spans="1:9" ht="30" customHeight="1">
      <c r="A1529" s="313"/>
      <c r="B1529" s="314"/>
      <c r="C1529" s="315"/>
      <c r="D1529" s="315"/>
      <c r="E1529" s="316"/>
      <c r="F1529" s="317"/>
      <c r="G1529" s="318"/>
      <c r="H1529" s="319"/>
      <c r="I1529" s="319"/>
    </row>
    <row r="1530" spans="1:9" ht="30" customHeight="1">
      <c r="A1530" s="313"/>
      <c r="B1530" s="314"/>
      <c r="C1530" s="315"/>
      <c r="D1530" s="315"/>
      <c r="E1530" s="316"/>
      <c r="F1530" s="317"/>
      <c r="G1530" s="318"/>
      <c r="H1530" s="319"/>
      <c r="I1530" s="319"/>
    </row>
    <row r="1531" spans="1:9" ht="30" customHeight="1">
      <c r="A1531" s="313"/>
      <c r="B1531" s="314"/>
      <c r="C1531" s="315"/>
      <c r="D1531" s="315"/>
      <c r="E1531" s="316"/>
      <c r="F1531" s="317"/>
      <c r="G1531" s="318"/>
      <c r="H1531" s="319"/>
      <c r="I1531" s="319"/>
    </row>
    <row r="1532" spans="1:9" ht="30" customHeight="1">
      <c r="A1532" s="313"/>
      <c r="B1532" s="314"/>
      <c r="C1532" s="315"/>
      <c r="D1532" s="315"/>
      <c r="E1532" s="316"/>
      <c r="F1532" s="317"/>
      <c r="G1532" s="318"/>
      <c r="H1532" s="319"/>
      <c r="I1532" s="319"/>
    </row>
    <row r="1533" spans="1:9" ht="30" customHeight="1">
      <c r="A1533" s="313"/>
      <c r="B1533" s="314"/>
      <c r="C1533" s="315"/>
      <c r="D1533" s="315"/>
      <c r="E1533" s="316"/>
      <c r="F1533" s="317"/>
      <c r="G1533" s="318"/>
      <c r="H1533" s="319"/>
      <c r="I1533" s="319"/>
    </row>
    <row r="1534" spans="1:9" ht="30" customHeight="1">
      <c r="A1534" s="313"/>
      <c r="B1534" s="314"/>
      <c r="C1534" s="315"/>
      <c r="D1534" s="315"/>
      <c r="E1534" s="316"/>
      <c r="F1534" s="317"/>
      <c r="G1534" s="318"/>
      <c r="H1534" s="319"/>
      <c r="I1534" s="319"/>
    </row>
    <row r="1535" spans="1:9" ht="30" customHeight="1">
      <c r="A1535" s="313"/>
      <c r="B1535" s="314"/>
      <c r="C1535" s="315"/>
      <c r="D1535" s="315"/>
      <c r="E1535" s="316"/>
      <c r="F1535" s="317"/>
      <c r="G1535" s="318"/>
      <c r="H1535" s="319"/>
      <c r="I1535" s="319"/>
    </row>
    <row r="1536" spans="1:9" ht="30" customHeight="1">
      <c r="A1536" s="313"/>
      <c r="B1536" s="314"/>
      <c r="C1536" s="315"/>
      <c r="D1536" s="315"/>
      <c r="E1536" s="316"/>
      <c r="F1536" s="317"/>
      <c r="G1536" s="318"/>
      <c r="H1536" s="319"/>
      <c r="I1536" s="319"/>
    </row>
    <row r="1537" spans="1:9" ht="30" customHeight="1">
      <c r="A1537" s="313"/>
      <c r="B1537" s="314"/>
      <c r="C1537" s="315"/>
      <c r="D1537" s="315"/>
      <c r="E1537" s="316"/>
      <c r="F1537" s="317"/>
      <c r="G1537" s="318"/>
      <c r="H1537" s="319"/>
      <c r="I1537" s="319"/>
    </row>
    <row r="1538" spans="1:9" ht="30" customHeight="1">
      <c r="A1538" s="313"/>
      <c r="B1538" s="314"/>
      <c r="C1538" s="315"/>
      <c r="D1538" s="315"/>
      <c r="E1538" s="316"/>
      <c r="F1538" s="317"/>
      <c r="G1538" s="318"/>
      <c r="H1538" s="319"/>
      <c r="I1538" s="319"/>
    </row>
    <row r="1539" spans="1:9" ht="30" customHeight="1">
      <c r="A1539" s="313"/>
      <c r="B1539" s="314"/>
      <c r="C1539" s="315"/>
      <c r="D1539" s="315"/>
      <c r="E1539" s="316"/>
      <c r="F1539" s="317"/>
      <c r="G1539" s="318"/>
      <c r="H1539" s="319"/>
      <c r="I1539" s="319"/>
    </row>
    <row r="1540" spans="1:9" ht="30" customHeight="1">
      <c r="A1540" s="313"/>
      <c r="B1540" s="314"/>
      <c r="C1540" s="315"/>
      <c r="D1540" s="315"/>
      <c r="E1540" s="316"/>
      <c r="F1540" s="317"/>
      <c r="G1540" s="318"/>
      <c r="H1540" s="319"/>
      <c r="I1540" s="319"/>
    </row>
    <row r="1541" spans="1:9" ht="30" customHeight="1">
      <c r="A1541" s="313"/>
      <c r="B1541" s="314"/>
      <c r="C1541" s="315"/>
      <c r="D1541" s="315"/>
      <c r="E1541" s="316"/>
      <c r="F1541" s="317"/>
      <c r="G1541" s="318"/>
      <c r="H1541" s="319"/>
      <c r="I1541" s="319"/>
    </row>
    <row r="1542" spans="1:9" ht="30" customHeight="1">
      <c r="A1542" s="313"/>
      <c r="B1542" s="314"/>
      <c r="C1542" s="315"/>
      <c r="D1542" s="315"/>
      <c r="E1542" s="316"/>
      <c r="F1542" s="317"/>
      <c r="G1542" s="318"/>
      <c r="H1542" s="319"/>
      <c r="I1542" s="319"/>
    </row>
    <row r="1543" spans="1:9" ht="30" customHeight="1">
      <c r="A1543" s="313"/>
      <c r="B1543" s="314"/>
      <c r="C1543" s="315"/>
      <c r="D1543" s="315"/>
      <c r="E1543" s="316"/>
      <c r="F1543" s="317"/>
      <c r="G1543" s="318"/>
      <c r="H1543" s="319"/>
      <c r="I1543" s="319"/>
    </row>
    <row r="1544" spans="1:9" ht="30" customHeight="1">
      <c r="A1544" s="313"/>
      <c r="B1544" s="314"/>
      <c r="C1544" s="315"/>
      <c r="D1544" s="315"/>
      <c r="E1544" s="316"/>
      <c r="F1544" s="317"/>
      <c r="G1544" s="318"/>
      <c r="H1544" s="319"/>
      <c r="I1544" s="319"/>
    </row>
    <row r="1545" spans="1:9" ht="30" customHeight="1">
      <c r="A1545" s="313"/>
      <c r="B1545" s="314"/>
      <c r="C1545" s="315"/>
      <c r="D1545" s="315"/>
      <c r="E1545" s="316"/>
      <c r="F1545" s="317"/>
      <c r="G1545" s="318"/>
      <c r="H1545" s="319"/>
      <c r="I1545" s="319"/>
    </row>
    <row r="1546" spans="1:9" ht="30" customHeight="1">
      <c r="A1546" s="313"/>
      <c r="B1546" s="314"/>
      <c r="C1546" s="315"/>
      <c r="D1546" s="315"/>
      <c r="E1546" s="316"/>
      <c r="F1546" s="317"/>
      <c r="G1546" s="318"/>
      <c r="H1546" s="319"/>
      <c r="I1546" s="319"/>
    </row>
    <row r="1547" spans="1:9" ht="30" customHeight="1">
      <c r="A1547" s="313"/>
      <c r="B1547" s="314"/>
      <c r="C1547" s="315"/>
      <c r="D1547" s="315"/>
      <c r="E1547" s="316"/>
      <c r="F1547" s="317"/>
      <c r="G1547" s="318"/>
      <c r="H1547" s="319"/>
      <c r="I1547" s="319"/>
    </row>
    <row r="1548" spans="1:9" ht="30" customHeight="1">
      <c r="A1548" s="313"/>
      <c r="B1548" s="314"/>
      <c r="C1548" s="315"/>
      <c r="D1548" s="315"/>
      <c r="E1548" s="316"/>
      <c r="F1548" s="317"/>
      <c r="G1548" s="318"/>
      <c r="H1548" s="319"/>
      <c r="I1548" s="319"/>
    </row>
    <row r="1549" spans="1:9" ht="30" customHeight="1">
      <c r="A1549" s="313"/>
      <c r="B1549" s="314"/>
      <c r="C1549" s="315"/>
      <c r="D1549" s="315"/>
      <c r="E1549" s="316"/>
      <c r="F1549" s="317"/>
      <c r="G1549" s="318"/>
      <c r="H1549" s="319"/>
      <c r="I1549" s="319"/>
    </row>
    <row r="1550" spans="1:9" ht="30" customHeight="1">
      <c r="A1550" s="313"/>
      <c r="B1550" s="314"/>
      <c r="C1550" s="315"/>
      <c r="D1550" s="315"/>
      <c r="E1550" s="316"/>
      <c r="F1550" s="317"/>
      <c r="G1550" s="318"/>
      <c r="H1550" s="319"/>
      <c r="I1550" s="319"/>
    </row>
    <row r="1551" spans="1:9" ht="30" customHeight="1">
      <c r="A1551" s="313"/>
      <c r="B1551" s="314"/>
      <c r="C1551" s="315"/>
      <c r="D1551" s="315"/>
      <c r="E1551" s="316"/>
      <c r="F1551" s="317"/>
      <c r="G1551" s="318"/>
      <c r="H1551" s="319"/>
      <c r="I1551" s="319"/>
    </row>
    <row r="1552" spans="1:9" ht="30" customHeight="1">
      <c r="A1552" s="313"/>
      <c r="B1552" s="314"/>
      <c r="C1552" s="315"/>
      <c r="D1552" s="315"/>
      <c r="E1552" s="316"/>
      <c r="F1552" s="317"/>
      <c r="G1552" s="318"/>
      <c r="H1552" s="319"/>
      <c r="I1552" s="319"/>
    </row>
    <row r="1553" spans="1:9" ht="30" customHeight="1">
      <c r="A1553" s="313"/>
      <c r="B1553" s="314"/>
      <c r="C1553" s="315"/>
      <c r="D1553" s="315"/>
      <c r="E1553" s="316"/>
      <c r="F1553" s="317"/>
      <c r="G1553" s="318"/>
      <c r="H1553" s="319"/>
      <c r="I1553" s="319"/>
    </row>
    <row r="1554" spans="1:9" ht="30" customHeight="1">
      <c r="A1554" s="313"/>
      <c r="B1554" s="314"/>
      <c r="C1554" s="315"/>
      <c r="D1554" s="315"/>
      <c r="E1554" s="316"/>
      <c r="F1554" s="317"/>
      <c r="G1554" s="318"/>
      <c r="H1554" s="319"/>
      <c r="I1554" s="319"/>
    </row>
    <row r="1555" spans="1:9" ht="30" customHeight="1">
      <c r="A1555" s="313"/>
      <c r="B1555" s="314"/>
      <c r="C1555" s="315"/>
      <c r="D1555" s="315"/>
      <c r="E1555" s="316"/>
      <c r="F1555" s="317"/>
      <c r="G1555" s="318"/>
      <c r="H1555" s="319"/>
      <c r="I1555" s="319"/>
    </row>
    <row r="1556" spans="1:9" ht="30" customHeight="1">
      <c r="A1556" s="313"/>
      <c r="B1556" s="314"/>
      <c r="C1556" s="315"/>
      <c r="D1556" s="315"/>
      <c r="E1556" s="316"/>
      <c r="F1556" s="317"/>
      <c r="G1556" s="318"/>
      <c r="H1556" s="319"/>
      <c r="I1556" s="319"/>
    </row>
    <row r="1557" spans="1:9" ht="30" customHeight="1">
      <c r="A1557" s="313"/>
      <c r="B1557" s="314"/>
      <c r="C1557" s="315"/>
      <c r="D1557" s="315"/>
      <c r="E1557" s="316"/>
      <c r="F1557" s="317"/>
      <c r="G1557" s="318"/>
      <c r="H1557" s="319"/>
      <c r="I1557" s="319"/>
    </row>
    <row r="1558" spans="1:9" ht="30" customHeight="1">
      <c r="A1558" s="313"/>
      <c r="B1558" s="314"/>
      <c r="C1558" s="315"/>
      <c r="D1558" s="315"/>
      <c r="E1558" s="316"/>
      <c r="F1558" s="317"/>
      <c r="G1558" s="318"/>
      <c r="H1558" s="319"/>
      <c r="I1558" s="319"/>
    </row>
    <row r="1559" spans="1:9" ht="30" customHeight="1">
      <c r="A1559" s="313"/>
      <c r="B1559" s="314"/>
      <c r="C1559" s="315"/>
      <c r="D1559" s="315"/>
      <c r="E1559" s="316"/>
      <c r="F1559" s="317"/>
      <c r="G1559" s="318"/>
      <c r="H1559" s="319"/>
      <c r="I1559" s="319"/>
    </row>
    <row r="1560" spans="1:9" ht="30" customHeight="1">
      <c r="A1560" s="313"/>
      <c r="B1560" s="314"/>
      <c r="C1560" s="315"/>
      <c r="D1560" s="315"/>
      <c r="E1560" s="316"/>
      <c r="F1560" s="317"/>
      <c r="G1560" s="318"/>
      <c r="H1560" s="319"/>
      <c r="I1560" s="319"/>
    </row>
    <row r="1561" spans="1:9" ht="30" customHeight="1">
      <c r="A1561" s="313"/>
      <c r="B1561" s="314"/>
      <c r="C1561" s="315"/>
      <c r="D1561" s="315"/>
      <c r="E1561" s="316"/>
      <c r="F1561" s="317"/>
      <c r="G1561" s="318"/>
      <c r="H1561" s="319"/>
      <c r="I1561" s="319"/>
    </row>
    <row r="1562" spans="1:9" ht="30" customHeight="1">
      <c r="A1562" s="313"/>
      <c r="B1562" s="314"/>
      <c r="C1562" s="315"/>
      <c r="D1562" s="315"/>
      <c r="E1562" s="316"/>
      <c r="F1562" s="317"/>
      <c r="G1562" s="318"/>
      <c r="H1562" s="319"/>
      <c r="I1562" s="319"/>
    </row>
    <row r="1563" spans="1:9" ht="30" customHeight="1">
      <c r="A1563" s="313"/>
      <c r="B1563" s="314"/>
      <c r="C1563" s="315"/>
      <c r="D1563" s="315"/>
      <c r="E1563" s="316"/>
      <c r="F1563" s="317"/>
      <c r="G1563" s="318"/>
      <c r="H1563" s="319"/>
      <c r="I1563" s="319"/>
    </row>
    <row r="1564" spans="1:9" ht="30" customHeight="1">
      <c r="A1564" s="313"/>
      <c r="B1564" s="314"/>
      <c r="C1564" s="315"/>
      <c r="D1564" s="315"/>
      <c r="E1564" s="316"/>
      <c r="F1564" s="317"/>
      <c r="G1564" s="318"/>
      <c r="H1564" s="319"/>
      <c r="I1564" s="319"/>
    </row>
    <row r="1565" spans="1:9" ht="30" customHeight="1">
      <c r="A1565" s="313"/>
      <c r="B1565" s="314"/>
      <c r="C1565" s="315"/>
      <c r="D1565" s="315"/>
      <c r="E1565" s="316"/>
      <c r="F1565" s="317"/>
      <c r="G1565" s="318"/>
      <c r="H1565" s="319"/>
      <c r="I1565" s="319"/>
    </row>
    <row r="1566" spans="1:9" ht="30" customHeight="1">
      <c r="A1566" s="313"/>
      <c r="B1566" s="314"/>
      <c r="C1566" s="315"/>
      <c r="D1566" s="315"/>
      <c r="E1566" s="316"/>
      <c r="F1566" s="317"/>
      <c r="G1566" s="318"/>
      <c r="H1566" s="319"/>
      <c r="I1566" s="319"/>
    </row>
    <row r="1567" spans="1:9" ht="30" customHeight="1">
      <c r="A1567" s="313"/>
      <c r="B1567" s="314"/>
      <c r="C1567" s="315"/>
      <c r="D1567" s="315"/>
      <c r="E1567" s="316"/>
      <c r="F1567" s="317"/>
      <c r="G1567" s="318"/>
      <c r="H1567" s="319"/>
      <c r="I1567" s="319"/>
    </row>
    <row r="1568" spans="1:9" ht="30" customHeight="1">
      <c r="A1568" s="313"/>
      <c r="B1568" s="314"/>
      <c r="C1568" s="315"/>
      <c r="D1568" s="315"/>
      <c r="E1568" s="316"/>
      <c r="F1568" s="317"/>
      <c r="G1568" s="318"/>
      <c r="H1568" s="319"/>
      <c r="I1568" s="319"/>
    </row>
    <row r="1569" spans="1:9" ht="30" customHeight="1">
      <c r="A1569" s="313"/>
      <c r="B1569" s="314"/>
      <c r="C1569" s="315"/>
      <c r="D1569" s="315"/>
      <c r="E1569" s="316"/>
      <c r="F1569" s="317"/>
      <c r="G1569" s="318"/>
      <c r="H1569" s="319"/>
      <c r="I1569" s="319"/>
    </row>
    <row r="1570" spans="1:9" ht="30" customHeight="1">
      <c r="A1570" s="313"/>
      <c r="B1570" s="314"/>
      <c r="C1570" s="315"/>
      <c r="D1570" s="315"/>
      <c r="E1570" s="316"/>
      <c r="F1570" s="317"/>
      <c r="G1570" s="318"/>
      <c r="H1570" s="319"/>
      <c r="I1570" s="319"/>
    </row>
    <row r="1571" spans="1:9" ht="30" customHeight="1">
      <c r="A1571" s="313"/>
      <c r="B1571" s="314"/>
      <c r="C1571" s="315"/>
      <c r="D1571" s="315"/>
      <c r="E1571" s="316"/>
      <c r="F1571" s="317"/>
      <c r="G1571" s="318"/>
      <c r="H1571" s="319"/>
      <c r="I1571" s="319"/>
    </row>
    <row r="1572" spans="1:9" ht="30" customHeight="1">
      <c r="A1572" s="313"/>
      <c r="B1572" s="314"/>
      <c r="C1572" s="315"/>
      <c r="D1572" s="315"/>
      <c r="E1572" s="316"/>
      <c r="F1572" s="317"/>
      <c r="G1572" s="318"/>
      <c r="H1572" s="319"/>
      <c r="I1572" s="319"/>
    </row>
    <row r="1573" spans="1:9" ht="30" customHeight="1">
      <c r="A1573" s="313"/>
      <c r="B1573" s="314"/>
      <c r="C1573" s="315"/>
      <c r="D1573" s="315"/>
      <c r="E1573" s="316"/>
      <c r="F1573" s="317"/>
      <c r="G1573" s="318"/>
      <c r="H1573" s="319"/>
      <c r="I1573" s="319"/>
    </row>
    <row r="1574" spans="1:9" ht="30" customHeight="1">
      <c r="A1574" s="313"/>
      <c r="B1574" s="314"/>
      <c r="C1574" s="315"/>
      <c r="D1574" s="315"/>
      <c r="E1574" s="316"/>
      <c r="F1574" s="317"/>
      <c r="G1574" s="318"/>
      <c r="H1574" s="319"/>
      <c r="I1574" s="319"/>
    </row>
    <row r="1575" spans="1:9" ht="30" customHeight="1">
      <c r="A1575" s="313"/>
      <c r="B1575" s="314"/>
      <c r="C1575" s="315"/>
      <c r="D1575" s="315"/>
      <c r="E1575" s="316"/>
      <c r="F1575" s="317"/>
      <c r="G1575" s="318"/>
      <c r="H1575" s="319"/>
      <c r="I1575" s="319"/>
    </row>
    <row r="1576" spans="1:9" ht="30" customHeight="1">
      <c r="A1576" s="313"/>
      <c r="B1576" s="314"/>
      <c r="C1576" s="315"/>
      <c r="D1576" s="315"/>
      <c r="E1576" s="316"/>
      <c r="F1576" s="317"/>
      <c r="G1576" s="318"/>
      <c r="H1576" s="319"/>
      <c r="I1576" s="319"/>
    </row>
    <row r="1577" spans="1:9" ht="30" customHeight="1">
      <c r="A1577" s="313"/>
      <c r="B1577" s="314"/>
      <c r="C1577" s="315"/>
      <c r="D1577" s="315"/>
      <c r="E1577" s="316"/>
      <c r="F1577" s="317"/>
      <c r="G1577" s="318"/>
      <c r="H1577" s="319"/>
      <c r="I1577" s="319"/>
    </row>
    <row r="1578" spans="1:9" ht="30" customHeight="1">
      <c r="A1578" s="313"/>
      <c r="B1578" s="314"/>
      <c r="C1578" s="315"/>
      <c r="D1578" s="315"/>
      <c r="E1578" s="316"/>
      <c r="F1578" s="317"/>
      <c r="G1578" s="318"/>
      <c r="H1578" s="319"/>
      <c r="I1578" s="319"/>
    </row>
    <row r="1579" spans="1:9" ht="30" customHeight="1">
      <c r="A1579" s="313"/>
      <c r="B1579" s="314"/>
      <c r="C1579" s="315"/>
      <c r="D1579" s="315"/>
      <c r="E1579" s="316"/>
      <c r="F1579" s="317"/>
      <c r="G1579" s="318"/>
      <c r="H1579" s="319"/>
      <c r="I1579" s="319"/>
    </row>
    <row r="1580" spans="1:9" ht="30" customHeight="1">
      <c r="A1580" s="313"/>
      <c r="B1580" s="314"/>
      <c r="C1580" s="315"/>
      <c r="D1580" s="315"/>
      <c r="E1580" s="316"/>
      <c r="F1580" s="317"/>
      <c r="G1580" s="318"/>
      <c r="H1580" s="319"/>
      <c r="I1580" s="319"/>
    </row>
    <row r="1581" spans="1:9" ht="30" customHeight="1">
      <c r="A1581" s="313"/>
      <c r="B1581" s="314"/>
      <c r="C1581" s="315"/>
      <c r="D1581" s="315"/>
      <c r="E1581" s="316"/>
      <c r="F1581" s="317"/>
      <c r="G1581" s="318"/>
      <c r="H1581" s="319"/>
      <c r="I1581" s="319"/>
    </row>
    <row r="1582" spans="1:9" ht="30" customHeight="1">
      <c r="A1582" s="313"/>
      <c r="B1582" s="314"/>
      <c r="C1582" s="315"/>
      <c r="D1582" s="315"/>
      <c r="E1582" s="316"/>
      <c r="F1582" s="317"/>
      <c r="G1582" s="318"/>
      <c r="H1582" s="319"/>
      <c r="I1582" s="319"/>
    </row>
    <row r="1583" spans="1:9" ht="30" customHeight="1">
      <c r="A1583" s="313"/>
      <c r="B1583" s="314"/>
      <c r="C1583" s="315"/>
      <c r="D1583" s="315"/>
      <c r="E1583" s="316"/>
      <c r="F1583" s="317"/>
      <c r="G1583" s="318"/>
      <c r="H1583" s="319"/>
      <c r="I1583" s="319"/>
    </row>
    <row r="1584" spans="1:9" ht="30" customHeight="1">
      <c r="A1584" s="313"/>
      <c r="B1584" s="314"/>
      <c r="C1584" s="315"/>
      <c r="D1584" s="315"/>
      <c r="E1584" s="316"/>
      <c r="F1584" s="317"/>
      <c r="G1584" s="318"/>
      <c r="H1584" s="319"/>
      <c r="I1584" s="319"/>
    </row>
    <row r="1585" spans="1:9" ht="30" customHeight="1">
      <c r="A1585" s="313"/>
      <c r="B1585" s="314"/>
      <c r="C1585" s="315"/>
      <c r="D1585" s="315"/>
      <c r="E1585" s="316"/>
      <c r="F1585" s="317"/>
      <c r="G1585" s="318"/>
      <c r="H1585" s="319"/>
      <c r="I1585" s="319"/>
    </row>
    <row r="1586" spans="1:9" ht="30" customHeight="1">
      <c r="A1586" s="313"/>
      <c r="B1586" s="314"/>
      <c r="C1586" s="315"/>
      <c r="D1586" s="315"/>
      <c r="E1586" s="316"/>
      <c r="F1586" s="317"/>
      <c r="G1586" s="318"/>
      <c r="H1586" s="319"/>
      <c r="I1586" s="319"/>
    </row>
    <row r="1587" spans="1:9" ht="30" customHeight="1">
      <c r="A1587" s="313"/>
      <c r="B1587" s="314"/>
      <c r="C1587" s="315"/>
      <c r="D1587" s="315"/>
      <c r="E1587" s="316"/>
      <c r="F1587" s="317"/>
      <c r="G1587" s="318"/>
      <c r="H1587" s="319"/>
      <c r="I1587" s="319"/>
    </row>
    <row r="1588" spans="1:9" ht="30" customHeight="1">
      <c r="A1588" s="313"/>
      <c r="B1588" s="314"/>
      <c r="C1588" s="315"/>
      <c r="D1588" s="315"/>
      <c r="E1588" s="316"/>
      <c r="F1588" s="317"/>
      <c r="G1588" s="318"/>
      <c r="H1588" s="319"/>
      <c r="I1588" s="319"/>
    </row>
    <row r="1589" spans="1:9" ht="30" customHeight="1">
      <c r="A1589" s="313"/>
      <c r="B1589" s="314"/>
      <c r="C1589" s="315"/>
      <c r="D1589" s="315"/>
      <c r="E1589" s="316"/>
      <c r="F1589" s="317"/>
      <c r="G1589" s="318"/>
      <c r="H1589" s="319"/>
      <c r="I1589" s="319"/>
    </row>
    <row r="1590" spans="1:9" ht="30" customHeight="1">
      <c r="A1590" s="313"/>
      <c r="B1590" s="314"/>
      <c r="C1590" s="315"/>
      <c r="D1590" s="315"/>
      <c r="E1590" s="316"/>
      <c r="F1590" s="317"/>
      <c r="G1590" s="318"/>
      <c r="H1590" s="319"/>
      <c r="I1590" s="319"/>
    </row>
    <row r="1591" spans="1:9" ht="30" customHeight="1">
      <c r="A1591" s="313"/>
      <c r="B1591" s="314"/>
      <c r="C1591" s="315"/>
      <c r="D1591" s="315"/>
      <c r="E1591" s="316"/>
      <c r="F1591" s="317"/>
      <c r="G1591" s="318"/>
      <c r="H1591" s="319"/>
      <c r="I1591" s="319"/>
    </row>
    <row r="1592" spans="1:9" ht="30" customHeight="1">
      <c r="A1592" s="313"/>
      <c r="B1592" s="314"/>
      <c r="C1592" s="315"/>
      <c r="D1592" s="315"/>
      <c r="E1592" s="316"/>
      <c r="F1592" s="317"/>
      <c r="G1592" s="318"/>
      <c r="H1592" s="319"/>
      <c r="I1592" s="319"/>
    </row>
    <row r="1593" spans="1:9" ht="30" customHeight="1">
      <c r="A1593" s="313"/>
      <c r="B1593" s="314"/>
      <c r="C1593" s="315"/>
      <c r="D1593" s="315"/>
      <c r="E1593" s="316"/>
      <c r="F1593" s="317"/>
      <c r="G1593" s="318"/>
      <c r="H1593" s="319"/>
      <c r="I1593" s="319"/>
    </row>
    <row r="1594" spans="1:9" ht="30" customHeight="1">
      <c r="A1594" s="313"/>
      <c r="B1594" s="314"/>
      <c r="C1594" s="315"/>
      <c r="D1594" s="315"/>
      <c r="E1594" s="316"/>
      <c r="F1594" s="317"/>
      <c r="G1594" s="318"/>
      <c r="H1594" s="319"/>
      <c r="I1594" s="319"/>
    </row>
    <row r="1595" spans="1:9" ht="30" customHeight="1">
      <c r="A1595" s="313"/>
      <c r="B1595" s="314"/>
      <c r="C1595" s="315"/>
      <c r="D1595" s="315"/>
      <c r="E1595" s="316"/>
      <c r="F1595" s="317"/>
      <c r="G1595" s="318"/>
      <c r="H1595" s="319"/>
      <c r="I1595" s="319"/>
    </row>
    <row r="1596" spans="1:9" ht="30" customHeight="1">
      <c r="A1596" s="313"/>
      <c r="B1596" s="314"/>
      <c r="C1596" s="315"/>
      <c r="D1596" s="315"/>
      <c r="E1596" s="316"/>
      <c r="F1596" s="317"/>
      <c r="G1596" s="318"/>
      <c r="H1596" s="319"/>
      <c r="I1596" s="319"/>
    </row>
    <row r="1597" spans="1:9" ht="30" customHeight="1">
      <c r="A1597" s="313"/>
      <c r="B1597" s="314"/>
      <c r="C1597" s="315"/>
      <c r="D1597" s="315"/>
      <c r="E1597" s="316"/>
      <c r="F1597" s="317"/>
      <c r="G1597" s="318"/>
      <c r="H1597" s="319"/>
      <c r="I1597" s="319"/>
    </row>
    <row r="1598" spans="1:9" ht="30" customHeight="1">
      <c r="A1598" s="313"/>
      <c r="B1598" s="314"/>
      <c r="C1598" s="315"/>
      <c r="D1598" s="315"/>
      <c r="E1598" s="316"/>
      <c r="F1598" s="317"/>
      <c r="G1598" s="318"/>
      <c r="H1598" s="319"/>
      <c r="I1598" s="319"/>
    </row>
    <row r="1599" spans="1:9" ht="30" customHeight="1">
      <c r="A1599" s="313"/>
      <c r="B1599" s="314"/>
      <c r="C1599" s="315"/>
      <c r="D1599" s="315"/>
      <c r="E1599" s="316"/>
      <c r="F1599" s="317"/>
      <c r="G1599" s="318"/>
      <c r="H1599" s="319"/>
      <c r="I1599" s="319"/>
    </row>
    <row r="1600" spans="1:9" ht="30" customHeight="1">
      <c r="A1600" s="313"/>
      <c r="B1600" s="314"/>
      <c r="C1600" s="315"/>
      <c r="D1600" s="315"/>
      <c r="E1600" s="316"/>
      <c r="F1600" s="317"/>
      <c r="G1600" s="318"/>
      <c r="H1600" s="319"/>
      <c r="I1600" s="319"/>
    </row>
    <row r="1601" spans="1:9" ht="30" customHeight="1">
      <c r="A1601" s="313"/>
      <c r="B1601" s="314"/>
      <c r="C1601" s="315"/>
      <c r="D1601" s="315"/>
      <c r="E1601" s="316"/>
      <c r="F1601" s="317"/>
      <c r="G1601" s="318"/>
      <c r="H1601" s="319"/>
      <c r="I1601" s="319"/>
    </row>
    <row r="1602" spans="1:9" ht="30" customHeight="1">
      <c r="A1602" s="313"/>
      <c r="B1602" s="314"/>
      <c r="C1602" s="315"/>
      <c r="D1602" s="315"/>
      <c r="E1602" s="316"/>
      <c r="F1602" s="317"/>
      <c r="G1602" s="318"/>
      <c r="H1602" s="319"/>
      <c r="I1602" s="319"/>
    </row>
    <row r="1603" spans="1:9" ht="30" customHeight="1">
      <c r="A1603" s="313"/>
      <c r="B1603" s="314"/>
      <c r="C1603" s="315"/>
      <c r="D1603" s="315"/>
      <c r="E1603" s="316"/>
      <c r="F1603" s="317"/>
      <c r="G1603" s="318"/>
      <c r="H1603" s="319"/>
      <c r="I1603" s="319"/>
    </row>
    <row r="1604" spans="1:9" ht="30" customHeight="1">
      <c r="A1604" s="313"/>
      <c r="B1604" s="314"/>
      <c r="C1604" s="315"/>
      <c r="D1604" s="315"/>
      <c r="E1604" s="316"/>
      <c r="F1604" s="317"/>
      <c r="G1604" s="318"/>
      <c r="H1604" s="319"/>
      <c r="I1604" s="319"/>
    </row>
    <row r="1605" spans="1:9" ht="30" customHeight="1">
      <c r="A1605" s="313"/>
      <c r="B1605" s="314"/>
      <c r="C1605" s="315"/>
      <c r="D1605" s="315"/>
      <c r="E1605" s="316"/>
      <c r="F1605" s="317"/>
      <c r="G1605" s="318"/>
      <c r="H1605" s="319"/>
      <c r="I1605" s="319"/>
    </row>
    <row r="1606" spans="1:9" ht="30" customHeight="1">
      <c r="A1606" s="313"/>
      <c r="B1606" s="314"/>
      <c r="C1606" s="315"/>
      <c r="D1606" s="315"/>
      <c r="E1606" s="316"/>
      <c r="F1606" s="317"/>
      <c r="G1606" s="318"/>
      <c r="H1606" s="319"/>
      <c r="I1606" s="319"/>
    </row>
    <row r="1607" spans="1:9" ht="30" customHeight="1">
      <c r="A1607" s="313"/>
      <c r="B1607" s="314"/>
      <c r="C1607" s="315"/>
      <c r="D1607" s="315"/>
      <c r="E1607" s="316"/>
      <c r="F1607" s="317"/>
      <c r="G1607" s="318"/>
      <c r="H1607" s="319"/>
      <c r="I1607" s="319"/>
    </row>
    <row r="1608" spans="1:9" ht="30" customHeight="1">
      <c r="A1608" s="313"/>
      <c r="B1608" s="314"/>
      <c r="C1608" s="315"/>
      <c r="D1608" s="315"/>
      <c r="E1608" s="316"/>
      <c r="F1608" s="317"/>
      <c r="G1608" s="318"/>
      <c r="H1608" s="319"/>
      <c r="I1608" s="319"/>
    </row>
    <row r="1609" spans="1:9" ht="30" customHeight="1">
      <c r="A1609" s="313"/>
      <c r="B1609" s="314"/>
      <c r="C1609" s="315"/>
      <c r="D1609" s="315"/>
      <c r="E1609" s="316"/>
      <c r="F1609" s="317"/>
      <c r="G1609" s="318"/>
      <c r="H1609" s="319"/>
      <c r="I1609" s="319"/>
    </row>
    <row r="1610" spans="1:9" ht="30" customHeight="1">
      <c r="A1610" s="313"/>
      <c r="B1610" s="314"/>
      <c r="C1610" s="315"/>
      <c r="D1610" s="315"/>
      <c r="E1610" s="316"/>
      <c r="F1610" s="317"/>
      <c r="G1610" s="318"/>
      <c r="H1610" s="319"/>
      <c r="I1610" s="319"/>
    </row>
    <row r="1611" spans="1:9" ht="30" customHeight="1">
      <c r="A1611" s="313"/>
      <c r="B1611" s="314"/>
      <c r="C1611" s="315"/>
      <c r="D1611" s="315"/>
      <c r="E1611" s="316"/>
      <c r="F1611" s="317"/>
      <c r="G1611" s="318"/>
      <c r="H1611" s="319"/>
      <c r="I1611" s="319"/>
    </row>
    <row r="1612" spans="1:9" ht="30" customHeight="1">
      <c r="A1612" s="313"/>
      <c r="B1612" s="314"/>
      <c r="C1612" s="315"/>
      <c r="D1612" s="315"/>
      <c r="E1612" s="316"/>
      <c r="F1612" s="317"/>
      <c r="G1612" s="318"/>
      <c r="H1612" s="319"/>
      <c r="I1612" s="319"/>
    </row>
    <row r="1613" spans="1:9" ht="30" customHeight="1">
      <c r="A1613" s="313"/>
      <c r="B1613" s="314"/>
      <c r="C1613" s="315"/>
      <c r="D1613" s="315"/>
      <c r="E1613" s="316"/>
      <c r="F1613" s="317"/>
      <c r="G1613" s="318"/>
      <c r="H1613" s="319"/>
      <c r="I1613" s="319"/>
    </row>
    <row r="1614" spans="1:9" ht="30" customHeight="1">
      <c r="A1614" s="313"/>
      <c r="B1614" s="314"/>
      <c r="C1614" s="315"/>
      <c r="D1614" s="315"/>
      <c r="E1614" s="316"/>
      <c r="F1614" s="317"/>
      <c r="G1614" s="318"/>
      <c r="H1614" s="319"/>
      <c r="I1614" s="319"/>
    </row>
    <row r="1615" spans="1:9" ht="30" customHeight="1">
      <c r="A1615" s="313"/>
      <c r="B1615" s="314"/>
      <c r="C1615" s="315"/>
      <c r="D1615" s="315"/>
      <c r="E1615" s="316"/>
      <c r="F1615" s="317"/>
      <c r="G1615" s="318"/>
      <c r="H1615" s="319"/>
      <c r="I1615" s="319"/>
    </row>
    <row r="1616" spans="1:9" ht="30" customHeight="1">
      <c r="A1616" s="313"/>
      <c r="B1616" s="314"/>
      <c r="C1616" s="315"/>
      <c r="D1616" s="315"/>
      <c r="E1616" s="316"/>
      <c r="F1616" s="317"/>
      <c r="G1616" s="318"/>
      <c r="H1616" s="319"/>
      <c r="I1616" s="319"/>
    </row>
    <row r="1617" spans="1:9" ht="30" customHeight="1">
      <c r="A1617" s="313"/>
      <c r="B1617" s="314"/>
      <c r="C1617" s="315"/>
      <c r="D1617" s="315"/>
      <c r="E1617" s="316"/>
      <c r="F1617" s="317"/>
      <c r="G1617" s="318"/>
      <c r="H1617" s="319"/>
      <c r="I1617" s="319"/>
    </row>
    <row r="1618" spans="1:9" ht="30" customHeight="1">
      <c r="A1618" s="313"/>
      <c r="B1618" s="314"/>
      <c r="C1618" s="315"/>
      <c r="D1618" s="315"/>
      <c r="E1618" s="316"/>
      <c r="F1618" s="317"/>
      <c r="G1618" s="318"/>
      <c r="H1618" s="319"/>
      <c r="I1618" s="319"/>
    </row>
    <row r="1619" spans="1:9" ht="30" customHeight="1">
      <c r="A1619" s="313"/>
      <c r="B1619" s="314"/>
      <c r="C1619" s="315"/>
      <c r="D1619" s="315"/>
      <c r="E1619" s="316"/>
      <c r="F1619" s="317"/>
      <c r="G1619" s="318"/>
      <c r="H1619" s="319"/>
      <c r="I1619" s="319"/>
    </row>
    <row r="1620" spans="1:9" ht="30" customHeight="1">
      <c r="A1620" s="313"/>
      <c r="B1620" s="314"/>
      <c r="C1620" s="315"/>
      <c r="D1620" s="315"/>
      <c r="E1620" s="316"/>
      <c r="F1620" s="317"/>
      <c r="G1620" s="318"/>
      <c r="H1620" s="319"/>
      <c r="I1620" s="319"/>
    </row>
    <row r="1621" spans="1:9" ht="30" customHeight="1">
      <c r="A1621" s="313"/>
      <c r="B1621" s="314"/>
      <c r="C1621" s="315"/>
      <c r="D1621" s="315"/>
      <c r="E1621" s="316"/>
      <c r="F1621" s="317"/>
      <c r="G1621" s="318"/>
      <c r="H1621" s="319"/>
      <c r="I1621" s="319"/>
    </row>
    <row r="1622" spans="1:9" ht="30" customHeight="1">
      <c r="A1622" s="313"/>
      <c r="B1622" s="314"/>
      <c r="C1622" s="315"/>
      <c r="D1622" s="315"/>
      <c r="E1622" s="316"/>
      <c r="F1622" s="317"/>
      <c r="G1622" s="318"/>
      <c r="H1622" s="319"/>
      <c r="I1622" s="319"/>
    </row>
    <row r="1623" spans="1:9" ht="30" customHeight="1">
      <c r="A1623" s="313"/>
      <c r="B1623" s="314"/>
      <c r="C1623" s="315"/>
      <c r="D1623" s="315"/>
      <c r="E1623" s="316"/>
      <c r="F1623" s="317"/>
      <c r="G1623" s="318"/>
      <c r="H1623" s="319"/>
      <c r="I1623" s="319"/>
    </row>
    <row r="1624" spans="1:9" ht="30" customHeight="1">
      <c r="A1624" s="313"/>
      <c r="B1624" s="314"/>
      <c r="C1624" s="315"/>
      <c r="D1624" s="315"/>
      <c r="E1624" s="316"/>
      <c r="F1624" s="317"/>
      <c r="G1624" s="318"/>
      <c r="H1624" s="319"/>
      <c r="I1624" s="319"/>
    </row>
    <row r="1625" spans="1:9" ht="30" customHeight="1">
      <c r="A1625" s="313"/>
      <c r="B1625" s="314"/>
      <c r="C1625" s="315"/>
      <c r="D1625" s="315"/>
      <c r="E1625" s="316"/>
      <c r="F1625" s="317"/>
      <c r="G1625" s="318"/>
      <c r="H1625" s="319"/>
      <c r="I1625" s="319"/>
    </row>
    <row r="1626" spans="1:9" ht="30" customHeight="1">
      <c r="A1626" s="313"/>
      <c r="B1626" s="314"/>
      <c r="C1626" s="315"/>
      <c r="D1626" s="315"/>
      <c r="E1626" s="316"/>
      <c r="F1626" s="317"/>
      <c r="G1626" s="318"/>
      <c r="H1626" s="319"/>
      <c r="I1626" s="319"/>
    </row>
    <row r="1627" spans="1:9" ht="30" customHeight="1">
      <c r="A1627" s="313"/>
      <c r="B1627" s="314"/>
      <c r="C1627" s="315"/>
      <c r="D1627" s="315"/>
      <c r="E1627" s="316"/>
      <c r="F1627" s="317"/>
      <c r="G1627" s="318"/>
      <c r="H1627" s="319"/>
      <c r="I1627" s="319"/>
    </row>
    <row r="1628" spans="1:9" ht="30" customHeight="1">
      <c r="A1628" s="313"/>
      <c r="B1628" s="314"/>
      <c r="C1628" s="315"/>
      <c r="D1628" s="315"/>
      <c r="E1628" s="316"/>
      <c r="F1628" s="317"/>
      <c r="G1628" s="318"/>
      <c r="H1628" s="319"/>
      <c r="I1628" s="319"/>
    </row>
    <row r="1629" spans="1:9" ht="30" customHeight="1">
      <c r="A1629" s="313"/>
      <c r="B1629" s="314"/>
      <c r="C1629" s="315"/>
      <c r="D1629" s="315"/>
      <c r="E1629" s="316"/>
      <c r="F1629" s="317"/>
      <c r="G1629" s="318"/>
      <c r="H1629" s="319"/>
      <c r="I1629" s="319"/>
    </row>
    <row r="1630" spans="1:9" ht="30" customHeight="1">
      <c r="A1630" s="313"/>
      <c r="B1630" s="314"/>
      <c r="C1630" s="315"/>
      <c r="D1630" s="315"/>
      <c r="E1630" s="316"/>
      <c r="F1630" s="317"/>
      <c r="G1630" s="318"/>
      <c r="H1630" s="319"/>
      <c r="I1630" s="319"/>
    </row>
    <row r="1631" spans="1:9" ht="30" customHeight="1">
      <c r="A1631" s="313"/>
      <c r="B1631" s="314"/>
      <c r="C1631" s="315"/>
      <c r="D1631" s="315"/>
      <c r="E1631" s="316"/>
      <c r="F1631" s="317"/>
      <c r="G1631" s="318"/>
      <c r="H1631" s="319"/>
      <c r="I1631" s="319"/>
    </row>
    <row r="1632" spans="1:9" ht="30" customHeight="1">
      <c r="A1632" s="313"/>
      <c r="B1632" s="314"/>
      <c r="C1632" s="315"/>
      <c r="D1632" s="315"/>
      <c r="E1632" s="316"/>
      <c r="F1632" s="317"/>
      <c r="G1632" s="318"/>
      <c r="H1632" s="319"/>
      <c r="I1632" s="319"/>
    </row>
    <row r="1633" spans="1:9" ht="30" customHeight="1">
      <c r="A1633" s="313"/>
      <c r="B1633" s="314"/>
      <c r="C1633" s="315"/>
      <c r="D1633" s="315"/>
      <c r="E1633" s="316"/>
      <c r="F1633" s="317"/>
      <c r="G1633" s="318"/>
      <c r="H1633" s="319"/>
      <c r="I1633" s="319"/>
    </row>
    <row r="1634" spans="1:9" ht="30" customHeight="1">
      <c r="A1634" s="313"/>
      <c r="B1634" s="314"/>
      <c r="C1634" s="315"/>
      <c r="D1634" s="315"/>
      <c r="E1634" s="316"/>
      <c r="F1634" s="317"/>
      <c r="G1634" s="318"/>
      <c r="H1634" s="319"/>
      <c r="I1634" s="319"/>
    </row>
    <row r="1635" spans="1:9" ht="30" customHeight="1">
      <c r="A1635" s="313"/>
      <c r="B1635" s="314"/>
      <c r="C1635" s="315"/>
      <c r="D1635" s="315"/>
      <c r="E1635" s="316"/>
      <c r="F1635" s="317"/>
      <c r="G1635" s="318"/>
      <c r="H1635" s="319"/>
      <c r="I1635" s="319"/>
    </row>
    <row r="1636" spans="1:9" ht="30" customHeight="1">
      <c r="A1636" s="313"/>
      <c r="B1636" s="314"/>
      <c r="C1636" s="315"/>
      <c r="D1636" s="315"/>
      <c r="E1636" s="316"/>
      <c r="F1636" s="317"/>
      <c r="G1636" s="318"/>
      <c r="H1636" s="319"/>
      <c r="I1636" s="319"/>
    </row>
    <row r="1637" spans="1:9" ht="30" customHeight="1">
      <c r="A1637" s="313"/>
      <c r="B1637" s="314"/>
      <c r="C1637" s="315"/>
      <c r="D1637" s="315"/>
      <c r="E1637" s="316"/>
      <c r="F1637" s="317"/>
      <c r="G1637" s="318"/>
      <c r="H1637" s="319"/>
      <c r="I1637" s="319"/>
    </row>
    <row r="1638" spans="1:9" ht="30" customHeight="1">
      <c r="A1638" s="313"/>
      <c r="B1638" s="314"/>
      <c r="C1638" s="315"/>
      <c r="D1638" s="315"/>
      <c r="E1638" s="316"/>
      <c r="F1638" s="317"/>
      <c r="G1638" s="318"/>
      <c r="H1638" s="319"/>
      <c r="I1638" s="319"/>
    </row>
    <row r="1639" spans="1:9" ht="30" customHeight="1">
      <c r="A1639" s="313"/>
      <c r="B1639" s="314"/>
      <c r="C1639" s="315"/>
      <c r="D1639" s="315"/>
      <c r="E1639" s="316"/>
      <c r="F1639" s="317"/>
      <c r="G1639" s="318"/>
      <c r="H1639" s="319"/>
      <c r="I1639" s="319"/>
    </row>
    <row r="1640" spans="1:9" ht="30" customHeight="1">
      <c r="A1640" s="313"/>
      <c r="B1640" s="314"/>
      <c r="C1640" s="315"/>
      <c r="D1640" s="315"/>
      <c r="E1640" s="316"/>
      <c r="F1640" s="317"/>
      <c r="G1640" s="318"/>
      <c r="H1640" s="319"/>
      <c r="I1640" s="319"/>
    </row>
    <row r="1641" spans="1:9" ht="30" customHeight="1">
      <c r="A1641" s="313"/>
      <c r="B1641" s="314"/>
      <c r="C1641" s="315"/>
      <c r="D1641" s="315"/>
      <c r="E1641" s="316"/>
      <c r="F1641" s="317"/>
      <c r="G1641" s="318"/>
      <c r="H1641" s="319"/>
      <c r="I1641" s="319"/>
    </row>
    <row r="1642" spans="1:9" ht="30" customHeight="1">
      <c r="A1642" s="313"/>
      <c r="B1642" s="314"/>
      <c r="C1642" s="315"/>
      <c r="D1642" s="315"/>
      <c r="E1642" s="316"/>
      <c r="F1642" s="317"/>
      <c r="G1642" s="318"/>
      <c r="H1642" s="319"/>
      <c r="I1642" s="319"/>
    </row>
    <row r="1643" spans="1:9" ht="30" customHeight="1">
      <c r="A1643" s="313"/>
      <c r="B1643" s="314"/>
      <c r="C1643" s="315"/>
      <c r="D1643" s="315"/>
      <c r="E1643" s="316"/>
      <c r="F1643" s="317"/>
      <c r="G1643" s="318"/>
      <c r="H1643" s="319"/>
      <c r="I1643" s="319"/>
    </row>
    <row r="1644" spans="1:9" ht="30" customHeight="1">
      <c r="A1644" s="313"/>
      <c r="B1644" s="314"/>
      <c r="C1644" s="315"/>
      <c r="D1644" s="315"/>
      <c r="E1644" s="316"/>
      <c r="F1644" s="317"/>
      <c r="G1644" s="318"/>
      <c r="H1644" s="319"/>
      <c r="I1644" s="319"/>
    </row>
    <row r="1645" spans="1:9" ht="30" customHeight="1">
      <c r="A1645" s="313"/>
      <c r="B1645" s="314"/>
      <c r="C1645" s="315"/>
      <c r="D1645" s="315"/>
      <c r="E1645" s="316"/>
      <c r="F1645" s="317"/>
      <c r="G1645" s="318"/>
      <c r="H1645" s="319"/>
      <c r="I1645" s="319"/>
    </row>
    <row r="1646" spans="1:9" ht="30" customHeight="1">
      <c r="A1646" s="313"/>
      <c r="B1646" s="314"/>
      <c r="C1646" s="315"/>
      <c r="D1646" s="315"/>
      <c r="E1646" s="316"/>
      <c r="F1646" s="317"/>
      <c r="G1646" s="318"/>
      <c r="H1646" s="319"/>
      <c r="I1646" s="319"/>
    </row>
    <row r="1647" spans="1:9" ht="30" customHeight="1">
      <c r="A1647" s="313"/>
      <c r="B1647" s="314"/>
      <c r="C1647" s="315"/>
      <c r="D1647" s="315"/>
      <c r="E1647" s="316"/>
      <c r="F1647" s="317"/>
      <c r="G1647" s="318"/>
      <c r="H1647" s="319"/>
      <c r="I1647" s="319"/>
    </row>
    <row r="1648" spans="1:9" ht="30" customHeight="1">
      <c r="A1648" s="313"/>
      <c r="B1648" s="314"/>
      <c r="C1648" s="315"/>
      <c r="D1648" s="315"/>
      <c r="E1648" s="316"/>
      <c r="F1648" s="317"/>
      <c r="G1648" s="318"/>
      <c r="H1648" s="319"/>
      <c r="I1648" s="319"/>
    </row>
    <row r="1649" spans="1:9" ht="30" customHeight="1">
      <c r="A1649" s="313"/>
      <c r="B1649" s="314"/>
      <c r="C1649" s="315"/>
      <c r="D1649" s="315"/>
      <c r="E1649" s="316"/>
      <c r="F1649" s="317"/>
      <c r="G1649" s="318"/>
      <c r="H1649" s="319"/>
      <c r="I1649" s="319"/>
    </row>
    <row r="1650" spans="1:9" ht="30" customHeight="1">
      <c r="A1650" s="313"/>
      <c r="B1650" s="314"/>
      <c r="C1650" s="315"/>
      <c r="D1650" s="315"/>
      <c r="E1650" s="316"/>
      <c r="F1650" s="317"/>
      <c r="G1650" s="318"/>
      <c r="H1650" s="319"/>
      <c r="I1650" s="319"/>
    </row>
    <row r="1651" spans="1:9" ht="30" customHeight="1">
      <c r="A1651" s="313"/>
      <c r="B1651" s="314"/>
      <c r="C1651" s="315"/>
      <c r="D1651" s="315"/>
      <c r="E1651" s="316"/>
      <c r="F1651" s="317"/>
      <c r="G1651" s="318"/>
      <c r="H1651" s="319"/>
      <c r="I1651" s="319"/>
    </row>
    <row r="1652" spans="1:9" ht="30" customHeight="1">
      <c r="A1652" s="313"/>
      <c r="B1652" s="314"/>
      <c r="C1652" s="315"/>
      <c r="D1652" s="315"/>
      <c r="E1652" s="316"/>
      <c r="F1652" s="317"/>
      <c r="G1652" s="318"/>
      <c r="H1652" s="319"/>
      <c r="I1652" s="319"/>
    </row>
    <row r="1653" spans="1:9" ht="30" customHeight="1">
      <c r="A1653" s="313"/>
      <c r="B1653" s="314"/>
      <c r="C1653" s="315"/>
      <c r="D1653" s="315"/>
      <c r="E1653" s="316"/>
      <c r="F1653" s="317"/>
      <c r="G1653" s="318"/>
      <c r="H1653" s="319"/>
      <c r="I1653" s="319"/>
    </row>
    <row r="1654" spans="1:9" ht="30" customHeight="1">
      <c r="A1654" s="313"/>
      <c r="B1654" s="314"/>
      <c r="C1654" s="315"/>
      <c r="D1654" s="315"/>
      <c r="E1654" s="316"/>
      <c r="F1654" s="317"/>
      <c r="G1654" s="318"/>
      <c r="H1654" s="319"/>
      <c r="I1654" s="319"/>
    </row>
    <row r="1655" spans="1:9" ht="30" customHeight="1">
      <c r="A1655" s="313"/>
      <c r="B1655" s="314"/>
      <c r="C1655" s="315"/>
      <c r="D1655" s="315"/>
      <c r="E1655" s="316"/>
      <c r="F1655" s="317"/>
      <c r="G1655" s="318"/>
      <c r="H1655" s="319"/>
      <c r="I1655" s="319"/>
    </row>
    <row r="1656" spans="1:9" ht="30" customHeight="1">
      <c r="A1656" s="313"/>
      <c r="B1656" s="314"/>
      <c r="C1656" s="315"/>
      <c r="D1656" s="315"/>
      <c r="E1656" s="316"/>
      <c r="F1656" s="317"/>
      <c r="G1656" s="318"/>
      <c r="H1656" s="319"/>
      <c r="I1656" s="319"/>
    </row>
    <row r="1657" spans="1:9" ht="30" customHeight="1">
      <c r="A1657" s="313"/>
      <c r="B1657" s="314"/>
      <c r="C1657" s="315"/>
      <c r="D1657" s="315"/>
      <c r="E1657" s="316"/>
      <c r="F1657" s="317"/>
      <c r="G1657" s="318"/>
      <c r="H1657" s="319"/>
      <c r="I1657" s="319"/>
    </row>
    <row r="1658" spans="1:9" ht="30" customHeight="1">
      <c r="A1658" s="313"/>
      <c r="B1658" s="314"/>
      <c r="C1658" s="315"/>
      <c r="D1658" s="315"/>
      <c r="E1658" s="316"/>
      <c r="F1658" s="317"/>
      <c r="G1658" s="318"/>
      <c r="H1658" s="319"/>
      <c r="I1658" s="319"/>
    </row>
    <row r="1659" spans="1:9" ht="30" customHeight="1">
      <c r="A1659" s="313"/>
      <c r="B1659" s="314"/>
      <c r="C1659" s="315"/>
      <c r="D1659" s="315"/>
      <c r="E1659" s="316"/>
      <c r="F1659" s="317"/>
      <c r="G1659" s="318"/>
      <c r="H1659" s="319"/>
      <c r="I1659" s="319"/>
    </row>
    <row r="1660" spans="1:9" ht="30" customHeight="1">
      <c r="A1660" s="313"/>
      <c r="B1660" s="314"/>
      <c r="C1660" s="315"/>
      <c r="D1660" s="315"/>
      <c r="E1660" s="316"/>
      <c r="F1660" s="317"/>
      <c r="G1660" s="318"/>
      <c r="H1660" s="319"/>
      <c r="I1660" s="319"/>
    </row>
    <row r="1661" spans="1:9" ht="30" customHeight="1">
      <c r="A1661" s="313"/>
      <c r="B1661" s="314"/>
      <c r="C1661" s="315"/>
      <c r="D1661" s="315"/>
      <c r="E1661" s="316"/>
      <c r="F1661" s="317"/>
      <c r="G1661" s="318"/>
      <c r="H1661" s="319"/>
      <c r="I1661" s="319"/>
    </row>
    <row r="1662" spans="1:9" ht="30" customHeight="1">
      <c r="A1662" s="313"/>
      <c r="B1662" s="314"/>
      <c r="C1662" s="315"/>
      <c r="D1662" s="315"/>
      <c r="E1662" s="316"/>
      <c r="F1662" s="317"/>
      <c r="G1662" s="318"/>
      <c r="H1662" s="319"/>
      <c r="I1662" s="319"/>
    </row>
    <row r="1663" spans="1:9" ht="30" customHeight="1">
      <c r="A1663" s="313"/>
      <c r="B1663" s="314"/>
      <c r="C1663" s="315"/>
      <c r="D1663" s="315"/>
      <c r="E1663" s="316"/>
      <c r="F1663" s="317"/>
      <c r="G1663" s="318"/>
      <c r="H1663" s="319"/>
      <c r="I1663" s="319"/>
    </row>
    <row r="1664" spans="1:9" ht="30" customHeight="1">
      <c r="A1664" s="313"/>
      <c r="B1664" s="314"/>
      <c r="C1664" s="315"/>
      <c r="D1664" s="315"/>
      <c r="E1664" s="316"/>
      <c r="F1664" s="317"/>
      <c r="G1664" s="318"/>
      <c r="H1664" s="319"/>
      <c r="I1664" s="319"/>
    </row>
    <row r="1665" spans="1:9" ht="30" customHeight="1">
      <c r="A1665" s="313"/>
      <c r="B1665" s="314"/>
      <c r="C1665" s="315"/>
      <c r="D1665" s="315"/>
      <c r="E1665" s="316"/>
      <c r="F1665" s="317"/>
      <c r="G1665" s="318"/>
      <c r="H1665" s="319"/>
      <c r="I1665" s="319"/>
    </row>
    <row r="1666" spans="1:9" ht="30" customHeight="1">
      <c r="A1666" s="313"/>
      <c r="B1666" s="314"/>
      <c r="C1666" s="315"/>
      <c r="D1666" s="315"/>
      <c r="E1666" s="316"/>
      <c r="F1666" s="317"/>
      <c r="G1666" s="318"/>
      <c r="H1666" s="319"/>
      <c r="I1666" s="319"/>
    </row>
    <row r="1667" spans="1:9" ht="30" customHeight="1">
      <c r="A1667" s="313"/>
      <c r="B1667" s="314"/>
      <c r="C1667" s="315"/>
      <c r="D1667" s="315"/>
      <c r="E1667" s="316"/>
      <c r="F1667" s="317"/>
      <c r="G1667" s="318"/>
      <c r="H1667" s="319"/>
      <c r="I1667" s="319"/>
    </row>
    <row r="1668" spans="1:9" ht="30" customHeight="1">
      <c r="A1668" s="313"/>
      <c r="B1668" s="314"/>
      <c r="C1668" s="315"/>
      <c r="D1668" s="315"/>
      <c r="E1668" s="316"/>
      <c r="F1668" s="317"/>
      <c r="G1668" s="318"/>
      <c r="H1668" s="319"/>
      <c r="I1668" s="319"/>
    </row>
    <row r="1669" spans="1:9" ht="30" customHeight="1">
      <c r="A1669" s="313"/>
      <c r="B1669" s="314"/>
      <c r="C1669" s="315"/>
      <c r="D1669" s="315"/>
      <c r="E1669" s="316"/>
      <c r="F1669" s="317"/>
      <c r="G1669" s="318"/>
      <c r="H1669" s="319"/>
      <c r="I1669" s="319"/>
    </row>
    <row r="1670" spans="1:9" ht="30" customHeight="1">
      <c r="A1670" s="313"/>
      <c r="B1670" s="314"/>
      <c r="C1670" s="315"/>
      <c r="D1670" s="315"/>
      <c r="E1670" s="316"/>
      <c r="F1670" s="317"/>
      <c r="G1670" s="318"/>
      <c r="H1670" s="319"/>
      <c r="I1670" s="319"/>
    </row>
    <row r="1671" spans="1:9" ht="30" customHeight="1">
      <c r="A1671" s="313"/>
      <c r="B1671" s="314"/>
      <c r="C1671" s="315"/>
      <c r="D1671" s="315"/>
      <c r="E1671" s="316"/>
      <c r="F1671" s="317"/>
      <c r="G1671" s="318"/>
      <c r="H1671" s="319"/>
      <c r="I1671" s="319"/>
    </row>
    <row r="1672" spans="1:9" ht="30" customHeight="1">
      <c r="A1672" s="313"/>
      <c r="B1672" s="314"/>
      <c r="C1672" s="315"/>
      <c r="D1672" s="315"/>
      <c r="E1672" s="316"/>
      <c r="F1672" s="317"/>
      <c r="G1672" s="318"/>
      <c r="H1672" s="319"/>
      <c r="I1672" s="319"/>
    </row>
    <row r="1673" spans="1:9" ht="30" customHeight="1">
      <c r="A1673" s="313"/>
      <c r="B1673" s="314"/>
      <c r="C1673" s="315"/>
      <c r="D1673" s="315"/>
      <c r="E1673" s="316"/>
      <c r="F1673" s="317"/>
      <c r="G1673" s="318"/>
      <c r="H1673" s="319"/>
      <c r="I1673" s="319"/>
    </row>
    <row r="1674" spans="1:9" ht="30" customHeight="1">
      <c r="A1674" s="313"/>
      <c r="B1674" s="314"/>
      <c r="C1674" s="315"/>
      <c r="D1674" s="315"/>
      <c r="E1674" s="316"/>
      <c r="F1674" s="317"/>
      <c r="G1674" s="318"/>
      <c r="H1674" s="319"/>
      <c r="I1674" s="319"/>
    </row>
    <row r="1675" spans="1:9" ht="30" customHeight="1">
      <c r="A1675" s="313"/>
      <c r="B1675" s="314"/>
      <c r="C1675" s="315"/>
      <c r="D1675" s="315"/>
      <c r="E1675" s="316"/>
      <c r="F1675" s="317"/>
      <c r="G1675" s="318"/>
      <c r="H1675" s="319"/>
      <c r="I1675" s="319"/>
    </row>
    <row r="1676" spans="1:9" ht="30" customHeight="1">
      <c r="A1676" s="313"/>
      <c r="B1676" s="314"/>
      <c r="C1676" s="315"/>
      <c r="D1676" s="315"/>
      <c r="E1676" s="316"/>
      <c r="F1676" s="317"/>
      <c r="G1676" s="318"/>
      <c r="H1676" s="319"/>
      <c r="I1676" s="319"/>
    </row>
    <row r="1677" spans="1:9" ht="30" customHeight="1">
      <c r="A1677" s="313"/>
      <c r="B1677" s="314"/>
      <c r="C1677" s="315"/>
      <c r="D1677" s="315"/>
      <c r="E1677" s="316"/>
      <c r="F1677" s="317"/>
      <c r="G1677" s="318"/>
      <c r="H1677" s="319"/>
      <c r="I1677" s="319"/>
    </row>
    <row r="1678" spans="1:9" ht="30" customHeight="1">
      <c r="A1678" s="313"/>
      <c r="B1678" s="314"/>
      <c r="C1678" s="315"/>
      <c r="D1678" s="315"/>
      <c r="E1678" s="316"/>
      <c r="F1678" s="317"/>
      <c r="G1678" s="318"/>
      <c r="H1678" s="319"/>
      <c r="I1678" s="319"/>
    </row>
    <row r="1679" spans="1:9" ht="30" customHeight="1">
      <c r="A1679" s="313"/>
      <c r="B1679" s="314"/>
      <c r="C1679" s="315"/>
      <c r="D1679" s="315"/>
      <c r="E1679" s="316"/>
      <c r="F1679" s="317"/>
      <c r="G1679" s="318"/>
      <c r="H1679" s="319"/>
      <c r="I1679" s="319"/>
    </row>
    <row r="1680" spans="1:9" ht="30" customHeight="1">
      <c r="A1680" s="313"/>
      <c r="B1680" s="314"/>
      <c r="C1680" s="315"/>
      <c r="D1680" s="315"/>
      <c r="E1680" s="316"/>
      <c r="F1680" s="317"/>
      <c r="G1680" s="318"/>
      <c r="H1680" s="319"/>
      <c r="I1680" s="319"/>
    </row>
    <row r="1681" spans="1:9" ht="30" customHeight="1">
      <c r="A1681" s="313"/>
      <c r="B1681" s="314"/>
      <c r="C1681" s="315"/>
      <c r="D1681" s="315"/>
      <c r="E1681" s="316"/>
      <c r="F1681" s="317"/>
      <c r="G1681" s="318"/>
      <c r="H1681" s="319"/>
      <c r="I1681" s="319"/>
    </row>
    <row r="1682" spans="1:9" ht="30" customHeight="1">
      <c r="A1682" s="313"/>
      <c r="B1682" s="314"/>
      <c r="C1682" s="315"/>
      <c r="D1682" s="315"/>
      <c r="E1682" s="316"/>
      <c r="F1682" s="317"/>
      <c r="G1682" s="318"/>
      <c r="H1682" s="319"/>
      <c r="I1682" s="319"/>
    </row>
    <row r="1683" spans="1:9" ht="30" customHeight="1">
      <c r="A1683" s="313"/>
      <c r="B1683" s="314"/>
      <c r="C1683" s="315"/>
      <c r="D1683" s="315"/>
      <c r="E1683" s="316"/>
      <c r="F1683" s="317"/>
      <c r="G1683" s="318"/>
      <c r="H1683" s="319"/>
      <c r="I1683" s="319"/>
    </row>
    <row r="1684" spans="1:9" ht="30" customHeight="1">
      <c r="A1684" s="313"/>
      <c r="B1684" s="314"/>
      <c r="C1684" s="315"/>
      <c r="D1684" s="315"/>
      <c r="E1684" s="316"/>
      <c r="F1684" s="317"/>
      <c r="G1684" s="318"/>
      <c r="H1684" s="319"/>
      <c r="I1684" s="319"/>
    </row>
    <row r="1685" spans="1:9" ht="30" customHeight="1">
      <c r="A1685" s="313"/>
      <c r="B1685" s="314"/>
      <c r="C1685" s="315"/>
      <c r="D1685" s="315"/>
      <c r="E1685" s="316"/>
      <c r="F1685" s="317"/>
      <c r="G1685" s="318"/>
      <c r="H1685" s="319"/>
      <c r="I1685" s="319"/>
    </row>
    <row r="1686" spans="1:9" ht="30" customHeight="1">
      <c r="A1686" s="313"/>
      <c r="B1686" s="314"/>
      <c r="C1686" s="315"/>
      <c r="D1686" s="315"/>
      <c r="E1686" s="316"/>
      <c r="F1686" s="317"/>
      <c r="G1686" s="318"/>
      <c r="H1686" s="319"/>
      <c r="I1686" s="319"/>
    </row>
    <row r="1687" spans="1:9" ht="30" customHeight="1">
      <c r="A1687" s="313"/>
      <c r="B1687" s="314"/>
      <c r="C1687" s="315"/>
      <c r="D1687" s="315"/>
      <c r="E1687" s="316"/>
      <c r="F1687" s="317"/>
      <c r="G1687" s="318"/>
      <c r="H1687" s="319"/>
      <c r="I1687" s="319"/>
    </row>
    <row r="1688" spans="1:9" ht="30" customHeight="1">
      <c r="A1688" s="313"/>
      <c r="B1688" s="314"/>
      <c r="C1688" s="315"/>
      <c r="D1688" s="315"/>
      <c r="E1688" s="316"/>
      <c r="F1688" s="317"/>
      <c r="G1688" s="318"/>
      <c r="H1688" s="319"/>
      <c r="I1688" s="319"/>
    </row>
    <row r="1689" spans="1:9" ht="30" customHeight="1">
      <c r="A1689" s="313"/>
      <c r="B1689" s="314"/>
      <c r="C1689" s="315"/>
      <c r="D1689" s="315"/>
      <c r="E1689" s="316"/>
      <c r="F1689" s="317"/>
      <c r="G1689" s="318"/>
      <c r="H1689" s="319"/>
      <c r="I1689" s="319"/>
    </row>
    <row r="1690" spans="1:9" ht="30" customHeight="1">
      <c r="A1690" s="313"/>
      <c r="B1690" s="314"/>
      <c r="C1690" s="315"/>
      <c r="D1690" s="315"/>
      <c r="E1690" s="316"/>
      <c r="F1690" s="317"/>
      <c r="G1690" s="318"/>
      <c r="H1690" s="319"/>
      <c r="I1690" s="319"/>
    </row>
    <row r="1691" spans="1:9" ht="30" customHeight="1">
      <c r="A1691" s="313"/>
      <c r="B1691" s="314"/>
      <c r="C1691" s="315"/>
      <c r="D1691" s="315"/>
      <c r="E1691" s="316"/>
      <c r="F1691" s="317"/>
      <c r="G1691" s="318"/>
      <c r="H1691" s="319"/>
      <c r="I1691" s="319"/>
    </row>
    <row r="1692" spans="1:9" ht="30" customHeight="1">
      <c r="A1692" s="313"/>
      <c r="B1692" s="314"/>
      <c r="C1692" s="315"/>
      <c r="D1692" s="315"/>
      <c r="E1692" s="316"/>
      <c r="F1692" s="317"/>
      <c r="G1692" s="318"/>
      <c r="H1692" s="319"/>
      <c r="I1692" s="319"/>
    </row>
    <row r="1693" spans="1:9" ht="30" customHeight="1">
      <c r="A1693" s="313"/>
      <c r="B1693" s="314"/>
      <c r="C1693" s="315"/>
      <c r="D1693" s="315"/>
      <c r="E1693" s="316"/>
      <c r="F1693" s="317"/>
      <c r="G1693" s="318"/>
      <c r="H1693" s="319"/>
      <c r="I1693" s="319"/>
    </row>
    <row r="1694" spans="1:9" ht="30" customHeight="1">
      <c r="A1694" s="313"/>
      <c r="B1694" s="314"/>
      <c r="C1694" s="315"/>
      <c r="D1694" s="315"/>
      <c r="E1694" s="316"/>
      <c r="F1694" s="317"/>
      <c r="G1694" s="318"/>
      <c r="H1694" s="319"/>
      <c r="I1694" s="319"/>
    </row>
    <row r="1695" spans="1:9" ht="30" customHeight="1">
      <c r="A1695" s="313"/>
      <c r="B1695" s="314"/>
      <c r="C1695" s="315"/>
      <c r="D1695" s="315"/>
      <c r="E1695" s="316"/>
      <c r="F1695" s="317"/>
      <c r="G1695" s="318"/>
      <c r="H1695" s="319"/>
      <c r="I1695" s="319"/>
    </row>
    <row r="1696" spans="1:9" ht="30" customHeight="1">
      <c r="A1696" s="313"/>
      <c r="B1696" s="314"/>
      <c r="C1696" s="315"/>
      <c r="D1696" s="315"/>
      <c r="E1696" s="316"/>
      <c r="F1696" s="317"/>
      <c r="G1696" s="318"/>
      <c r="H1696" s="319"/>
      <c r="I1696" s="319"/>
    </row>
    <row r="1697" spans="1:9" ht="30" customHeight="1">
      <c r="A1697" s="313"/>
      <c r="B1697" s="314"/>
      <c r="C1697" s="315"/>
      <c r="D1697" s="315"/>
      <c r="E1697" s="316"/>
      <c r="F1697" s="317"/>
      <c r="G1697" s="318"/>
      <c r="H1697" s="319"/>
      <c r="I1697" s="319"/>
    </row>
    <row r="1698" spans="1:9" ht="30" customHeight="1">
      <c r="A1698" s="313"/>
      <c r="B1698" s="314"/>
      <c r="C1698" s="315"/>
      <c r="D1698" s="315"/>
      <c r="E1698" s="316"/>
      <c r="F1698" s="317"/>
      <c r="G1698" s="318"/>
      <c r="H1698" s="319"/>
      <c r="I1698" s="319"/>
    </row>
    <row r="1699" spans="1:9" ht="30" customHeight="1">
      <c r="A1699" s="313"/>
      <c r="B1699" s="314"/>
      <c r="C1699" s="315"/>
      <c r="D1699" s="315"/>
      <c r="E1699" s="316"/>
      <c r="F1699" s="317"/>
      <c r="G1699" s="318"/>
      <c r="H1699" s="319"/>
      <c r="I1699" s="319"/>
    </row>
    <row r="1700" spans="1:9" ht="30" customHeight="1">
      <c r="A1700" s="313"/>
      <c r="B1700" s="314"/>
      <c r="C1700" s="315"/>
      <c r="D1700" s="315"/>
      <c r="E1700" s="316"/>
      <c r="F1700" s="317"/>
      <c r="G1700" s="318"/>
      <c r="H1700" s="319"/>
      <c r="I1700" s="319"/>
    </row>
    <row r="1701" spans="1:9" ht="30" customHeight="1">
      <c r="A1701" s="313"/>
      <c r="B1701" s="314"/>
      <c r="C1701" s="315"/>
      <c r="D1701" s="315"/>
      <c r="E1701" s="316"/>
      <c r="F1701" s="317"/>
      <c r="G1701" s="318"/>
      <c r="H1701" s="319"/>
      <c r="I1701" s="319"/>
    </row>
    <row r="1702" spans="1:9" ht="30" customHeight="1">
      <c r="A1702" s="313"/>
      <c r="B1702" s="314"/>
      <c r="C1702" s="315"/>
      <c r="D1702" s="315"/>
      <c r="E1702" s="316"/>
      <c r="F1702" s="317"/>
      <c r="G1702" s="318"/>
      <c r="H1702" s="319"/>
      <c r="I1702" s="319"/>
    </row>
    <row r="1703" spans="1:9" ht="30" customHeight="1">
      <c r="A1703" s="313"/>
      <c r="B1703" s="314"/>
      <c r="C1703" s="315"/>
      <c r="D1703" s="315"/>
      <c r="E1703" s="316"/>
      <c r="F1703" s="317"/>
      <c r="G1703" s="318"/>
      <c r="H1703" s="319"/>
      <c r="I1703" s="319"/>
    </row>
    <row r="1704" spans="1:9" ht="30" customHeight="1">
      <c r="A1704" s="313"/>
      <c r="B1704" s="314"/>
      <c r="C1704" s="315"/>
      <c r="D1704" s="315"/>
      <c r="E1704" s="316"/>
      <c r="F1704" s="317"/>
      <c r="G1704" s="318"/>
      <c r="H1704" s="319"/>
      <c r="I1704" s="319"/>
    </row>
    <row r="1705" spans="1:9" ht="30" customHeight="1">
      <c r="A1705" s="313"/>
      <c r="B1705" s="314"/>
      <c r="C1705" s="315"/>
      <c r="D1705" s="315"/>
      <c r="E1705" s="316"/>
      <c r="F1705" s="317"/>
      <c r="G1705" s="318"/>
      <c r="H1705" s="319"/>
      <c r="I1705" s="319"/>
    </row>
    <row r="1706" spans="1:9" ht="30" customHeight="1">
      <c r="A1706" s="313"/>
      <c r="B1706" s="314"/>
      <c r="C1706" s="315"/>
      <c r="D1706" s="315"/>
      <c r="E1706" s="316"/>
      <c r="F1706" s="317"/>
      <c r="G1706" s="318"/>
      <c r="H1706" s="319"/>
      <c r="I1706" s="319"/>
    </row>
    <row r="1707" spans="1:9" ht="30" customHeight="1">
      <c r="A1707" s="313"/>
      <c r="B1707" s="314"/>
      <c r="C1707" s="315"/>
      <c r="D1707" s="315"/>
      <c r="E1707" s="316"/>
      <c r="F1707" s="317"/>
      <c r="G1707" s="318"/>
      <c r="H1707" s="319"/>
      <c r="I1707" s="319"/>
    </row>
    <row r="1708" spans="1:9" ht="30" customHeight="1">
      <c r="A1708" s="313"/>
      <c r="B1708" s="314"/>
      <c r="C1708" s="315"/>
      <c r="D1708" s="315"/>
      <c r="E1708" s="316"/>
      <c r="F1708" s="317"/>
      <c r="G1708" s="318"/>
      <c r="H1708" s="319"/>
      <c r="I1708" s="319"/>
    </row>
    <row r="1709" spans="1:9" ht="30" customHeight="1">
      <c r="A1709" s="313"/>
      <c r="B1709" s="314"/>
      <c r="C1709" s="315"/>
      <c r="D1709" s="315"/>
      <c r="E1709" s="316"/>
      <c r="F1709" s="317"/>
      <c r="G1709" s="318"/>
      <c r="H1709" s="319"/>
      <c r="I1709" s="319"/>
    </row>
    <row r="1710" spans="1:9" ht="30" customHeight="1">
      <c r="A1710" s="313"/>
      <c r="B1710" s="314"/>
      <c r="C1710" s="315"/>
      <c r="D1710" s="315"/>
      <c r="E1710" s="316"/>
      <c r="F1710" s="317"/>
      <c r="G1710" s="318"/>
      <c r="H1710" s="319"/>
      <c r="I1710" s="319"/>
    </row>
    <row r="1711" spans="1:9" ht="30" customHeight="1">
      <c r="A1711" s="313"/>
      <c r="B1711" s="314"/>
      <c r="C1711" s="315"/>
      <c r="D1711" s="315"/>
      <c r="E1711" s="316"/>
      <c r="F1711" s="317"/>
      <c r="G1711" s="318"/>
      <c r="H1711" s="319"/>
      <c r="I1711" s="319"/>
    </row>
    <row r="1712" spans="1:9" ht="30" customHeight="1">
      <c r="A1712" s="313"/>
      <c r="B1712" s="314"/>
      <c r="C1712" s="315"/>
      <c r="D1712" s="315"/>
      <c r="E1712" s="316"/>
      <c r="F1712" s="317"/>
      <c r="G1712" s="318"/>
      <c r="H1712" s="319"/>
      <c r="I1712" s="319"/>
    </row>
    <row r="1713" spans="1:9" ht="30" customHeight="1">
      <c r="A1713" s="313"/>
      <c r="B1713" s="314"/>
      <c r="C1713" s="315"/>
      <c r="D1713" s="315"/>
      <c r="E1713" s="316"/>
      <c r="F1713" s="317"/>
      <c r="G1713" s="318"/>
      <c r="H1713" s="319"/>
      <c r="I1713" s="319"/>
    </row>
    <row r="1714" spans="1:9" ht="30" customHeight="1">
      <c r="A1714" s="313"/>
      <c r="B1714" s="314"/>
      <c r="C1714" s="315"/>
      <c r="D1714" s="315"/>
      <c r="E1714" s="316"/>
      <c r="F1714" s="317"/>
      <c r="G1714" s="318"/>
      <c r="H1714" s="319"/>
      <c r="I1714" s="319"/>
    </row>
    <row r="1715" spans="1:9" ht="30" customHeight="1">
      <c r="A1715" s="313"/>
      <c r="B1715" s="314"/>
      <c r="C1715" s="315"/>
      <c r="D1715" s="315"/>
      <c r="E1715" s="316"/>
      <c r="F1715" s="317"/>
      <c r="G1715" s="318"/>
      <c r="H1715" s="319"/>
      <c r="I1715" s="319"/>
    </row>
    <row r="1716" spans="1:9" ht="30" customHeight="1">
      <c r="A1716" s="313"/>
      <c r="B1716" s="314"/>
      <c r="C1716" s="315"/>
      <c r="D1716" s="315"/>
      <c r="E1716" s="316"/>
      <c r="F1716" s="317"/>
      <c r="G1716" s="318"/>
      <c r="H1716" s="319"/>
      <c r="I1716" s="319"/>
    </row>
    <row r="1717" spans="1:9" ht="30" customHeight="1">
      <c r="A1717" s="313"/>
      <c r="B1717" s="314"/>
      <c r="C1717" s="315"/>
      <c r="D1717" s="315"/>
      <c r="E1717" s="316"/>
      <c r="F1717" s="317"/>
      <c r="G1717" s="318"/>
      <c r="H1717" s="319"/>
      <c r="I1717" s="319"/>
    </row>
    <row r="1718" spans="1:9" ht="30" customHeight="1">
      <c r="A1718" s="313"/>
      <c r="B1718" s="314"/>
      <c r="C1718" s="315"/>
      <c r="D1718" s="315"/>
      <c r="E1718" s="316"/>
      <c r="F1718" s="317"/>
      <c r="G1718" s="318"/>
      <c r="H1718" s="319"/>
      <c r="I1718" s="319"/>
    </row>
    <row r="1719" spans="1:9" ht="30" customHeight="1">
      <c r="A1719" s="313"/>
      <c r="B1719" s="314"/>
      <c r="C1719" s="315"/>
      <c r="D1719" s="315"/>
      <c r="E1719" s="316"/>
      <c r="F1719" s="317"/>
      <c r="G1719" s="318"/>
      <c r="H1719" s="319"/>
      <c r="I1719" s="319"/>
    </row>
    <row r="1720" spans="1:9" ht="30" customHeight="1">
      <c r="A1720" s="313"/>
      <c r="B1720" s="314"/>
      <c r="C1720" s="315"/>
      <c r="D1720" s="315"/>
      <c r="E1720" s="316"/>
      <c r="F1720" s="317"/>
      <c r="G1720" s="318"/>
      <c r="H1720" s="319"/>
      <c r="I1720" s="319"/>
    </row>
    <row r="1721" spans="1:9" ht="30" customHeight="1">
      <c r="A1721" s="313"/>
      <c r="B1721" s="314"/>
      <c r="C1721" s="315"/>
      <c r="D1721" s="315"/>
      <c r="E1721" s="316"/>
      <c r="F1721" s="317"/>
      <c r="G1721" s="318"/>
      <c r="H1721" s="319"/>
      <c r="I1721" s="319"/>
    </row>
    <row r="1722" spans="1:9" ht="30" customHeight="1">
      <c r="A1722" s="313"/>
      <c r="B1722" s="314"/>
      <c r="C1722" s="315"/>
      <c r="D1722" s="315"/>
      <c r="E1722" s="316"/>
      <c r="F1722" s="317"/>
      <c r="G1722" s="318"/>
      <c r="H1722" s="319"/>
      <c r="I1722" s="319"/>
    </row>
    <row r="1723" spans="1:9" ht="30" customHeight="1">
      <c r="A1723" s="313"/>
      <c r="B1723" s="314"/>
      <c r="C1723" s="315"/>
      <c r="D1723" s="315"/>
      <c r="E1723" s="316"/>
      <c r="F1723" s="317"/>
      <c r="G1723" s="318"/>
      <c r="H1723" s="319"/>
      <c r="I1723" s="319"/>
    </row>
    <row r="1724" spans="1:9" ht="30" customHeight="1">
      <c r="A1724" s="313"/>
      <c r="B1724" s="314"/>
      <c r="C1724" s="315"/>
      <c r="D1724" s="315"/>
      <c r="E1724" s="316"/>
      <c r="F1724" s="317"/>
      <c r="G1724" s="318"/>
      <c r="H1724" s="319"/>
      <c r="I1724" s="319"/>
    </row>
    <row r="1725" spans="1:9" ht="30" customHeight="1">
      <c r="A1725" s="313"/>
      <c r="B1725" s="314"/>
      <c r="C1725" s="315"/>
      <c r="D1725" s="315"/>
      <c r="E1725" s="316"/>
      <c r="F1725" s="317"/>
      <c r="G1725" s="318"/>
      <c r="H1725" s="319"/>
      <c r="I1725" s="319"/>
    </row>
    <row r="1726" spans="1:9" ht="30" customHeight="1">
      <c r="A1726" s="313"/>
      <c r="B1726" s="314"/>
      <c r="C1726" s="315"/>
      <c r="D1726" s="315"/>
      <c r="E1726" s="316"/>
      <c r="F1726" s="317"/>
      <c r="G1726" s="318"/>
      <c r="H1726" s="319"/>
      <c r="I1726" s="319"/>
    </row>
    <row r="1727" spans="1:9" ht="30" customHeight="1">
      <c r="A1727" s="313"/>
      <c r="B1727" s="314"/>
      <c r="C1727" s="315"/>
      <c r="D1727" s="315"/>
      <c r="E1727" s="316"/>
      <c r="F1727" s="317"/>
      <c r="G1727" s="318"/>
      <c r="H1727" s="319"/>
      <c r="I1727" s="319"/>
    </row>
    <row r="1728" spans="1:9" ht="30" customHeight="1">
      <c r="A1728" s="313"/>
      <c r="B1728" s="314"/>
      <c r="C1728" s="315"/>
      <c r="D1728" s="315"/>
      <c r="E1728" s="316"/>
      <c r="F1728" s="317"/>
      <c r="G1728" s="318"/>
      <c r="H1728" s="319"/>
      <c r="I1728" s="319"/>
    </row>
    <row r="1729" spans="1:9" ht="30" customHeight="1">
      <c r="A1729" s="313"/>
      <c r="B1729" s="314"/>
      <c r="C1729" s="315"/>
      <c r="D1729" s="315"/>
      <c r="E1729" s="316"/>
      <c r="F1729" s="317"/>
      <c r="G1729" s="318"/>
      <c r="H1729" s="319"/>
      <c r="I1729" s="319"/>
    </row>
    <row r="1730" spans="1:9" ht="30" customHeight="1">
      <c r="A1730" s="313"/>
      <c r="B1730" s="314"/>
      <c r="C1730" s="315"/>
      <c r="D1730" s="315"/>
      <c r="E1730" s="316"/>
      <c r="F1730" s="317"/>
      <c r="G1730" s="318"/>
      <c r="H1730" s="319"/>
      <c r="I1730" s="319"/>
    </row>
    <row r="1731" spans="1:9" ht="30" customHeight="1">
      <c r="A1731" s="313"/>
      <c r="B1731" s="314"/>
      <c r="C1731" s="315"/>
      <c r="D1731" s="315"/>
      <c r="E1731" s="316"/>
      <c r="F1731" s="317"/>
      <c r="G1731" s="318"/>
      <c r="H1731" s="319"/>
      <c r="I1731" s="319"/>
    </row>
    <row r="1732" spans="1:9" ht="30" customHeight="1">
      <c r="A1732" s="313"/>
      <c r="B1732" s="314"/>
      <c r="C1732" s="315"/>
      <c r="D1732" s="315"/>
      <c r="E1732" s="316"/>
      <c r="F1732" s="317"/>
      <c r="G1732" s="318"/>
      <c r="H1732" s="319"/>
      <c r="I1732" s="319"/>
    </row>
    <row r="1733" spans="1:9" ht="30" customHeight="1">
      <c r="A1733" s="313"/>
      <c r="B1733" s="314"/>
      <c r="C1733" s="315"/>
      <c r="D1733" s="315"/>
      <c r="E1733" s="316"/>
      <c r="F1733" s="317"/>
      <c r="G1733" s="318"/>
      <c r="H1733" s="319"/>
      <c r="I1733" s="319"/>
    </row>
    <row r="1734" spans="1:9" ht="30" customHeight="1">
      <c r="A1734" s="313"/>
      <c r="B1734" s="314"/>
      <c r="C1734" s="315"/>
      <c r="D1734" s="315"/>
      <c r="E1734" s="316"/>
      <c r="F1734" s="317"/>
      <c r="G1734" s="318"/>
      <c r="H1734" s="319"/>
      <c r="I1734" s="319"/>
    </row>
    <row r="1735" spans="1:9" ht="30" customHeight="1">
      <c r="A1735" s="313"/>
      <c r="B1735" s="314"/>
      <c r="C1735" s="315"/>
      <c r="D1735" s="315"/>
      <c r="E1735" s="316"/>
      <c r="F1735" s="317"/>
      <c r="G1735" s="318"/>
      <c r="H1735" s="319"/>
      <c r="I1735" s="319"/>
    </row>
    <row r="1736" spans="1:9" ht="30" customHeight="1">
      <c r="A1736" s="313"/>
      <c r="B1736" s="314"/>
      <c r="C1736" s="315"/>
      <c r="D1736" s="315"/>
      <c r="E1736" s="316"/>
      <c r="F1736" s="317"/>
      <c r="G1736" s="318"/>
      <c r="H1736" s="319"/>
      <c r="I1736" s="319"/>
    </row>
    <row r="1737" spans="1:9" ht="30" customHeight="1">
      <c r="A1737" s="313"/>
      <c r="B1737" s="314"/>
      <c r="C1737" s="315"/>
      <c r="D1737" s="315"/>
      <c r="E1737" s="316"/>
      <c r="F1737" s="317"/>
      <c r="G1737" s="318"/>
      <c r="H1737" s="319"/>
      <c r="I1737" s="319"/>
    </row>
    <row r="1738" spans="1:9" ht="30" customHeight="1">
      <c r="A1738" s="313"/>
      <c r="B1738" s="314"/>
      <c r="C1738" s="315"/>
      <c r="D1738" s="315"/>
      <c r="E1738" s="316"/>
      <c r="F1738" s="317"/>
      <c r="G1738" s="318"/>
      <c r="H1738" s="319"/>
      <c r="I1738" s="319"/>
    </row>
    <row r="1739" spans="1:9" ht="30" customHeight="1">
      <c r="A1739" s="313"/>
      <c r="B1739" s="314"/>
      <c r="C1739" s="315"/>
      <c r="D1739" s="315"/>
      <c r="E1739" s="316"/>
      <c r="F1739" s="317"/>
      <c r="G1739" s="318"/>
      <c r="H1739" s="319"/>
      <c r="I1739" s="319"/>
    </row>
    <row r="1740" spans="1:9" ht="30" customHeight="1">
      <c r="A1740" s="313"/>
      <c r="B1740" s="314"/>
      <c r="C1740" s="315"/>
      <c r="D1740" s="315"/>
      <c r="E1740" s="316"/>
      <c r="F1740" s="317"/>
      <c r="G1740" s="318"/>
      <c r="H1740" s="319"/>
      <c r="I1740" s="319"/>
    </row>
    <row r="1741" spans="1:9" ht="30" customHeight="1">
      <c r="A1741" s="313"/>
      <c r="B1741" s="314"/>
      <c r="C1741" s="315"/>
      <c r="D1741" s="315"/>
      <c r="E1741" s="316"/>
      <c r="F1741" s="317"/>
      <c r="G1741" s="318"/>
      <c r="H1741" s="319"/>
      <c r="I1741" s="319"/>
    </row>
    <row r="1742" spans="1:9" ht="30" customHeight="1">
      <c r="A1742" s="313"/>
      <c r="B1742" s="314"/>
      <c r="C1742" s="315"/>
      <c r="D1742" s="315"/>
      <c r="E1742" s="316"/>
      <c r="F1742" s="317"/>
      <c r="G1742" s="318"/>
      <c r="H1742" s="319"/>
      <c r="I1742" s="319"/>
    </row>
    <row r="1743" spans="1:9" ht="30" customHeight="1">
      <c r="A1743" s="313"/>
      <c r="B1743" s="314"/>
      <c r="C1743" s="315"/>
      <c r="D1743" s="315"/>
      <c r="E1743" s="316"/>
      <c r="F1743" s="317"/>
      <c r="G1743" s="318"/>
      <c r="H1743" s="319"/>
      <c r="I1743" s="319"/>
    </row>
    <row r="1744" spans="1:9" ht="30" customHeight="1">
      <c r="A1744" s="313"/>
      <c r="B1744" s="314"/>
      <c r="C1744" s="315"/>
      <c r="D1744" s="315"/>
      <c r="E1744" s="316"/>
      <c r="F1744" s="317"/>
      <c r="G1744" s="318"/>
      <c r="H1744" s="319"/>
      <c r="I1744" s="319"/>
    </row>
    <row r="1745" spans="1:9" ht="30" customHeight="1">
      <c r="A1745" s="313"/>
      <c r="B1745" s="314"/>
      <c r="C1745" s="315"/>
      <c r="D1745" s="315"/>
      <c r="E1745" s="316"/>
      <c r="F1745" s="317"/>
      <c r="G1745" s="318"/>
      <c r="H1745" s="319"/>
      <c r="I1745" s="319"/>
    </row>
    <row r="1746" spans="1:9" ht="30" customHeight="1">
      <c r="A1746" s="313"/>
      <c r="B1746" s="314"/>
      <c r="C1746" s="315"/>
      <c r="D1746" s="315"/>
      <c r="E1746" s="316"/>
      <c r="F1746" s="317"/>
      <c r="G1746" s="318"/>
      <c r="H1746" s="319"/>
      <c r="I1746" s="319"/>
    </row>
    <row r="1747" spans="1:9" ht="30" customHeight="1">
      <c r="A1747" s="313"/>
      <c r="B1747" s="314"/>
      <c r="C1747" s="315"/>
      <c r="D1747" s="315"/>
      <c r="E1747" s="316"/>
      <c r="F1747" s="317"/>
      <c r="G1747" s="318"/>
      <c r="H1747" s="319"/>
      <c r="I1747" s="319"/>
    </row>
    <row r="1748" spans="1:9" ht="30" customHeight="1">
      <c r="A1748" s="313"/>
      <c r="B1748" s="314"/>
      <c r="C1748" s="315"/>
      <c r="D1748" s="315"/>
      <c r="E1748" s="316"/>
      <c r="F1748" s="317"/>
      <c r="G1748" s="318"/>
      <c r="H1748" s="319"/>
      <c r="I1748" s="319"/>
    </row>
    <row r="1749" spans="1:9" ht="30" customHeight="1">
      <c r="A1749" s="313"/>
      <c r="B1749" s="314"/>
      <c r="C1749" s="315"/>
      <c r="D1749" s="315"/>
      <c r="E1749" s="316"/>
      <c r="F1749" s="317"/>
      <c r="G1749" s="318"/>
      <c r="H1749" s="319"/>
      <c r="I1749" s="319"/>
    </row>
    <row r="1750" spans="1:9" ht="30" customHeight="1">
      <c r="A1750" s="313"/>
      <c r="B1750" s="314"/>
      <c r="C1750" s="315"/>
      <c r="D1750" s="315"/>
      <c r="E1750" s="316"/>
      <c r="F1750" s="317"/>
      <c r="G1750" s="318"/>
      <c r="H1750" s="319"/>
      <c r="I1750" s="319"/>
    </row>
    <row r="1751" spans="1:9" ht="30" customHeight="1">
      <c r="A1751" s="313"/>
      <c r="B1751" s="314"/>
      <c r="C1751" s="315"/>
      <c r="D1751" s="315"/>
      <c r="E1751" s="316"/>
      <c r="F1751" s="317"/>
      <c r="G1751" s="318"/>
      <c r="H1751" s="319"/>
      <c r="I1751" s="319"/>
    </row>
    <row r="1752" spans="1:9" ht="30" customHeight="1">
      <c r="A1752" s="313"/>
      <c r="B1752" s="314"/>
      <c r="C1752" s="315"/>
      <c r="D1752" s="315"/>
      <c r="E1752" s="316"/>
      <c r="F1752" s="317"/>
      <c r="G1752" s="318"/>
      <c r="H1752" s="319"/>
      <c r="I1752" s="319"/>
    </row>
    <row r="1753" spans="1:9" ht="30" customHeight="1">
      <c r="A1753" s="313"/>
      <c r="B1753" s="314"/>
      <c r="C1753" s="315"/>
      <c r="D1753" s="315"/>
      <c r="E1753" s="316"/>
      <c r="F1753" s="317"/>
      <c r="G1753" s="318"/>
      <c r="H1753" s="319"/>
      <c r="I1753" s="319"/>
    </row>
    <row r="1754" spans="1:9" ht="30" customHeight="1">
      <c r="A1754" s="313"/>
      <c r="B1754" s="314"/>
      <c r="C1754" s="315"/>
      <c r="D1754" s="315"/>
      <c r="E1754" s="316"/>
      <c r="F1754" s="317"/>
      <c r="G1754" s="318"/>
      <c r="H1754" s="319"/>
      <c r="I1754" s="319"/>
    </row>
    <row r="1755" spans="1:9" ht="30" customHeight="1">
      <c r="A1755" s="313"/>
      <c r="B1755" s="314"/>
      <c r="C1755" s="315"/>
      <c r="D1755" s="315"/>
      <c r="E1755" s="316"/>
      <c r="F1755" s="317"/>
      <c r="G1755" s="318"/>
      <c r="H1755" s="319"/>
      <c r="I1755" s="319"/>
    </row>
    <row r="1756" spans="1:9" ht="30" customHeight="1">
      <c r="A1756" s="313"/>
      <c r="B1756" s="314"/>
      <c r="C1756" s="315"/>
      <c r="D1756" s="315"/>
      <c r="E1756" s="316"/>
      <c r="F1756" s="317"/>
      <c r="G1756" s="318"/>
      <c r="H1756" s="319"/>
      <c r="I1756" s="319"/>
    </row>
    <row r="1757" spans="1:9" ht="30" customHeight="1">
      <c r="A1757" s="313"/>
      <c r="B1757" s="314"/>
      <c r="C1757" s="315"/>
      <c r="D1757" s="315"/>
      <c r="E1757" s="316"/>
      <c r="F1757" s="317"/>
      <c r="G1757" s="318"/>
      <c r="H1757" s="319"/>
      <c r="I1757" s="319"/>
    </row>
    <row r="1758" spans="1:9" ht="30" customHeight="1">
      <c r="A1758" s="313"/>
      <c r="B1758" s="314"/>
      <c r="C1758" s="315"/>
      <c r="D1758" s="315"/>
      <c r="E1758" s="316"/>
      <c r="F1758" s="317"/>
      <c r="G1758" s="318"/>
      <c r="H1758" s="319"/>
      <c r="I1758" s="319"/>
    </row>
    <row r="1759" spans="1:9" ht="30" customHeight="1">
      <c r="A1759" s="313"/>
      <c r="B1759" s="314"/>
      <c r="C1759" s="315"/>
      <c r="D1759" s="315"/>
      <c r="E1759" s="316"/>
      <c r="F1759" s="317"/>
      <c r="G1759" s="318"/>
      <c r="H1759" s="319"/>
      <c r="I1759" s="319"/>
    </row>
    <row r="1760" spans="1:9" ht="30" customHeight="1">
      <c r="A1760" s="313"/>
      <c r="B1760" s="314"/>
      <c r="C1760" s="315"/>
      <c r="D1760" s="315"/>
      <c r="E1760" s="316"/>
      <c r="F1760" s="317"/>
      <c r="G1760" s="318"/>
      <c r="H1760" s="319"/>
      <c r="I1760" s="319"/>
    </row>
    <row r="1761" spans="1:9" ht="30" customHeight="1">
      <c r="A1761" s="313"/>
      <c r="B1761" s="314"/>
      <c r="C1761" s="315"/>
      <c r="D1761" s="315"/>
      <c r="E1761" s="316"/>
      <c r="F1761" s="317"/>
      <c r="G1761" s="318"/>
      <c r="H1761" s="319"/>
      <c r="I1761" s="319"/>
    </row>
    <row r="1762" spans="1:9" ht="30" customHeight="1">
      <c r="A1762" s="313"/>
      <c r="B1762" s="314"/>
      <c r="C1762" s="315"/>
      <c r="D1762" s="315"/>
      <c r="E1762" s="316"/>
      <c r="F1762" s="317"/>
      <c r="G1762" s="318"/>
      <c r="H1762" s="319"/>
      <c r="I1762" s="319"/>
    </row>
    <row r="1763" spans="1:9" ht="30" customHeight="1">
      <c r="A1763" s="313"/>
      <c r="B1763" s="314"/>
      <c r="C1763" s="315"/>
      <c r="D1763" s="315"/>
      <c r="E1763" s="316"/>
      <c r="F1763" s="317"/>
      <c r="G1763" s="318"/>
      <c r="H1763" s="319"/>
      <c r="I1763" s="319"/>
    </row>
    <row r="1764" spans="1:9" ht="30" customHeight="1">
      <c r="A1764" s="313"/>
      <c r="B1764" s="314"/>
      <c r="C1764" s="315"/>
      <c r="D1764" s="315"/>
      <c r="E1764" s="316"/>
      <c r="F1764" s="317"/>
      <c r="G1764" s="318"/>
      <c r="H1764" s="319"/>
      <c r="I1764" s="319"/>
    </row>
    <row r="1765" spans="1:9" ht="30" customHeight="1">
      <c r="A1765" s="313"/>
      <c r="B1765" s="314"/>
      <c r="C1765" s="315"/>
      <c r="D1765" s="315"/>
      <c r="E1765" s="316"/>
      <c r="F1765" s="317"/>
      <c r="G1765" s="318"/>
      <c r="H1765" s="319"/>
      <c r="I1765" s="319"/>
    </row>
    <row r="1766" spans="1:9" ht="30" customHeight="1">
      <c r="A1766" s="313"/>
      <c r="B1766" s="314"/>
      <c r="C1766" s="315"/>
      <c r="D1766" s="315"/>
      <c r="E1766" s="316"/>
      <c r="F1766" s="317"/>
      <c r="G1766" s="318"/>
      <c r="H1766" s="319"/>
      <c r="I1766" s="319"/>
    </row>
    <row r="1767" spans="1:9" ht="30" customHeight="1">
      <c r="A1767" s="313"/>
      <c r="B1767" s="314"/>
      <c r="C1767" s="315"/>
      <c r="D1767" s="315"/>
      <c r="E1767" s="316"/>
      <c r="F1767" s="317"/>
      <c r="G1767" s="318"/>
      <c r="H1767" s="319"/>
      <c r="I1767" s="319"/>
    </row>
    <row r="1768" spans="1:9" ht="30" customHeight="1">
      <c r="A1768" s="313"/>
      <c r="B1768" s="314"/>
      <c r="C1768" s="315"/>
      <c r="D1768" s="315"/>
      <c r="E1768" s="316"/>
      <c r="F1768" s="317"/>
      <c r="G1768" s="318"/>
      <c r="H1768" s="319"/>
      <c r="I1768" s="319"/>
    </row>
    <row r="1769" spans="1:9" ht="30" customHeight="1">
      <c r="A1769" s="313"/>
      <c r="B1769" s="314"/>
      <c r="C1769" s="315"/>
      <c r="D1769" s="315"/>
      <c r="E1769" s="316"/>
      <c r="F1769" s="317"/>
      <c r="G1769" s="318"/>
      <c r="H1769" s="319"/>
      <c r="I1769" s="319"/>
    </row>
    <row r="1770" spans="1:9" ht="30" customHeight="1">
      <c r="A1770" s="313"/>
      <c r="B1770" s="314"/>
      <c r="C1770" s="315"/>
      <c r="D1770" s="315"/>
      <c r="E1770" s="316"/>
      <c r="F1770" s="317"/>
      <c r="G1770" s="318"/>
      <c r="H1770" s="319"/>
      <c r="I1770" s="319"/>
    </row>
    <row r="1771" spans="1:9" ht="30" customHeight="1">
      <c r="A1771" s="313"/>
      <c r="B1771" s="314"/>
      <c r="C1771" s="315"/>
      <c r="D1771" s="315"/>
      <c r="E1771" s="316"/>
      <c r="F1771" s="317"/>
      <c r="G1771" s="318"/>
      <c r="H1771" s="319"/>
      <c r="I1771" s="319"/>
    </row>
    <row r="1772" spans="1:9" ht="30" customHeight="1">
      <c r="A1772" s="313"/>
      <c r="B1772" s="314"/>
      <c r="C1772" s="315"/>
      <c r="D1772" s="315"/>
      <c r="E1772" s="316"/>
      <c r="F1772" s="317"/>
      <c r="G1772" s="318"/>
      <c r="H1772" s="319"/>
      <c r="I1772" s="319"/>
    </row>
    <row r="1773" spans="1:9" ht="30" customHeight="1">
      <c r="A1773" s="313"/>
      <c r="B1773" s="314"/>
      <c r="C1773" s="315"/>
      <c r="D1773" s="315"/>
      <c r="E1773" s="316"/>
      <c r="F1773" s="317"/>
      <c r="G1773" s="318"/>
      <c r="H1773" s="319"/>
      <c r="I1773" s="319"/>
    </row>
    <row r="1774" spans="1:9" ht="30" customHeight="1">
      <c r="A1774" s="313"/>
      <c r="B1774" s="314"/>
      <c r="C1774" s="315"/>
      <c r="D1774" s="315"/>
      <c r="E1774" s="316"/>
      <c r="F1774" s="317"/>
      <c r="G1774" s="318"/>
      <c r="H1774" s="319"/>
      <c r="I1774" s="319"/>
    </row>
    <row r="1775" spans="1:9" ht="30" customHeight="1">
      <c r="A1775" s="313"/>
      <c r="B1775" s="314"/>
      <c r="C1775" s="315"/>
      <c r="D1775" s="315"/>
      <c r="E1775" s="316"/>
      <c r="F1775" s="317"/>
      <c r="G1775" s="318"/>
      <c r="H1775" s="319"/>
      <c r="I1775" s="319"/>
    </row>
    <row r="1776" spans="1:9" ht="30" customHeight="1">
      <c r="A1776" s="313"/>
      <c r="B1776" s="314"/>
      <c r="C1776" s="315"/>
      <c r="D1776" s="315"/>
      <c r="E1776" s="316"/>
      <c r="F1776" s="317"/>
      <c r="G1776" s="318"/>
      <c r="H1776" s="319"/>
      <c r="I1776" s="319"/>
    </row>
    <row r="1777" spans="1:9" ht="30" customHeight="1">
      <c r="A1777" s="313"/>
      <c r="B1777" s="314"/>
      <c r="C1777" s="315"/>
      <c r="D1777" s="315"/>
      <c r="E1777" s="316"/>
      <c r="F1777" s="317"/>
      <c r="G1777" s="318"/>
      <c r="H1777" s="319"/>
      <c r="I1777" s="319"/>
    </row>
    <row r="1778" spans="1:9" ht="30" customHeight="1">
      <c r="A1778" s="313"/>
      <c r="B1778" s="314"/>
      <c r="C1778" s="315"/>
      <c r="D1778" s="315"/>
      <c r="E1778" s="316"/>
      <c r="F1778" s="317"/>
      <c r="G1778" s="318"/>
      <c r="H1778" s="319"/>
      <c r="I1778" s="319"/>
    </row>
    <row r="1779" spans="1:9" ht="30" customHeight="1">
      <c r="A1779" s="313"/>
      <c r="B1779" s="314"/>
      <c r="C1779" s="315"/>
      <c r="D1779" s="315"/>
      <c r="E1779" s="316"/>
      <c r="F1779" s="317"/>
      <c r="G1779" s="318"/>
      <c r="H1779" s="319"/>
      <c r="I1779" s="319"/>
    </row>
    <row r="1780" spans="1:9" ht="30" customHeight="1">
      <c r="A1780" s="313"/>
      <c r="B1780" s="314"/>
      <c r="C1780" s="315"/>
      <c r="D1780" s="315"/>
      <c r="E1780" s="316"/>
      <c r="F1780" s="317"/>
      <c r="G1780" s="318"/>
      <c r="H1780" s="319"/>
      <c r="I1780" s="319"/>
    </row>
    <row r="1781" spans="1:9" ht="30" customHeight="1">
      <c r="A1781" s="313"/>
      <c r="B1781" s="314"/>
      <c r="C1781" s="315"/>
      <c r="D1781" s="315"/>
      <c r="E1781" s="316"/>
      <c r="F1781" s="317"/>
      <c r="G1781" s="318"/>
      <c r="H1781" s="319"/>
      <c r="I1781" s="319"/>
    </row>
    <row r="1782" spans="1:9" ht="30" customHeight="1">
      <c r="A1782" s="313"/>
      <c r="B1782" s="314"/>
      <c r="C1782" s="315"/>
      <c r="D1782" s="315"/>
      <c r="E1782" s="316"/>
      <c r="F1782" s="317"/>
      <c r="G1782" s="318"/>
      <c r="H1782" s="319"/>
      <c r="I1782" s="319"/>
    </row>
    <row r="1783" spans="1:9" ht="30" customHeight="1">
      <c r="A1783" s="313"/>
      <c r="B1783" s="314"/>
      <c r="C1783" s="315"/>
      <c r="D1783" s="315"/>
      <c r="E1783" s="316"/>
      <c r="F1783" s="317"/>
      <c r="G1783" s="318"/>
      <c r="H1783" s="319"/>
      <c r="I1783" s="319"/>
    </row>
    <row r="1784" spans="1:9" ht="30" customHeight="1">
      <c r="A1784" s="313"/>
      <c r="B1784" s="314"/>
      <c r="C1784" s="315"/>
      <c r="D1784" s="315"/>
      <c r="E1784" s="316"/>
      <c r="F1784" s="317"/>
      <c r="G1784" s="318"/>
      <c r="H1784" s="319"/>
      <c r="I1784" s="319"/>
    </row>
    <row r="1785" spans="1:9" ht="30" customHeight="1">
      <c r="A1785" s="313"/>
      <c r="B1785" s="314"/>
      <c r="C1785" s="315"/>
      <c r="D1785" s="315"/>
      <c r="E1785" s="316"/>
      <c r="F1785" s="317"/>
      <c r="G1785" s="318"/>
      <c r="H1785" s="319"/>
      <c r="I1785" s="319"/>
    </row>
    <row r="1786" spans="1:9" ht="30" customHeight="1">
      <c r="A1786" s="313"/>
      <c r="B1786" s="314"/>
      <c r="C1786" s="315"/>
      <c r="D1786" s="315"/>
      <c r="E1786" s="316"/>
      <c r="F1786" s="317"/>
      <c r="G1786" s="318"/>
      <c r="H1786" s="319"/>
      <c r="I1786" s="319"/>
    </row>
    <row r="1787" spans="1:9" ht="30" customHeight="1">
      <c r="A1787" s="313"/>
      <c r="B1787" s="314"/>
      <c r="C1787" s="315"/>
      <c r="D1787" s="315"/>
      <c r="E1787" s="316"/>
      <c r="F1787" s="317"/>
      <c r="G1787" s="318"/>
      <c r="H1787" s="319"/>
      <c r="I1787" s="319"/>
    </row>
    <row r="1788" spans="1:9" ht="30" customHeight="1">
      <c r="A1788" s="313"/>
      <c r="B1788" s="314"/>
      <c r="C1788" s="315"/>
      <c r="D1788" s="315"/>
      <c r="E1788" s="316"/>
      <c r="F1788" s="317"/>
      <c r="G1788" s="318"/>
      <c r="H1788" s="319"/>
      <c r="I1788" s="319"/>
    </row>
    <row r="1789" spans="1:9" ht="30" customHeight="1">
      <c r="A1789" s="313"/>
      <c r="B1789" s="314"/>
      <c r="C1789" s="315"/>
      <c r="D1789" s="315"/>
      <c r="E1789" s="316"/>
      <c r="F1789" s="317"/>
      <c r="G1789" s="318"/>
      <c r="H1789" s="319"/>
      <c r="I1789" s="319"/>
    </row>
    <row r="1790" spans="1:9" ht="30" customHeight="1">
      <c r="A1790" s="313"/>
      <c r="B1790" s="314"/>
      <c r="C1790" s="315"/>
      <c r="D1790" s="315"/>
      <c r="E1790" s="316"/>
      <c r="F1790" s="317"/>
      <c r="G1790" s="318"/>
      <c r="H1790" s="319"/>
      <c r="I1790" s="319"/>
    </row>
    <row r="1791" spans="1:9" ht="30" customHeight="1">
      <c r="A1791" s="313"/>
      <c r="B1791" s="314"/>
      <c r="C1791" s="315"/>
      <c r="D1791" s="315"/>
      <c r="E1791" s="316"/>
      <c r="F1791" s="317"/>
      <c r="G1791" s="318"/>
      <c r="H1791" s="319"/>
      <c r="I1791" s="319"/>
    </row>
    <row r="1792" spans="1:9" ht="30" customHeight="1">
      <c r="A1792" s="313"/>
      <c r="B1792" s="314"/>
      <c r="C1792" s="315"/>
      <c r="D1792" s="315"/>
      <c r="E1792" s="316"/>
      <c r="F1792" s="317"/>
      <c r="G1792" s="318"/>
      <c r="H1792" s="319"/>
      <c r="I1792" s="319"/>
    </row>
    <row r="1793" spans="1:9" ht="30" customHeight="1">
      <c r="A1793" s="313"/>
      <c r="B1793" s="314"/>
      <c r="C1793" s="315"/>
      <c r="D1793" s="315"/>
      <c r="E1793" s="316"/>
      <c r="F1793" s="317"/>
      <c r="G1793" s="318"/>
      <c r="H1793" s="319"/>
      <c r="I1793" s="319"/>
    </row>
    <row r="1794" spans="1:9" ht="30" customHeight="1">
      <c r="A1794" s="313"/>
      <c r="B1794" s="314"/>
      <c r="C1794" s="315"/>
      <c r="D1794" s="315"/>
      <c r="E1794" s="316"/>
      <c r="F1794" s="317"/>
      <c r="G1794" s="318"/>
      <c r="H1794" s="319"/>
      <c r="I1794" s="319"/>
    </row>
    <row r="1795" spans="1:9" ht="30" customHeight="1">
      <c r="A1795" s="313"/>
      <c r="B1795" s="314"/>
      <c r="C1795" s="315"/>
      <c r="D1795" s="315"/>
      <c r="E1795" s="316"/>
      <c r="F1795" s="317"/>
      <c r="G1795" s="318"/>
      <c r="H1795" s="319"/>
      <c r="I1795" s="319"/>
    </row>
    <row r="1796" spans="1:9" ht="30" customHeight="1">
      <c r="A1796" s="313"/>
      <c r="B1796" s="314"/>
      <c r="C1796" s="315"/>
      <c r="D1796" s="315"/>
      <c r="E1796" s="316"/>
      <c r="F1796" s="317"/>
      <c r="G1796" s="318"/>
      <c r="H1796" s="319"/>
      <c r="I1796" s="319"/>
    </row>
    <row r="1797" spans="1:9" ht="30" customHeight="1">
      <c r="A1797" s="313"/>
      <c r="B1797" s="314"/>
      <c r="C1797" s="315"/>
      <c r="D1797" s="315"/>
      <c r="E1797" s="316"/>
      <c r="F1797" s="317"/>
      <c r="G1797" s="318"/>
      <c r="H1797" s="319"/>
      <c r="I1797" s="319"/>
    </row>
    <row r="1798" spans="1:9" ht="30" customHeight="1">
      <c r="A1798" s="313"/>
      <c r="B1798" s="314"/>
      <c r="C1798" s="315"/>
      <c r="D1798" s="315"/>
      <c r="E1798" s="316"/>
      <c r="F1798" s="317"/>
      <c r="G1798" s="318"/>
      <c r="H1798" s="319"/>
      <c r="I1798" s="319"/>
    </row>
    <row r="1799" spans="1:9" ht="30" customHeight="1">
      <c r="A1799" s="313"/>
      <c r="B1799" s="314"/>
      <c r="C1799" s="315"/>
      <c r="D1799" s="315"/>
      <c r="E1799" s="316"/>
      <c r="F1799" s="317"/>
      <c r="G1799" s="318"/>
      <c r="H1799" s="319"/>
      <c r="I1799" s="319"/>
    </row>
    <row r="1800" spans="1:9" ht="30" customHeight="1">
      <c r="A1800" s="313"/>
      <c r="B1800" s="314"/>
      <c r="C1800" s="315"/>
      <c r="D1800" s="315"/>
      <c r="E1800" s="316"/>
      <c r="F1800" s="317"/>
      <c r="G1800" s="318"/>
      <c r="H1800" s="319"/>
      <c r="I1800" s="319"/>
    </row>
    <row r="1801" spans="1:9" ht="30" customHeight="1">
      <c r="A1801" s="313"/>
      <c r="B1801" s="314"/>
      <c r="C1801" s="315"/>
      <c r="D1801" s="315"/>
      <c r="E1801" s="316"/>
      <c r="F1801" s="317"/>
      <c r="G1801" s="318"/>
      <c r="H1801" s="319"/>
      <c r="I1801" s="319"/>
    </row>
    <row r="1802" spans="1:9" ht="30" customHeight="1">
      <c r="A1802" s="313"/>
      <c r="B1802" s="314"/>
      <c r="C1802" s="315"/>
      <c r="D1802" s="315"/>
      <c r="E1802" s="316"/>
      <c r="F1802" s="317"/>
      <c r="G1802" s="318"/>
      <c r="H1802" s="319"/>
      <c r="I1802" s="319"/>
    </row>
    <row r="1803" spans="1:9" ht="30" customHeight="1">
      <c r="A1803" s="313"/>
      <c r="B1803" s="314"/>
      <c r="C1803" s="315"/>
      <c r="D1803" s="315"/>
      <c r="E1803" s="316"/>
      <c r="F1803" s="317"/>
      <c r="G1803" s="318"/>
      <c r="H1803" s="319"/>
      <c r="I1803" s="319"/>
    </row>
    <row r="1804" spans="1:9" ht="30" customHeight="1">
      <c r="A1804" s="313"/>
      <c r="B1804" s="314"/>
      <c r="C1804" s="315"/>
      <c r="D1804" s="315"/>
      <c r="E1804" s="316"/>
      <c r="F1804" s="317"/>
      <c r="G1804" s="318"/>
      <c r="H1804" s="319"/>
      <c r="I1804" s="319"/>
    </row>
    <row r="1805" spans="1:9" ht="30" customHeight="1">
      <c r="A1805" s="313"/>
      <c r="B1805" s="314"/>
      <c r="C1805" s="315"/>
      <c r="D1805" s="315"/>
      <c r="E1805" s="316"/>
      <c r="F1805" s="317"/>
      <c r="G1805" s="318"/>
      <c r="H1805" s="319"/>
      <c r="I1805" s="319"/>
    </row>
    <row r="1806" spans="1:9" ht="30" customHeight="1">
      <c r="A1806" s="313"/>
      <c r="B1806" s="314"/>
      <c r="C1806" s="315"/>
      <c r="D1806" s="315"/>
      <c r="E1806" s="316"/>
      <c r="F1806" s="317"/>
      <c r="G1806" s="318"/>
      <c r="H1806" s="319"/>
      <c r="I1806" s="319"/>
    </row>
    <row r="1807" spans="1:9" ht="30" customHeight="1">
      <c r="A1807" s="313"/>
      <c r="B1807" s="314"/>
      <c r="C1807" s="315"/>
      <c r="D1807" s="315"/>
      <c r="E1807" s="316"/>
      <c r="F1807" s="317"/>
      <c r="G1807" s="318"/>
      <c r="H1807" s="319"/>
      <c r="I1807" s="319"/>
    </row>
    <row r="1808" spans="1:9" ht="30" customHeight="1">
      <c r="A1808" s="313"/>
      <c r="B1808" s="314"/>
      <c r="C1808" s="315"/>
      <c r="D1808" s="315"/>
      <c r="E1808" s="316"/>
      <c r="F1808" s="317"/>
      <c r="G1808" s="318"/>
      <c r="H1808" s="319"/>
      <c r="I1808" s="319"/>
    </row>
    <row r="1809" spans="1:9" ht="30" customHeight="1">
      <c r="A1809" s="313"/>
      <c r="B1809" s="314"/>
      <c r="C1809" s="315"/>
      <c r="D1809" s="315"/>
      <c r="E1809" s="316"/>
      <c r="F1809" s="317"/>
      <c r="G1809" s="318"/>
      <c r="H1809" s="319"/>
      <c r="I1809" s="319"/>
    </row>
    <row r="1810" spans="1:9" ht="30" customHeight="1">
      <c r="A1810" s="313"/>
      <c r="B1810" s="314"/>
      <c r="C1810" s="315"/>
      <c r="D1810" s="315"/>
      <c r="E1810" s="316"/>
      <c r="F1810" s="317"/>
      <c r="G1810" s="318"/>
      <c r="H1810" s="319"/>
      <c r="I1810" s="319"/>
    </row>
    <row r="1811" spans="1:9" ht="30" customHeight="1">
      <c r="A1811" s="313"/>
      <c r="B1811" s="314"/>
      <c r="C1811" s="315"/>
      <c r="D1811" s="315"/>
      <c r="E1811" s="316"/>
      <c r="F1811" s="317"/>
      <c r="G1811" s="318"/>
      <c r="H1811" s="319"/>
      <c r="I1811" s="319"/>
    </row>
    <row r="1812" spans="1:9" ht="30" customHeight="1">
      <c r="A1812" s="313"/>
      <c r="B1812" s="314"/>
      <c r="C1812" s="315"/>
      <c r="D1812" s="315"/>
      <c r="E1812" s="316"/>
      <c r="F1812" s="317"/>
      <c r="G1812" s="318"/>
      <c r="H1812" s="319"/>
      <c r="I1812" s="319"/>
    </row>
    <row r="1813" spans="1:9" ht="30" customHeight="1">
      <c r="A1813" s="313"/>
      <c r="B1813" s="314"/>
      <c r="C1813" s="315"/>
      <c r="D1813" s="315"/>
      <c r="E1813" s="316"/>
      <c r="F1813" s="317"/>
      <c r="G1813" s="318"/>
      <c r="H1813" s="319"/>
      <c r="I1813" s="319"/>
    </row>
    <row r="1814" spans="1:9" ht="30" customHeight="1">
      <c r="A1814" s="313"/>
      <c r="B1814" s="314"/>
      <c r="C1814" s="315"/>
      <c r="D1814" s="315"/>
      <c r="E1814" s="316"/>
      <c r="F1814" s="317"/>
      <c r="G1814" s="318"/>
      <c r="H1814" s="319"/>
      <c r="I1814" s="319"/>
    </row>
    <row r="1815" spans="1:9" ht="30" customHeight="1">
      <c r="A1815" s="313"/>
      <c r="B1815" s="314"/>
      <c r="C1815" s="315"/>
      <c r="D1815" s="315"/>
      <c r="E1815" s="316"/>
      <c r="F1815" s="317"/>
      <c r="G1815" s="318"/>
      <c r="H1815" s="319"/>
      <c r="I1815" s="319"/>
    </row>
    <row r="1816" spans="1:9" ht="30" customHeight="1">
      <c r="A1816" s="313"/>
      <c r="B1816" s="314"/>
      <c r="C1816" s="315"/>
      <c r="D1816" s="315"/>
      <c r="E1816" s="316"/>
      <c r="F1816" s="317"/>
      <c r="G1816" s="318"/>
      <c r="H1816" s="319"/>
      <c r="I1816" s="319"/>
    </row>
    <row r="1817" spans="1:9" ht="30" customHeight="1">
      <c r="A1817" s="313"/>
      <c r="B1817" s="314"/>
      <c r="C1817" s="315"/>
      <c r="D1817" s="315"/>
      <c r="E1817" s="316"/>
      <c r="F1817" s="317"/>
      <c r="G1817" s="318"/>
      <c r="H1817" s="319"/>
      <c r="I1817" s="319"/>
    </row>
    <row r="1818" spans="1:9" ht="30" customHeight="1">
      <c r="A1818" s="313"/>
      <c r="B1818" s="314"/>
      <c r="C1818" s="315"/>
      <c r="D1818" s="315"/>
      <c r="E1818" s="316"/>
      <c r="F1818" s="317"/>
      <c r="G1818" s="318"/>
      <c r="H1818" s="319"/>
      <c r="I1818" s="319"/>
    </row>
    <row r="1819" spans="1:9" ht="30" customHeight="1">
      <c r="A1819" s="313"/>
      <c r="B1819" s="314"/>
      <c r="C1819" s="315"/>
      <c r="D1819" s="315"/>
      <c r="E1819" s="316"/>
      <c r="F1819" s="317"/>
      <c r="G1819" s="318"/>
      <c r="H1819" s="319"/>
      <c r="I1819" s="319"/>
    </row>
    <row r="1820" spans="1:9" ht="30" customHeight="1">
      <c r="A1820" s="313"/>
      <c r="B1820" s="314"/>
      <c r="C1820" s="315"/>
      <c r="D1820" s="315"/>
      <c r="E1820" s="316"/>
      <c r="F1820" s="317"/>
      <c r="G1820" s="318"/>
      <c r="H1820" s="319"/>
      <c r="I1820" s="319"/>
    </row>
    <row r="1821" spans="1:9" ht="30" customHeight="1">
      <c r="A1821" s="313"/>
      <c r="B1821" s="314"/>
      <c r="C1821" s="315"/>
      <c r="D1821" s="315"/>
      <c r="E1821" s="316"/>
      <c r="F1821" s="317"/>
      <c r="G1821" s="318"/>
      <c r="H1821" s="319"/>
      <c r="I1821" s="319"/>
    </row>
    <row r="1822" spans="1:9" ht="30" customHeight="1">
      <c r="A1822" s="313"/>
      <c r="B1822" s="314"/>
      <c r="C1822" s="315"/>
      <c r="D1822" s="315"/>
      <c r="E1822" s="316"/>
      <c r="F1822" s="317"/>
      <c r="G1822" s="318"/>
      <c r="H1822" s="319"/>
      <c r="I1822" s="319"/>
    </row>
    <row r="1823" spans="1:9" ht="30" customHeight="1">
      <c r="A1823" s="313"/>
      <c r="B1823" s="314"/>
      <c r="C1823" s="315"/>
      <c r="D1823" s="315"/>
      <c r="E1823" s="316"/>
      <c r="F1823" s="317"/>
      <c r="G1823" s="318"/>
      <c r="H1823" s="319"/>
      <c r="I1823" s="319"/>
    </row>
    <row r="1824" spans="1:9" ht="30" customHeight="1">
      <c r="A1824" s="313"/>
      <c r="B1824" s="314"/>
      <c r="C1824" s="315"/>
      <c r="D1824" s="315"/>
      <c r="E1824" s="316"/>
      <c r="F1824" s="317"/>
      <c r="G1824" s="318"/>
      <c r="H1824" s="319"/>
      <c r="I1824" s="319"/>
    </row>
    <row r="1825" spans="1:9" ht="30" customHeight="1">
      <c r="A1825" s="313"/>
      <c r="B1825" s="314"/>
      <c r="C1825" s="315"/>
      <c r="D1825" s="315"/>
      <c r="E1825" s="316"/>
      <c r="F1825" s="317"/>
      <c r="G1825" s="318"/>
      <c r="H1825" s="319"/>
      <c r="I1825" s="319"/>
    </row>
    <row r="1826" spans="1:9" ht="30" customHeight="1">
      <c r="A1826" s="313"/>
      <c r="B1826" s="314"/>
      <c r="C1826" s="315"/>
      <c r="D1826" s="315"/>
      <c r="E1826" s="316"/>
      <c r="F1826" s="317"/>
      <c r="G1826" s="318"/>
      <c r="H1826" s="319"/>
      <c r="I1826" s="319"/>
    </row>
    <row r="1827" spans="1:9" ht="30" customHeight="1">
      <c r="A1827" s="313"/>
      <c r="B1827" s="314"/>
      <c r="C1827" s="315"/>
      <c r="D1827" s="315"/>
      <c r="E1827" s="316"/>
      <c r="F1827" s="317"/>
      <c r="G1827" s="318"/>
      <c r="H1827" s="319"/>
      <c r="I1827" s="319"/>
    </row>
    <row r="1828" spans="1:9" ht="30" customHeight="1">
      <c r="A1828" s="313"/>
      <c r="B1828" s="314"/>
      <c r="C1828" s="315"/>
      <c r="D1828" s="315"/>
      <c r="E1828" s="316"/>
      <c r="F1828" s="317"/>
      <c r="G1828" s="318"/>
      <c r="H1828" s="319"/>
      <c r="I1828" s="319"/>
    </row>
    <row r="1829" spans="1:9" ht="30" customHeight="1">
      <c r="A1829" s="313"/>
      <c r="B1829" s="314"/>
      <c r="C1829" s="315"/>
      <c r="D1829" s="315"/>
      <c r="E1829" s="316"/>
      <c r="F1829" s="317"/>
      <c r="G1829" s="318"/>
      <c r="H1829" s="319"/>
      <c r="I1829" s="319"/>
    </row>
    <row r="1830" spans="1:9" ht="30" customHeight="1">
      <c r="A1830" s="313"/>
      <c r="B1830" s="314"/>
      <c r="C1830" s="315"/>
      <c r="D1830" s="315"/>
      <c r="E1830" s="316"/>
      <c r="F1830" s="317"/>
      <c r="G1830" s="318"/>
      <c r="H1830" s="319"/>
      <c r="I1830" s="319"/>
    </row>
    <row r="1831" spans="1:9" ht="30" customHeight="1">
      <c r="A1831" s="313"/>
      <c r="B1831" s="314"/>
      <c r="C1831" s="315"/>
      <c r="D1831" s="315"/>
      <c r="E1831" s="316"/>
      <c r="F1831" s="317"/>
      <c r="G1831" s="318"/>
      <c r="H1831" s="319"/>
      <c r="I1831" s="319"/>
    </row>
    <row r="1832" spans="1:9" ht="30" customHeight="1">
      <c r="A1832" s="313"/>
      <c r="B1832" s="314"/>
      <c r="C1832" s="315"/>
      <c r="D1832" s="315"/>
      <c r="E1832" s="316"/>
      <c r="F1832" s="317"/>
      <c r="G1832" s="318"/>
      <c r="H1832" s="319"/>
      <c r="I1832" s="319"/>
    </row>
    <row r="1833" spans="1:9" ht="30" customHeight="1">
      <c r="A1833" s="313"/>
      <c r="B1833" s="314"/>
      <c r="C1833" s="315"/>
      <c r="D1833" s="315"/>
      <c r="E1833" s="316"/>
      <c r="F1833" s="317"/>
      <c r="G1833" s="318"/>
      <c r="H1833" s="319"/>
      <c r="I1833" s="319"/>
    </row>
    <row r="1834" spans="1:9" ht="30" customHeight="1">
      <c r="A1834" s="313"/>
      <c r="B1834" s="314"/>
      <c r="C1834" s="315"/>
      <c r="D1834" s="315"/>
      <c r="E1834" s="316"/>
      <c r="F1834" s="317"/>
      <c r="G1834" s="318"/>
      <c r="H1834" s="319"/>
      <c r="I1834" s="319"/>
    </row>
    <row r="1835" spans="1:9" ht="30" customHeight="1">
      <c r="A1835" s="313"/>
      <c r="B1835" s="314"/>
      <c r="C1835" s="315"/>
      <c r="D1835" s="315"/>
      <c r="E1835" s="316"/>
      <c r="F1835" s="317"/>
      <c r="G1835" s="318"/>
      <c r="H1835" s="319"/>
      <c r="I1835" s="319"/>
    </row>
    <row r="1836" spans="1:9" ht="30" customHeight="1">
      <c r="A1836" s="313"/>
      <c r="B1836" s="314"/>
      <c r="C1836" s="315"/>
      <c r="D1836" s="315"/>
      <c r="E1836" s="316"/>
      <c r="F1836" s="317"/>
      <c r="G1836" s="318"/>
      <c r="H1836" s="319"/>
      <c r="I1836" s="319"/>
    </row>
    <row r="1837" spans="1:9" ht="30" customHeight="1">
      <c r="A1837" s="313"/>
      <c r="B1837" s="314"/>
      <c r="C1837" s="315"/>
      <c r="D1837" s="315"/>
      <c r="E1837" s="316"/>
      <c r="F1837" s="317"/>
      <c r="G1837" s="318"/>
      <c r="H1837" s="319"/>
      <c r="I1837" s="319"/>
    </row>
    <row r="1838" spans="1:9" ht="30" customHeight="1">
      <c r="A1838" s="313"/>
      <c r="B1838" s="314"/>
      <c r="C1838" s="315"/>
      <c r="D1838" s="315"/>
      <c r="E1838" s="316"/>
      <c r="F1838" s="317"/>
      <c r="G1838" s="318"/>
      <c r="H1838" s="319"/>
      <c r="I1838" s="319"/>
    </row>
    <row r="1839" spans="1:9" ht="30" customHeight="1">
      <c r="A1839" s="313"/>
      <c r="B1839" s="314"/>
      <c r="C1839" s="315"/>
      <c r="D1839" s="315"/>
      <c r="E1839" s="316"/>
      <c r="F1839" s="317"/>
      <c r="G1839" s="318"/>
      <c r="H1839" s="319"/>
      <c r="I1839" s="319"/>
    </row>
    <row r="1840" spans="1:9" ht="30" customHeight="1">
      <c r="A1840" s="313"/>
      <c r="B1840" s="314"/>
      <c r="C1840" s="315"/>
      <c r="D1840" s="315"/>
      <c r="E1840" s="316"/>
      <c r="F1840" s="317"/>
      <c r="G1840" s="318"/>
      <c r="H1840" s="319"/>
      <c r="I1840" s="319"/>
    </row>
    <row r="1841" spans="1:9" ht="30" customHeight="1">
      <c r="A1841" s="313"/>
      <c r="B1841" s="314"/>
      <c r="C1841" s="315"/>
      <c r="D1841" s="315"/>
      <c r="E1841" s="316"/>
      <c r="F1841" s="317"/>
      <c r="G1841" s="318"/>
      <c r="H1841" s="319"/>
      <c r="I1841" s="319"/>
    </row>
    <row r="1842" spans="1:9" ht="30" customHeight="1">
      <c r="A1842" s="313"/>
      <c r="B1842" s="314"/>
      <c r="C1842" s="315"/>
      <c r="D1842" s="315"/>
      <c r="E1842" s="316"/>
      <c r="F1842" s="317"/>
      <c r="G1842" s="318"/>
      <c r="H1842" s="319"/>
      <c r="I1842" s="319"/>
    </row>
    <row r="1843" spans="1:9" ht="30" customHeight="1">
      <c r="A1843" s="313"/>
      <c r="B1843" s="314"/>
      <c r="C1843" s="315"/>
      <c r="D1843" s="315"/>
      <c r="E1843" s="316"/>
      <c r="F1843" s="317"/>
      <c r="G1843" s="318"/>
      <c r="H1843" s="319"/>
      <c r="I1843" s="319"/>
    </row>
    <row r="1844" spans="1:9" ht="30" customHeight="1">
      <c r="A1844" s="313"/>
      <c r="B1844" s="314"/>
      <c r="C1844" s="315"/>
      <c r="D1844" s="315"/>
      <c r="E1844" s="316"/>
      <c r="F1844" s="317"/>
      <c r="G1844" s="318"/>
      <c r="H1844" s="319"/>
      <c r="I1844" s="319"/>
    </row>
    <row r="1845" spans="1:9" ht="30" customHeight="1">
      <c r="A1845" s="313"/>
      <c r="B1845" s="314"/>
      <c r="C1845" s="315"/>
      <c r="D1845" s="315"/>
      <c r="E1845" s="316"/>
      <c r="F1845" s="317"/>
      <c r="G1845" s="318"/>
      <c r="H1845" s="319"/>
      <c r="I1845" s="319"/>
    </row>
    <row r="1846" spans="1:9" ht="30" customHeight="1">
      <c r="A1846" s="313"/>
      <c r="B1846" s="314"/>
      <c r="C1846" s="315"/>
      <c r="D1846" s="315"/>
      <c r="E1846" s="316"/>
      <c r="F1846" s="317"/>
      <c r="G1846" s="318"/>
      <c r="H1846" s="319"/>
      <c r="I1846" s="319"/>
    </row>
    <row r="1847" spans="1:9" ht="30" customHeight="1">
      <c r="A1847" s="313"/>
      <c r="B1847" s="314"/>
      <c r="C1847" s="315"/>
      <c r="D1847" s="315"/>
      <c r="E1847" s="316"/>
      <c r="F1847" s="317"/>
      <c r="G1847" s="318"/>
      <c r="H1847" s="319"/>
      <c r="I1847" s="319"/>
    </row>
    <row r="1848" spans="1:9" ht="30" customHeight="1">
      <c r="A1848" s="313"/>
      <c r="B1848" s="314"/>
      <c r="C1848" s="315"/>
      <c r="D1848" s="315"/>
      <c r="E1848" s="316"/>
      <c r="F1848" s="317"/>
      <c r="G1848" s="318"/>
      <c r="H1848" s="319"/>
      <c r="I1848" s="319"/>
    </row>
    <row r="1849" spans="1:9" ht="30" customHeight="1">
      <c r="A1849" s="313"/>
      <c r="B1849" s="314"/>
      <c r="C1849" s="315"/>
      <c r="D1849" s="315"/>
      <c r="E1849" s="316"/>
      <c r="F1849" s="317"/>
      <c r="G1849" s="318"/>
      <c r="H1849" s="319"/>
      <c r="I1849" s="319"/>
    </row>
    <row r="1850" spans="1:9" ht="30" customHeight="1">
      <c r="A1850" s="313"/>
      <c r="B1850" s="314"/>
      <c r="C1850" s="315"/>
      <c r="D1850" s="315"/>
      <c r="E1850" s="316"/>
      <c r="F1850" s="317"/>
      <c r="G1850" s="318"/>
      <c r="H1850" s="319"/>
      <c r="I1850" s="319"/>
    </row>
    <row r="1851" spans="1:9" ht="30" customHeight="1">
      <c r="A1851" s="313"/>
      <c r="B1851" s="314"/>
      <c r="C1851" s="315"/>
      <c r="D1851" s="315"/>
      <c r="E1851" s="316"/>
      <c r="F1851" s="317"/>
      <c r="G1851" s="318"/>
      <c r="H1851" s="319"/>
      <c r="I1851" s="319"/>
    </row>
    <row r="1852" spans="1:9" ht="30" customHeight="1">
      <c r="A1852" s="313"/>
      <c r="B1852" s="314"/>
      <c r="C1852" s="315"/>
      <c r="D1852" s="315"/>
      <c r="E1852" s="316"/>
      <c r="F1852" s="317"/>
      <c r="G1852" s="318"/>
      <c r="H1852" s="319"/>
      <c r="I1852" s="319"/>
    </row>
    <row r="1853" spans="1:9" ht="30" customHeight="1">
      <c r="A1853" s="313"/>
      <c r="B1853" s="314"/>
      <c r="C1853" s="315"/>
      <c r="D1853" s="315"/>
      <c r="E1853" s="316"/>
      <c r="F1853" s="317"/>
      <c r="G1853" s="318"/>
      <c r="H1853" s="319"/>
      <c r="I1853" s="319"/>
    </row>
    <row r="1854" spans="1:9" ht="30" customHeight="1">
      <c r="A1854" s="313"/>
      <c r="B1854" s="314"/>
      <c r="C1854" s="315"/>
      <c r="D1854" s="315"/>
      <c r="E1854" s="316"/>
      <c r="F1854" s="317"/>
      <c r="G1854" s="318"/>
      <c r="H1854" s="319"/>
      <c r="I1854" s="319"/>
    </row>
    <row r="1855" spans="1:9" ht="30" customHeight="1">
      <c r="A1855" s="313"/>
      <c r="B1855" s="314"/>
      <c r="C1855" s="315"/>
      <c r="D1855" s="315"/>
      <c r="E1855" s="316"/>
      <c r="F1855" s="317"/>
      <c r="G1855" s="318"/>
      <c r="H1855" s="319"/>
      <c r="I1855" s="319"/>
    </row>
    <row r="1856" spans="1:9" ht="30" customHeight="1">
      <c r="A1856" s="313"/>
      <c r="B1856" s="314"/>
      <c r="C1856" s="315"/>
      <c r="D1856" s="315"/>
      <c r="E1856" s="316"/>
      <c r="F1856" s="317"/>
      <c r="G1856" s="318"/>
      <c r="H1856" s="319"/>
      <c r="I1856" s="319"/>
    </row>
    <row r="1857" spans="1:9" ht="30" customHeight="1">
      <c r="A1857" s="313"/>
      <c r="B1857" s="314"/>
      <c r="C1857" s="315"/>
      <c r="D1857" s="315"/>
      <c r="E1857" s="316"/>
      <c r="F1857" s="317"/>
      <c r="G1857" s="318"/>
      <c r="H1857" s="319"/>
      <c r="I1857" s="319"/>
    </row>
    <row r="1858" spans="1:9" ht="30" customHeight="1">
      <c r="A1858" s="313"/>
      <c r="B1858" s="314"/>
      <c r="C1858" s="315"/>
      <c r="D1858" s="315"/>
      <c r="E1858" s="316"/>
      <c r="F1858" s="317"/>
      <c r="G1858" s="318"/>
      <c r="H1858" s="319"/>
      <c r="I1858" s="319"/>
    </row>
    <row r="1859" spans="1:9" ht="30" customHeight="1">
      <c r="A1859" s="313"/>
      <c r="B1859" s="314"/>
      <c r="C1859" s="315"/>
      <c r="D1859" s="315"/>
      <c r="E1859" s="316"/>
      <c r="F1859" s="317"/>
      <c r="G1859" s="318"/>
      <c r="H1859" s="319"/>
      <c r="I1859" s="319"/>
    </row>
    <row r="1860" spans="1:9" ht="30" customHeight="1">
      <c r="A1860" s="313"/>
      <c r="B1860" s="314"/>
      <c r="C1860" s="315"/>
      <c r="D1860" s="315"/>
      <c r="E1860" s="316"/>
      <c r="F1860" s="317"/>
      <c r="G1860" s="318"/>
      <c r="H1860" s="319"/>
      <c r="I1860" s="319"/>
    </row>
    <row r="1861" spans="1:9" ht="30" customHeight="1">
      <c r="A1861" s="313"/>
      <c r="B1861" s="314"/>
      <c r="C1861" s="315"/>
      <c r="D1861" s="315"/>
      <c r="E1861" s="316"/>
      <c r="F1861" s="317"/>
      <c r="G1861" s="318"/>
      <c r="H1861" s="319"/>
      <c r="I1861" s="319"/>
    </row>
    <row r="1862" spans="1:9" ht="30" customHeight="1">
      <c r="A1862" s="313"/>
      <c r="B1862" s="314"/>
      <c r="C1862" s="315"/>
      <c r="D1862" s="315"/>
      <c r="E1862" s="316"/>
      <c r="F1862" s="317"/>
      <c r="G1862" s="318"/>
      <c r="H1862" s="319"/>
      <c r="I1862" s="319"/>
    </row>
    <row r="1863" spans="1:9" ht="30" customHeight="1">
      <c r="A1863" s="313"/>
      <c r="B1863" s="314"/>
      <c r="C1863" s="315"/>
      <c r="D1863" s="315"/>
      <c r="E1863" s="316"/>
      <c r="F1863" s="317"/>
      <c r="G1863" s="318"/>
      <c r="H1863" s="319"/>
      <c r="I1863" s="319"/>
    </row>
    <row r="1864" spans="1:9" ht="30" customHeight="1">
      <c r="A1864" s="313"/>
      <c r="B1864" s="314"/>
      <c r="C1864" s="315"/>
      <c r="D1864" s="315"/>
      <c r="E1864" s="316"/>
      <c r="F1864" s="317"/>
      <c r="G1864" s="318"/>
      <c r="H1864" s="319"/>
      <c r="I1864" s="319"/>
    </row>
    <row r="1865" spans="1:9" ht="30" customHeight="1">
      <c r="A1865" s="313"/>
      <c r="B1865" s="314"/>
      <c r="C1865" s="315"/>
      <c r="D1865" s="315"/>
      <c r="E1865" s="316"/>
      <c r="F1865" s="317"/>
      <c r="G1865" s="318"/>
      <c r="H1865" s="319"/>
      <c r="I1865" s="319"/>
    </row>
    <row r="1866" spans="1:9" ht="30" customHeight="1">
      <c r="A1866" s="313"/>
      <c r="B1866" s="314"/>
      <c r="C1866" s="315"/>
      <c r="D1866" s="315"/>
      <c r="E1866" s="316"/>
      <c r="F1866" s="317"/>
      <c r="G1866" s="318"/>
      <c r="H1866" s="319"/>
      <c r="I1866" s="319"/>
    </row>
    <row r="1867" spans="1:9" ht="30" customHeight="1">
      <c r="A1867" s="313"/>
      <c r="B1867" s="314"/>
      <c r="C1867" s="315"/>
      <c r="D1867" s="315"/>
      <c r="E1867" s="316"/>
      <c r="F1867" s="317"/>
      <c r="G1867" s="318"/>
      <c r="H1867" s="319"/>
      <c r="I1867" s="319"/>
    </row>
    <row r="1868" spans="1:9" ht="30" customHeight="1">
      <c r="A1868" s="313"/>
      <c r="B1868" s="314"/>
      <c r="C1868" s="315"/>
      <c r="D1868" s="315"/>
      <c r="E1868" s="316"/>
      <c r="F1868" s="317"/>
      <c r="G1868" s="318"/>
      <c r="H1868" s="319"/>
      <c r="I1868" s="319"/>
    </row>
    <row r="1869" spans="1:9" ht="30" customHeight="1">
      <c r="A1869" s="313"/>
      <c r="B1869" s="314"/>
      <c r="C1869" s="315"/>
      <c r="D1869" s="315"/>
      <c r="E1869" s="316"/>
      <c r="F1869" s="317"/>
      <c r="G1869" s="318"/>
      <c r="H1869" s="319"/>
      <c r="I1869" s="319"/>
    </row>
    <row r="1870" spans="1:9" ht="30" customHeight="1">
      <c r="A1870" s="313"/>
      <c r="B1870" s="314"/>
      <c r="C1870" s="315"/>
      <c r="D1870" s="315"/>
      <c r="E1870" s="316"/>
      <c r="F1870" s="317"/>
      <c r="G1870" s="318"/>
      <c r="H1870" s="319"/>
      <c r="I1870" s="319"/>
    </row>
    <row r="1871" spans="1:9" ht="30" customHeight="1">
      <c r="A1871" s="313"/>
      <c r="B1871" s="314"/>
      <c r="C1871" s="315"/>
      <c r="D1871" s="315"/>
      <c r="E1871" s="316"/>
      <c r="F1871" s="317"/>
      <c r="G1871" s="318"/>
      <c r="H1871" s="319"/>
      <c r="I1871" s="319"/>
    </row>
    <row r="1872" spans="1:9" ht="30" customHeight="1">
      <c r="A1872" s="313"/>
      <c r="B1872" s="314"/>
      <c r="C1872" s="315"/>
      <c r="D1872" s="315"/>
      <c r="E1872" s="316"/>
      <c r="F1872" s="317"/>
      <c r="G1872" s="318"/>
      <c r="H1872" s="319"/>
      <c r="I1872" s="319"/>
    </row>
    <row r="1873" spans="1:9" ht="30" customHeight="1">
      <c r="A1873" s="313"/>
      <c r="B1873" s="314"/>
      <c r="C1873" s="315"/>
      <c r="D1873" s="315"/>
      <c r="E1873" s="316"/>
      <c r="F1873" s="317"/>
      <c r="G1873" s="318"/>
      <c r="H1873" s="319"/>
      <c r="I1873" s="319"/>
    </row>
    <row r="1874" spans="1:9" ht="30" customHeight="1">
      <c r="A1874" s="313"/>
      <c r="B1874" s="314"/>
      <c r="C1874" s="315"/>
      <c r="D1874" s="315"/>
      <c r="E1874" s="316"/>
      <c r="F1874" s="317"/>
      <c r="G1874" s="318"/>
      <c r="H1874" s="319"/>
      <c r="I1874" s="319"/>
    </row>
    <row r="1875" spans="1:9" ht="30" customHeight="1">
      <c r="A1875" s="313"/>
      <c r="B1875" s="314"/>
      <c r="C1875" s="315"/>
      <c r="D1875" s="315"/>
      <c r="E1875" s="316"/>
      <c r="F1875" s="317"/>
      <c r="G1875" s="318"/>
      <c r="H1875" s="319"/>
      <c r="I1875" s="319"/>
    </row>
    <row r="1876" spans="1:9" ht="30" customHeight="1">
      <c r="A1876" s="313"/>
      <c r="B1876" s="314"/>
      <c r="C1876" s="315"/>
      <c r="D1876" s="315"/>
      <c r="E1876" s="316"/>
      <c r="F1876" s="317"/>
      <c r="G1876" s="318"/>
      <c r="H1876" s="319"/>
      <c r="I1876" s="319"/>
    </row>
    <row r="1877" spans="1:9" ht="30" customHeight="1">
      <c r="A1877" s="313"/>
      <c r="B1877" s="314"/>
      <c r="C1877" s="315"/>
      <c r="D1877" s="315"/>
      <c r="E1877" s="316"/>
      <c r="F1877" s="317"/>
      <c r="G1877" s="318"/>
      <c r="H1877" s="319"/>
      <c r="I1877" s="319"/>
    </row>
    <row r="1878" spans="1:9" ht="30" customHeight="1">
      <c r="A1878" s="313"/>
      <c r="B1878" s="314"/>
      <c r="C1878" s="315"/>
      <c r="D1878" s="315"/>
      <c r="E1878" s="316"/>
      <c r="F1878" s="317"/>
      <c r="G1878" s="318"/>
      <c r="H1878" s="319"/>
      <c r="I1878" s="319"/>
    </row>
    <row r="1879" spans="1:9" ht="30" customHeight="1">
      <c r="A1879" s="313"/>
      <c r="B1879" s="314"/>
      <c r="C1879" s="315"/>
      <c r="D1879" s="315"/>
      <c r="E1879" s="316"/>
      <c r="F1879" s="317"/>
      <c r="G1879" s="318"/>
      <c r="H1879" s="319"/>
      <c r="I1879" s="319"/>
    </row>
    <row r="1880" spans="1:9" ht="30" customHeight="1">
      <c r="A1880" s="313"/>
      <c r="B1880" s="314"/>
      <c r="C1880" s="315"/>
      <c r="D1880" s="315"/>
      <c r="E1880" s="316"/>
      <c r="F1880" s="317"/>
      <c r="G1880" s="318"/>
      <c r="H1880" s="319"/>
      <c r="I1880" s="319"/>
    </row>
    <row r="1881" spans="1:9" ht="30" customHeight="1">
      <c r="A1881" s="313"/>
      <c r="B1881" s="314"/>
      <c r="C1881" s="315"/>
      <c r="D1881" s="315"/>
      <c r="E1881" s="316"/>
      <c r="F1881" s="317"/>
      <c r="G1881" s="318"/>
      <c r="H1881" s="319"/>
      <c r="I1881" s="319"/>
    </row>
    <row r="1882" spans="1:9" ht="30" customHeight="1">
      <c r="A1882" s="313"/>
      <c r="B1882" s="314"/>
      <c r="C1882" s="315"/>
      <c r="D1882" s="315"/>
      <c r="E1882" s="316"/>
      <c r="F1882" s="317"/>
      <c r="G1882" s="318"/>
      <c r="H1882" s="319"/>
      <c r="I1882" s="319"/>
    </row>
    <row r="1883" spans="1:9" ht="30" customHeight="1">
      <c r="A1883" s="313"/>
      <c r="B1883" s="314"/>
      <c r="C1883" s="315"/>
      <c r="D1883" s="315"/>
      <c r="E1883" s="316"/>
      <c r="F1883" s="317"/>
      <c r="G1883" s="318"/>
      <c r="H1883" s="319"/>
      <c r="I1883" s="319"/>
    </row>
    <row r="1884" spans="1:9" ht="30" customHeight="1">
      <c r="A1884" s="313"/>
      <c r="B1884" s="314"/>
      <c r="C1884" s="315"/>
      <c r="D1884" s="315"/>
      <c r="E1884" s="316"/>
      <c r="F1884" s="317"/>
      <c r="G1884" s="318"/>
      <c r="H1884" s="319"/>
      <c r="I1884" s="319"/>
    </row>
    <row r="1885" spans="1:9" ht="30" customHeight="1">
      <c r="A1885" s="313"/>
      <c r="B1885" s="314"/>
      <c r="C1885" s="315"/>
      <c r="D1885" s="315"/>
      <c r="E1885" s="316"/>
      <c r="F1885" s="317"/>
      <c r="G1885" s="318"/>
      <c r="H1885" s="319"/>
      <c r="I1885" s="319"/>
    </row>
    <row r="1886" spans="1:9" ht="30" customHeight="1">
      <c r="A1886" s="313"/>
      <c r="B1886" s="314"/>
      <c r="C1886" s="315"/>
      <c r="D1886" s="315"/>
      <c r="E1886" s="316"/>
      <c r="F1886" s="317"/>
      <c r="G1886" s="318"/>
      <c r="H1886" s="319"/>
      <c r="I1886" s="319"/>
    </row>
    <row r="1887" spans="1:9" ht="30" customHeight="1">
      <c r="A1887" s="313"/>
      <c r="B1887" s="314"/>
      <c r="C1887" s="315"/>
      <c r="D1887" s="315"/>
      <c r="E1887" s="316"/>
      <c r="F1887" s="317"/>
      <c r="G1887" s="318"/>
      <c r="H1887" s="319"/>
      <c r="I1887" s="319"/>
    </row>
    <row r="1888" spans="1:9" ht="30" customHeight="1">
      <c r="A1888" s="313"/>
      <c r="B1888" s="314"/>
      <c r="C1888" s="315"/>
      <c r="D1888" s="315"/>
      <c r="E1888" s="316"/>
      <c r="F1888" s="317"/>
      <c r="G1888" s="318"/>
      <c r="H1888" s="319"/>
      <c r="I1888" s="319"/>
    </row>
    <row r="1889" spans="1:9" ht="30" customHeight="1">
      <c r="A1889" s="313"/>
      <c r="B1889" s="314"/>
      <c r="C1889" s="315"/>
      <c r="D1889" s="315"/>
      <c r="E1889" s="316"/>
      <c r="F1889" s="317"/>
      <c r="G1889" s="318"/>
      <c r="H1889" s="319"/>
      <c r="I1889" s="319"/>
    </row>
    <row r="1890" spans="1:9" ht="30" customHeight="1">
      <c r="A1890" s="313"/>
      <c r="B1890" s="314"/>
      <c r="C1890" s="315"/>
      <c r="D1890" s="315"/>
      <c r="E1890" s="316"/>
      <c r="F1890" s="317"/>
      <c r="G1890" s="318"/>
      <c r="H1890" s="319"/>
      <c r="I1890" s="319"/>
    </row>
    <row r="1891" spans="1:9" ht="30" customHeight="1">
      <c r="A1891" s="313"/>
      <c r="B1891" s="314"/>
      <c r="C1891" s="315"/>
      <c r="D1891" s="315"/>
      <c r="E1891" s="316"/>
      <c r="F1891" s="317"/>
      <c r="G1891" s="318"/>
      <c r="H1891" s="319"/>
      <c r="I1891" s="319"/>
    </row>
    <row r="1892" spans="1:9" ht="30" customHeight="1">
      <c r="A1892" s="313"/>
      <c r="B1892" s="314"/>
      <c r="C1892" s="315"/>
      <c r="D1892" s="315"/>
      <c r="E1892" s="316"/>
      <c r="F1892" s="317"/>
      <c r="G1892" s="318"/>
      <c r="H1892" s="319"/>
      <c r="I1892" s="319"/>
    </row>
    <row r="1893" spans="1:9" ht="30" customHeight="1">
      <c r="A1893" s="313"/>
      <c r="B1893" s="314"/>
      <c r="C1893" s="315"/>
      <c r="D1893" s="315"/>
      <c r="E1893" s="316"/>
      <c r="F1893" s="317"/>
      <c r="G1893" s="318"/>
      <c r="H1893" s="319"/>
      <c r="I1893" s="319"/>
    </row>
    <row r="1894" spans="1:9" ht="30" customHeight="1">
      <c r="A1894" s="313"/>
      <c r="B1894" s="314"/>
      <c r="C1894" s="315"/>
      <c r="D1894" s="315"/>
      <c r="E1894" s="316"/>
      <c r="F1894" s="317"/>
      <c r="G1894" s="318"/>
      <c r="H1894" s="319"/>
      <c r="I1894" s="319"/>
    </row>
    <row r="1895" spans="1:9" ht="30" customHeight="1">
      <c r="A1895" s="313"/>
      <c r="B1895" s="314"/>
      <c r="C1895" s="315"/>
      <c r="D1895" s="315"/>
      <c r="E1895" s="316"/>
      <c r="F1895" s="317"/>
      <c r="G1895" s="318"/>
      <c r="H1895" s="319"/>
      <c r="I1895" s="319"/>
    </row>
    <row r="1896" spans="1:9" ht="30" customHeight="1">
      <c r="A1896" s="313"/>
      <c r="B1896" s="314"/>
      <c r="C1896" s="315"/>
      <c r="D1896" s="315"/>
      <c r="E1896" s="316"/>
      <c r="F1896" s="317"/>
      <c r="G1896" s="318"/>
      <c r="H1896" s="319"/>
      <c r="I1896" s="319"/>
    </row>
    <row r="1897" spans="1:9" ht="30" customHeight="1">
      <c r="A1897" s="313"/>
      <c r="B1897" s="314"/>
      <c r="C1897" s="315"/>
      <c r="D1897" s="315"/>
      <c r="E1897" s="316"/>
      <c r="F1897" s="317"/>
      <c r="G1897" s="318"/>
      <c r="H1897" s="319"/>
      <c r="I1897" s="319"/>
    </row>
    <row r="1898" spans="1:9" ht="30" customHeight="1">
      <c r="A1898" s="313"/>
      <c r="B1898" s="314"/>
      <c r="C1898" s="315"/>
      <c r="D1898" s="315"/>
      <c r="E1898" s="316"/>
      <c r="F1898" s="317"/>
      <c r="G1898" s="318"/>
      <c r="H1898" s="319"/>
      <c r="I1898" s="319"/>
    </row>
    <row r="1899" spans="1:9" ht="30" customHeight="1">
      <c r="A1899" s="313"/>
      <c r="B1899" s="314"/>
      <c r="C1899" s="315"/>
      <c r="D1899" s="315"/>
      <c r="E1899" s="316"/>
      <c r="F1899" s="317"/>
      <c r="G1899" s="318"/>
      <c r="H1899" s="319"/>
      <c r="I1899" s="319"/>
    </row>
    <row r="1900" spans="1:9" ht="30" customHeight="1">
      <c r="A1900" s="313"/>
      <c r="B1900" s="314"/>
      <c r="C1900" s="315"/>
      <c r="D1900" s="315"/>
      <c r="E1900" s="316"/>
      <c r="F1900" s="317"/>
      <c r="G1900" s="318"/>
      <c r="H1900" s="319"/>
      <c r="I1900" s="319"/>
    </row>
    <row r="1901" spans="1:9" ht="30" customHeight="1">
      <c r="A1901" s="313"/>
      <c r="B1901" s="314"/>
      <c r="C1901" s="315"/>
      <c r="D1901" s="315"/>
      <c r="E1901" s="316"/>
      <c r="F1901" s="317"/>
      <c r="G1901" s="318"/>
      <c r="H1901" s="319"/>
      <c r="I1901" s="319"/>
    </row>
    <row r="1902" spans="1:9" ht="30" customHeight="1">
      <c r="A1902" s="313"/>
      <c r="B1902" s="314"/>
      <c r="C1902" s="315"/>
      <c r="D1902" s="315"/>
      <c r="E1902" s="316"/>
      <c r="F1902" s="317"/>
      <c r="G1902" s="318"/>
      <c r="H1902" s="319"/>
      <c r="I1902" s="319"/>
    </row>
    <row r="1903" spans="1:9" ht="30" customHeight="1">
      <c r="A1903" s="313"/>
      <c r="B1903" s="314"/>
      <c r="C1903" s="315"/>
      <c r="D1903" s="315"/>
      <c r="E1903" s="316"/>
      <c r="F1903" s="317"/>
      <c r="G1903" s="318"/>
      <c r="H1903" s="319"/>
      <c r="I1903" s="319"/>
    </row>
    <row r="1904" spans="1:9" ht="30" customHeight="1">
      <c r="A1904" s="313"/>
      <c r="B1904" s="314"/>
      <c r="C1904" s="315"/>
      <c r="D1904" s="315"/>
      <c r="E1904" s="316"/>
      <c r="F1904" s="317"/>
      <c r="G1904" s="318"/>
      <c r="H1904" s="319"/>
      <c r="I1904" s="319"/>
    </row>
    <row r="1905" spans="1:9" ht="30" customHeight="1">
      <c r="A1905" s="313"/>
      <c r="B1905" s="314"/>
      <c r="C1905" s="315"/>
      <c r="D1905" s="315"/>
      <c r="E1905" s="316"/>
      <c r="F1905" s="317"/>
      <c r="G1905" s="318"/>
      <c r="H1905" s="319"/>
      <c r="I1905" s="319"/>
    </row>
    <row r="1906" spans="1:9" ht="30" customHeight="1">
      <c r="A1906" s="313"/>
      <c r="B1906" s="314"/>
      <c r="C1906" s="315"/>
      <c r="D1906" s="315"/>
      <c r="E1906" s="316"/>
      <c r="F1906" s="317"/>
      <c r="G1906" s="318"/>
      <c r="H1906" s="319"/>
      <c r="I1906" s="319"/>
    </row>
    <row r="1907" spans="1:9" ht="30" customHeight="1">
      <c r="A1907" s="313"/>
      <c r="B1907" s="314"/>
      <c r="C1907" s="315"/>
      <c r="D1907" s="315"/>
      <c r="E1907" s="316"/>
      <c r="F1907" s="317"/>
      <c r="G1907" s="318"/>
      <c r="H1907" s="319"/>
      <c r="I1907" s="319"/>
    </row>
    <row r="1908" spans="1:9" ht="30" customHeight="1">
      <c r="A1908" s="313"/>
      <c r="B1908" s="314"/>
      <c r="C1908" s="315"/>
      <c r="D1908" s="315"/>
      <c r="E1908" s="316"/>
      <c r="F1908" s="317"/>
      <c r="G1908" s="318"/>
      <c r="H1908" s="319"/>
      <c r="I1908" s="319"/>
    </row>
    <row r="1909" spans="1:9" ht="30" customHeight="1">
      <c r="A1909" s="313"/>
      <c r="B1909" s="314"/>
      <c r="C1909" s="315"/>
      <c r="D1909" s="315"/>
      <c r="E1909" s="316"/>
      <c r="F1909" s="317"/>
      <c r="G1909" s="318"/>
      <c r="H1909" s="319"/>
      <c r="I1909" s="319"/>
    </row>
    <row r="1910" spans="1:9" ht="30" customHeight="1">
      <c r="A1910" s="313"/>
      <c r="B1910" s="314"/>
      <c r="C1910" s="315"/>
      <c r="D1910" s="315"/>
      <c r="E1910" s="316"/>
      <c r="F1910" s="317"/>
      <c r="G1910" s="318"/>
      <c r="H1910" s="319"/>
      <c r="I1910" s="319"/>
    </row>
    <row r="1911" spans="1:9" ht="30" customHeight="1">
      <c r="A1911" s="313"/>
      <c r="B1911" s="314"/>
      <c r="C1911" s="315"/>
      <c r="D1911" s="315"/>
      <c r="E1911" s="316"/>
      <c r="F1911" s="317"/>
      <c r="G1911" s="318"/>
      <c r="H1911" s="319"/>
      <c r="I1911" s="319"/>
    </row>
    <row r="1912" spans="1:9" ht="30" customHeight="1">
      <c r="A1912" s="313"/>
      <c r="B1912" s="314"/>
      <c r="C1912" s="315"/>
      <c r="D1912" s="315"/>
      <c r="E1912" s="316"/>
      <c r="F1912" s="317"/>
      <c r="G1912" s="318"/>
      <c r="H1912" s="319"/>
      <c r="I1912" s="319"/>
    </row>
    <row r="1913" spans="1:9" ht="30" customHeight="1">
      <c r="A1913" s="313"/>
      <c r="B1913" s="314"/>
      <c r="C1913" s="315"/>
      <c r="D1913" s="315"/>
      <c r="E1913" s="316"/>
      <c r="F1913" s="317"/>
      <c r="G1913" s="318"/>
      <c r="H1913" s="319"/>
      <c r="I1913" s="319"/>
    </row>
    <row r="1914" spans="1:9" ht="30" customHeight="1">
      <c r="A1914" s="313"/>
      <c r="B1914" s="314"/>
      <c r="C1914" s="315"/>
      <c r="D1914" s="315"/>
      <c r="E1914" s="316"/>
      <c r="F1914" s="317"/>
      <c r="G1914" s="318"/>
      <c r="H1914" s="319"/>
      <c r="I1914" s="319"/>
    </row>
    <row r="1915" spans="1:9" ht="30" customHeight="1">
      <c r="A1915" s="313"/>
      <c r="B1915" s="314"/>
      <c r="C1915" s="315"/>
      <c r="D1915" s="315"/>
      <c r="E1915" s="316"/>
      <c r="F1915" s="317"/>
      <c r="G1915" s="318"/>
      <c r="H1915" s="319"/>
      <c r="I1915" s="319"/>
    </row>
    <row r="1916" spans="1:9" ht="30" customHeight="1">
      <c r="A1916" s="313"/>
      <c r="B1916" s="314"/>
      <c r="C1916" s="315"/>
      <c r="D1916" s="315"/>
      <c r="E1916" s="316"/>
      <c r="F1916" s="317"/>
      <c r="G1916" s="318"/>
      <c r="H1916" s="319"/>
      <c r="I1916" s="319"/>
    </row>
    <row r="1917" spans="1:9" ht="30" customHeight="1">
      <c r="A1917" s="313"/>
      <c r="B1917" s="314"/>
      <c r="C1917" s="315"/>
      <c r="D1917" s="315"/>
      <c r="E1917" s="316"/>
      <c r="F1917" s="317"/>
      <c r="G1917" s="318"/>
      <c r="H1917" s="319"/>
      <c r="I1917" s="319"/>
    </row>
    <row r="1918" spans="1:9" ht="30" customHeight="1">
      <c r="A1918" s="313"/>
      <c r="B1918" s="314"/>
      <c r="C1918" s="315"/>
      <c r="D1918" s="315"/>
      <c r="E1918" s="316"/>
      <c r="F1918" s="317"/>
      <c r="G1918" s="318"/>
      <c r="H1918" s="319"/>
      <c r="I1918" s="319"/>
    </row>
    <row r="1919" spans="1:9" ht="30" customHeight="1">
      <c r="A1919" s="313"/>
      <c r="B1919" s="314"/>
      <c r="C1919" s="315"/>
      <c r="D1919" s="315"/>
      <c r="E1919" s="316"/>
      <c r="F1919" s="317"/>
      <c r="G1919" s="318"/>
      <c r="H1919" s="319"/>
      <c r="I1919" s="319"/>
    </row>
    <row r="1920" spans="1:9" ht="30" customHeight="1">
      <c r="A1920" s="313"/>
      <c r="B1920" s="314"/>
      <c r="C1920" s="315"/>
      <c r="D1920" s="315"/>
      <c r="E1920" s="316"/>
      <c r="F1920" s="317"/>
      <c r="G1920" s="318"/>
      <c r="H1920" s="319"/>
      <c r="I1920" s="319"/>
    </row>
    <row r="1921" spans="1:9" ht="30" customHeight="1">
      <c r="A1921" s="313"/>
      <c r="B1921" s="314"/>
      <c r="C1921" s="315"/>
      <c r="D1921" s="315"/>
      <c r="E1921" s="316"/>
      <c r="F1921" s="317"/>
      <c r="G1921" s="318"/>
      <c r="H1921" s="319"/>
      <c r="I1921" s="319"/>
    </row>
    <row r="1922" spans="1:9" ht="30" customHeight="1">
      <c r="A1922" s="313"/>
      <c r="B1922" s="314"/>
      <c r="C1922" s="315"/>
      <c r="D1922" s="315"/>
      <c r="E1922" s="316"/>
      <c r="F1922" s="317"/>
      <c r="G1922" s="318"/>
      <c r="H1922" s="319"/>
      <c r="I1922" s="319"/>
    </row>
    <row r="1923" spans="1:9" ht="30" customHeight="1">
      <c r="A1923" s="313"/>
      <c r="B1923" s="314"/>
      <c r="C1923" s="315"/>
      <c r="D1923" s="315"/>
      <c r="E1923" s="316"/>
      <c r="F1923" s="317"/>
      <c r="G1923" s="318"/>
      <c r="H1923" s="319"/>
      <c r="I1923" s="319"/>
    </row>
    <row r="1924" spans="1:9" ht="30" customHeight="1">
      <c r="A1924" s="313"/>
      <c r="B1924" s="314"/>
      <c r="C1924" s="315"/>
      <c r="D1924" s="315"/>
      <c r="E1924" s="316"/>
      <c r="F1924" s="317"/>
      <c r="G1924" s="318"/>
      <c r="H1924" s="319"/>
      <c r="I1924" s="319"/>
    </row>
    <row r="1925" spans="1:9" ht="30" customHeight="1">
      <c r="A1925" s="313"/>
      <c r="B1925" s="314"/>
      <c r="C1925" s="315"/>
      <c r="D1925" s="315"/>
      <c r="E1925" s="316"/>
      <c r="F1925" s="317"/>
      <c r="G1925" s="318"/>
      <c r="H1925" s="319"/>
      <c r="I1925" s="319"/>
    </row>
    <row r="1926" spans="1:9" ht="30" customHeight="1">
      <c r="A1926" s="313"/>
      <c r="B1926" s="314"/>
      <c r="C1926" s="315"/>
      <c r="D1926" s="315"/>
      <c r="E1926" s="316"/>
      <c r="F1926" s="317"/>
      <c r="G1926" s="318"/>
      <c r="H1926" s="319"/>
      <c r="I1926" s="319"/>
    </row>
    <row r="1927" spans="1:9" ht="30" customHeight="1">
      <c r="A1927" s="313"/>
      <c r="B1927" s="314"/>
      <c r="C1927" s="315"/>
      <c r="D1927" s="315"/>
      <c r="E1927" s="316"/>
      <c r="F1927" s="317"/>
      <c r="G1927" s="318"/>
      <c r="H1927" s="319"/>
      <c r="I1927" s="319"/>
    </row>
    <row r="1928" spans="1:9" ht="30" customHeight="1">
      <c r="A1928" s="313"/>
      <c r="B1928" s="314"/>
      <c r="C1928" s="315"/>
      <c r="D1928" s="315"/>
      <c r="E1928" s="316"/>
      <c r="F1928" s="317"/>
      <c r="G1928" s="318"/>
      <c r="H1928" s="319"/>
      <c r="I1928" s="319"/>
    </row>
    <row r="1929" spans="1:9" ht="30" customHeight="1">
      <c r="A1929" s="313"/>
      <c r="B1929" s="314"/>
      <c r="C1929" s="315"/>
      <c r="D1929" s="315"/>
      <c r="E1929" s="316"/>
      <c r="F1929" s="317"/>
      <c r="G1929" s="318"/>
      <c r="H1929" s="319"/>
      <c r="I1929" s="319"/>
    </row>
    <row r="1930" spans="1:9" ht="30" customHeight="1">
      <c r="A1930" s="313"/>
      <c r="B1930" s="314"/>
      <c r="C1930" s="315"/>
      <c r="D1930" s="315"/>
      <c r="E1930" s="316"/>
      <c r="F1930" s="317"/>
      <c r="G1930" s="318"/>
      <c r="H1930" s="319"/>
      <c r="I1930" s="319"/>
    </row>
    <row r="1931" spans="1:9" ht="30" customHeight="1">
      <c r="A1931" s="313"/>
      <c r="B1931" s="314"/>
      <c r="C1931" s="315"/>
      <c r="D1931" s="315"/>
      <c r="E1931" s="316"/>
      <c r="F1931" s="317"/>
      <c r="G1931" s="318"/>
      <c r="H1931" s="319"/>
      <c r="I1931" s="319"/>
    </row>
    <row r="1932" spans="1:9" ht="30" customHeight="1">
      <c r="A1932" s="313"/>
      <c r="B1932" s="314"/>
      <c r="C1932" s="315"/>
      <c r="D1932" s="315"/>
      <c r="E1932" s="316"/>
      <c r="F1932" s="317"/>
      <c r="G1932" s="318"/>
      <c r="H1932" s="319"/>
      <c r="I1932" s="319"/>
    </row>
    <row r="1933" spans="1:9" ht="30" customHeight="1">
      <c r="A1933" s="313"/>
      <c r="B1933" s="314"/>
      <c r="C1933" s="315"/>
      <c r="D1933" s="315"/>
      <c r="E1933" s="316"/>
      <c r="F1933" s="317"/>
      <c r="G1933" s="318"/>
      <c r="H1933" s="319"/>
      <c r="I1933" s="319"/>
    </row>
    <row r="1934" spans="1:9" ht="30" customHeight="1">
      <c r="A1934" s="313"/>
      <c r="B1934" s="314"/>
      <c r="C1934" s="315"/>
      <c r="D1934" s="315"/>
      <c r="E1934" s="316"/>
      <c r="F1934" s="317"/>
      <c r="G1934" s="318"/>
      <c r="H1934" s="319"/>
      <c r="I1934" s="319"/>
    </row>
    <row r="1935" spans="1:9" ht="30" customHeight="1">
      <c r="A1935" s="313"/>
      <c r="B1935" s="314"/>
      <c r="C1935" s="315"/>
      <c r="D1935" s="315"/>
      <c r="E1935" s="316"/>
      <c r="F1935" s="317"/>
      <c r="G1935" s="318"/>
      <c r="H1935" s="319"/>
      <c r="I1935" s="319"/>
    </row>
    <row r="1936" spans="1:9" ht="30" customHeight="1">
      <c r="A1936" s="313"/>
      <c r="B1936" s="314"/>
      <c r="C1936" s="315"/>
      <c r="D1936" s="315"/>
      <c r="E1936" s="316"/>
      <c r="F1936" s="317"/>
      <c r="G1936" s="318"/>
      <c r="H1936" s="319"/>
      <c r="I1936" s="319"/>
    </row>
    <row r="1937" spans="1:9" ht="30" customHeight="1">
      <c r="A1937" s="313"/>
      <c r="B1937" s="314"/>
      <c r="C1937" s="315"/>
      <c r="D1937" s="315"/>
      <c r="E1937" s="316"/>
      <c r="F1937" s="317"/>
      <c r="G1937" s="318"/>
      <c r="H1937" s="319"/>
      <c r="I1937" s="319"/>
    </row>
    <row r="1938" spans="1:9" ht="30" customHeight="1">
      <c r="A1938" s="313"/>
      <c r="B1938" s="314"/>
      <c r="C1938" s="315"/>
      <c r="D1938" s="315"/>
      <c r="E1938" s="316"/>
      <c r="F1938" s="317"/>
      <c r="G1938" s="318"/>
      <c r="H1938" s="319"/>
      <c r="I1938" s="319"/>
    </row>
    <row r="1939" spans="1:9" ht="30" customHeight="1">
      <c r="A1939" s="313"/>
      <c r="B1939" s="314"/>
      <c r="C1939" s="315"/>
      <c r="D1939" s="315"/>
      <c r="E1939" s="316"/>
      <c r="F1939" s="317"/>
      <c r="G1939" s="318"/>
      <c r="H1939" s="319"/>
      <c r="I1939" s="319"/>
    </row>
    <row r="1940" spans="1:9" ht="30" customHeight="1">
      <c r="A1940" s="313"/>
      <c r="B1940" s="314"/>
      <c r="C1940" s="315"/>
      <c r="D1940" s="315"/>
      <c r="E1940" s="316"/>
      <c r="F1940" s="317"/>
      <c r="G1940" s="318"/>
      <c r="H1940" s="319"/>
      <c r="I1940" s="319"/>
    </row>
    <row r="1941" spans="1:9" ht="30" customHeight="1">
      <c r="A1941" s="313"/>
      <c r="B1941" s="314"/>
      <c r="C1941" s="315"/>
      <c r="D1941" s="315"/>
      <c r="E1941" s="316"/>
      <c r="F1941" s="317"/>
      <c r="G1941" s="318"/>
      <c r="H1941" s="319"/>
      <c r="I1941" s="319"/>
    </row>
    <row r="1942" spans="1:9" ht="30" customHeight="1">
      <c r="A1942" s="313"/>
      <c r="B1942" s="314"/>
      <c r="C1942" s="315"/>
      <c r="D1942" s="315"/>
      <c r="E1942" s="316"/>
      <c r="F1942" s="317"/>
      <c r="G1942" s="318"/>
      <c r="H1942" s="319"/>
      <c r="I1942" s="319"/>
    </row>
    <row r="1943" spans="1:9" ht="30" customHeight="1">
      <c r="A1943" s="313"/>
      <c r="B1943" s="314"/>
      <c r="C1943" s="315"/>
      <c r="D1943" s="315"/>
      <c r="E1943" s="316"/>
      <c r="F1943" s="317"/>
      <c r="G1943" s="318"/>
      <c r="H1943" s="319"/>
      <c r="I1943" s="319"/>
    </row>
    <row r="1944" spans="1:9" ht="30" customHeight="1">
      <c r="A1944" s="313"/>
      <c r="B1944" s="314"/>
      <c r="C1944" s="315"/>
      <c r="D1944" s="315"/>
      <c r="E1944" s="316"/>
      <c r="F1944" s="317"/>
      <c r="G1944" s="318"/>
      <c r="H1944" s="319"/>
      <c r="I1944" s="319"/>
    </row>
    <row r="1945" spans="1:9" ht="30" customHeight="1">
      <c r="A1945" s="313"/>
      <c r="B1945" s="314"/>
      <c r="C1945" s="315"/>
      <c r="D1945" s="315"/>
      <c r="E1945" s="316"/>
      <c r="F1945" s="317"/>
      <c r="G1945" s="318"/>
      <c r="H1945" s="319"/>
      <c r="I1945" s="319"/>
    </row>
    <row r="1946" spans="1:9" ht="30" customHeight="1">
      <c r="A1946" s="313"/>
      <c r="B1946" s="314"/>
      <c r="C1946" s="315"/>
      <c r="D1946" s="315"/>
      <c r="E1946" s="316"/>
      <c r="F1946" s="317"/>
      <c r="G1946" s="318"/>
      <c r="H1946" s="319"/>
      <c r="I1946" s="319"/>
    </row>
    <row r="1947" spans="1:9" ht="30" customHeight="1">
      <c r="A1947" s="313"/>
      <c r="B1947" s="314"/>
      <c r="C1947" s="315"/>
      <c r="D1947" s="315"/>
      <c r="E1947" s="316"/>
      <c r="F1947" s="317"/>
      <c r="G1947" s="318"/>
      <c r="H1947" s="319"/>
      <c r="I1947" s="319"/>
    </row>
    <row r="1948" spans="1:9" ht="30" customHeight="1">
      <c r="A1948" s="313"/>
      <c r="B1948" s="314"/>
      <c r="C1948" s="315"/>
      <c r="D1948" s="315"/>
      <c r="E1948" s="316"/>
      <c r="F1948" s="317"/>
      <c r="G1948" s="318"/>
      <c r="H1948" s="319"/>
      <c r="I1948" s="319"/>
    </row>
    <row r="1949" spans="1:9" ht="30" customHeight="1">
      <c r="A1949" s="313"/>
      <c r="B1949" s="314"/>
      <c r="C1949" s="315"/>
      <c r="D1949" s="315"/>
      <c r="E1949" s="316"/>
      <c r="F1949" s="317"/>
      <c r="G1949" s="318"/>
      <c r="H1949" s="319"/>
      <c r="I1949" s="319"/>
    </row>
    <row r="1950" spans="1:9" ht="30" customHeight="1">
      <c r="A1950" s="313"/>
      <c r="B1950" s="314"/>
      <c r="C1950" s="315"/>
      <c r="D1950" s="315"/>
      <c r="E1950" s="316"/>
      <c r="F1950" s="317"/>
      <c r="G1950" s="318"/>
      <c r="H1950" s="319"/>
      <c r="I1950" s="319"/>
    </row>
    <row r="1951" spans="1:9" ht="30" customHeight="1">
      <c r="A1951" s="313"/>
      <c r="B1951" s="314"/>
      <c r="C1951" s="315"/>
      <c r="D1951" s="315"/>
      <c r="E1951" s="316"/>
      <c r="F1951" s="317"/>
      <c r="G1951" s="318"/>
      <c r="H1951" s="319"/>
      <c r="I1951" s="319"/>
    </row>
    <row r="1952" spans="1:9" ht="30" customHeight="1">
      <c r="A1952" s="313"/>
      <c r="B1952" s="314"/>
      <c r="C1952" s="315"/>
      <c r="D1952" s="315"/>
      <c r="E1952" s="316"/>
      <c r="F1952" s="317"/>
      <c r="G1952" s="318"/>
      <c r="H1952" s="319"/>
      <c r="I1952" s="319"/>
    </row>
    <row r="1953" spans="1:9" ht="30" customHeight="1">
      <c r="A1953" s="313"/>
      <c r="B1953" s="314"/>
      <c r="C1953" s="315"/>
      <c r="D1953" s="315"/>
      <c r="E1953" s="316"/>
      <c r="F1953" s="317"/>
      <c r="G1953" s="318"/>
      <c r="H1953" s="319"/>
      <c r="I1953" s="319"/>
    </row>
    <row r="1954" spans="1:9" ht="30" customHeight="1">
      <c r="A1954" s="313"/>
      <c r="B1954" s="314"/>
      <c r="C1954" s="315"/>
      <c r="D1954" s="315"/>
      <c r="E1954" s="316"/>
      <c r="F1954" s="317"/>
      <c r="G1954" s="318"/>
      <c r="H1954" s="319"/>
      <c r="I1954" s="319"/>
    </row>
    <row r="1955" spans="1:9" ht="30" customHeight="1">
      <c r="A1955" s="313"/>
      <c r="B1955" s="314"/>
      <c r="C1955" s="315"/>
      <c r="D1955" s="315"/>
      <c r="E1955" s="316"/>
      <c r="F1955" s="317"/>
      <c r="G1955" s="318"/>
      <c r="H1955" s="319"/>
      <c r="I1955" s="319"/>
    </row>
    <row r="1956" spans="1:9" ht="30" customHeight="1">
      <c r="A1956" s="313"/>
      <c r="B1956" s="314"/>
      <c r="C1956" s="315"/>
      <c r="D1956" s="315"/>
      <c r="E1956" s="316"/>
      <c r="F1956" s="317"/>
      <c r="G1956" s="318"/>
      <c r="H1956" s="319"/>
      <c r="I1956" s="319"/>
    </row>
    <row r="1957" spans="1:9" ht="30" customHeight="1">
      <c r="A1957" s="313"/>
      <c r="B1957" s="314"/>
      <c r="C1957" s="315"/>
      <c r="D1957" s="315"/>
      <c r="E1957" s="316"/>
      <c r="F1957" s="317"/>
      <c r="G1957" s="318"/>
      <c r="H1957" s="319"/>
      <c r="I1957" s="319"/>
    </row>
    <row r="1958" spans="1:9" ht="30" customHeight="1">
      <c r="A1958" s="313"/>
      <c r="B1958" s="314"/>
      <c r="C1958" s="315"/>
      <c r="D1958" s="315"/>
      <c r="E1958" s="316"/>
      <c r="F1958" s="317"/>
      <c r="G1958" s="318"/>
      <c r="H1958" s="319"/>
      <c r="I1958" s="319"/>
    </row>
    <row r="1959" spans="1:9" ht="30" customHeight="1">
      <c r="A1959" s="313"/>
      <c r="B1959" s="314"/>
      <c r="C1959" s="315"/>
      <c r="D1959" s="315"/>
      <c r="E1959" s="316"/>
      <c r="F1959" s="317"/>
      <c r="G1959" s="318"/>
      <c r="H1959" s="319"/>
      <c r="I1959" s="319"/>
    </row>
    <row r="1960" spans="1:9" ht="30" customHeight="1">
      <c r="A1960" s="313"/>
      <c r="B1960" s="314"/>
      <c r="C1960" s="315"/>
      <c r="D1960" s="315"/>
      <c r="E1960" s="316"/>
      <c r="F1960" s="317"/>
      <c r="G1960" s="318"/>
      <c r="H1960" s="319"/>
      <c r="I1960" s="319"/>
    </row>
    <row r="1961" spans="1:9" ht="30" customHeight="1">
      <c r="A1961" s="313"/>
      <c r="B1961" s="314"/>
      <c r="C1961" s="315"/>
      <c r="D1961" s="315"/>
      <c r="E1961" s="316"/>
      <c r="F1961" s="317"/>
      <c r="G1961" s="318"/>
      <c r="H1961" s="319"/>
      <c r="I1961" s="319"/>
    </row>
    <row r="1962" spans="1:9" ht="30" customHeight="1">
      <c r="A1962" s="313"/>
      <c r="B1962" s="314"/>
      <c r="C1962" s="315"/>
      <c r="D1962" s="315"/>
      <c r="E1962" s="316"/>
      <c r="F1962" s="317"/>
      <c r="G1962" s="318"/>
      <c r="H1962" s="319"/>
      <c r="I1962" s="319"/>
    </row>
    <row r="1963" spans="1:9" ht="30" customHeight="1">
      <c r="A1963" s="313"/>
      <c r="B1963" s="314"/>
      <c r="C1963" s="315"/>
      <c r="D1963" s="315"/>
      <c r="E1963" s="316"/>
      <c r="F1963" s="317"/>
      <c r="G1963" s="318"/>
      <c r="H1963" s="319"/>
      <c r="I1963" s="319"/>
    </row>
    <row r="1964" spans="1:9">
      <c r="F1964" s="310"/>
      <c r="G1964" s="310"/>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94"/>
  <sheetViews>
    <sheetView workbookViewId="0">
      <selection activeCell="G4" sqref="G4"/>
    </sheetView>
  </sheetViews>
  <sheetFormatPr defaultColWidth="8.85546875" defaultRowHeight="15"/>
  <cols>
    <col min="1" max="1" width="13.42578125" style="146" bestFit="1" customWidth="1"/>
    <col min="2" max="2" width="12.85546875" style="147" customWidth="1"/>
    <col min="3" max="10" width="8.85546875" style="143"/>
    <col min="11" max="14" width="13.85546875" style="143" customWidth="1"/>
    <col min="15" max="16384" width="8.85546875" style="143"/>
  </cols>
  <sheetData>
    <row r="1" spans="1:16" s="140" customFormat="1" ht="79.5" customHeight="1" thickBot="1">
      <c r="A1" s="138" t="s">
        <v>5523</v>
      </c>
      <c r="B1" s="139" t="s">
        <v>5524</v>
      </c>
      <c r="C1" s="139" t="s">
        <v>5525</v>
      </c>
      <c r="D1" s="139" t="s">
        <v>144</v>
      </c>
      <c r="E1" s="139" t="s">
        <v>146</v>
      </c>
      <c r="F1" s="139" t="s">
        <v>5526</v>
      </c>
      <c r="G1" s="139" t="s">
        <v>5527</v>
      </c>
      <c r="H1" s="139" t="s">
        <v>150</v>
      </c>
      <c r="I1" s="139" t="s">
        <v>5528</v>
      </c>
    </row>
    <row r="2" spans="1:16">
      <c r="A2" s="133">
        <v>39056402</v>
      </c>
      <c r="B2" s="141" t="s">
        <v>5509</v>
      </c>
      <c r="C2" s="141" t="s">
        <v>5529</v>
      </c>
      <c r="D2" s="141" t="s">
        <v>5529</v>
      </c>
      <c r="E2" s="141" t="s">
        <v>5529</v>
      </c>
      <c r="F2" s="141" t="s">
        <v>5529</v>
      </c>
      <c r="G2" s="141" t="s">
        <v>5529</v>
      </c>
      <c r="H2" s="141" t="s">
        <v>5529</v>
      </c>
      <c r="I2" s="141" t="s">
        <v>5529</v>
      </c>
    </row>
    <row r="3" spans="1:16">
      <c r="A3" s="133" t="s">
        <v>5511</v>
      </c>
      <c r="B3" s="132" t="s">
        <v>5510</v>
      </c>
      <c r="C3" s="141" t="s">
        <v>5530</v>
      </c>
      <c r="D3" s="141" t="s">
        <v>3649</v>
      </c>
      <c r="E3" s="141" t="s">
        <v>5531</v>
      </c>
      <c r="F3" s="141" t="s">
        <v>5532</v>
      </c>
      <c r="G3" s="141" t="s">
        <v>5865</v>
      </c>
      <c r="H3" s="141" t="s">
        <v>5529</v>
      </c>
      <c r="I3" s="141" t="s">
        <v>329</v>
      </c>
    </row>
    <row r="4" spans="1:16" ht="15.75">
      <c r="A4" s="144"/>
      <c r="B4" s="145"/>
      <c r="C4" s="142"/>
      <c r="K4" s="334" t="s">
        <v>5583</v>
      </c>
      <c r="L4" s="335"/>
      <c r="M4" s="335"/>
      <c r="N4" s="335"/>
      <c r="O4" s="335"/>
      <c r="P4" s="336"/>
    </row>
    <row r="5" spans="1:16" ht="15.75">
      <c r="A5" s="144"/>
      <c r="B5" s="145"/>
      <c r="C5" s="142"/>
      <c r="K5" s="277"/>
      <c r="L5" s="66"/>
      <c r="M5" s="66"/>
      <c r="N5" s="66"/>
      <c r="O5" s="66"/>
      <c r="P5" s="278"/>
    </row>
    <row r="6" spans="1:16" ht="15.75" customHeight="1">
      <c r="A6" s="144"/>
      <c r="B6" s="145"/>
      <c r="C6" s="142"/>
      <c r="K6" s="277"/>
      <c r="L6" s="337" t="s">
        <v>5584</v>
      </c>
      <c r="M6" s="338"/>
      <c r="N6" s="338"/>
      <c r="O6" s="338"/>
      <c r="P6" s="278"/>
    </row>
    <row r="7" spans="1:16" ht="15.75">
      <c r="A7" s="144"/>
      <c r="B7" s="145"/>
      <c r="C7" s="142"/>
      <c r="K7" s="277"/>
      <c r="L7" s="338"/>
      <c r="M7" s="338"/>
      <c r="N7" s="338"/>
      <c r="O7" s="338"/>
      <c r="P7" s="278"/>
    </row>
    <row r="8" spans="1:16" ht="15.75">
      <c r="A8" s="144"/>
      <c r="B8" s="145"/>
      <c r="C8" s="142"/>
      <c r="K8" s="277"/>
      <c r="L8" s="338"/>
      <c r="M8" s="338"/>
      <c r="N8" s="338"/>
      <c r="O8" s="338"/>
      <c r="P8" s="278"/>
    </row>
    <row r="9" spans="1:16" ht="15.75">
      <c r="A9" s="144"/>
      <c r="B9" s="145"/>
      <c r="C9" s="142"/>
      <c r="K9" s="277"/>
      <c r="L9" s="338"/>
      <c r="M9" s="338"/>
      <c r="N9" s="338"/>
      <c r="O9" s="338"/>
      <c r="P9" s="278"/>
    </row>
    <row r="10" spans="1:16" ht="15.75">
      <c r="A10" s="144"/>
      <c r="B10" s="145"/>
      <c r="C10" s="142"/>
      <c r="K10" s="277"/>
      <c r="L10" s="338"/>
      <c r="M10" s="338"/>
      <c r="N10" s="338"/>
      <c r="O10" s="338"/>
      <c r="P10" s="278"/>
    </row>
    <row r="11" spans="1:16" ht="15.75">
      <c r="A11" s="144"/>
      <c r="B11" s="145"/>
      <c r="C11" s="142"/>
      <c r="K11" s="277"/>
      <c r="L11" s="338"/>
      <c r="M11" s="338"/>
      <c r="N11" s="338"/>
      <c r="O11" s="338"/>
      <c r="P11" s="278"/>
    </row>
    <row r="12" spans="1:16" ht="15.75">
      <c r="A12" s="144"/>
      <c r="B12" s="145"/>
      <c r="C12" s="142"/>
      <c r="K12" s="277"/>
      <c r="L12" s="338"/>
      <c r="M12" s="338"/>
      <c r="N12" s="338"/>
      <c r="O12" s="338"/>
      <c r="P12" s="278"/>
    </row>
    <row r="13" spans="1:16" ht="15.75">
      <c r="A13" s="144"/>
      <c r="B13" s="145"/>
      <c r="C13" s="142"/>
      <c r="K13" s="279"/>
      <c r="L13" s="280"/>
      <c r="M13" s="280"/>
      <c r="N13" s="280"/>
      <c r="O13" s="280"/>
      <c r="P13" s="281"/>
    </row>
    <row r="14" spans="1:16">
      <c r="A14" s="144"/>
      <c r="B14" s="145"/>
      <c r="C14" s="142"/>
    </row>
    <row r="15" spans="1:16">
      <c r="A15" s="144"/>
      <c r="B15" s="145"/>
      <c r="C15" s="142"/>
    </row>
    <row r="16" spans="1:16">
      <c r="A16" s="144"/>
      <c r="B16" s="145"/>
      <c r="C16" s="142"/>
    </row>
    <row r="17" spans="1:3">
      <c r="A17" s="144"/>
      <c r="B17" s="145"/>
      <c r="C17" s="142"/>
    </row>
    <row r="18" spans="1:3">
      <c r="A18" s="144"/>
      <c r="B18" s="145"/>
      <c r="C18" s="142"/>
    </row>
    <row r="19" spans="1:3">
      <c r="A19" s="144"/>
      <c r="B19" s="145"/>
      <c r="C19" s="142"/>
    </row>
    <row r="20" spans="1:3">
      <c r="A20" s="144"/>
      <c r="B20" s="145"/>
      <c r="C20" s="142"/>
    </row>
    <row r="21" spans="1:3">
      <c r="A21" s="144"/>
      <c r="B21" s="145"/>
      <c r="C21" s="142"/>
    </row>
    <row r="22" spans="1:3">
      <c r="A22" s="144"/>
      <c r="B22" s="145"/>
      <c r="C22" s="142"/>
    </row>
    <row r="23" spans="1:3">
      <c r="A23" s="144"/>
      <c r="B23" s="145"/>
      <c r="C23" s="142"/>
    </row>
    <row r="24" spans="1:3">
      <c r="A24" s="144"/>
      <c r="B24" s="145"/>
      <c r="C24" s="142"/>
    </row>
    <row r="25" spans="1:3">
      <c r="A25" s="144"/>
      <c r="B25" s="145"/>
      <c r="C25" s="142"/>
    </row>
    <row r="26" spans="1:3">
      <c r="A26" s="144"/>
      <c r="B26" s="145"/>
      <c r="C26" s="142"/>
    </row>
    <row r="27" spans="1:3">
      <c r="A27" s="144"/>
      <c r="B27" s="145"/>
      <c r="C27" s="142"/>
    </row>
    <row r="28" spans="1:3">
      <c r="A28" s="144"/>
      <c r="B28" s="145"/>
      <c r="C28" s="142"/>
    </row>
    <row r="29" spans="1:3">
      <c r="A29" s="144"/>
      <c r="B29" s="145"/>
      <c r="C29" s="142"/>
    </row>
    <row r="30" spans="1:3">
      <c r="A30" s="144"/>
      <c r="B30" s="145"/>
      <c r="C30" s="142"/>
    </row>
    <row r="31" spans="1:3">
      <c r="A31" s="144"/>
      <c r="B31" s="145"/>
      <c r="C31" s="142"/>
    </row>
    <row r="32" spans="1:3">
      <c r="A32" s="144"/>
      <c r="B32" s="145"/>
      <c r="C32" s="142"/>
    </row>
    <row r="33" spans="1:3">
      <c r="A33" s="144"/>
      <c r="B33" s="145"/>
      <c r="C33" s="142"/>
    </row>
    <row r="34" spans="1:3">
      <c r="A34" s="144"/>
      <c r="B34" s="145"/>
      <c r="C34" s="142"/>
    </row>
    <row r="35" spans="1:3">
      <c r="A35" s="144"/>
      <c r="B35" s="145"/>
      <c r="C35" s="142"/>
    </row>
    <row r="36" spans="1:3">
      <c r="A36" s="144"/>
      <c r="B36" s="145"/>
      <c r="C36" s="142"/>
    </row>
    <row r="37" spans="1:3">
      <c r="A37" s="144"/>
      <c r="B37" s="145"/>
      <c r="C37" s="142"/>
    </row>
    <row r="38" spans="1:3">
      <c r="A38" s="144"/>
      <c r="B38" s="145"/>
      <c r="C38" s="142"/>
    </row>
    <row r="39" spans="1:3">
      <c r="A39" s="144"/>
      <c r="B39" s="145"/>
      <c r="C39" s="142"/>
    </row>
    <row r="40" spans="1:3">
      <c r="A40" s="144"/>
      <c r="B40" s="145"/>
      <c r="C40" s="142"/>
    </row>
    <row r="41" spans="1:3">
      <c r="A41" s="144"/>
      <c r="B41" s="145"/>
      <c r="C41" s="142"/>
    </row>
    <row r="42" spans="1:3">
      <c r="A42" s="144"/>
      <c r="B42" s="145"/>
      <c r="C42" s="142"/>
    </row>
    <row r="43" spans="1:3">
      <c r="A43" s="144"/>
      <c r="B43" s="145"/>
      <c r="C43" s="142"/>
    </row>
    <row r="44" spans="1:3">
      <c r="A44" s="144"/>
      <c r="B44" s="145"/>
      <c r="C44" s="142"/>
    </row>
    <row r="45" spans="1:3">
      <c r="A45" s="144"/>
      <c r="B45" s="145"/>
      <c r="C45" s="142"/>
    </row>
    <row r="46" spans="1:3">
      <c r="A46" s="144"/>
      <c r="B46" s="145"/>
      <c r="C46" s="142"/>
    </row>
    <row r="47" spans="1:3">
      <c r="A47" s="144"/>
      <c r="B47" s="145"/>
      <c r="C47" s="142"/>
    </row>
    <row r="48" spans="1:3">
      <c r="A48" s="144"/>
      <c r="B48" s="145"/>
      <c r="C48" s="142"/>
    </row>
    <row r="49" spans="1:3">
      <c r="A49" s="144"/>
      <c r="B49" s="145"/>
      <c r="C49" s="142"/>
    </row>
    <row r="50" spans="1:3">
      <c r="A50" s="144"/>
      <c r="B50" s="145"/>
      <c r="C50" s="142"/>
    </row>
    <row r="51" spans="1:3">
      <c r="A51" s="144"/>
      <c r="B51" s="145"/>
      <c r="C51" s="142"/>
    </row>
    <row r="52" spans="1:3">
      <c r="A52" s="144"/>
      <c r="B52" s="145"/>
      <c r="C52" s="142"/>
    </row>
    <row r="53" spans="1:3">
      <c r="A53" s="144"/>
      <c r="B53" s="145"/>
      <c r="C53" s="142"/>
    </row>
    <row r="54" spans="1:3">
      <c r="A54" s="144"/>
      <c r="B54" s="145"/>
      <c r="C54" s="142"/>
    </row>
    <row r="55" spans="1:3">
      <c r="A55" s="144"/>
      <c r="B55" s="145"/>
      <c r="C55" s="142"/>
    </row>
    <row r="56" spans="1:3">
      <c r="A56" s="144"/>
      <c r="B56" s="145"/>
      <c r="C56" s="142"/>
    </row>
    <row r="57" spans="1:3">
      <c r="A57" s="144"/>
      <c r="B57" s="145"/>
      <c r="C57" s="142"/>
    </row>
    <row r="58" spans="1:3">
      <c r="A58" s="144"/>
      <c r="B58" s="145"/>
      <c r="C58" s="142"/>
    </row>
    <row r="59" spans="1:3">
      <c r="A59" s="144"/>
      <c r="B59" s="145"/>
      <c r="C59" s="142"/>
    </row>
    <row r="60" spans="1:3">
      <c r="A60" s="144"/>
      <c r="B60" s="145"/>
      <c r="C60" s="142"/>
    </row>
    <row r="61" spans="1:3">
      <c r="A61" s="144"/>
      <c r="B61" s="145"/>
      <c r="C61" s="142"/>
    </row>
    <row r="62" spans="1:3">
      <c r="A62" s="144"/>
      <c r="B62" s="145"/>
      <c r="C62" s="142"/>
    </row>
    <row r="63" spans="1:3">
      <c r="A63" s="144"/>
      <c r="B63" s="145"/>
      <c r="C63" s="142"/>
    </row>
    <row r="64" spans="1:3">
      <c r="A64" s="144"/>
      <c r="B64" s="145"/>
      <c r="C64" s="142"/>
    </row>
    <row r="65" spans="1:3">
      <c r="A65" s="144"/>
      <c r="B65" s="145"/>
      <c r="C65" s="142"/>
    </row>
    <row r="66" spans="1:3">
      <c r="A66" s="144"/>
      <c r="B66" s="145"/>
      <c r="C66" s="142"/>
    </row>
    <row r="67" spans="1:3">
      <c r="A67" s="144"/>
      <c r="B67" s="145"/>
      <c r="C67" s="142"/>
    </row>
    <row r="68" spans="1:3">
      <c r="A68" s="144"/>
      <c r="B68" s="145"/>
      <c r="C68" s="142"/>
    </row>
    <row r="69" spans="1:3">
      <c r="A69" s="144"/>
      <c r="B69" s="145"/>
      <c r="C69" s="142"/>
    </row>
    <row r="70" spans="1:3">
      <c r="A70" s="144"/>
      <c r="B70" s="145"/>
      <c r="C70" s="142"/>
    </row>
    <row r="71" spans="1:3">
      <c r="A71" s="144"/>
      <c r="B71" s="145"/>
      <c r="C71" s="142"/>
    </row>
    <row r="72" spans="1:3">
      <c r="A72" s="144"/>
      <c r="B72" s="145"/>
      <c r="C72" s="142"/>
    </row>
    <row r="73" spans="1:3">
      <c r="A73" s="144"/>
      <c r="B73" s="145"/>
      <c r="C73" s="142"/>
    </row>
    <row r="74" spans="1:3">
      <c r="A74" s="144"/>
      <c r="B74" s="145"/>
      <c r="C74" s="142"/>
    </row>
    <row r="75" spans="1:3">
      <c r="A75" s="144"/>
      <c r="B75" s="145"/>
      <c r="C75" s="142"/>
    </row>
    <row r="76" spans="1:3">
      <c r="A76" s="144"/>
      <c r="B76" s="145"/>
      <c r="C76" s="142"/>
    </row>
    <row r="77" spans="1:3">
      <c r="A77" s="144"/>
      <c r="B77" s="145"/>
      <c r="C77" s="142"/>
    </row>
    <row r="78" spans="1:3">
      <c r="A78" s="144"/>
      <c r="B78" s="145"/>
      <c r="C78" s="142"/>
    </row>
    <row r="79" spans="1:3">
      <c r="A79" s="144"/>
      <c r="B79" s="145"/>
      <c r="C79" s="142"/>
    </row>
    <row r="80" spans="1:3">
      <c r="A80" s="144"/>
      <c r="B80" s="145"/>
      <c r="C80" s="142"/>
    </row>
    <row r="81" spans="1:3">
      <c r="A81" s="144"/>
      <c r="B81" s="145"/>
      <c r="C81" s="142"/>
    </row>
    <row r="82" spans="1:3">
      <c r="A82" s="144"/>
      <c r="B82" s="145"/>
      <c r="C82" s="142"/>
    </row>
    <row r="83" spans="1:3">
      <c r="A83" s="144"/>
      <c r="B83" s="145"/>
      <c r="C83" s="142"/>
    </row>
    <row r="84" spans="1:3">
      <c r="A84" s="144"/>
      <c r="B84" s="145"/>
      <c r="C84" s="142"/>
    </row>
    <row r="85" spans="1:3">
      <c r="A85" s="144"/>
      <c r="B85" s="145"/>
      <c r="C85" s="142"/>
    </row>
    <row r="86" spans="1:3">
      <c r="A86" s="144"/>
      <c r="B86" s="145"/>
      <c r="C86" s="142"/>
    </row>
    <row r="87" spans="1:3">
      <c r="A87" s="144"/>
      <c r="B87" s="145"/>
      <c r="C87" s="142"/>
    </row>
    <row r="88" spans="1:3">
      <c r="A88" s="144"/>
      <c r="B88" s="145"/>
      <c r="C88" s="142"/>
    </row>
    <row r="89" spans="1:3">
      <c r="A89" s="144"/>
      <c r="B89" s="145"/>
      <c r="C89" s="142"/>
    </row>
    <row r="90" spans="1:3">
      <c r="A90" s="144"/>
      <c r="B90" s="145"/>
      <c r="C90" s="142"/>
    </row>
    <row r="91" spans="1:3">
      <c r="A91" s="144"/>
      <c r="B91" s="145"/>
      <c r="C91" s="142"/>
    </row>
    <row r="92" spans="1:3">
      <c r="A92" s="144"/>
      <c r="B92" s="145"/>
      <c r="C92" s="142"/>
    </row>
    <row r="93" spans="1:3">
      <c r="A93" s="144"/>
      <c r="B93" s="145"/>
      <c r="C93" s="142"/>
    </row>
    <row r="94" spans="1:3">
      <c r="A94" s="144"/>
      <c r="B94" s="145"/>
      <c r="C94" s="142"/>
    </row>
    <row r="95" spans="1:3">
      <c r="A95" s="144"/>
      <c r="B95" s="145"/>
      <c r="C95" s="142"/>
    </row>
    <row r="96" spans="1:3">
      <c r="A96" s="144"/>
      <c r="B96" s="145"/>
      <c r="C96" s="142"/>
    </row>
    <row r="97" spans="1:3">
      <c r="A97" s="144"/>
      <c r="B97" s="145"/>
      <c r="C97" s="142"/>
    </row>
    <row r="98" spans="1:3">
      <c r="A98" s="144"/>
      <c r="B98" s="145"/>
      <c r="C98" s="142"/>
    </row>
    <row r="99" spans="1:3">
      <c r="A99" s="144"/>
      <c r="B99" s="145"/>
      <c r="C99" s="142"/>
    </row>
    <row r="100" spans="1:3">
      <c r="A100" s="144"/>
      <c r="B100" s="145"/>
      <c r="C100" s="142"/>
    </row>
    <row r="101" spans="1:3">
      <c r="A101" s="144"/>
      <c r="B101" s="145"/>
      <c r="C101" s="142"/>
    </row>
    <row r="102" spans="1:3">
      <c r="A102" s="144"/>
      <c r="B102" s="145"/>
      <c r="C102" s="142"/>
    </row>
    <row r="103" spans="1:3">
      <c r="A103" s="144"/>
      <c r="B103" s="145"/>
      <c r="C103" s="142"/>
    </row>
    <row r="104" spans="1:3">
      <c r="A104" s="144"/>
      <c r="B104" s="145"/>
      <c r="C104" s="142"/>
    </row>
    <row r="105" spans="1:3">
      <c r="A105" s="144"/>
      <c r="B105" s="145"/>
      <c r="C105" s="142"/>
    </row>
    <row r="106" spans="1:3">
      <c r="A106" s="144"/>
      <c r="B106" s="145"/>
      <c r="C106" s="142"/>
    </row>
    <row r="107" spans="1:3">
      <c r="A107" s="144"/>
      <c r="B107" s="145"/>
      <c r="C107" s="142"/>
    </row>
    <row r="108" spans="1:3">
      <c r="A108" s="144"/>
      <c r="B108" s="145"/>
      <c r="C108" s="142"/>
    </row>
    <row r="109" spans="1:3">
      <c r="A109" s="144"/>
      <c r="B109" s="145"/>
      <c r="C109" s="142"/>
    </row>
    <row r="110" spans="1:3">
      <c r="A110" s="144"/>
      <c r="B110" s="145"/>
      <c r="C110" s="142"/>
    </row>
    <row r="111" spans="1:3">
      <c r="A111" s="144"/>
      <c r="B111" s="145"/>
      <c r="C111" s="142"/>
    </row>
    <row r="112" spans="1:3">
      <c r="A112" s="144"/>
      <c r="B112" s="145"/>
      <c r="C112" s="142"/>
    </row>
    <row r="113" spans="1:3">
      <c r="A113" s="144"/>
      <c r="B113" s="145"/>
      <c r="C113" s="142"/>
    </row>
    <row r="114" spans="1:3">
      <c r="A114" s="144"/>
      <c r="B114" s="145"/>
      <c r="C114" s="142"/>
    </row>
    <row r="115" spans="1:3">
      <c r="A115" s="144"/>
      <c r="B115" s="145"/>
      <c r="C115" s="142"/>
    </row>
    <row r="116" spans="1:3">
      <c r="A116" s="144"/>
      <c r="B116" s="145"/>
      <c r="C116" s="142"/>
    </row>
    <row r="117" spans="1:3">
      <c r="A117" s="144"/>
      <c r="B117" s="145"/>
      <c r="C117" s="142"/>
    </row>
    <row r="118" spans="1:3">
      <c r="A118" s="144"/>
      <c r="B118" s="145"/>
      <c r="C118" s="142"/>
    </row>
    <row r="119" spans="1:3">
      <c r="A119" s="144"/>
      <c r="B119" s="145"/>
      <c r="C119" s="142"/>
    </row>
    <row r="120" spans="1:3">
      <c r="A120" s="144"/>
      <c r="B120" s="145"/>
      <c r="C120" s="142"/>
    </row>
    <row r="121" spans="1:3">
      <c r="A121" s="144"/>
      <c r="B121" s="145"/>
      <c r="C121" s="142"/>
    </row>
    <row r="122" spans="1:3">
      <c r="A122" s="144"/>
      <c r="B122" s="145"/>
      <c r="C122" s="142"/>
    </row>
    <row r="123" spans="1:3">
      <c r="A123" s="144"/>
      <c r="B123" s="145"/>
      <c r="C123" s="142"/>
    </row>
    <row r="124" spans="1:3">
      <c r="A124" s="144"/>
      <c r="B124" s="145"/>
      <c r="C124" s="142"/>
    </row>
    <row r="125" spans="1:3">
      <c r="A125" s="144"/>
      <c r="B125" s="145"/>
      <c r="C125" s="142"/>
    </row>
    <row r="126" spans="1:3">
      <c r="A126" s="144"/>
      <c r="B126" s="145"/>
      <c r="C126" s="142"/>
    </row>
    <row r="127" spans="1:3">
      <c r="A127" s="144"/>
      <c r="B127" s="145"/>
      <c r="C127" s="142"/>
    </row>
    <row r="128" spans="1:3">
      <c r="A128" s="144"/>
      <c r="B128" s="145"/>
      <c r="C128" s="142"/>
    </row>
    <row r="129" spans="1:3">
      <c r="A129" s="144"/>
      <c r="B129" s="145"/>
      <c r="C129" s="142"/>
    </row>
    <row r="130" spans="1:3">
      <c r="A130" s="144"/>
      <c r="B130" s="145"/>
      <c r="C130" s="142"/>
    </row>
    <row r="131" spans="1:3">
      <c r="A131" s="144"/>
      <c r="B131" s="145"/>
      <c r="C131" s="142"/>
    </row>
    <row r="132" spans="1:3">
      <c r="A132" s="144"/>
      <c r="B132" s="145"/>
      <c r="C132" s="142"/>
    </row>
    <row r="133" spans="1:3">
      <c r="A133" s="144"/>
      <c r="B133" s="145"/>
      <c r="C133" s="142"/>
    </row>
    <row r="134" spans="1:3">
      <c r="A134" s="144"/>
      <c r="B134" s="145"/>
      <c r="C134" s="142"/>
    </row>
    <row r="135" spans="1:3">
      <c r="A135" s="144"/>
      <c r="B135" s="145"/>
      <c r="C135" s="142"/>
    </row>
    <row r="136" spans="1:3">
      <c r="A136" s="144"/>
      <c r="B136" s="145"/>
      <c r="C136" s="142"/>
    </row>
    <row r="137" spans="1:3">
      <c r="A137" s="144"/>
      <c r="B137" s="145"/>
      <c r="C137" s="142"/>
    </row>
    <row r="138" spans="1:3">
      <c r="A138" s="144"/>
      <c r="B138" s="145"/>
      <c r="C138" s="142"/>
    </row>
    <row r="139" spans="1:3">
      <c r="A139" s="144"/>
      <c r="B139" s="145"/>
      <c r="C139" s="142"/>
    </row>
    <row r="140" spans="1:3">
      <c r="A140" s="144"/>
      <c r="B140" s="145"/>
      <c r="C140" s="142"/>
    </row>
    <row r="141" spans="1:3">
      <c r="A141" s="144"/>
      <c r="B141" s="145"/>
      <c r="C141" s="142"/>
    </row>
    <row r="142" spans="1:3">
      <c r="A142" s="144"/>
      <c r="B142" s="145"/>
      <c r="C142" s="142"/>
    </row>
    <row r="143" spans="1:3">
      <c r="A143" s="144"/>
      <c r="B143" s="145"/>
      <c r="C143" s="142"/>
    </row>
    <row r="144" spans="1:3">
      <c r="A144" s="144"/>
      <c r="B144" s="145"/>
      <c r="C144" s="142"/>
    </row>
    <row r="145" spans="1:3">
      <c r="A145" s="144"/>
      <c r="B145" s="145"/>
      <c r="C145" s="142"/>
    </row>
    <row r="146" spans="1:3">
      <c r="A146" s="144"/>
      <c r="B146" s="145"/>
      <c r="C146" s="142"/>
    </row>
    <row r="147" spans="1:3">
      <c r="A147" s="144"/>
      <c r="B147" s="145"/>
      <c r="C147" s="142"/>
    </row>
    <row r="148" spans="1:3">
      <c r="A148" s="144"/>
      <c r="B148" s="145"/>
      <c r="C148" s="142"/>
    </row>
    <row r="149" spans="1:3">
      <c r="A149" s="144"/>
      <c r="B149" s="145"/>
      <c r="C149" s="142"/>
    </row>
    <row r="150" spans="1:3">
      <c r="A150" s="144"/>
      <c r="B150" s="145"/>
      <c r="C150" s="142"/>
    </row>
    <row r="151" spans="1:3">
      <c r="A151" s="144"/>
      <c r="B151" s="145"/>
      <c r="C151" s="142"/>
    </row>
    <row r="152" spans="1:3">
      <c r="A152" s="144"/>
      <c r="B152" s="145"/>
      <c r="C152" s="142"/>
    </row>
    <row r="153" spans="1:3">
      <c r="A153" s="144"/>
      <c r="B153" s="145"/>
      <c r="C153" s="142"/>
    </row>
    <row r="154" spans="1:3">
      <c r="A154" s="144"/>
      <c r="B154" s="145"/>
      <c r="C154" s="142"/>
    </row>
    <row r="155" spans="1:3">
      <c r="A155" s="144"/>
      <c r="B155" s="145"/>
      <c r="C155" s="142"/>
    </row>
    <row r="156" spans="1:3">
      <c r="A156" s="144"/>
      <c r="B156" s="145"/>
      <c r="C156" s="142"/>
    </row>
    <row r="157" spans="1:3">
      <c r="A157" s="144"/>
      <c r="B157" s="145"/>
      <c r="C157" s="142"/>
    </row>
    <row r="158" spans="1:3">
      <c r="A158" s="144"/>
      <c r="B158" s="145"/>
      <c r="C158" s="142"/>
    </row>
    <row r="159" spans="1:3">
      <c r="A159" s="144"/>
      <c r="B159" s="145"/>
      <c r="C159" s="142"/>
    </row>
    <row r="160" spans="1:3">
      <c r="A160" s="144"/>
      <c r="B160" s="145"/>
      <c r="C160" s="142"/>
    </row>
    <row r="161" spans="1:3">
      <c r="A161" s="144"/>
      <c r="B161" s="145"/>
      <c r="C161" s="142"/>
    </row>
    <row r="162" spans="1:3">
      <c r="A162" s="144"/>
      <c r="B162" s="145"/>
      <c r="C162" s="142"/>
    </row>
    <row r="163" spans="1:3">
      <c r="A163" s="144"/>
      <c r="B163" s="145"/>
      <c r="C163" s="142"/>
    </row>
    <row r="164" spans="1:3">
      <c r="A164" s="144"/>
      <c r="B164" s="145"/>
      <c r="C164" s="142"/>
    </row>
    <row r="165" spans="1:3">
      <c r="A165" s="144"/>
      <c r="B165" s="145"/>
      <c r="C165" s="142"/>
    </row>
    <row r="166" spans="1:3">
      <c r="A166" s="144"/>
      <c r="B166" s="145"/>
      <c r="C166" s="142"/>
    </row>
    <row r="167" spans="1:3">
      <c r="A167" s="144"/>
      <c r="B167" s="145"/>
      <c r="C167" s="142"/>
    </row>
    <row r="168" spans="1:3">
      <c r="A168" s="144"/>
      <c r="B168" s="145"/>
      <c r="C168" s="142"/>
    </row>
    <row r="169" spans="1:3">
      <c r="A169" s="144"/>
      <c r="B169" s="145"/>
      <c r="C169" s="142"/>
    </row>
    <row r="170" spans="1:3">
      <c r="A170" s="144"/>
      <c r="B170" s="145"/>
      <c r="C170" s="142"/>
    </row>
    <row r="171" spans="1:3">
      <c r="A171" s="144"/>
      <c r="B171" s="145"/>
      <c r="C171" s="142"/>
    </row>
    <row r="172" spans="1:3">
      <c r="A172" s="144"/>
      <c r="B172" s="145"/>
      <c r="C172" s="142"/>
    </row>
    <row r="173" spans="1:3">
      <c r="A173" s="144"/>
      <c r="B173" s="145"/>
      <c r="C173" s="142"/>
    </row>
    <row r="174" spans="1:3">
      <c r="A174" s="144"/>
      <c r="B174" s="145"/>
      <c r="C174" s="142"/>
    </row>
    <row r="175" spans="1:3">
      <c r="A175" s="144"/>
      <c r="B175" s="145"/>
      <c r="C175" s="142"/>
    </row>
    <row r="176" spans="1:3">
      <c r="A176" s="144"/>
      <c r="B176" s="145"/>
      <c r="C176" s="142"/>
    </row>
    <row r="177" spans="1:3">
      <c r="A177" s="144"/>
      <c r="B177" s="145"/>
      <c r="C177" s="142"/>
    </row>
    <row r="178" spans="1:3">
      <c r="A178" s="144"/>
      <c r="B178" s="145"/>
      <c r="C178" s="142"/>
    </row>
    <row r="179" spans="1:3">
      <c r="A179" s="144"/>
      <c r="B179" s="145"/>
      <c r="C179" s="142"/>
    </row>
    <row r="180" spans="1:3">
      <c r="A180" s="144"/>
      <c r="B180" s="145"/>
      <c r="C180" s="142"/>
    </row>
    <row r="181" spans="1:3">
      <c r="A181" s="144"/>
      <c r="B181" s="145"/>
      <c r="C181" s="142"/>
    </row>
    <row r="182" spans="1:3">
      <c r="A182" s="144"/>
      <c r="B182" s="145"/>
      <c r="C182" s="142"/>
    </row>
    <row r="183" spans="1:3">
      <c r="A183" s="144"/>
      <c r="B183" s="145"/>
      <c r="C183" s="142"/>
    </row>
    <row r="184" spans="1:3">
      <c r="A184" s="144"/>
      <c r="B184" s="145"/>
      <c r="C184" s="142"/>
    </row>
    <row r="185" spans="1:3">
      <c r="A185" s="144"/>
      <c r="B185" s="145"/>
      <c r="C185" s="142"/>
    </row>
    <row r="186" spans="1:3">
      <c r="A186" s="144"/>
      <c r="B186" s="145"/>
      <c r="C186" s="142"/>
    </row>
    <row r="187" spans="1:3">
      <c r="A187" s="144"/>
      <c r="B187" s="145"/>
      <c r="C187" s="142"/>
    </row>
    <row r="188" spans="1:3">
      <c r="A188" s="144"/>
      <c r="B188" s="145"/>
      <c r="C188" s="142"/>
    </row>
    <row r="189" spans="1:3">
      <c r="A189" s="144"/>
      <c r="B189" s="145"/>
      <c r="C189" s="142"/>
    </row>
    <row r="190" spans="1:3">
      <c r="A190" s="144"/>
      <c r="B190" s="145"/>
      <c r="C190" s="142"/>
    </row>
    <row r="191" spans="1:3">
      <c r="A191" s="144"/>
      <c r="B191" s="145"/>
      <c r="C191" s="142"/>
    </row>
    <row r="192" spans="1:3">
      <c r="A192" s="144"/>
      <c r="B192" s="145"/>
      <c r="C192" s="142"/>
    </row>
    <row r="193" spans="1:3">
      <c r="A193" s="144"/>
      <c r="B193" s="145"/>
      <c r="C193" s="142"/>
    </row>
    <row r="194" spans="1:3">
      <c r="A194" s="144"/>
      <c r="B194" s="145"/>
      <c r="C194" s="142"/>
    </row>
  </sheetData>
  <mergeCells count="2">
    <mergeCell ref="K4:P4"/>
    <mergeCell ref="L6:O1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sheetPr>
  <dimension ref="A1:K354"/>
  <sheetViews>
    <sheetView topLeftCell="A88" zoomScale="70" zoomScaleNormal="70" workbookViewId="0">
      <selection activeCell="D101" sqref="D101:F105"/>
    </sheetView>
  </sheetViews>
  <sheetFormatPr defaultColWidth="49.7109375" defaultRowHeight="12"/>
  <cols>
    <col min="1" max="1" width="14.5703125" style="21" customWidth="1"/>
    <col min="2" max="3" width="42.7109375" style="13" customWidth="1"/>
    <col min="4" max="5" width="42.7109375" style="1" customWidth="1"/>
    <col min="6" max="6" width="31.28515625" style="1" customWidth="1"/>
    <col min="7" max="9" width="12.7109375" style="106" customWidth="1"/>
    <col min="10" max="10" width="30.85546875" style="105" customWidth="1"/>
    <col min="11" max="11" width="49.7109375" style="105"/>
    <col min="12" max="16384" width="49.7109375" style="1"/>
  </cols>
  <sheetData>
    <row r="1" spans="1:11" ht="36.75" customHeight="1">
      <c r="A1" s="40"/>
      <c r="B1" s="9" t="str">
        <f ca="1">RIGHT(CELL("filename",K4),LEN(CELL("filename",K4))-SEARCH("]",CELL("filename",K4)))</f>
        <v>2.1 Proposer</v>
      </c>
      <c r="C1" s="14"/>
      <c r="D1" s="8"/>
      <c r="E1" s="8"/>
      <c r="F1" s="8"/>
      <c r="G1" s="88">
        <f>COUNTIF(G3:G500,G2)</f>
        <v>79</v>
      </c>
      <c r="H1" s="88">
        <f>COUNTIF(H3:H500,H2)</f>
        <v>0</v>
      </c>
      <c r="I1" s="88">
        <f>COUNTIF(I3:I500,I2)</f>
        <v>9</v>
      </c>
      <c r="J1" s="89">
        <f>COUNTA(A3:A200) - SUM(G1:I1)</f>
        <v>1</v>
      </c>
    </row>
    <row r="2" spans="1:11" ht="47.25" customHeight="1">
      <c r="A2" s="45" t="s">
        <v>5300</v>
      </c>
      <c r="B2" s="43"/>
      <c r="C2" s="43"/>
      <c r="D2" s="43" t="s">
        <v>254</v>
      </c>
      <c r="E2" s="43" t="s">
        <v>253</v>
      </c>
      <c r="F2" s="44" t="s">
        <v>262</v>
      </c>
      <c r="G2" s="90" t="s">
        <v>228</v>
      </c>
      <c r="H2" s="91" t="s">
        <v>229</v>
      </c>
      <c r="I2" s="92" t="s">
        <v>274</v>
      </c>
      <c r="J2" s="93" t="s">
        <v>5299</v>
      </c>
    </row>
    <row r="3" spans="1:11" ht="30" customHeight="1">
      <c r="A3" s="282">
        <v>1</v>
      </c>
      <c r="B3" s="27" t="s">
        <v>13</v>
      </c>
      <c r="C3" s="15" t="s">
        <v>14</v>
      </c>
      <c r="D3" s="208" t="s">
        <v>5606</v>
      </c>
      <c r="E3" s="208" t="s">
        <v>5648</v>
      </c>
      <c r="F3" s="208"/>
      <c r="G3" s="94" t="s">
        <v>228</v>
      </c>
      <c r="H3" s="98" t="s">
        <v>5855</v>
      </c>
      <c r="I3" s="96"/>
      <c r="J3" s="50" t="s">
        <v>5586</v>
      </c>
      <c r="K3" s="105" t="s">
        <v>5586</v>
      </c>
    </row>
    <row r="4" spans="1:11" ht="30" customHeight="1">
      <c r="A4" s="282">
        <v>2</v>
      </c>
      <c r="B4" s="27" t="s">
        <v>13</v>
      </c>
      <c r="C4" s="27" t="s">
        <v>15</v>
      </c>
      <c r="D4" s="208" t="s">
        <v>5607</v>
      </c>
      <c r="E4" s="208" t="s">
        <v>5648</v>
      </c>
      <c r="F4" s="208"/>
      <c r="G4" s="94" t="s">
        <v>228</v>
      </c>
      <c r="H4" s="95" t="s">
        <v>5855</v>
      </c>
      <c r="I4" s="96"/>
      <c r="J4" s="50" t="s">
        <v>5595</v>
      </c>
      <c r="K4" s="105" t="s">
        <v>5595</v>
      </c>
    </row>
    <row r="5" spans="1:11" ht="30" customHeight="1">
      <c r="A5" s="282">
        <v>3</v>
      </c>
      <c r="B5" s="27" t="s">
        <v>13</v>
      </c>
      <c r="C5" s="27" t="s">
        <v>16</v>
      </c>
      <c r="D5" s="208" t="s">
        <v>5608</v>
      </c>
      <c r="E5" s="208" t="s">
        <v>5648</v>
      </c>
      <c r="F5" s="208"/>
      <c r="G5" s="94" t="s">
        <v>228</v>
      </c>
      <c r="H5" s="95" t="s">
        <v>5855</v>
      </c>
      <c r="I5" s="96"/>
      <c r="J5" s="50" t="s">
        <v>5595</v>
      </c>
      <c r="K5" s="105" t="s">
        <v>5595</v>
      </c>
    </row>
    <row r="6" spans="1:11" ht="30" customHeight="1">
      <c r="A6" s="282">
        <v>4</v>
      </c>
      <c r="B6" s="27" t="s">
        <v>13</v>
      </c>
      <c r="C6" s="27" t="s">
        <v>17</v>
      </c>
      <c r="D6" s="208" t="s">
        <v>5605</v>
      </c>
      <c r="E6" s="208" t="s">
        <v>5648</v>
      </c>
      <c r="F6" s="208"/>
      <c r="G6" s="94" t="s">
        <v>228</v>
      </c>
      <c r="H6" s="95" t="s">
        <v>5855</v>
      </c>
      <c r="I6" s="96"/>
      <c r="J6" s="50" t="s">
        <v>5595</v>
      </c>
      <c r="K6" s="105" t="s">
        <v>5595</v>
      </c>
    </row>
    <row r="7" spans="1:11" ht="30" customHeight="1">
      <c r="A7" s="282">
        <v>5</v>
      </c>
      <c r="B7" s="27" t="s">
        <v>13</v>
      </c>
      <c r="C7" s="27" t="s">
        <v>18</v>
      </c>
      <c r="D7" s="208" t="s">
        <v>5609</v>
      </c>
      <c r="E7" s="208" t="s">
        <v>5648</v>
      </c>
      <c r="F7" s="208"/>
      <c r="G7" s="94" t="s">
        <v>228</v>
      </c>
      <c r="H7" s="95" t="s">
        <v>5855</v>
      </c>
      <c r="I7" s="96"/>
      <c r="J7" s="50" t="s">
        <v>5586</v>
      </c>
      <c r="K7" s="105" t="s">
        <v>5586</v>
      </c>
    </row>
    <row r="8" spans="1:11" ht="30" customHeight="1">
      <c r="A8" s="282">
        <v>6</v>
      </c>
      <c r="B8" s="27" t="s">
        <v>13</v>
      </c>
      <c r="C8" s="27" t="s">
        <v>19</v>
      </c>
      <c r="D8" s="208" t="s">
        <v>5610</v>
      </c>
      <c r="E8" s="208" t="s">
        <v>5648</v>
      </c>
      <c r="F8" s="208"/>
      <c r="G8" s="94" t="s">
        <v>228</v>
      </c>
      <c r="H8" s="95" t="s">
        <v>5855</v>
      </c>
      <c r="I8" s="96"/>
      <c r="J8" s="50" t="s">
        <v>5595</v>
      </c>
      <c r="K8" s="105" t="s">
        <v>5595</v>
      </c>
    </row>
    <row r="9" spans="1:11" ht="30" customHeight="1">
      <c r="A9" s="282">
        <v>1</v>
      </c>
      <c r="B9" s="27" t="s">
        <v>352</v>
      </c>
      <c r="C9" s="27" t="s">
        <v>21</v>
      </c>
      <c r="D9" s="208" t="s">
        <v>21</v>
      </c>
      <c r="E9" s="208" t="s">
        <v>5842</v>
      </c>
      <c r="F9" s="208"/>
      <c r="G9" s="94" t="s">
        <v>228</v>
      </c>
      <c r="H9" s="95" t="s">
        <v>5855</v>
      </c>
      <c r="I9" s="96"/>
      <c r="J9" s="50" t="s">
        <v>5856</v>
      </c>
      <c r="K9" s="105" t="s">
        <v>5856</v>
      </c>
    </row>
    <row r="10" spans="1:11" ht="30" customHeight="1">
      <c r="A10" s="282">
        <v>1</v>
      </c>
      <c r="B10" s="27" t="s">
        <v>22</v>
      </c>
      <c r="C10" s="27" t="s">
        <v>21</v>
      </c>
      <c r="D10" s="208" t="s">
        <v>21</v>
      </c>
      <c r="E10" s="208" t="s">
        <v>5843</v>
      </c>
      <c r="F10" s="208"/>
      <c r="G10" s="94" t="s">
        <v>228</v>
      </c>
      <c r="H10" s="95" t="s">
        <v>5855</v>
      </c>
      <c r="I10" s="96"/>
      <c r="J10" s="50" t="s">
        <v>5857</v>
      </c>
      <c r="K10" s="105" t="s">
        <v>5857</v>
      </c>
    </row>
    <row r="11" spans="1:11" ht="30" customHeight="1">
      <c r="A11" s="282">
        <v>1</v>
      </c>
      <c r="B11" s="27" t="s">
        <v>353</v>
      </c>
      <c r="C11" s="27" t="s">
        <v>24</v>
      </c>
      <c r="D11" s="208" t="s">
        <v>5611</v>
      </c>
      <c r="E11" s="208" t="s">
        <v>5638</v>
      </c>
      <c r="F11" s="208" t="s">
        <v>5612</v>
      </c>
      <c r="G11" s="94" t="s">
        <v>228</v>
      </c>
      <c r="H11" s="95" t="s">
        <v>5855</v>
      </c>
      <c r="I11" s="96"/>
      <c r="J11" s="50" t="s">
        <v>5858</v>
      </c>
      <c r="K11" s="105" t="s">
        <v>5858</v>
      </c>
    </row>
    <row r="12" spans="1:11" ht="30" customHeight="1">
      <c r="A12" s="282">
        <v>1</v>
      </c>
      <c r="B12" s="27" t="s">
        <v>25</v>
      </c>
      <c r="C12" s="27" t="s">
        <v>26</v>
      </c>
      <c r="D12" s="208" t="s">
        <v>5586</v>
      </c>
      <c r="E12" s="208" t="s">
        <v>5639</v>
      </c>
      <c r="F12" s="208"/>
      <c r="G12" s="94" t="s">
        <v>228</v>
      </c>
      <c r="H12" s="95" t="s">
        <v>5855</v>
      </c>
      <c r="I12" s="96"/>
      <c r="J12" s="50" t="s">
        <v>5586</v>
      </c>
      <c r="K12" s="105" t="s">
        <v>5586</v>
      </c>
    </row>
    <row r="13" spans="1:11" ht="30" customHeight="1">
      <c r="A13" s="282">
        <v>4</v>
      </c>
      <c r="B13" s="27" t="s">
        <v>25</v>
      </c>
      <c r="C13" s="27" t="s">
        <v>27</v>
      </c>
      <c r="D13" s="208" t="s">
        <v>5587</v>
      </c>
      <c r="E13" s="208" t="s">
        <v>5639</v>
      </c>
      <c r="F13" s="208"/>
      <c r="G13" s="94" t="s">
        <v>228</v>
      </c>
      <c r="H13" s="95" t="s">
        <v>5855</v>
      </c>
      <c r="I13" s="96"/>
      <c r="J13" s="50" t="s">
        <v>5587</v>
      </c>
      <c r="K13" s="105" t="s">
        <v>5587</v>
      </c>
    </row>
    <row r="14" spans="1:11" ht="30" customHeight="1">
      <c r="A14" s="282">
        <v>3</v>
      </c>
      <c r="B14" s="27" t="s">
        <v>25</v>
      </c>
      <c r="C14" s="27" t="s">
        <v>28</v>
      </c>
      <c r="D14" s="207" t="s">
        <v>5588</v>
      </c>
      <c r="E14" s="208" t="s">
        <v>5639</v>
      </c>
      <c r="F14" s="208"/>
      <c r="G14" s="94" t="s">
        <v>228</v>
      </c>
      <c r="H14" s="95" t="s">
        <v>5855</v>
      </c>
      <c r="I14" s="96"/>
      <c r="J14" s="50" t="s">
        <v>5588</v>
      </c>
      <c r="K14" s="105" t="s">
        <v>5588</v>
      </c>
    </row>
    <row r="15" spans="1:11" ht="30" customHeight="1">
      <c r="A15" s="282">
        <v>6</v>
      </c>
      <c r="B15" s="27" t="s">
        <v>25</v>
      </c>
      <c r="C15" s="27" t="s">
        <v>29</v>
      </c>
      <c r="D15" s="208" t="s">
        <v>5720</v>
      </c>
      <c r="E15" s="208" t="s">
        <v>5639</v>
      </c>
      <c r="F15" s="208"/>
      <c r="G15" s="94" t="s">
        <v>228</v>
      </c>
      <c r="H15" s="95" t="s">
        <v>5855</v>
      </c>
      <c r="I15" s="96"/>
      <c r="J15" s="160" t="s">
        <v>5720</v>
      </c>
      <c r="K15" s="105" t="s">
        <v>5720</v>
      </c>
    </row>
    <row r="16" spans="1:11" ht="30" customHeight="1">
      <c r="A16" s="282">
        <v>7</v>
      </c>
      <c r="B16" s="27" t="s">
        <v>25</v>
      </c>
      <c r="C16" s="27" t="s">
        <v>30</v>
      </c>
      <c r="D16" s="208" t="s">
        <v>5590</v>
      </c>
      <c r="E16" s="208" t="s">
        <v>5639</v>
      </c>
      <c r="F16" s="208"/>
      <c r="G16" s="94" t="s">
        <v>228</v>
      </c>
      <c r="H16" s="95" t="s">
        <v>5855</v>
      </c>
      <c r="I16" s="96"/>
      <c r="J16" s="50" t="s">
        <v>5590</v>
      </c>
      <c r="K16" s="105" t="s">
        <v>5590</v>
      </c>
    </row>
    <row r="17" spans="1:11" ht="30" customHeight="1">
      <c r="A17" s="282">
        <v>8</v>
      </c>
      <c r="B17" s="27" t="s">
        <v>25</v>
      </c>
      <c r="C17" s="27" t="s">
        <v>31</v>
      </c>
      <c r="D17" s="208" t="s">
        <v>5591</v>
      </c>
      <c r="E17" s="208" t="s">
        <v>5639</v>
      </c>
      <c r="F17" s="208"/>
      <c r="G17" s="94" t="s">
        <v>228</v>
      </c>
      <c r="H17" s="95" t="s">
        <v>5855</v>
      </c>
      <c r="I17" s="96"/>
      <c r="J17" s="50" t="s">
        <v>5591</v>
      </c>
      <c r="K17" s="105" t="s">
        <v>5591</v>
      </c>
    </row>
    <row r="18" spans="1:11" ht="30" customHeight="1">
      <c r="A18" s="282">
        <v>2</v>
      </c>
      <c r="B18" s="27" t="s">
        <v>25</v>
      </c>
      <c r="C18" s="27" t="s">
        <v>32</v>
      </c>
      <c r="D18" s="208" t="s">
        <v>5592</v>
      </c>
      <c r="E18" s="208" t="s">
        <v>5639</v>
      </c>
      <c r="F18" s="208"/>
      <c r="G18" s="94" t="s">
        <v>228</v>
      </c>
      <c r="H18" s="95" t="s">
        <v>5855</v>
      </c>
      <c r="I18" s="96"/>
      <c r="J18" s="50" t="s">
        <v>5592</v>
      </c>
      <c r="K18" s="105" t="s">
        <v>5592</v>
      </c>
    </row>
    <row r="19" spans="1:11" ht="30" customHeight="1">
      <c r="A19" s="282">
        <v>1</v>
      </c>
      <c r="B19" s="27" t="s">
        <v>5514</v>
      </c>
      <c r="C19" s="27" t="s">
        <v>34</v>
      </c>
      <c r="D19" s="208" t="s">
        <v>5593</v>
      </c>
      <c r="E19" s="208" t="s">
        <v>5657</v>
      </c>
      <c r="F19" s="208"/>
      <c r="G19" s="94" t="s">
        <v>228</v>
      </c>
      <c r="H19" s="95" t="s">
        <v>5855</v>
      </c>
      <c r="I19" s="96"/>
      <c r="J19" s="50" t="s">
        <v>5593</v>
      </c>
      <c r="K19" s="105" t="s">
        <v>5593</v>
      </c>
    </row>
    <row r="20" spans="1:11" ht="30" customHeight="1">
      <c r="A20" s="282">
        <v>9</v>
      </c>
      <c r="B20" s="27" t="s">
        <v>5514</v>
      </c>
      <c r="C20" s="27" t="s">
        <v>35</v>
      </c>
      <c r="D20" s="208" t="s">
        <v>5594</v>
      </c>
      <c r="E20" s="208" t="s">
        <v>5657</v>
      </c>
      <c r="F20" s="208"/>
      <c r="G20" s="94" t="s">
        <v>228</v>
      </c>
      <c r="H20" s="95" t="s">
        <v>5855</v>
      </c>
      <c r="I20" s="96"/>
      <c r="J20" s="50" t="s">
        <v>5594</v>
      </c>
      <c r="K20" s="105" t="s">
        <v>5594</v>
      </c>
    </row>
    <row r="21" spans="1:11" ht="30" customHeight="1">
      <c r="A21" s="282">
        <v>4</v>
      </c>
      <c r="B21" s="27" t="s">
        <v>5514</v>
      </c>
      <c r="C21" s="27" t="s">
        <v>36</v>
      </c>
      <c r="D21" s="208" t="s">
        <v>5595</v>
      </c>
      <c r="E21" s="208" t="s">
        <v>5657</v>
      </c>
      <c r="F21" s="208"/>
      <c r="G21" s="94" t="s">
        <v>228</v>
      </c>
      <c r="H21" s="95" t="s">
        <v>5855</v>
      </c>
      <c r="I21" s="96"/>
      <c r="J21" s="50" t="s">
        <v>5595</v>
      </c>
      <c r="K21" s="105" t="s">
        <v>5595</v>
      </c>
    </row>
    <row r="22" spans="1:11" ht="30" customHeight="1">
      <c r="A22" s="282">
        <v>2</v>
      </c>
      <c r="B22" s="27" t="s">
        <v>5514</v>
      </c>
      <c r="C22" s="27" t="s">
        <v>37</v>
      </c>
      <c r="D22" s="208" t="s">
        <v>5587</v>
      </c>
      <c r="E22" s="208" t="s">
        <v>5657</v>
      </c>
      <c r="F22" s="208"/>
      <c r="G22" s="94" t="s">
        <v>228</v>
      </c>
      <c r="H22" s="95" t="s">
        <v>5855</v>
      </c>
      <c r="I22" s="96"/>
      <c r="J22" s="50" t="s">
        <v>5587</v>
      </c>
      <c r="K22" s="105" t="s">
        <v>5587</v>
      </c>
    </row>
    <row r="23" spans="1:11" ht="30" customHeight="1">
      <c r="A23" s="282">
        <v>11</v>
      </c>
      <c r="B23" s="27" t="s">
        <v>5514</v>
      </c>
      <c r="C23" s="27" t="s">
        <v>38</v>
      </c>
      <c r="D23" s="208" t="s">
        <v>5596</v>
      </c>
      <c r="E23" s="208" t="s">
        <v>5657</v>
      </c>
      <c r="F23" s="208"/>
      <c r="G23" s="94" t="s">
        <v>228</v>
      </c>
      <c r="H23" s="95" t="s">
        <v>5855</v>
      </c>
      <c r="I23" s="96"/>
      <c r="J23" s="50" t="s">
        <v>5596</v>
      </c>
      <c r="K23" s="105" t="s">
        <v>5596</v>
      </c>
    </row>
    <row r="24" spans="1:11" ht="30" customHeight="1">
      <c r="A24" s="282">
        <v>8</v>
      </c>
      <c r="B24" s="27" t="s">
        <v>5514</v>
      </c>
      <c r="C24" s="27" t="s">
        <v>39</v>
      </c>
      <c r="D24" s="208" t="s">
        <v>5597</v>
      </c>
      <c r="E24" s="208" t="s">
        <v>5657</v>
      </c>
      <c r="F24" s="208"/>
      <c r="G24" s="94" t="s">
        <v>228</v>
      </c>
      <c r="H24" s="95" t="s">
        <v>5855</v>
      </c>
      <c r="I24" s="96"/>
      <c r="J24" s="50" t="s">
        <v>5597</v>
      </c>
      <c r="K24" s="105" t="s">
        <v>5597</v>
      </c>
    </row>
    <row r="25" spans="1:11" ht="30" customHeight="1">
      <c r="A25" s="282">
        <v>10</v>
      </c>
      <c r="B25" s="27" t="s">
        <v>5514</v>
      </c>
      <c r="C25" s="27" t="s">
        <v>40</v>
      </c>
      <c r="D25" s="208" t="s">
        <v>5598</v>
      </c>
      <c r="E25" s="208" t="s">
        <v>5657</v>
      </c>
      <c r="F25" s="208"/>
      <c r="G25" s="94" t="s">
        <v>228</v>
      </c>
      <c r="H25" s="95" t="s">
        <v>5855</v>
      </c>
      <c r="I25" s="96"/>
      <c r="J25" s="50" t="s">
        <v>5598</v>
      </c>
      <c r="K25" s="105" t="s">
        <v>5598</v>
      </c>
    </row>
    <row r="26" spans="1:11" ht="30" customHeight="1">
      <c r="A26" s="283"/>
      <c r="B26" s="17"/>
      <c r="C26" s="17"/>
      <c r="D26" s="204"/>
      <c r="E26" s="204"/>
      <c r="F26" s="204"/>
      <c r="G26" s="49"/>
      <c r="H26" s="99"/>
      <c r="I26" s="99"/>
      <c r="J26" s="47"/>
    </row>
    <row r="27" spans="1:11" ht="30" customHeight="1">
      <c r="A27" s="282">
        <v>5</v>
      </c>
      <c r="B27" s="27" t="s">
        <v>258</v>
      </c>
      <c r="C27" s="27" t="s">
        <v>260</v>
      </c>
      <c r="D27" s="208" t="s">
        <v>335</v>
      </c>
      <c r="E27" s="208" t="s">
        <v>5658</v>
      </c>
      <c r="F27" s="208"/>
      <c r="G27" s="94" t="s">
        <v>228</v>
      </c>
      <c r="H27" s="95" t="s">
        <v>5855</v>
      </c>
      <c r="I27" s="96"/>
      <c r="J27" s="50" t="s">
        <v>1496</v>
      </c>
      <c r="K27" s="105" t="s">
        <v>1496</v>
      </c>
    </row>
    <row r="28" spans="1:11" ht="30" customHeight="1">
      <c r="A28" s="282">
        <v>2</v>
      </c>
      <c r="B28" s="27" t="s">
        <v>259</v>
      </c>
      <c r="C28" s="27" t="s">
        <v>261</v>
      </c>
      <c r="D28" s="208" t="s">
        <v>336</v>
      </c>
      <c r="E28" s="208" t="s">
        <v>5659</v>
      </c>
      <c r="F28" s="208"/>
      <c r="G28" s="94" t="s">
        <v>228</v>
      </c>
      <c r="H28" s="95" t="s">
        <v>5855</v>
      </c>
      <c r="I28" s="96"/>
      <c r="J28" s="50" t="s">
        <v>342</v>
      </c>
      <c r="K28" s="105" t="s">
        <v>342</v>
      </c>
    </row>
    <row r="29" spans="1:11" ht="30" customHeight="1">
      <c r="A29" s="282">
        <v>1</v>
      </c>
      <c r="B29" s="27" t="s">
        <v>41</v>
      </c>
      <c r="C29" s="27" t="s">
        <v>277</v>
      </c>
      <c r="D29" s="208" t="s">
        <v>5595</v>
      </c>
      <c r="E29" s="208" t="s">
        <v>5640</v>
      </c>
      <c r="F29" s="208"/>
      <c r="G29" s="94" t="s">
        <v>228</v>
      </c>
      <c r="H29" s="95" t="s">
        <v>5855</v>
      </c>
      <c r="I29" s="96"/>
      <c r="J29" s="50" t="s">
        <v>5595</v>
      </c>
      <c r="K29" s="105" t="s">
        <v>5595</v>
      </c>
    </row>
    <row r="30" spans="1:11" ht="30" customHeight="1">
      <c r="A30" s="282">
        <v>2</v>
      </c>
      <c r="B30" s="27" t="s">
        <v>41</v>
      </c>
      <c r="C30" s="27" t="s">
        <v>278</v>
      </c>
      <c r="D30" s="208" t="s">
        <v>5619</v>
      </c>
      <c r="E30" s="208" t="s">
        <v>5641</v>
      </c>
      <c r="F30" s="208" t="s">
        <v>5642</v>
      </c>
      <c r="G30" s="94" t="s">
        <v>228</v>
      </c>
      <c r="H30" s="95" t="s">
        <v>5855</v>
      </c>
      <c r="I30" s="96"/>
      <c r="J30" s="50" t="s">
        <v>5619</v>
      </c>
      <c r="K30" s="105" t="s">
        <v>5619</v>
      </c>
    </row>
    <row r="31" spans="1:11" ht="30" customHeight="1">
      <c r="A31" s="282">
        <v>5</v>
      </c>
      <c r="B31" s="27" t="s">
        <v>41</v>
      </c>
      <c r="C31" s="27" t="s">
        <v>279</v>
      </c>
      <c r="D31" s="208" t="s">
        <v>5599</v>
      </c>
      <c r="E31" s="208" t="s">
        <v>5640</v>
      </c>
      <c r="F31" s="208" t="s">
        <v>5600</v>
      </c>
      <c r="G31" s="94" t="s">
        <v>228</v>
      </c>
      <c r="H31" s="95" t="s">
        <v>5855</v>
      </c>
      <c r="I31" s="96"/>
      <c r="J31" s="160" t="s">
        <v>5599</v>
      </c>
      <c r="K31" s="105" t="s">
        <v>5599</v>
      </c>
    </row>
    <row r="32" spans="1:11" ht="30" customHeight="1">
      <c r="A32" s="282">
        <v>3</v>
      </c>
      <c r="B32" s="27" t="s">
        <v>41</v>
      </c>
      <c r="C32" s="27" t="s">
        <v>280</v>
      </c>
      <c r="D32" s="208" t="s">
        <v>5593</v>
      </c>
      <c r="E32" s="208" t="s">
        <v>5640</v>
      </c>
      <c r="F32" s="208"/>
      <c r="G32" s="94" t="s">
        <v>228</v>
      </c>
      <c r="H32" s="95" t="s">
        <v>5855</v>
      </c>
      <c r="I32" s="96"/>
      <c r="J32" s="50" t="s">
        <v>5593</v>
      </c>
      <c r="K32" s="105" t="s">
        <v>5593</v>
      </c>
    </row>
    <row r="33" spans="1:11" ht="30" customHeight="1">
      <c r="A33" s="282">
        <v>4</v>
      </c>
      <c r="B33" s="27" t="s">
        <v>41</v>
      </c>
      <c r="C33" s="27" t="s">
        <v>281</v>
      </c>
      <c r="D33" s="208" t="s">
        <v>5594</v>
      </c>
      <c r="E33" s="208" t="s">
        <v>5640</v>
      </c>
      <c r="F33" s="208"/>
      <c r="G33" s="94" t="s">
        <v>228</v>
      </c>
      <c r="H33" s="95" t="s">
        <v>5855</v>
      </c>
      <c r="I33" s="96"/>
      <c r="J33" s="50" t="s">
        <v>5594</v>
      </c>
      <c r="K33" s="105" t="s">
        <v>5594</v>
      </c>
    </row>
    <row r="34" spans="1:11" ht="30" customHeight="1">
      <c r="A34" s="282">
        <v>8</v>
      </c>
      <c r="B34" s="27" t="s">
        <v>41</v>
      </c>
      <c r="C34" s="27" t="s">
        <v>282</v>
      </c>
      <c r="D34" s="208" t="s">
        <v>5593</v>
      </c>
      <c r="E34" s="208" t="s">
        <v>5640</v>
      </c>
      <c r="F34" s="208"/>
      <c r="G34" s="94" t="s">
        <v>228</v>
      </c>
      <c r="H34" s="95" t="s">
        <v>5855</v>
      </c>
      <c r="I34" s="96"/>
      <c r="J34" s="50" t="s">
        <v>5593</v>
      </c>
      <c r="K34" s="105" t="s">
        <v>5593</v>
      </c>
    </row>
    <row r="35" spans="1:11" ht="30" customHeight="1">
      <c r="A35" s="282">
        <v>9</v>
      </c>
      <c r="B35" s="27" t="s">
        <v>41</v>
      </c>
      <c r="C35" s="27" t="s">
        <v>283</v>
      </c>
      <c r="D35" s="208" t="s">
        <v>5594</v>
      </c>
      <c r="E35" s="208" t="s">
        <v>5640</v>
      </c>
      <c r="F35" s="208"/>
      <c r="G35" s="94" t="s">
        <v>228</v>
      </c>
      <c r="H35" s="95" t="s">
        <v>5855</v>
      </c>
      <c r="I35" s="96"/>
      <c r="J35" s="50" t="s">
        <v>5594</v>
      </c>
      <c r="K35" s="105" t="s">
        <v>5594</v>
      </c>
    </row>
    <row r="36" spans="1:11" ht="30" customHeight="1">
      <c r="A36" s="282">
        <v>10</v>
      </c>
      <c r="B36" s="27" t="s">
        <v>41</v>
      </c>
      <c r="C36" s="27" t="s">
        <v>284</v>
      </c>
      <c r="D36" s="208" t="s">
        <v>5598</v>
      </c>
      <c r="E36" s="208" t="s">
        <v>5640</v>
      </c>
      <c r="F36" s="208"/>
      <c r="G36" s="94" t="s">
        <v>228</v>
      </c>
      <c r="H36" s="95" t="s">
        <v>5855</v>
      </c>
      <c r="I36" s="96"/>
      <c r="J36" s="50" t="s">
        <v>5598</v>
      </c>
      <c r="K36" s="105" t="s">
        <v>5598</v>
      </c>
    </row>
    <row r="37" spans="1:11" ht="30" customHeight="1">
      <c r="A37" s="282">
        <v>11</v>
      </c>
      <c r="B37" s="27" t="s">
        <v>41</v>
      </c>
      <c r="C37" s="27" t="s">
        <v>285</v>
      </c>
      <c r="D37" s="208" t="s">
        <v>5598</v>
      </c>
      <c r="E37" s="208" t="s">
        <v>5640</v>
      </c>
      <c r="F37" s="208"/>
      <c r="G37" s="94" t="s">
        <v>228</v>
      </c>
      <c r="H37" s="95" t="s">
        <v>5855</v>
      </c>
      <c r="I37" s="96"/>
      <c r="J37" s="50" t="s">
        <v>5598</v>
      </c>
      <c r="K37" s="105" t="s">
        <v>5598</v>
      </c>
    </row>
    <row r="38" spans="1:11" ht="30" customHeight="1">
      <c r="A38" s="283"/>
      <c r="B38" s="17"/>
      <c r="C38" s="17"/>
      <c r="D38" s="204"/>
      <c r="E38" s="204"/>
      <c r="F38" s="204"/>
      <c r="G38" s="100"/>
      <c r="H38" s="99"/>
      <c r="I38" s="99"/>
      <c r="J38" s="47"/>
    </row>
    <row r="39" spans="1:11" ht="30" customHeight="1">
      <c r="A39" s="283"/>
      <c r="B39" s="17"/>
      <c r="C39" s="17"/>
      <c r="D39" s="204"/>
      <c r="E39" s="204"/>
      <c r="F39" s="204"/>
      <c r="G39" s="100"/>
      <c r="H39" s="99"/>
      <c r="I39" s="99"/>
      <c r="J39" s="47"/>
    </row>
    <row r="40" spans="1:11" ht="30" customHeight="1">
      <c r="A40" s="282">
        <v>1</v>
      </c>
      <c r="B40" s="27" t="s">
        <v>42</v>
      </c>
      <c r="C40" s="25" t="s">
        <v>43</v>
      </c>
      <c r="D40" s="235" t="s">
        <v>5611</v>
      </c>
      <c r="E40" s="208" t="s">
        <v>5643</v>
      </c>
      <c r="F40" s="208" t="s">
        <v>5612</v>
      </c>
      <c r="G40" s="94" t="s">
        <v>228</v>
      </c>
      <c r="H40" s="95" t="s">
        <v>5855</v>
      </c>
      <c r="I40" s="96"/>
      <c r="J40" s="50" t="s">
        <v>5859</v>
      </c>
      <c r="K40" s="105" t="s">
        <v>5859</v>
      </c>
    </row>
    <row r="41" spans="1:11" ht="30" customHeight="1">
      <c r="A41" s="282">
        <v>2</v>
      </c>
      <c r="B41" s="27" t="s">
        <v>42</v>
      </c>
      <c r="C41" s="28" t="s">
        <v>44</v>
      </c>
      <c r="D41" s="235" t="s">
        <v>5611</v>
      </c>
      <c r="E41" s="208" t="s">
        <v>5643</v>
      </c>
      <c r="F41" s="208" t="s">
        <v>5613</v>
      </c>
      <c r="G41" s="94" t="s">
        <v>228</v>
      </c>
      <c r="H41" s="98" t="s">
        <v>5855</v>
      </c>
      <c r="I41" s="96"/>
      <c r="J41" s="50" t="s">
        <v>5866</v>
      </c>
      <c r="K41" s="105" t="s">
        <v>5866</v>
      </c>
    </row>
    <row r="42" spans="1:11" ht="30" customHeight="1">
      <c r="A42" s="282">
        <v>3</v>
      </c>
      <c r="B42" s="27" t="s">
        <v>42</v>
      </c>
      <c r="C42" s="28" t="s">
        <v>45</v>
      </c>
      <c r="D42" s="235" t="s">
        <v>5611</v>
      </c>
      <c r="E42" s="208" t="s">
        <v>5643</v>
      </c>
      <c r="F42" s="208" t="s">
        <v>5585</v>
      </c>
      <c r="G42" s="94" t="s">
        <v>228</v>
      </c>
      <c r="H42" s="98" t="s">
        <v>5855</v>
      </c>
      <c r="I42" s="96"/>
      <c r="J42" s="50" t="s">
        <v>5867</v>
      </c>
      <c r="K42" s="105" t="s">
        <v>5867</v>
      </c>
    </row>
    <row r="43" spans="1:11" ht="30" customHeight="1">
      <c r="A43" s="282">
        <v>4</v>
      </c>
      <c r="B43" s="27" t="s">
        <v>42</v>
      </c>
      <c r="C43" s="28" t="s">
        <v>46</v>
      </c>
      <c r="D43" s="235" t="s">
        <v>5611</v>
      </c>
      <c r="E43" s="208" t="s">
        <v>5643</v>
      </c>
      <c r="F43" s="208" t="s">
        <v>5585</v>
      </c>
      <c r="G43" s="94" t="s">
        <v>228</v>
      </c>
      <c r="H43" s="98" t="s">
        <v>5855</v>
      </c>
      <c r="I43" s="96"/>
      <c r="J43" s="50" t="s">
        <v>5868</v>
      </c>
      <c r="K43" s="105" t="s">
        <v>5868</v>
      </c>
    </row>
    <row r="44" spans="1:11" ht="30" customHeight="1">
      <c r="A44" s="282">
        <v>5</v>
      </c>
      <c r="B44" s="27" t="s">
        <v>42</v>
      </c>
      <c r="C44" s="28" t="s">
        <v>47</v>
      </c>
      <c r="D44" s="235" t="s">
        <v>5611</v>
      </c>
      <c r="E44" s="208" t="s">
        <v>5643</v>
      </c>
      <c r="F44" s="208" t="s">
        <v>5585</v>
      </c>
      <c r="G44" s="94" t="s">
        <v>228</v>
      </c>
      <c r="H44" s="98"/>
      <c r="I44" s="96"/>
      <c r="J44" s="160" t="s">
        <v>5883</v>
      </c>
      <c r="K44" s="105" t="s">
        <v>5870</v>
      </c>
    </row>
    <row r="45" spans="1:11" ht="30" customHeight="1">
      <c r="A45" s="282"/>
      <c r="B45" s="27" t="s">
        <v>42</v>
      </c>
      <c r="C45" s="28" t="s">
        <v>48</v>
      </c>
      <c r="D45" s="235" t="s">
        <v>5611</v>
      </c>
      <c r="E45" s="208" t="s">
        <v>5643</v>
      </c>
      <c r="F45" s="208" t="s">
        <v>5585</v>
      </c>
      <c r="G45" s="94"/>
      <c r="H45" s="98"/>
      <c r="I45" s="96"/>
      <c r="J45" s="50"/>
    </row>
    <row r="46" spans="1:11" ht="30" customHeight="1">
      <c r="A46" s="282">
        <v>6</v>
      </c>
      <c r="B46" s="27" t="s">
        <v>42</v>
      </c>
      <c r="C46" s="28" t="s">
        <v>49</v>
      </c>
      <c r="D46" s="235" t="s">
        <v>5611</v>
      </c>
      <c r="E46" s="208" t="s">
        <v>5643</v>
      </c>
      <c r="F46" s="208" t="s">
        <v>5585</v>
      </c>
      <c r="G46" s="257" t="s">
        <v>228</v>
      </c>
      <c r="H46" s="98"/>
      <c r="I46" s="265"/>
      <c r="J46" s="160" t="s">
        <v>5883</v>
      </c>
      <c r="K46" s="105" t="s">
        <v>5873</v>
      </c>
    </row>
    <row r="47" spans="1:11" ht="30" customHeight="1">
      <c r="A47" s="282">
        <v>7</v>
      </c>
      <c r="B47" s="27" t="s">
        <v>42</v>
      </c>
      <c r="C47" s="28" t="s">
        <v>50</v>
      </c>
      <c r="D47" s="235" t="s">
        <v>5611</v>
      </c>
      <c r="E47" s="208" t="s">
        <v>5643</v>
      </c>
      <c r="F47" s="208" t="s">
        <v>5585</v>
      </c>
      <c r="G47" s="257" t="s">
        <v>228</v>
      </c>
      <c r="H47" s="98"/>
      <c r="I47" s="265"/>
      <c r="J47" s="160" t="s">
        <v>5883</v>
      </c>
      <c r="K47" s="105" t="s">
        <v>5872</v>
      </c>
    </row>
    <row r="48" spans="1:11" ht="30" customHeight="1">
      <c r="A48" s="282">
        <v>8</v>
      </c>
      <c r="B48" s="27" t="s">
        <v>42</v>
      </c>
      <c r="C48" s="28" t="s">
        <v>51</v>
      </c>
      <c r="D48" s="235" t="s">
        <v>5611</v>
      </c>
      <c r="E48" s="208" t="s">
        <v>5643</v>
      </c>
      <c r="F48" s="208" t="s">
        <v>5585</v>
      </c>
      <c r="G48" s="257" t="s">
        <v>228</v>
      </c>
      <c r="H48" s="98"/>
      <c r="I48" s="265"/>
      <c r="J48" s="160" t="s">
        <v>5883</v>
      </c>
      <c r="K48" s="105" t="s">
        <v>5869</v>
      </c>
    </row>
    <row r="49" spans="1:11" ht="30" customHeight="1">
      <c r="A49" s="282">
        <v>9</v>
      </c>
      <c r="B49" s="27" t="s">
        <v>42</v>
      </c>
      <c r="C49" s="28" t="s">
        <v>52</v>
      </c>
      <c r="D49" s="235" t="s">
        <v>5611</v>
      </c>
      <c r="E49" s="208" t="s">
        <v>5643</v>
      </c>
      <c r="F49" s="208" t="s">
        <v>5585</v>
      </c>
      <c r="G49" s="257" t="s">
        <v>228</v>
      </c>
      <c r="H49" s="98"/>
      <c r="I49" s="265"/>
      <c r="J49" s="160" t="s">
        <v>5883</v>
      </c>
      <c r="K49" s="105" t="s">
        <v>5875</v>
      </c>
    </row>
    <row r="50" spans="1:11" ht="30" customHeight="1">
      <c r="A50" s="282">
        <v>10</v>
      </c>
      <c r="B50" s="27" t="s">
        <v>42</v>
      </c>
      <c r="C50" s="28" t="s">
        <v>53</v>
      </c>
      <c r="D50" s="235" t="s">
        <v>5611</v>
      </c>
      <c r="E50" s="208" t="s">
        <v>5643</v>
      </c>
      <c r="F50" s="208" t="s">
        <v>5585</v>
      </c>
      <c r="G50" s="257" t="s">
        <v>228</v>
      </c>
      <c r="H50" s="98"/>
      <c r="I50" s="265"/>
      <c r="J50" s="160" t="s">
        <v>5883</v>
      </c>
      <c r="K50" s="105" t="s">
        <v>5876</v>
      </c>
    </row>
    <row r="51" spans="1:11" ht="30" customHeight="1">
      <c r="A51" s="282"/>
      <c r="B51" s="27" t="s">
        <v>42</v>
      </c>
      <c r="C51" s="28" t="s">
        <v>54</v>
      </c>
      <c r="D51" s="235" t="s">
        <v>5611</v>
      </c>
      <c r="E51" s="208" t="s">
        <v>5643</v>
      </c>
      <c r="F51" s="208" t="s">
        <v>5585</v>
      </c>
      <c r="G51" s="94"/>
      <c r="H51" s="98"/>
      <c r="I51" s="96"/>
      <c r="J51" s="50"/>
    </row>
    <row r="52" spans="1:11" ht="30" customHeight="1">
      <c r="A52" s="282">
        <v>12</v>
      </c>
      <c r="B52" s="27" t="s">
        <v>42</v>
      </c>
      <c r="C52" s="28" t="s">
        <v>55</v>
      </c>
      <c r="D52" s="235" t="s">
        <v>5611</v>
      </c>
      <c r="E52" s="208" t="s">
        <v>5643</v>
      </c>
      <c r="F52" s="208" t="s">
        <v>5585</v>
      </c>
      <c r="G52" s="257" t="s">
        <v>228</v>
      </c>
      <c r="H52" s="98"/>
      <c r="I52" s="265"/>
      <c r="J52" s="160" t="s">
        <v>5883</v>
      </c>
      <c r="K52" s="105" t="s">
        <v>5877</v>
      </c>
    </row>
    <row r="53" spans="1:11" ht="30" customHeight="1">
      <c r="A53" s="282">
        <v>13</v>
      </c>
      <c r="B53" s="27" t="s">
        <v>42</v>
      </c>
      <c r="C53" s="28" t="s">
        <v>56</v>
      </c>
      <c r="D53" s="235" t="s">
        <v>5611</v>
      </c>
      <c r="E53" s="208" t="s">
        <v>5643</v>
      </c>
      <c r="F53" s="208" t="s">
        <v>5585</v>
      </c>
      <c r="G53" s="257" t="s">
        <v>228</v>
      </c>
      <c r="H53" s="98"/>
      <c r="I53" s="265"/>
      <c r="J53" s="160" t="s">
        <v>5883</v>
      </c>
      <c r="K53" s="105" t="s">
        <v>5879</v>
      </c>
    </row>
    <row r="54" spans="1:11" ht="30" customHeight="1">
      <c r="A54" s="282">
        <v>14</v>
      </c>
      <c r="B54" s="27" t="s">
        <v>42</v>
      </c>
      <c r="C54" s="28" t="s">
        <v>57</v>
      </c>
      <c r="D54" s="235" t="s">
        <v>5611</v>
      </c>
      <c r="E54" s="208" t="s">
        <v>5643</v>
      </c>
      <c r="F54" s="208" t="s">
        <v>5585</v>
      </c>
      <c r="G54" s="257" t="s">
        <v>228</v>
      </c>
      <c r="H54" s="98"/>
      <c r="I54" s="265"/>
      <c r="J54" s="160" t="s">
        <v>5883</v>
      </c>
      <c r="K54" s="105" t="s">
        <v>5880</v>
      </c>
    </row>
    <row r="55" spans="1:11" ht="30" customHeight="1">
      <c r="A55" s="282">
        <v>15</v>
      </c>
      <c r="B55" s="27" t="s">
        <v>42</v>
      </c>
      <c r="C55" s="28" t="s">
        <v>286</v>
      </c>
      <c r="D55" s="235" t="s">
        <v>5611</v>
      </c>
      <c r="E55" s="208" t="s">
        <v>5643</v>
      </c>
      <c r="F55" s="208" t="s">
        <v>5585</v>
      </c>
      <c r="G55" s="257" t="s">
        <v>228</v>
      </c>
      <c r="H55" s="98"/>
      <c r="I55" s="265"/>
      <c r="J55" s="160" t="s">
        <v>5883</v>
      </c>
      <c r="K55" s="105" t="s">
        <v>5881</v>
      </c>
    </row>
    <row r="56" spans="1:11" ht="30" customHeight="1">
      <c r="A56" s="282">
        <v>16</v>
      </c>
      <c r="B56" s="27" t="s">
        <v>42</v>
      </c>
      <c r="C56" s="28" t="s">
        <v>287</v>
      </c>
      <c r="D56" s="235" t="s">
        <v>5611</v>
      </c>
      <c r="E56" s="208" t="s">
        <v>5643</v>
      </c>
      <c r="F56" s="208" t="s">
        <v>5585</v>
      </c>
      <c r="G56" s="257" t="s">
        <v>228</v>
      </c>
      <c r="H56" s="98"/>
      <c r="I56" s="265"/>
      <c r="J56" s="160" t="s">
        <v>5883</v>
      </c>
      <c r="K56" s="105" t="s">
        <v>5882</v>
      </c>
    </row>
    <row r="57" spans="1:11" ht="30" customHeight="1">
      <c r="A57" s="282"/>
      <c r="B57" s="27" t="s">
        <v>42</v>
      </c>
      <c r="C57" s="28" t="s">
        <v>288</v>
      </c>
      <c r="D57" s="235" t="s">
        <v>5611</v>
      </c>
      <c r="E57" s="208" t="s">
        <v>5643</v>
      </c>
      <c r="F57" s="208" t="s">
        <v>5585</v>
      </c>
      <c r="G57" s="94"/>
      <c r="H57" s="98"/>
      <c r="I57" s="96"/>
      <c r="J57" s="50"/>
    </row>
    <row r="58" spans="1:11" ht="30" customHeight="1">
      <c r="A58" s="282"/>
      <c r="B58" s="27" t="s">
        <v>42</v>
      </c>
      <c r="C58" s="28" t="s">
        <v>289</v>
      </c>
      <c r="D58" s="235" t="s">
        <v>5611</v>
      </c>
      <c r="E58" s="208" t="s">
        <v>5643</v>
      </c>
      <c r="F58" s="208" t="s">
        <v>5585</v>
      </c>
      <c r="G58" s="94"/>
      <c r="H58" s="98"/>
      <c r="I58" s="96"/>
      <c r="J58" s="50"/>
    </row>
    <row r="59" spans="1:11" ht="30" customHeight="1">
      <c r="A59" s="282"/>
      <c r="B59" s="27" t="s">
        <v>42</v>
      </c>
      <c r="C59" s="28" t="s">
        <v>290</v>
      </c>
      <c r="D59" s="235" t="s">
        <v>5611</v>
      </c>
      <c r="E59" s="208" t="s">
        <v>5643</v>
      </c>
      <c r="F59" s="208" t="s">
        <v>5585</v>
      </c>
      <c r="G59" s="94"/>
      <c r="H59" s="98"/>
      <c r="I59" s="96"/>
      <c r="J59" s="50"/>
    </row>
    <row r="60" spans="1:11" ht="30" customHeight="1">
      <c r="A60" s="282"/>
      <c r="B60" s="27" t="s">
        <v>42</v>
      </c>
      <c r="C60" s="28" t="s">
        <v>291</v>
      </c>
      <c r="D60" s="235" t="s">
        <v>5611</v>
      </c>
      <c r="E60" s="208" t="s">
        <v>5643</v>
      </c>
      <c r="F60" s="208" t="s">
        <v>5585</v>
      </c>
      <c r="G60" s="94"/>
      <c r="H60" s="98"/>
      <c r="I60" s="96"/>
      <c r="J60" s="50"/>
    </row>
    <row r="61" spans="1:11" ht="30" customHeight="1">
      <c r="A61" s="282"/>
      <c r="B61" s="27" t="s">
        <v>42</v>
      </c>
      <c r="C61" s="28" t="s">
        <v>292</v>
      </c>
      <c r="D61" s="235" t="s">
        <v>5611</v>
      </c>
      <c r="E61" s="208" t="s">
        <v>5643</v>
      </c>
      <c r="F61" s="208" t="s">
        <v>5585</v>
      </c>
      <c r="G61" s="94"/>
      <c r="H61" s="96"/>
      <c r="I61" s="95"/>
      <c r="J61" s="50"/>
    </row>
    <row r="62" spans="1:11" ht="30" customHeight="1">
      <c r="A62" s="282"/>
      <c r="B62" s="27" t="s">
        <v>42</v>
      </c>
      <c r="C62" s="28" t="s">
        <v>293</v>
      </c>
      <c r="D62" s="235" t="s">
        <v>5611</v>
      </c>
      <c r="E62" s="208" t="s">
        <v>5643</v>
      </c>
      <c r="F62" s="208" t="s">
        <v>5585</v>
      </c>
      <c r="G62" s="94"/>
      <c r="H62" s="96"/>
      <c r="I62" s="95"/>
      <c r="J62" s="50"/>
    </row>
    <row r="63" spans="1:11" ht="30" customHeight="1">
      <c r="A63" s="282"/>
      <c r="B63" s="27" t="s">
        <v>42</v>
      </c>
      <c r="C63" s="28" t="s">
        <v>294</v>
      </c>
      <c r="D63" s="235" t="s">
        <v>5611</v>
      </c>
      <c r="E63" s="208" t="s">
        <v>5643</v>
      </c>
      <c r="F63" s="208" t="s">
        <v>5585</v>
      </c>
      <c r="G63" s="94"/>
      <c r="H63" s="96"/>
      <c r="I63" s="95"/>
      <c r="J63" s="50"/>
    </row>
    <row r="64" spans="1:11" ht="30" customHeight="1">
      <c r="A64" s="282"/>
      <c r="B64" s="27" t="s">
        <v>42</v>
      </c>
      <c r="C64" s="28" t="s">
        <v>295</v>
      </c>
      <c r="D64" s="235" t="s">
        <v>5611</v>
      </c>
      <c r="E64" s="208" t="s">
        <v>5643</v>
      </c>
      <c r="F64" s="208" t="s">
        <v>5585</v>
      </c>
      <c r="G64" s="94"/>
      <c r="H64" s="96"/>
      <c r="I64" s="95"/>
      <c r="J64" s="50"/>
    </row>
    <row r="65" spans="1:11" ht="30" customHeight="1">
      <c r="A65" s="282">
        <v>11</v>
      </c>
      <c r="B65" s="27" t="s">
        <v>42</v>
      </c>
      <c r="C65" s="28" t="s">
        <v>296</v>
      </c>
      <c r="D65" s="235" t="s">
        <v>5611</v>
      </c>
      <c r="E65" s="208" t="s">
        <v>5643</v>
      </c>
      <c r="F65" s="208" t="s">
        <v>5585</v>
      </c>
      <c r="G65" s="94" t="s">
        <v>228</v>
      </c>
      <c r="H65" s="96" t="s">
        <v>5855</v>
      </c>
      <c r="I65" s="95"/>
      <c r="J65" s="50" t="s">
        <v>5931</v>
      </c>
      <c r="K65" s="105" t="s">
        <v>5931</v>
      </c>
    </row>
    <row r="66" spans="1:11" ht="30" customHeight="1">
      <c r="A66" s="283"/>
      <c r="B66" s="17"/>
      <c r="C66" s="18"/>
      <c r="D66" s="205"/>
      <c r="E66" s="205"/>
      <c r="F66" s="205"/>
      <c r="G66" s="100"/>
      <c r="H66" s="99"/>
      <c r="I66" s="99"/>
      <c r="J66" s="47"/>
    </row>
    <row r="67" spans="1:11" ht="30" customHeight="1">
      <c r="A67" s="282">
        <v>1</v>
      </c>
      <c r="B67" s="27" t="s">
        <v>58</v>
      </c>
      <c r="C67" s="27" t="s">
        <v>59</v>
      </c>
      <c r="D67" s="235" t="s">
        <v>5611</v>
      </c>
      <c r="E67" s="208" t="s">
        <v>5643</v>
      </c>
      <c r="F67" s="208" t="s">
        <v>5585</v>
      </c>
      <c r="G67" s="94" t="s">
        <v>228</v>
      </c>
      <c r="H67" s="96" t="s">
        <v>5855</v>
      </c>
      <c r="I67" s="95"/>
      <c r="J67" s="50" t="s">
        <v>5859</v>
      </c>
      <c r="K67" s="105" t="s">
        <v>5859</v>
      </c>
    </row>
    <row r="68" spans="1:11" ht="30" customHeight="1">
      <c r="A68" s="283"/>
      <c r="B68" s="17"/>
      <c r="C68" s="17"/>
      <c r="D68" s="204"/>
      <c r="E68" s="204"/>
      <c r="F68" s="204"/>
      <c r="G68" s="100"/>
      <c r="H68" s="99"/>
      <c r="I68" s="99"/>
      <c r="J68" s="47"/>
    </row>
    <row r="69" spans="1:11" ht="30" customHeight="1">
      <c r="A69" s="282">
        <v>1</v>
      </c>
      <c r="B69" s="27" t="s">
        <v>60</v>
      </c>
      <c r="C69" s="27" t="s">
        <v>61</v>
      </c>
      <c r="D69" s="208" t="s">
        <v>5620</v>
      </c>
      <c r="E69" s="208"/>
      <c r="F69" s="208" t="s">
        <v>5614</v>
      </c>
      <c r="G69" s="94"/>
      <c r="H69" s="96"/>
      <c r="I69" s="95" t="s">
        <v>274</v>
      </c>
      <c r="J69" s="50"/>
    </row>
    <row r="70" spans="1:11" ht="30" customHeight="1">
      <c r="A70" s="282">
        <v>9</v>
      </c>
      <c r="B70" s="27" t="s">
        <v>60</v>
      </c>
      <c r="C70" s="27" t="s">
        <v>62</v>
      </c>
      <c r="D70" s="208" t="s">
        <v>325</v>
      </c>
      <c r="E70" s="208" t="s">
        <v>5888</v>
      </c>
      <c r="F70" s="208" t="s">
        <v>5600</v>
      </c>
      <c r="G70" s="94" t="s">
        <v>228</v>
      </c>
      <c r="H70" s="96" t="s">
        <v>5855</v>
      </c>
      <c r="I70" s="96"/>
      <c r="J70" s="50" t="s">
        <v>325</v>
      </c>
      <c r="K70" s="105" t="s">
        <v>325</v>
      </c>
    </row>
    <row r="71" spans="1:11" ht="30" customHeight="1">
      <c r="A71" s="282">
        <v>10</v>
      </c>
      <c r="B71" s="27" t="s">
        <v>60</v>
      </c>
      <c r="C71" s="27" t="s">
        <v>63</v>
      </c>
      <c r="D71" s="208" t="s">
        <v>5590</v>
      </c>
      <c r="E71" s="208" t="s">
        <v>5888</v>
      </c>
      <c r="F71" s="208" t="s">
        <v>5600</v>
      </c>
      <c r="G71" s="94" t="s">
        <v>228</v>
      </c>
      <c r="H71" s="96" t="s">
        <v>5855</v>
      </c>
      <c r="I71" s="96"/>
      <c r="J71" s="50" t="s">
        <v>5590</v>
      </c>
      <c r="K71" s="105" t="s">
        <v>5590</v>
      </c>
    </row>
    <row r="72" spans="1:11" ht="30" customHeight="1">
      <c r="A72" s="282">
        <v>11</v>
      </c>
      <c r="B72" s="27" t="s">
        <v>60</v>
      </c>
      <c r="C72" s="27" t="s">
        <v>64</v>
      </c>
      <c r="D72" s="208" t="s">
        <v>326</v>
      </c>
      <c r="E72" s="208" t="s">
        <v>5888</v>
      </c>
      <c r="F72" s="208" t="s">
        <v>5600</v>
      </c>
      <c r="G72" s="94" t="s">
        <v>228</v>
      </c>
      <c r="H72" s="96" t="s">
        <v>5855</v>
      </c>
      <c r="I72" s="96"/>
      <c r="J72" s="50" t="s">
        <v>326</v>
      </c>
      <c r="K72" s="105" t="s">
        <v>326</v>
      </c>
    </row>
    <row r="73" spans="1:11" ht="30" customHeight="1">
      <c r="A73" s="283"/>
      <c r="B73" s="17"/>
      <c r="C73" s="17"/>
      <c r="D73" s="204"/>
      <c r="E73" s="204"/>
      <c r="F73" s="204"/>
      <c r="G73" s="49"/>
      <c r="H73" s="49"/>
      <c r="I73" s="49"/>
      <c r="J73" s="47"/>
    </row>
    <row r="74" spans="1:11" ht="30" customHeight="1">
      <c r="A74" s="282">
        <v>11</v>
      </c>
      <c r="B74" s="27" t="s">
        <v>65</v>
      </c>
      <c r="C74" s="27" t="s">
        <v>66</v>
      </c>
      <c r="D74" s="235" t="s">
        <v>5611</v>
      </c>
      <c r="E74" s="208" t="s">
        <v>5896</v>
      </c>
      <c r="F74" s="208" t="s">
        <v>5612</v>
      </c>
      <c r="G74" s="94" t="s">
        <v>228</v>
      </c>
      <c r="H74" s="96"/>
      <c r="I74" s="96"/>
      <c r="J74" s="160" t="s">
        <v>5883</v>
      </c>
    </row>
    <row r="75" spans="1:11" ht="30" customHeight="1">
      <c r="A75" s="283"/>
      <c r="B75" s="17"/>
      <c r="C75" s="17"/>
      <c r="D75" s="204"/>
      <c r="E75" s="204"/>
      <c r="F75" s="204"/>
      <c r="G75" s="49"/>
      <c r="H75" s="49"/>
      <c r="I75" s="99"/>
      <c r="J75" s="47"/>
    </row>
    <row r="76" spans="1:11" ht="30" customHeight="1">
      <c r="A76" s="282">
        <v>1</v>
      </c>
      <c r="B76" s="27" t="s">
        <v>67</v>
      </c>
      <c r="C76" s="27" t="s">
        <v>68</v>
      </c>
      <c r="D76" s="208" t="s">
        <v>5621</v>
      </c>
      <c r="E76" s="208" t="s">
        <v>5644</v>
      </c>
      <c r="F76" s="208"/>
      <c r="G76" s="94" t="s">
        <v>228</v>
      </c>
      <c r="H76" s="96" t="s">
        <v>5855</v>
      </c>
      <c r="I76" s="96"/>
      <c r="J76" s="50" t="s">
        <v>5815</v>
      </c>
      <c r="K76" s="105" t="s">
        <v>5815</v>
      </c>
    </row>
    <row r="77" spans="1:11" ht="30" customHeight="1">
      <c r="A77" s="282">
        <v>6</v>
      </c>
      <c r="B77" s="27" t="s">
        <v>67</v>
      </c>
      <c r="C77" s="27" t="s">
        <v>5512</v>
      </c>
      <c r="D77" s="208" t="s">
        <v>5621</v>
      </c>
      <c r="E77" s="208" t="s">
        <v>5644</v>
      </c>
      <c r="F77" s="208"/>
      <c r="G77" s="94" t="s">
        <v>228</v>
      </c>
      <c r="H77" s="96" t="s">
        <v>5855</v>
      </c>
      <c r="I77" s="96"/>
      <c r="J77" s="160" t="s">
        <v>324</v>
      </c>
      <c r="K77" s="105" t="s">
        <v>324</v>
      </c>
    </row>
    <row r="78" spans="1:11" ht="30" customHeight="1">
      <c r="A78" s="283"/>
      <c r="B78" s="17"/>
      <c r="C78" s="17"/>
      <c r="D78" s="204"/>
      <c r="E78" s="204"/>
      <c r="F78" s="204"/>
      <c r="G78" s="49"/>
      <c r="H78" s="99"/>
      <c r="I78" s="99"/>
      <c r="J78" s="47"/>
    </row>
    <row r="79" spans="1:11" ht="30" customHeight="1">
      <c r="A79" s="282">
        <v>1</v>
      </c>
      <c r="B79" s="27" t="s">
        <v>69</v>
      </c>
      <c r="C79" s="27" t="s">
        <v>70</v>
      </c>
      <c r="D79" s="208" t="s">
        <v>5620</v>
      </c>
      <c r="E79" s="208"/>
      <c r="F79" s="208"/>
      <c r="G79" s="94"/>
      <c r="H79" s="96"/>
      <c r="I79" s="96" t="s">
        <v>274</v>
      </c>
      <c r="J79" s="50"/>
    </row>
    <row r="80" spans="1:11" ht="30" customHeight="1">
      <c r="A80" s="282">
        <v>9</v>
      </c>
      <c r="B80" s="27" t="s">
        <v>69</v>
      </c>
      <c r="C80" s="27" t="s">
        <v>61</v>
      </c>
      <c r="D80" s="208" t="s">
        <v>5620</v>
      </c>
      <c r="E80" s="208"/>
      <c r="F80" s="208"/>
      <c r="G80" s="94"/>
      <c r="H80" s="96"/>
      <c r="I80" s="96" t="s">
        <v>274</v>
      </c>
      <c r="J80" s="50"/>
    </row>
    <row r="81" spans="1:11" ht="30" customHeight="1">
      <c r="A81" s="282">
        <v>1</v>
      </c>
      <c r="B81" s="27" t="s">
        <v>71</v>
      </c>
      <c r="C81" s="27" t="s">
        <v>70</v>
      </c>
      <c r="D81" s="208" t="s">
        <v>5620</v>
      </c>
      <c r="E81" s="208"/>
      <c r="F81" s="208"/>
      <c r="G81" s="94"/>
      <c r="H81" s="96"/>
      <c r="I81" s="96" t="s">
        <v>274</v>
      </c>
      <c r="J81" s="50"/>
    </row>
    <row r="82" spans="1:11" ht="30" customHeight="1">
      <c r="A82" s="282">
        <v>2</v>
      </c>
      <c r="B82" s="27" t="s">
        <v>71</v>
      </c>
      <c r="C82" s="27" t="s">
        <v>61</v>
      </c>
      <c r="D82" s="208" t="s">
        <v>5620</v>
      </c>
      <c r="E82" s="208"/>
      <c r="F82" s="208"/>
      <c r="G82" s="94"/>
      <c r="H82" s="96"/>
      <c r="I82" s="96" t="s">
        <v>274</v>
      </c>
      <c r="J82" s="50"/>
    </row>
    <row r="83" spans="1:11" ht="30" customHeight="1">
      <c r="A83" s="283"/>
      <c r="B83" s="17"/>
      <c r="C83" s="17"/>
      <c r="D83" s="204"/>
      <c r="E83" s="204"/>
      <c r="F83" s="204"/>
      <c r="G83" s="49"/>
      <c r="H83" s="99"/>
      <c r="I83" s="99"/>
      <c r="J83" s="47"/>
    </row>
    <row r="84" spans="1:11" ht="30" customHeight="1">
      <c r="A84" s="282">
        <v>1</v>
      </c>
      <c r="B84" s="27" t="s">
        <v>72</v>
      </c>
      <c r="C84" s="26" t="s">
        <v>73</v>
      </c>
      <c r="D84" s="208" t="s">
        <v>5603</v>
      </c>
      <c r="E84" s="208" t="s">
        <v>5635</v>
      </c>
      <c r="F84" s="208"/>
      <c r="G84" s="94" t="s">
        <v>228</v>
      </c>
      <c r="H84" s="96" t="s">
        <v>5855</v>
      </c>
      <c r="I84" s="96"/>
      <c r="J84" s="50" t="s">
        <v>5603</v>
      </c>
      <c r="K84" s="105" t="s">
        <v>5860</v>
      </c>
    </row>
    <row r="85" spans="1:11" ht="30" customHeight="1">
      <c r="A85" s="282">
        <v>2</v>
      </c>
      <c r="B85" s="27" t="s">
        <v>72</v>
      </c>
      <c r="C85" s="26" t="s">
        <v>74</v>
      </c>
      <c r="D85" s="208" t="s">
        <v>5604</v>
      </c>
      <c r="E85" s="208" t="s">
        <v>5635</v>
      </c>
      <c r="F85" s="208"/>
      <c r="G85" s="94" t="s">
        <v>228</v>
      </c>
      <c r="H85" s="96" t="s">
        <v>5855</v>
      </c>
      <c r="I85" s="96"/>
      <c r="J85" s="50" t="s">
        <v>5604</v>
      </c>
      <c r="K85" s="105" t="s">
        <v>5864</v>
      </c>
    </row>
    <row r="86" spans="1:11" ht="30" customHeight="1">
      <c r="A86" s="282">
        <v>3</v>
      </c>
      <c r="B86" s="27" t="s">
        <v>72</v>
      </c>
      <c r="C86" s="26" t="s">
        <v>75</v>
      </c>
      <c r="D86" s="208" t="s">
        <v>5604</v>
      </c>
      <c r="E86" s="208" t="s">
        <v>5635</v>
      </c>
      <c r="F86" s="208"/>
      <c r="G86" s="94" t="s">
        <v>228</v>
      </c>
      <c r="H86" s="96" t="s">
        <v>5855</v>
      </c>
      <c r="I86" s="96"/>
      <c r="J86" s="50" t="s">
        <v>5604</v>
      </c>
      <c r="K86" s="105" t="s">
        <v>5864</v>
      </c>
    </row>
    <row r="87" spans="1:11" ht="30" customHeight="1">
      <c r="A87" s="282">
        <v>4</v>
      </c>
      <c r="B87" s="27" t="s">
        <v>72</v>
      </c>
      <c r="C87" s="26" t="s">
        <v>76</v>
      </c>
      <c r="D87" s="208" t="s">
        <v>5604</v>
      </c>
      <c r="E87" s="208" t="s">
        <v>5635</v>
      </c>
      <c r="F87" s="208"/>
      <c r="G87" s="94" t="s">
        <v>228</v>
      </c>
      <c r="H87" s="96" t="s">
        <v>5855</v>
      </c>
      <c r="I87" s="96"/>
      <c r="J87" s="50" t="s">
        <v>5604</v>
      </c>
      <c r="K87" s="105" t="s">
        <v>5864</v>
      </c>
    </row>
    <row r="88" spans="1:11" ht="30" customHeight="1">
      <c r="A88" s="282">
        <v>5</v>
      </c>
      <c r="B88" s="27" t="s">
        <v>72</v>
      </c>
      <c r="C88" s="26" t="s">
        <v>77</v>
      </c>
      <c r="D88" s="208" t="s">
        <v>5604</v>
      </c>
      <c r="E88" s="208" t="s">
        <v>5635</v>
      </c>
      <c r="F88" s="208"/>
      <c r="G88" s="94" t="s">
        <v>228</v>
      </c>
      <c r="H88" s="96" t="s">
        <v>5855</v>
      </c>
      <c r="I88" s="96"/>
      <c r="J88" s="50" t="s">
        <v>5604</v>
      </c>
      <c r="K88" s="105" t="s">
        <v>5864</v>
      </c>
    </row>
    <row r="89" spans="1:11" ht="30" customHeight="1">
      <c r="A89" s="283"/>
      <c r="B89" s="17"/>
      <c r="C89" s="19"/>
      <c r="D89" s="206"/>
      <c r="E89" s="206"/>
      <c r="F89" s="206"/>
      <c r="G89" s="49"/>
      <c r="H89" s="99"/>
      <c r="I89" s="99"/>
      <c r="J89" s="47"/>
    </row>
    <row r="90" spans="1:11" ht="30" customHeight="1">
      <c r="A90" s="282">
        <v>1</v>
      </c>
      <c r="B90" s="27" t="s">
        <v>297</v>
      </c>
      <c r="C90" s="28" t="s">
        <v>324</v>
      </c>
      <c r="D90" s="208" t="s">
        <v>324</v>
      </c>
      <c r="E90" s="208" t="s">
        <v>5622</v>
      </c>
      <c r="F90" s="208"/>
      <c r="G90" s="94" t="s">
        <v>228</v>
      </c>
      <c r="H90" s="96" t="s">
        <v>5855</v>
      </c>
      <c r="I90" s="96"/>
      <c r="J90" s="50" t="s">
        <v>324</v>
      </c>
      <c r="K90" s="105" t="s">
        <v>324</v>
      </c>
    </row>
    <row r="91" spans="1:11" ht="30" customHeight="1">
      <c r="A91" s="282">
        <v>2</v>
      </c>
      <c r="B91" s="27" t="s">
        <v>297</v>
      </c>
      <c r="C91" s="28" t="s">
        <v>325</v>
      </c>
      <c r="D91" s="208" t="s">
        <v>325</v>
      </c>
      <c r="E91" s="208" t="s">
        <v>5622</v>
      </c>
      <c r="F91" s="208"/>
      <c r="G91" s="94" t="s">
        <v>228</v>
      </c>
      <c r="H91" s="96" t="s">
        <v>5855</v>
      </c>
      <c r="I91" s="96"/>
      <c r="J91" s="50" t="s">
        <v>325</v>
      </c>
      <c r="K91" s="105" t="s">
        <v>325</v>
      </c>
    </row>
    <row r="92" spans="1:11" ht="30" customHeight="1">
      <c r="A92" s="282">
        <v>3</v>
      </c>
      <c r="B92" s="27" t="s">
        <v>297</v>
      </c>
      <c r="C92" s="28" t="s">
        <v>326</v>
      </c>
      <c r="D92" s="208" t="s">
        <v>326</v>
      </c>
      <c r="E92" s="208" t="s">
        <v>5622</v>
      </c>
      <c r="F92" s="208"/>
      <c r="G92" s="94" t="s">
        <v>228</v>
      </c>
      <c r="H92" s="96" t="s">
        <v>5855</v>
      </c>
      <c r="I92" s="96"/>
      <c r="J92" s="50" t="s">
        <v>326</v>
      </c>
      <c r="K92" s="105" t="s">
        <v>326</v>
      </c>
    </row>
    <row r="93" spans="1:11" ht="30" customHeight="1">
      <c r="A93" s="282"/>
      <c r="B93" s="27" t="s">
        <v>297</v>
      </c>
      <c r="C93" s="28" t="s">
        <v>328</v>
      </c>
      <c r="D93" s="208" t="s">
        <v>328</v>
      </c>
      <c r="E93" s="208" t="s">
        <v>5622</v>
      </c>
      <c r="F93" s="208"/>
      <c r="G93" s="94"/>
      <c r="H93" s="96"/>
      <c r="I93" s="96"/>
      <c r="J93" s="50"/>
    </row>
    <row r="94" spans="1:11" ht="30" customHeight="1">
      <c r="A94" s="282">
        <v>4</v>
      </c>
      <c r="B94" s="27" t="s">
        <v>297</v>
      </c>
      <c r="C94" s="28" t="s">
        <v>329</v>
      </c>
      <c r="D94" s="208" t="s">
        <v>329</v>
      </c>
      <c r="E94" s="208" t="s">
        <v>5622</v>
      </c>
      <c r="F94" s="208"/>
      <c r="G94" s="94" t="s">
        <v>228</v>
      </c>
      <c r="H94" s="96" t="s">
        <v>5855</v>
      </c>
      <c r="I94" s="96"/>
      <c r="J94" s="50" t="s">
        <v>329</v>
      </c>
      <c r="K94" s="105" t="s">
        <v>329</v>
      </c>
    </row>
    <row r="95" spans="1:11" ht="30" customHeight="1">
      <c r="A95" s="282"/>
      <c r="B95" s="27" t="s">
        <v>297</v>
      </c>
      <c r="C95" s="28" t="s">
        <v>330</v>
      </c>
      <c r="D95" s="208" t="s">
        <v>330</v>
      </c>
      <c r="E95" s="208" t="s">
        <v>5622</v>
      </c>
      <c r="F95" s="208"/>
      <c r="G95" s="94"/>
      <c r="H95" s="96"/>
      <c r="I95" s="96"/>
      <c r="J95" s="50"/>
    </row>
    <row r="96" spans="1:11" ht="30" customHeight="1">
      <c r="A96" s="282"/>
      <c r="B96" s="27" t="s">
        <v>297</v>
      </c>
      <c r="C96" s="28" t="s">
        <v>331</v>
      </c>
      <c r="D96" s="208" t="s">
        <v>331</v>
      </c>
      <c r="E96" s="208" t="s">
        <v>5622</v>
      </c>
      <c r="F96" s="208"/>
      <c r="G96" s="101"/>
      <c r="H96" s="101"/>
      <c r="I96" s="101"/>
      <c r="J96" s="50"/>
    </row>
    <row r="97" spans="1:11" ht="30" customHeight="1">
      <c r="A97" s="282">
        <v>5</v>
      </c>
      <c r="B97" s="27" t="s">
        <v>297</v>
      </c>
      <c r="C97" s="28" t="s">
        <v>332</v>
      </c>
      <c r="D97" s="208" t="s">
        <v>332</v>
      </c>
      <c r="E97" s="208" t="s">
        <v>5622</v>
      </c>
      <c r="F97" s="208"/>
      <c r="G97" s="94" t="s">
        <v>228</v>
      </c>
      <c r="H97" s="96" t="s">
        <v>5855</v>
      </c>
      <c r="I97" s="96"/>
      <c r="J97" s="50" t="s">
        <v>332</v>
      </c>
      <c r="K97" s="105" t="s">
        <v>332</v>
      </c>
    </row>
    <row r="98" spans="1:11" ht="30" customHeight="1">
      <c r="A98" s="282">
        <v>6</v>
      </c>
      <c r="B98" s="27" t="s">
        <v>297</v>
      </c>
      <c r="C98" s="28" t="s">
        <v>333</v>
      </c>
      <c r="D98" s="208" t="s">
        <v>333</v>
      </c>
      <c r="E98" s="208" t="s">
        <v>5622</v>
      </c>
      <c r="F98" s="208"/>
      <c r="G98" s="94" t="s">
        <v>228</v>
      </c>
      <c r="H98" s="96" t="s">
        <v>5855</v>
      </c>
      <c r="I98" s="96"/>
      <c r="J98" s="50" t="s">
        <v>333</v>
      </c>
      <c r="K98" s="105" t="s">
        <v>333</v>
      </c>
    </row>
    <row r="99" spans="1:11" ht="30" customHeight="1">
      <c r="A99" s="283"/>
      <c r="B99" s="17"/>
      <c r="C99" s="19"/>
      <c r="D99" s="206"/>
      <c r="E99" s="206"/>
      <c r="F99" s="206"/>
      <c r="G99" s="49"/>
      <c r="H99" s="49"/>
      <c r="I99" s="99"/>
      <c r="J99" s="47"/>
    </row>
    <row r="100" spans="1:11" ht="30" customHeight="1">
      <c r="A100" s="282">
        <v>1</v>
      </c>
      <c r="B100" s="27" t="s">
        <v>78</v>
      </c>
      <c r="C100" s="27" t="s">
        <v>61</v>
      </c>
      <c r="D100" s="208" t="s">
        <v>5620</v>
      </c>
      <c r="E100" s="208"/>
      <c r="F100" s="208" t="s">
        <v>5615</v>
      </c>
      <c r="G100" s="94"/>
      <c r="H100" s="96"/>
      <c r="I100" s="96"/>
      <c r="J100" s="50"/>
    </row>
    <row r="101" spans="1:11" ht="30" customHeight="1">
      <c r="A101" s="282">
        <v>12</v>
      </c>
      <c r="B101" s="27" t="s">
        <v>78</v>
      </c>
      <c r="C101" s="27" t="s">
        <v>79</v>
      </c>
      <c r="D101" s="208" t="s">
        <v>5924</v>
      </c>
      <c r="E101" s="208" t="s">
        <v>5929</v>
      </c>
      <c r="F101" s="208" t="s">
        <v>5616</v>
      </c>
      <c r="G101" s="94" t="s">
        <v>228</v>
      </c>
      <c r="H101" s="96" t="s">
        <v>5855</v>
      </c>
      <c r="I101" s="96"/>
      <c r="J101" s="50" t="s">
        <v>5924</v>
      </c>
      <c r="K101" s="105" t="s">
        <v>5924</v>
      </c>
    </row>
    <row r="102" spans="1:11" ht="30" customHeight="1">
      <c r="A102" s="282">
        <v>13</v>
      </c>
      <c r="B102" s="27" t="s">
        <v>78</v>
      </c>
      <c r="C102" s="27" t="s">
        <v>80</v>
      </c>
      <c r="D102" s="208" t="s">
        <v>5925</v>
      </c>
      <c r="E102" s="208" t="s">
        <v>5929</v>
      </c>
      <c r="F102" s="208" t="s">
        <v>5616</v>
      </c>
      <c r="G102" s="94" t="s">
        <v>228</v>
      </c>
      <c r="H102" s="96" t="s">
        <v>5855</v>
      </c>
      <c r="I102" s="96"/>
      <c r="J102" s="50" t="s">
        <v>5925</v>
      </c>
      <c r="K102" s="105" t="s">
        <v>5925</v>
      </c>
    </row>
    <row r="103" spans="1:11" ht="30" customHeight="1">
      <c r="A103" s="282">
        <v>14</v>
      </c>
      <c r="B103" s="27" t="s">
        <v>78</v>
      </c>
      <c r="C103" s="27" t="s">
        <v>81</v>
      </c>
      <c r="D103" s="208" t="s">
        <v>5926</v>
      </c>
      <c r="E103" s="208" t="s">
        <v>5929</v>
      </c>
      <c r="F103" s="208" t="s">
        <v>5616</v>
      </c>
      <c r="G103" s="94" t="s">
        <v>228</v>
      </c>
      <c r="H103" s="96" t="s">
        <v>5855</v>
      </c>
      <c r="I103" s="96"/>
      <c r="J103" s="50" t="s">
        <v>5926</v>
      </c>
      <c r="K103" s="105" t="s">
        <v>5926</v>
      </c>
    </row>
    <row r="104" spans="1:11" ht="30" customHeight="1">
      <c r="A104" s="282">
        <v>15</v>
      </c>
      <c r="B104" s="27" t="s">
        <v>78</v>
      </c>
      <c r="C104" s="27" t="s">
        <v>82</v>
      </c>
      <c r="D104" s="208" t="s">
        <v>5927</v>
      </c>
      <c r="E104" s="208" t="s">
        <v>5929</v>
      </c>
      <c r="F104" s="208" t="s">
        <v>5616</v>
      </c>
      <c r="G104" s="94" t="s">
        <v>228</v>
      </c>
      <c r="H104" s="96" t="s">
        <v>5855</v>
      </c>
      <c r="I104" s="96"/>
      <c r="J104" s="50" t="s">
        <v>5927</v>
      </c>
      <c r="K104" s="105" t="s">
        <v>5927</v>
      </c>
    </row>
    <row r="105" spans="1:11" ht="30" customHeight="1">
      <c r="A105" s="282">
        <v>16</v>
      </c>
      <c r="B105" s="27" t="s">
        <v>78</v>
      </c>
      <c r="C105" s="27" t="s">
        <v>83</v>
      </c>
      <c r="D105" s="208" t="s">
        <v>5928</v>
      </c>
      <c r="E105" s="208" t="s">
        <v>5930</v>
      </c>
      <c r="F105" s="208" t="s">
        <v>5616</v>
      </c>
      <c r="G105" s="94" t="s">
        <v>228</v>
      </c>
      <c r="H105" s="96" t="s">
        <v>5855</v>
      </c>
      <c r="I105" s="96"/>
      <c r="J105" s="50" t="s">
        <v>5928</v>
      </c>
      <c r="K105" s="105" t="s">
        <v>5933</v>
      </c>
    </row>
    <row r="106" spans="1:11" ht="30" customHeight="1">
      <c r="A106" s="283"/>
      <c r="B106" s="17"/>
      <c r="C106" s="17"/>
      <c r="D106" s="204"/>
      <c r="E106" s="204"/>
      <c r="F106" s="204"/>
      <c r="G106" s="49"/>
      <c r="H106" s="99"/>
      <c r="I106" s="99"/>
      <c r="J106" s="47"/>
    </row>
    <row r="107" spans="1:11" ht="30" customHeight="1">
      <c r="A107" s="283"/>
      <c r="B107" s="17"/>
      <c r="C107" s="17"/>
      <c r="D107" s="204"/>
      <c r="E107" s="204"/>
      <c r="F107" s="204"/>
      <c r="G107" s="49"/>
      <c r="H107" s="99"/>
      <c r="I107" s="99"/>
      <c r="J107" s="47"/>
    </row>
    <row r="108" spans="1:11" ht="30" customHeight="1">
      <c r="A108" s="295">
        <v>5</v>
      </c>
      <c r="B108" s="291" t="s">
        <v>84</v>
      </c>
      <c r="C108" s="291" t="s">
        <v>70</v>
      </c>
      <c r="D108" s="292" t="s">
        <v>5620</v>
      </c>
      <c r="E108" s="292"/>
      <c r="F108" s="292"/>
      <c r="G108" s="296"/>
      <c r="H108" s="293"/>
      <c r="I108" s="293" t="s">
        <v>274</v>
      </c>
      <c r="J108" s="297"/>
    </row>
    <row r="109" spans="1:11" ht="30" customHeight="1">
      <c r="A109" s="295">
        <v>1</v>
      </c>
      <c r="B109" s="291" t="s">
        <v>84</v>
      </c>
      <c r="C109" s="291" t="s">
        <v>61</v>
      </c>
      <c r="D109" s="292" t="s">
        <v>5620</v>
      </c>
      <c r="E109" s="292"/>
      <c r="F109" s="292" t="s">
        <v>5636</v>
      </c>
      <c r="G109" s="296"/>
      <c r="H109" s="293"/>
      <c r="I109" s="293" t="s">
        <v>274</v>
      </c>
      <c r="J109" s="297"/>
    </row>
    <row r="110" spans="1:11" ht="30" customHeight="1">
      <c r="A110" s="282">
        <v>1</v>
      </c>
      <c r="B110" s="27" t="s">
        <v>85</v>
      </c>
      <c r="C110" s="27" t="s">
        <v>70</v>
      </c>
      <c r="D110" s="208" t="s">
        <v>5603</v>
      </c>
      <c r="E110" s="208" t="s">
        <v>5884</v>
      </c>
      <c r="F110" s="208" t="s">
        <v>5617</v>
      </c>
      <c r="G110" s="94" t="s">
        <v>228</v>
      </c>
      <c r="H110" s="96" t="s">
        <v>5855</v>
      </c>
      <c r="I110" s="96"/>
      <c r="J110" s="160" t="s">
        <v>5603</v>
      </c>
      <c r="K110" s="105" t="s">
        <v>5860</v>
      </c>
    </row>
    <row r="111" spans="1:11" ht="30" customHeight="1">
      <c r="A111" s="282">
        <v>13</v>
      </c>
      <c r="B111" s="27" t="s">
        <v>85</v>
      </c>
      <c r="C111" s="27" t="s">
        <v>61</v>
      </c>
      <c r="D111" s="208" t="s">
        <v>5620</v>
      </c>
      <c r="E111" s="208"/>
      <c r="F111" s="208"/>
      <c r="G111" s="94"/>
      <c r="H111" s="96"/>
      <c r="I111" s="96" t="s">
        <v>274</v>
      </c>
      <c r="J111" s="50"/>
    </row>
    <row r="112" spans="1:11" ht="30" customHeight="1">
      <c r="A112" s="282">
        <v>11</v>
      </c>
      <c r="B112" s="27" t="s">
        <v>86</v>
      </c>
      <c r="C112" s="27" t="s">
        <v>70</v>
      </c>
      <c r="D112" s="208" t="s">
        <v>5603</v>
      </c>
      <c r="E112" s="208" t="s">
        <v>5637</v>
      </c>
      <c r="F112" s="208"/>
      <c r="G112" s="94" t="s">
        <v>228</v>
      </c>
      <c r="H112" s="96" t="s">
        <v>5855</v>
      </c>
      <c r="I112" s="96"/>
      <c r="J112" s="50" t="s">
        <v>5603</v>
      </c>
      <c r="K112" s="105" t="s">
        <v>5860</v>
      </c>
    </row>
    <row r="113" spans="1:11" ht="30" customHeight="1">
      <c r="A113" s="282">
        <v>1</v>
      </c>
      <c r="B113" s="27" t="s">
        <v>86</v>
      </c>
      <c r="C113" s="27" t="s">
        <v>61</v>
      </c>
      <c r="D113" s="208" t="s">
        <v>5620</v>
      </c>
      <c r="E113" s="208"/>
      <c r="F113" s="208"/>
      <c r="G113" s="94"/>
      <c r="H113" s="96"/>
      <c r="I113" s="96" t="s">
        <v>274</v>
      </c>
      <c r="J113" s="50"/>
    </row>
    <row r="114" spans="1:11" ht="30" customHeight="1">
      <c r="A114" s="282">
        <v>5</v>
      </c>
      <c r="B114" s="27" t="s">
        <v>87</v>
      </c>
      <c r="C114" s="27" t="s">
        <v>70</v>
      </c>
      <c r="D114" s="208" t="s">
        <v>5604</v>
      </c>
      <c r="E114" s="208" t="s">
        <v>5645</v>
      </c>
      <c r="F114" s="208"/>
      <c r="G114" s="94" t="s">
        <v>228</v>
      </c>
      <c r="H114" s="96" t="s">
        <v>5855</v>
      </c>
      <c r="I114" s="96"/>
      <c r="J114" s="160" t="s">
        <v>5604</v>
      </c>
      <c r="K114" s="105" t="s">
        <v>5864</v>
      </c>
    </row>
    <row r="115" spans="1:11" ht="30" customHeight="1">
      <c r="A115" s="282">
        <v>1</v>
      </c>
      <c r="B115" s="27" t="s">
        <v>87</v>
      </c>
      <c r="C115" s="27" t="s">
        <v>61</v>
      </c>
      <c r="D115" s="208" t="s">
        <v>5603</v>
      </c>
      <c r="E115" s="208" t="s">
        <v>5645</v>
      </c>
      <c r="F115" s="208"/>
      <c r="G115" s="94" t="s">
        <v>228</v>
      </c>
      <c r="H115" s="96" t="s">
        <v>5855</v>
      </c>
      <c r="I115" s="96"/>
      <c r="J115" s="50" t="s">
        <v>5603</v>
      </c>
      <c r="K115" s="105" t="s">
        <v>5860</v>
      </c>
    </row>
    <row r="116" spans="1:11" ht="30" customHeight="1">
      <c r="A116" s="283"/>
      <c r="B116" s="17"/>
      <c r="C116" s="17"/>
      <c r="D116" s="204"/>
      <c r="E116" s="204"/>
      <c r="F116" s="204"/>
      <c r="G116" s="49"/>
      <c r="H116" s="99"/>
      <c r="I116" s="99"/>
      <c r="J116" s="47"/>
    </row>
    <row r="117" spans="1:11" ht="30" customHeight="1">
      <c r="A117" s="282">
        <v>1</v>
      </c>
      <c r="B117" s="27" t="s">
        <v>88</v>
      </c>
      <c r="C117" s="27"/>
      <c r="D117" s="208" t="s">
        <v>21</v>
      </c>
      <c r="E117" s="208" t="s">
        <v>5650</v>
      </c>
      <c r="F117" s="208" t="s">
        <v>5618</v>
      </c>
      <c r="G117" s="94" t="s">
        <v>228</v>
      </c>
      <c r="H117" s="96" t="s">
        <v>5855</v>
      </c>
      <c r="I117" s="96"/>
      <c r="J117" s="50" t="s">
        <v>5861</v>
      </c>
      <c r="K117" s="105" t="s">
        <v>5862</v>
      </c>
    </row>
    <row r="118" spans="1:11" ht="30" customHeight="1">
      <c r="A118" s="282">
        <v>1</v>
      </c>
      <c r="B118" s="27" t="s">
        <v>276</v>
      </c>
      <c r="C118" s="27"/>
      <c r="D118" s="208" t="s">
        <v>21</v>
      </c>
      <c r="E118" s="208" t="s">
        <v>5649</v>
      </c>
      <c r="F118" s="208" t="s">
        <v>5600</v>
      </c>
      <c r="G118" s="94" t="s">
        <v>228</v>
      </c>
      <c r="H118" s="96" t="s">
        <v>5855</v>
      </c>
      <c r="I118" s="96"/>
      <c r="J118" s="50" t="s">
        <v>5863</v>
      </c>
      <c r="K118" s="105" t="s">
        <v>5863</v>
      </c>
    </row>
    <row r="119" spans="1:11" ht="15">
      <c r="G119" s="102"/>
      <c r="H119" s="102"/>
      <c r="I119" s="102"/>
      <c r="J119" s="103"/>
    </row>
    <row r="120" spans="1:11" ht="15">
      <c r="G120" s="102"/>
      <c r="H120" s="102"/>
      <c r="I120" s="102"/>
      <c r="J120" s="103"/>
    </row>
    <row r="354" spans="6:9" ht="30" customHeight="1">
      <c r="F354" s="12" t="s">
        <v>320</v>
      </c>
      <c r="G354" s="104">
        <f>COUNTIF(G3:G118,G2)</f>
        <v>79</v>
      </c>
      <c r="H354" s="104">
        <f>COUNTIF(H3:H118,H2)</f>
        <v>0</v>
      </c>
      <c r="I354" s="104">
        <f>COUNTIF(I3:I118,I2)</f>
        <v>9</v>
      </c>
    </row>
  </sheetData>
  <autoFilter ref="G2:I2"/>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sheetPr>
  <dimension ref="A1:K100"/>
  <sheetViews>
    <sheetView topLeftCell="A25" zoomScale="70" zoomScaleNormal="70" workbookViewId="0">
      <selection activeCell="H94" sqref="H94"/>
    </sheetView>
  </sheetViews>
  <sheetFormatPr defaultColWidth="49.7109375" defaultRowHeight="12"/>
  <cols>
    <col min="1" max="1" width="14.5703125" style="21" customWidth="1"/>
    <col min="2" max="3" width="42.7109375" style="13" customWidth="1"/>
    <col min="4" max="5" width="42.7109375" style="1" customWidth="1"/>
    <col min="6" max="6" width="30.7109375" style="1" customWidth="1"/>
    <col min="7" max="9" width="12.7109375" style="106" customWidth="1"/>
    <col min="10" max="10" width="30.85546875" style="105" customWidth="1"/>
    <col min="11" max="11" width="49.7109375" style="156"/>
    <col min="12" max="16384" width="49.7109375" style="1"/>
  </cols>
  <sheetData>
    <row r="1" spans="1:11" ht="36.75" customHeight="1">
      <c r="A1" s="40"/>
      <c r="B1" s="9" t="str">
        <f ca="1">RIGHT(CELL("filename",K4),LEN(CELL("filename",K4))-SEARCH("]",CELL("filename",K4)))</f>
        <v>2.2 Additional Driver</v>
      </c>
      <c r="C1" s="14"/>
      <c r="D1" s="8"/>
      <c r="E1" s="8"/>
      <c r="F1" s="8"/>
      <c r="G1" s="88">
        <f>COUNTIF(G3:G500,G2)</f>
        <v>72</v>
      </c>
      <c r="H1" s="88">
        <f>COUNTIF(H3:H500,H2)</f>
        <v>0</v>
      </c>
      <c r="I1" s="88">
        <f>COUNTIF(I3:I500,I2)</f>
        <v>1</v>
      </c>
      <c r="J1" s="89"/>
    </row>
    <row r="2" spans="1:11" ht="47.25" customHeight="1">
      <c r="A2" s="45" t="s">
        <v>5300</v>
      </c>
      <c r="B2" s="43"/>
      <c r="C2" s="43"/>
      <c r="D2" s="43" t="s">
        <v>254</v>
      </c>
      <c r="E2" s="43" t="s">
        <v>253</v>
      </c>
      <c r="F2" s="44" t="s">
        <v>262</v>
      </c>
      <c r="G2" s="90" t="s">
        <v>228</v>
      </c>
      <c r="H2" s="91" t="s">
        <v>229</v>
      </c>
      <c r="I2" s="92" t="s">
        <v>274</v>
      </c>
      <c r="J2" s="93" t="s">
        <v>5299</v>
      </c>
    </row>
    <row r="3" spans="1:11" ht="30" customHeight="1">
      <c r="A3" s="38">
        <v>5</v>
      </c>
      <c r="B3" s="27" t="s">
        <v>89</v>
      </c>
      <c r="C3" s="27" t="s">
        <v>90</v>
      </c>
      <c r="D3" s="213" t="s">
        <v>5587</v>
      </c>
      <c r="E3" s="213" t="s">
        <v>5656</v>
      </c>
      <c r="F3" s="213"/>
      <c r="G3" s="94" t="s">
        <v>228</v>
      </c>
      <c r="H3" s="94" t="s">
        <v>5855</v>
      </c>
      <c r="I3" s="96"/>
      <c r="J3" s="46" t="s">
        <v>5587</v>
      </c>
      <c r="K3" s="156" t="s">
        <v>5587</v>
      </c>
    </row>
    <row r="4" spans="1:11" ht="30" customHeight="1">
      <c r="A4" s="38">
        <v>3</v>
      </c>
      <c r="B4" s="27" t="s">
        <v>89</v>
      </c>
      <c r="C4" s="27" t="s">
        <v>91</v>
      </c>
      <c r="D4" s="213" t="s">
        <v>5591</v>
      </c>
      <c r="E4" s="213" t="s">
        <v>5656</v>
      </c>
      <c r="F4" s="213"/>
      <c r="G4" s="94" t="s">
        <v>228</v>
      </c>
      <c r="H4" s="94" t="s">
        <v>5855</v>
      </c>
      <c r="I4" s="96"/>
      <c r="J4" s="46" t="s">
        <v>5591</v>
      </c>
      <c r="K4" s="156" t="s">
        <v>5591</v>
      </c>
    </row>
    <row r="5" spans="1:11" ht="30" customHeight="1">
      <c r="A5" s="38">
        <v>4</v>
      </c>
      <c r="B5" s="27" t="s">
        <v>89</v>
      </c>
      <c r="C5" s="27" t="s">
        <v>92</v>
      </c>
      <c r="D5" s="213" t="s">
        <v>5651</v>
      </c>
      <c r="E5" s="213" t="s">
        <v>5656</v>
      </c>
      <c r="F5" s="213"/>
      <c r="G5" s="94" t="s">
        <v>228</v>
      </c>
      <c r="H5" s="94" t="s">
        <v>5855</v>
      </c>
      <c r="I5" s="96"/>
      <c r="J5" s="46" t="s">
        <v>5651</v>
      </c>
      <c r="K5" s="156" t="s">
        <v>5651</v>
      </c>
    </row>
    <row r="6" spans="1:11" ht="30" customHeight="1">
      <c r="A6" s="38">
        <v>5</v>
      </c>
      <c r="B6" s="27" t="s">
        <v>89</v>
      </c>
      <c r="C6" s="27" t="s">
        <v>93</v>
      </c>
      <c r="D6" s="213" t="s">
        <v>5586</v>
      </c>
      <c r="E6" s="213" t="s">
        <v>5656</v>
      </c>
      <c r="F6" s="213"/>
      <c r="G6" s="94" t="s">
        <v>228</v>
      </c>
      <c r="H6" s="94" t="s">
        <v>5855</v>
      </c>
      <c r="I6" s="96"/>
      <c r="J6" s="46" t="s">
        <v>5586</v>
      </c>
      <c r="K6" s="156" t="s">
        <v>5586</v>
      </c>
    </row>
    <row r="7" spans="1:11" ht="30" customHeight="1">
      <c r="A7" s="38">
        <v>6</v>
      </c>
      <c r="B7" s="27" t="s">
        <v>89</v>
      </c>
      <c r="C7" s="27" t="s">
        <v>94</v>
      </c>
      <c r="D7" s="213" t="s">
        <v>5595</v>
      </c>
      <c r="E7" s="213" t="s">
        <v>5656</v>
      </c>
      <c r="F7" s="213"/>
      <c r="G7" s="94" t="s">
        <v>228</v>
      </c>
      <c r="H7" s="94" t="s">
        <v>5855</v>
      </c>
      <c r="I7" s="96"/>
      <c r="J7" s="46" t="s">
        <v>5595</v>
      </c>
      <c r="K7" s="156" t="s">
        <v>5595</v>
      </c>
    </row>
    <row r="8" spans="1:11" ht="30" customHeight="1">
      <c r="A8" s="38">
        <v>7</v>
      </c>
      <c r="B8" s="27" t="s">
        <v>89</v>
      </c>
      <c r="C8" s="27" t="s">
        <v>95</v>
      </c>
      <c r="D8" s="213" t="s">
        <v>5593</v>
      </c>
      <c r="E8" s="213" t="s">
        <v>5656</v>
      </c>
      <c r="F8" s="213"/>
      <c r="G8" s="94" t="s">
        <v>228</v>
      </c>
      <c r="H8" s="94" t="s">
        <v>5855</v>
      </c>
      <c r="I8" s="96"/>
      <c r="J8" s="46" t="s">
        <v>5593</v>
      </c>
      <c r="K8" s="156" t="s">
        <v>5593</v>
      </c>
    </row>
    <row r="9" spans="1:11" ht="30" customHeight="1">
      <c r="A9" s="38">
        <v>8</v>
      </c>
      <c r="B9" s="27" t="s">
        <v>89</v>
      </c>
      <c r="C9" s="27" t="s">
        <v>96</v>
      </c>
      <c r="D9" s="213" t="s">
        <v>5592</v>
      </c>
      <c r="E9" s="213" t="s">
        <v>5656</v>
      </c>
      <c r="F9" s="213"/>
      <c r="G9" s="94" t="s">
        <v>228</v>
      </c>
      <c r="H9" s="94" t="s">
        <v>5855</v>
      </c>
      <c r="I9" s="96"/>
      <c r="J9" s="46" t="s">
        <v>5592</v>
      </c>
      <c r="K9" s="156" t="s">
        <v>5592</v>
      </c>
    </row>
    <row r="10" spans="1:11" ht="30" customHeight="1">
      <c r="A10" s="38">
        <v>9</v>
      </c>
      <c r="B10" s="27" t="s">
        <v>89</v>
      </c>
      <c r="C10" s="27" t="s">
        <v>97</v>
      </c>
      <c r="D10" s="213" t="s">
        <v>5588</v>
      </c>
      <c r="E10" s="213" t="s">
        <v>5656</v>
      </c>
      <c r="F10" s="213"/>
      <c r="G10" s="94" t="s">
        <v>228</v>
      </c>
      <c r="H10" s="94" t="s">
        <v>5855</v>
      </c>
      <c r="I10" s="96"/>
      <c r="J10" s="46" t="s">
        <v>5588</v>
      </c>
      <c r="K10" s="156" t="s">
        <v>5588</v>
      </c>
    </row>
    <row r="11" spans="1:11" ht="30" customHeight="1">
      <c r="A11" s="38">
        <v>10</v>
      </c>
      <c r="B11" s="27" t="s">
        <v>89</v>
      </c>
      <c r="C11" s="27" t="s">
        <v>98</v>
      </c>
      <c r="D11" s="213" t="s">
        <v>5597</v>
      </c>
      <c r="E11" s="213" t="s">
        <v>5656</v>
      </c>
      <c r="F11" s="213"/>
      <c r="G11" s="94" t="s">
        <v>228</v>
      </c>
      <c r="H11" s="94" t="s">
        <v>5855</v>
      </c>
      <c r="I11" s="96"/>
      <c r="J11" s="46" t="s">
        <v>5597</v>
      </c>
      <c r="K11" s="156" t="s">
        <v>5597</v>
      </c>
    </row>
    <row r="12" spans="1:11" ht="30" customHeight="1">
      <c r="A12" s="38">
        <v>11</v>
      </c>
      <c r="B12" s="27" t="s">
        <v>89</v>
      </c>
      <c r="C12" s="27" t="s">
        <v>99</v>
      </c>
      <c r="D12" s="213" t="s">
        <v>5590</v>
      </c>
      <c r="E12" s="213" t="s">
        <v>5656</v>
      </c>
      <c r="F12" s="213"/>
      <c r="G12" s="94" t="s">
        <v>228</v>
      </c>
      <c r="H12" s="107" t="s">
        <v>5855</v>
      </c>
      <c r="I12" s="96"/>
      <c r="J12" s="46" t="s">
        <v>5590</v>
      </c>
      <c r="K12" s="156" t="s">
        <v>5590</v>
      </c>
    </row>
    <row r="13" spans="1:11" ht="30" customHeight="1">
      <c r="A13" s="38">
        <v>2</v>
      </c>
      <c r="B13" s="27" t="s">
        <v>89</v>
      </c>
      <c r="C13" s="27" t="s">
        <v>100</v>
      </c>
      <c r="D13" s="213" t="s">
        <v>5652</v>
      </c>
      <c r="E13" s="213" t="s">
        <v>5656</v>
      </c>
      <c r="F13" s="213"/>
      <c r="G13" s="94" t="s">
        <v>228</v>
      </c>
      <c r="H13" s="94" t="s">
        <v>5855</v>
      </c>
      <c r="I13" s="96"/>
      <c r="J13" s="46" t="s">
        <v>5652</v>
      </c>
      <c r="K13" s="156" t="s">
        <v>5652</v>
      </c>
    </row>
    <row r="14" spans="1:11" ht="30" customHeight="1">
      <c r="A14" s="39"/>
      <c r="B14" s="17"/>
      <c r="C14" s="17"/>
      <c r="D14" s="209"/>
      <c r="E14" s="209"/>
      <c r="F14" s="209"/>
      <c r="G14" s="49"/>
      <c r="H14" s="99"/>
      <c r="I14" s="99"/>
      <c r="J14" s="47"/>
    </row>
    <row r="15" spans="1:11" ht="30" customHeight="1">
      <c r="A15" s="38">
        <v>5</v>
      </c>
      <c r="B15" s="27" t="s">
        <v>13</v>
      </c>
      <c r="C15" s="27" t="s">
        <v>14</v>
      </c>
      <c r="D15" s="213" t="s">
        <v>5606</v>
      </c>
      <c r="E15" s="213" t="s">
        <v>5889</v>
      </c>
      <c r="F15" s="213"/>
      <c r="G15" s="94" t="s">
        <v>228</v>
      </c>
      <c r="H15" s="94" t="s">
        <v>5855</v>
      </c>
      <c r="I15" s="96"/>
      <c r="J15" s="46" t="s">
        <v>5606</v>
      </c>
      <c r="K15" s="156" t="s">
        <v>5892</v>
      </c>
    </row>
    <row r="16" spans="1:11" ht="30" customHeight="1">
      <c r="A16" s="38">
        <v>2</v>
      </c>
      <c r="B16" s="27" t="s">
        <v>13</v>
      </c>
      <c r="C16" s="27" t="s">
        <v>15</v>
      </c>
      <c r="D16" s="213" t="s">
        <v>5607</v>
      </c>
      <c r="E16" s="213" t="s">
        <v>5889</v>
      </c>
      <c r="F16" s="213"/>
      <c r="G16" s="94" t="s">
        <v>228</v>
      </c>
      <c r="H16" s="94" t="s">
        <v>5855</v>
      </c>
      <c r="I16" s="96"/>
      <c r="J16" s="46" t="s">
        <v>5607</v>
      </c>
      <c r="K16" s="156" t="s">
        <v>5890</v>
      </c>
    </row>
    <row r="17" spans="1:11" ht="30" customHeight="1">
      <c r="A17" s="38">
        <v>4</v>
      </c>
      <c r="B17" s="27" t="s">
        <v>13</v>
      </c>
      <c r="C17" s="27" t="s">
        <v>16</v>
      </c>
      <c r="D17" s="213" t="s">
        <v>5608</v>
      </c>
      <c r="E17" s="213" t="s">
        <v>5889</v>
      </c>
      <c r="F17" s="213"/>
      <c r="G17" s="94" t="s">
        <v>228</v>
      </c>
      <c r="H17" s="94" t="s">
        <v>5855</v>
      </c>
      <c r="I17" s="96"/>
      <c r="J17" s="46" t="s">
        <v>5608</v>
      </c>
      <c r="K17" s="156" t="s">
        <v>5891</v>
      </c>
    </row>
    <row r="18" spans="1:11" ht="30" customHeight="1">
      <c r="A18" s="38">
        <v>5</v>
      </c>
      <c r="B18" s="27" t="s">
        <v>13</v>
      </c>
      <c r="C18" s="27" t="s">
        <v>17</v>
      </c>
      <c r="D18" s="213" t="s">
        <v>5605</v>
      </c>
      <c r="E18" s="213" t="s">
        <v>5889</v>
      </c>
      <c r="F18" s="213"/>
      <c r="G18" s="94" t="s">
        <v>228</v>
      </c>
      <c r="H18" s="94" t="s">
        <v>5855</v>
      </c>
      <c r="I18" s="96"/>
      <c r="J18" s="46" t="s">
        <v>5605</v>
      </c>
      <c r="K18" s="156" t="s">
        <v>5893</v>
      </c>
    </row>
    <row r="19" spans="1:11" ht="30" customHeight="1">
      <c r="A19" s="38">
        <v>6</v>
      </c>
      <c r="B19" s="27" t="s">
        <v>13</v>
      </c>
      <c r="C19" s="27" t="s">
        <v>18</v>
      </c>
      <c r="D19" s="213" t="s">
        <v>5609</v>
      </c>
      <c r="E19" s="213" t="s">
        <v>5889</v>
      </c>
      <c r="F19" s="213"/>
      <c r="G19" s="94" t="s">
        <v>228</v>
      </c>
      <c r="H19" s="94" t="s">
        <v>5855</v>
      </c>
      <c r="I19" s="96"/>
      <c r="J19" s="46" t="s">
        <v>5609</v>
      </c>
      <c r="K19" s="156" t="s">
        <v>5894</v>
      </c>
    </row>
    <row r="20" spans="1:11" ht="30" customHeight="1">
      <c r="A20" s="38">
        <v>7</v>
      </c>
      <c r="B20" s="27" t="s">
        <v>13</v>
      </c>
      <c r="C20" s="27" t="s">
        <v>19</v>
      </c>
      <c r="D20" s="213" t="s">
        <v>5610</v>
      </c>
      <c r="E20" s="213" t="s">
        <v>5889</v>
      </c>
      <c r="F20" s="213"/>
      <c r="G20" s="94" t="s">
        <v>228</v>
      </c>
      <c r="H20" s="94" t="s">
        <v>5855</v>
      </c>
      <c r="I20" s="96"/>
      <c r="J20" s="46" t="s">
        <v>5610</v>
      </c>
      <c r="K20" s="156" t="s">
        <v>5895</v>
      </c>
    </row>
    <row r="21" spans="1:11" ht="30" customHeight="1">
      <c r="A21" s="38">
        <v>5</v>
      </c>
      <c r="B21" s="27" t="s">
        <v>20</v>
      </c>
      <c r="C21" s="27" t="s">
        <v>21</v>
      </c>
      <c r="D21" s="213" t="s">
        <v>21</v>
      </c>
      <c r="E21" s="213" t="s">
        <v>5842</v>
      </c>
      <c r="F21" s="213"/>
      <c r="G21" s="94" t="s">
        <v>228</v>
      </c>
      <c r="H21" s="94" t="s">
        <v>5855</v>
      </c>
      <c r="I21" s="96"/>
      <c r="J21" s="46" t="s">
        <v>5885</v>
      </c>
      <c r="K21" s="156" t="s">
        <v>5885</v>
      </c>
    </row>
    <row r="22" spans="1:11" ht="30" customHeight="1">
      <c r="A22" s="38">
        <v>5</v>
      </c>
      <c r="B22" s="27" t="s">
        <v>22</v>
      </c>
      <c r="C22" s="27" t="s">
        <v>21</v>
      </c>
      <c r="D22" s="213" t="s">
        <v>21</v>
      </c>
      <c r="E22" s="213" t="s">
        <v>5843</v>
      </c>
      <c r="F22" s="213"/>
      <c r="G22" s="94" t="s">
        <v>228</v>
      </c>
      <c r="H22" s="94" t="s">
        <v>5855</v>
      </c>
      <c r="I22" s="96"/>
      <c r="J22" s="46" t="s">
        <v>5886</v>
      </c>
      <c r="K22" s="156" t="s">
        <v>5886</v>
      </c>
    </row>
    <row r="23" spans="1:11" ht="30" customHeight="1">
      <c r="A23" s="38">
        <v>5</v>
      </c>
      <c r="B23" s="27" t="s">
        <v>23</v>
      </c>
      <c r="C23" s="27" t="s">
        <v>24</v>
      </c>
      <c r="D23" s="235" t="s">
        <v>5611</v>
      </c>
      <c r="E23" s="213" t="s">
        <v>5638</v>
      </c>
      <c r="F23" s="213" t="s">
        <v>5612</v>
      </c>
      <c r="G23" s="94" t="s">
        <v>228</v>
      </c>
      <c r="H23" s="94" t="s">
        <v>5855</v>
      </c>
      <c r="I23" s="96"/>
      <c r="J23" s="46" t="s">
        <v>5871</v>
      </c>
      <c r="K23" s="156" t="s">
        <v>5871</v>
      </c>
    </row>
    <row r="24" spans="1:11" ht="30" customHeight="1">
      <c r="A24" s="38">
        <v>5</v>
      </c>
      <c r="B24" s="27" t="s">
        <v>25</v>
      </c>
      <c r="C24" s="27" t="s">
        <v>26</v>
      </c>
      <c r="D24" s="213" t="s">
        <v>5586</v>
      </c>
      <c r="E24" s="213" t="s">
        <v>5639</v>
      </c>
      <c r="F24" s="213"/>
      <c r="G24" s="94" t="s">
        <v>228</v>
      </c>
      <c r="H24" s="94" t="s">
        <v>5855</v>
      </c>
      <c r="I24" s="96"/>
      <c r="J24" s="46" t="s">
        <v>5586</v>
      </c>
      <c r="K24" s="156" t="s">
        <v>5586</v>
      </c>
    </row>
    <row r="25" spans="1:11" ht="30" customHeight="1">
      <c r="A25" s="38">
        <v>4</v>
      </c>
      <c r="B25" s="27" t="s">
        <v>25</v>
      </c>
      <c r="C25" s="27" t="s">
        <v>27</v>
      </c>
      <c r="D25" s="213" t="s">
        <v>5587</v>
      </c>
      <c r="E25" s="213" t="s">
        <v>5639</v>
      </c>
      <c r="F25" s="213"/>
      <c r="G25" s="94" t="s">
        <v>228</v>
      </c>
      <c r="H25" s="94" t="s">
        <v>5855</v>
      </c>
      <c r="I25" s="96"/>
      <c r="J25" s="46" t="s">
        <v>5587</v>
      </c>
      <c r="K25" s="156" t="s">
        <v>5587</v>
      </c>
    </row>
    <row r="26" spans="1:11" ht="30" customHeight="1">
      <c r="A26" s="38">
        <v>3</v>
      </c>
      <c r="B26" s="27" t="s">
        <v>25</v>
      </c>
      <c r="C26" s="27" t="s">
        <v>28</v>
      </c>
      <c r="D26" s="213" t="s">
        <v>5588</v>
      </c>
      <c r="E26" s="213" t="s">
        <v>5639</v>
      </c>
      <c r="F26" s="213"/>
      <c r="G26" s="94" t="s">
        <v>228</v>
      </c>
      <c r="H26" s="94" t="s">
        <v>5855</v>
      </c>
      <c r="I26" s="96"/>
      <c r="J26" s="46" t="s">
        <v>5588</v>
      </c>
      <c r="K26" s="156" t="s">
        <v>5588</v>
      </c>
    </row>
    <row r="27" spans="1:11" ht="30" customHeight="1">
      <c r="A27" s="38">
        <v>5</v>
      </c>
      <c r="B27" s="27" t="s">
        <v>25</v>
      </c>
      <c r="C27" s="27" t="s">
        <v>29</v>
      </c>
      <c r="D27" s="213" t="s">
        <v>5589</v>
      </c>
      <c r="E27" s="213" t="s">
        <v>5639</v>
      </c>
      <c r="F27" s="213"/>
      <c r="G27" s="94" t="s">
        <v>228</v>
      </c>
      <c r="H27" s="94" t="s">
        <v>5855</v>
      </c>
      <c r="I27" s="96"/>
      <c r="J27" s="46" t="s">
        <v>5720</v>
      </c>
      <c r="K27" s="156" t="s">
        <v>5720</v>
      </c>
    </row>
    <row r="28" spans="1:11" ht="30" customHeight="1">
      <c r="A28" s="38">
        <v>6</v>
      </c>
      <c r="B28" s="27" t="s">
        <v>25</v>
      </c>
      <c r="C28" s="27" t="s">
        <v>30</v>
      </c>
      <c r="D28" s="213" t="s">
        <v>5590</v>
      </c>
      <c r="E28" s="213" t="s">
        <v>5639</v>
      </c>
      <c r="F28" s="213"/>
      <c r="G28" s="94" t="s">
        <v>228</v>
      </c>
      <c r="H28" s="94" t="s">
        <v>5855</v>
      </c>
      <c r="I28" s="96"/>
      <c r="J28" s="46" t="s">
        <v>5590</v>
      </c>
      <c r="K28" s="156" t="s">
        <v>5590</v>
      </c>
    </row>
    <row r="29" spans="1:11" ht="30" customHeight="1">
      <c r="A29" s="38">
        <v>7</v>
      </c>
      <c r="B29" s="27" t="s">
        <v>25</v>
      </c>
      <c r="C29" s="27" t="s">
        <v>31</v>
      </c>
      <c r="D29" s="213" t="s">
        <v>5591</v>
      </c>
      <c r="E29" s="213" t="s">
        <v>5639</v>
      </c>
      <c r="F29" s="213"/>
      <c r="G29" s="94" t="s">
        <v>228</v>
      </c>
      <c r="H29" s="94" t="s">
        <v>5855</v>
      </c>
      <c r="I29" s="96"/>
      <c r="J29" s="46" t="s">
        <v>5591</v>
      </c>
      <c r="K29" s="156" t="s">
        <v>5591</v>
      </c>
    </row>
    <row r="30" spans="1:11" ht="30" customHeight="1">
      <c r="A30" s="38">
        <v>9</v>
      </c>
      <c r="B30" s="27" t="s">
        <v>25</v>
      </c>
      <c r="C30" s="27" t="s">
        <v>32</v>
      </c>
      <c r="D30" s="213" t="s">
        <v>5592</v>
      </c>
      <c r="E30" s="213" t="s">
        <v>5639</v>
      </c>
      <c r="F30" s="213"/>
      <c r="G30" s="94" t="s">
        <v>228</v>
      </c>
      <c r="H30" s="94" t="s">
        <v>5855</v>
      </c>
      <c r="I30" s="96"/>
      <c r="J30" s="46" t="s">
        <v>5592</v>
      </c>
      <c r="K30" s="156" t="s">
        <v>5592</v>
      </c>
    </row>
    <row r="31" spans="1:11" ht="30" customHeight="1">
      <c r="A31" s="39"/>
      <c r="B31" s="17"/>
      <c r="C31" s="17"/>
      <c r="D31" s="209"/>
      <c r="E31" s="209"/>
      <c r="F31" s="209"/>
      <c r="G31" s="49"/>
      <c r="H31" s="49"/>
      <c r="I31" s="99"/>
      <c r="J31" s="47"/>
    </row>
    <row r="32" spans="1:11" ht="30" customHeight="1">
      <c r="A32" s="38">
        <v>5</v>
      </c>
      <c r="B32" s="27" t="s">
        <v>33</v>
      </c>
      <c r="C32" s="15" t="s">
        <v>34</v>
      </c>
      <c r="D32" s="213" t="s">
        <v>5593</v>
      </c>
      <c r="E32" s="213" t="s">
        <v>5657</v>
      </c>
      <c r="F32" s="213"/>
      <c r="G32" s="94" t="s">
        <v>228</v>
      </c>
      <c r="H32" s="94" t="s">
        <v>5855</v>
      </c>
      <c r="I32" s="96"/>
      <c r="J32" s="46" t="s">
        <v>5593</v>
      </c>
      <c r="K32" s="156" t="s">
        <v>5593</v>
      </c>
    </row>
    <row r="33" spans="1:11" ht="30" customHeight="1">
      <c r="A33" s="38">
        <v>4</v>
      </c>
      <c r="B33" s="27" t="s">
        <v>33</v>
      </c>
      <c r="C33" s="15" t="s">
        <v>35</v>
      </c>
      <c r="D33" s="213" t="s">
        <v>5594</v>
      </c>
      <c r="E33" s="213" t="s">
        <v>5657</v>
      </c>
      <c r="F33" s="213"/>
      <c r="G33" s="94" t="s">
        <v>228</v>
      </c>
      <c r="H33" s="94" t="s">
        <v>5855</v>
      </c>
      <c r="I33" s="96"/>
      <c r="J33" s="46" t="s">
        <v>5594</v>
      </c>
      <c r="K33" s="156" t="s">
        <v>5594</v>
      </c>
    </row>
    <row r="34" spans="1:11" ht="30" customHeight="1">
      <c r="A34" s="38">
        <v>10</v>
      </c>
      <c r="B34" s="27" t="s">
        <v>33</v>
      </c>
      <c r="C34" s="15" t="s">
        <v>36</v>
      </c>
      <c r="D34" s="213" t="s">
        <v>5595</v>
      </c>
      <c r="E34" s="213" t="s">
        <v>5657</v>
      </c>
      <c r="F34" s="213"/>
      <c r="G34" s="94" t="s">
        <v>228</v>
      </c>
      <c r="H34" s="94" t="s">
        <v>5855</v>
      </c>
      <c r="I34" s="96"/>
      <c r="J34" s="46" t="s">
        <v>5595</v>
      </c>
      <c r="K34" s="156" t="s">
        <v>5595</v>
      </c>
    </row>
    <row r="35" spans="1:11" ht="30" customHeight="1">
      <c r="A35" s="38">
        <v>2</v>
      </c>
      <c r="B35" s="27" t="s">
        <v>33</v>
      </c>
      <c r="C35" s="15" t="s">
        <v>37</v>
      </c>
      <c r="D35" s="213" t="s">
        <v>5587</v>
      </c>
      <c r="E35" s="213" t="s">
        <v>5657</v>
      </c>
      <c r="F35" s="213"/>
      <c r="G35" s="94" t="s">
        <v>228</v>
      </c>
      <c r="H35" s="94" t="s">
        <v>5855</v>
      </c>
      <c r="I35" s="96"/>
      <c r="J35" s="46" t="s">
        <v>5587</v>
      </c>
      <c r="K35" s="156" t="s">
        <v>5587</v>
      </c>
    </row>
    <row r="36" spans="1:11" ht="30" customHeight="1">
      <c r="A36" s="38">
        <v>5</v>
      </c>
      <c r="B36" s="27" t="s">
        <v>33</v>
      </c>
      <c r="C36" s="15" t="s">
        <v>38</v>
      </c>
      <c r="D36" s="213" t="s">
        <v>5596</v>
      </c>
      <c r="E36" s="213" t="s">
        <v>5657</v>
      </c>
      <c r="F36" s="213"/>
      <c r="G36" s="94" t="s">
        <v>228</v>
      </c>
      <c r="H36" s="94" t="s">
        <v>5855</v>
      </c>
      <c r="I36" s="96"/>
      <c r="J36" s="46" t="s">
        <v>5596</v>
      </c>
      <c r="K36" s="156" t="s">
        <v>5596</v>
      </c>
    </row>
    <row r="37" spans="1:11" ht="30" customHeight="1">
      <c r="A37" s="38">
        <v>3</v>
      </c>
      <c r="B37" s="27" t="s">
        <v>33</v>
      </c>
      <c r="C37" s="15" t="s">
        <v>39</v>
      </c>
      <c r="D37" s="213" t="s">
        <v>5597</v>
      </c>
      <c r="E37" s="213" t="s">
        <v>5657</v>
      </c>
      <c r="F37" s="213"/>
      <c r="G37" s="94" t="s">
        <v>228</v>
      </c>
      <c r="H37" s="94" t="s">
        <v>5855</v>
      </c>
      <c r="I37" s="96"/>
      <c r="J37" s="46" t="s">
        <v>5597</v>
      </c>
      <c r="K37" s="156" t="s">
        <v>5597</v>
      </c>
    </row>
    <row r="38" spans="1:11" ht="30" customHeight="1">
      <c r="A38" s="38">
        <v>6</v>
      </c>
      <c r="B38" s="27" t="s">
        <v>33</v>
      </c>
      <c r="C38" s="15" t="s">
        <v>40</v>
      </c>
      <c r="D38" s="213" t="s">
        <v>5598</v>
      </c>
      <c r="E38" s="213" t="s">
        <v>5657</v>
      </c>
      <c r="F38" s="213"/>
      <c r="G38" s="94" t="s">
        <v>228</v>
      </c>
      <c r="H38" s="94" t="s">
        <v>5855</v>
      </c>
      <c r="I38" s="96"/>
      <c r="J38" s="46" t="s">
        <v>5598</v>
      </c>
      <c r="K38" s="156" t="s">
        <v>5598</v>
      </c>
    </row>
    <row r="39" spans="1:11" ht="30" customHeight="1">
      <c r="A39" s="39"/>
      <c r="B39" s="17"/>
      <c r="C39" s="17"/>
      <c r="D39" s="209"/>
      <c r="E39" s="209"/>
      <c r="F39" s="209"/>
      <c r="G39" s="49"/>
      <c r="H39" s="99"/>
      <c r="I39" s="99"/>
      <c r="J39" s="47"/>
    </row>
    <row r="40" spans="1:11" ht="30" customHeight="1">
      <c r="A40" s="38">
        <v>3</v>
      </c>
      <c r="B40" s="27" t="s">
        <v>258</v>
      </c>
      <c r="C40" s="15" t="s">
        <v>335</v>
      </c>
      <c r="D40" s="213" t="s">
        <v>335</v>
      </c>
      <c r="E40" s="213" t="s">
        <v>5658</v>
      </c>
      <c r="F40" s="213"/>
      <c r="G40" s="94" t="s">
        <v>228</v>
      </c>
      <c r="H40" s="94" t="s">
        <v>5855</v>
      </c>
      <c r="I40" s="96"/>
      <c r="J40" s="46" t="s">
        <v>4098</v>
      </c>
      <c r="K40" s="156" t="s">
        <v>4098</v>
      </c>
    </row>
    <row r="41" spans="1:11" ht="30" customHeight="1">
      <c r="A41" s="38">
        <v>3</v>
      </c>
      <c r="B41" s="27" t="s">
        <v>259</v>
      </c>
      <c r="C41" s="15" t="s">
        <v>336</v>
      </c>
      <c r="D41" s="213" t="s">
        <v>336</v>
      </c>
      <c r="E41" s="213" t="s">
        <v>5659</v>
      </c>
      <c r="F41" s="213"/>
      <c r="G41" s="94" t="s">
        <v>228</v>
      </c>
      <c r="H41" s="94" t="s">
        <v>5855</v>
      </c>
      <c r="I41" s="96"/>
      <c r="J41" s="46" t="s">
        <v>2314</v>
      </c>
      <c r="K41" s="156" t="s">
        <v>2314</v>
      </c>
    </row>
    <row r="42" spans="1:11" ht="30" customHeight="1">
      <c r="A42" s="39"/>
      <c r="B42" s="17"/>
      <c r="C42" s="17"/>
      <c r="D42" s="209"/>
      <c r="E42" s="209"/>
      <c r="F42" s="209"/>
      <c r="G42" s="100"/>
      <c r="H42" s="99"/>
      <c r="I42" s="99"/>
      <c r="J42" s="47"/>
    </row>
    <row r="43" spans="1:11" ht="30" customHeight="1">
      <c r="A43" s="38">
        <v>2</v>
      </c>
      <c r="B43" s="27" t="s">
        <v>41</v>
      </c>
      <c r="C43" s="27" t="s">
        <v>277</v>
      </c>
      <c r="D43" s="213" t="s">
        <v>5595</v>
      </c>
      <c r="E43" s="213" t="s">
        <v>5640</v>
      </c>
      <c r="F43" s="213"/>
      <c r="G43" s="94" t="s">
        <v>228</v>
      </c>
      <c r="H43" s="94" t="s">
        <v>5855</v>
      </c>
      <c r="I43" s="96"/>
      <c r="J43" s="46" t="s">
        <v>5595</v>
      </c>
      <c r="K43" s="156" t="s">
        <v>5595</v>
      </c>
    </row>
    <row r="44" spans="1:11" ht="30" customHeight="1">
      <c r="A44" s="38">
        <v>8</v>
      </c>
      <c r="B44" s="27" t="s">
        <v>41</v>
      </c>
      <c r="C44" s="27" t="s">
        <v>278</v>
      </c>
      <c r="D44" s="213" t="s">
        <v>5595</v>
      </c>
      <c r="E44" s="213" t="s">
        <v>5640</v>
      </c>
      <c r="F44" s="213"/>
      <c r="G44" s="94" t="s">
        <v>228</v>
      </c>
      <c r="H44" s="94" t="s">
        <v>5855</v>
      </c>
      <c r="I44" s="96"/>
      <c r="J44" s="46" t="s">
        <v>5595</v>
      </c>
      <c r="K44" s="156" t="s">
        <v>5595</v>
      </c>
    </row>
    <row r="45" spans="1:11" ht="30" customHeight="1">
      <c r="A45" s="38">
        <v>4</v>
      </c>
      <c r="B45" s="27" t="s">
        <v>41</v>
      </c>
      <c r="C45" s="27" t="s">
        <v>279</v>
      </c>
      <c r="D45" s="213" t="s">
        <v>5599</v>
      </c>
      <c r="E45" s="213" t="s">
        <v>5640</v>
      </c>
      <c r="F45" s="213"/>
      <c r="G45" s="94" t="s">
        <v>228</v>
      </c>
      <c r="H45" s="94" t="s">
        <v>5855</v>
      </c>
      <c r="I45" s="96"/>
      <c r="J45" s="46" t="s">
        <v>5599</v>
      </c>
      <c r="K45" s="156" t="s">
        <v>5599</v>
      </c>
    </row>
    <row r="46" spans="1:11" ht="30" customHeight="1">
      <c r="A46" s="38">
        <v>9</v>
      </c>
      <c r="B46" s="27" t="s">
        <v>41</v>
      </c>
      <c r="C46" s="27" t="s">
        <v>280</v>
      </c>
      <c r="D46" s="213" t="s">
        <v>5593</v>
      </c>
      <c r="E46" s="213" t="s">
        <v>5640</v>
      </c>
      <c r="F46" s="213"/>
      <c r="G46" s="94" t="s">
        <v>228</v>
      </c>
      <c r="H46" s="94" t="s">
        <v>5855</v>
      </c>
      <c r="I46" s="96"/>
      <c r="J46" s="46" t="s">
        <v>5593</v>
      </c>
      <c r="K46" s="156" t="s">
        <v>5593</v>
      </c>
    </row>
    <row r="47" spans="1:11" ht="30" customHeight="1">
      <c r="A47" s="38">
        <v>10</v>
      </c>
      <c r="B47" s="27" t="s">
        <v>41</v>
      </c>
      <c r="C47" s="25" t="s">
        <v>281</v>
      </c>
      <c r="D47" s="213" t="s">
        <v>5594</v>
      </c>
      <c r="E47" s="213" t="s">
        <v>5640</v>
      </c>
      <c r="F47" s="213"/>
      <c r="G47" s="94" t="s">
        <v>228</v>
      </c>
      <c r="H47" s="94" t="s">
        <v>5855</v>
      </c>
      <c r="I47" s="96"/>
      <c r="J47" s="46" t="s">
        <v>5594</v>
      </c>
      <c r="K47" s="156" t="s">
        <v>5594</v>
      </c>
    </row>
    <row r="48" spans="1:11" ht="30" customHeight="1">
      <c r="A48" s="38">
        <v>5</v>
      </c>
      <c r="B48" s="27" t="s">
        <v>41</v>
      </c>
      <c r="C48" s="25" t="s">
        <v>282</v>
      </c>
      <c r="D48" s="213" t="s">
        <v>5593</v>
      </c>
      <c r="E48" s="213" t="s">
        <v>5640</v>
      </c>
      <c r="F48" s="213"/>
      <c r="G48" s="94" t="s">
        <v>228</v>
      </c>
      <c r="H48" s="94" t="s">
        <v>5855</v>
      </c>
      <c r="I48" s="96"/>
      <c r="J48" s="46" t="s">
        <v>5593</v>
      </c>
      <c r="K48" s="156" t="s">
        <v>5593</v>
      </c>
    </row>
    <row r="49" spans="1:11" ht="30" customHeight="1">
      <c r="A49" s="38">
        <v>6</v>
      </c>
      <c r="B49" s="27" t="s">
        <v>41</v>
      </c>
      <c r="C49" s="25" t="s">
        <v>283</v>
      </c>
      <c r="D49" s="213" t="s">
        <v>5594</v>
      </c>
      <c r="E49" s="213" t="s">
        <v>5640</v>
      </c>
      <c r="F49" s="213"/>
      <c r="G49" s="94" t="s">
        <v>228</v>
      </c>
      <c r="H49" s="94" t="s">
        <v>5855</v>
      </c>
      <c r="I49" s="96"/>
      <c r="J49" s="46" t="s">
        <v>5594</v>
      </c>
      <c r="K49" s="156" t="s">
        <v>5594</v>
      </c>
    </row>
    <row r="50" spans="1:11" ht="30" customHeight="1">
      <c r="A50" s="38">
        <v>11</v>
      </c>
      <c r="B50" s="27" t="s">
        <v>41</v>
      </c>
      <c r="C50" s="25" t="s">
        <v>284</v>
      </c>
      <c r="D50" s="213" t="s">
        <v>5598</v>
      </c>
      <c r="E50" s="213" t="s">
        <v>5640</v>
      </c>
      <c r="F50" s="213"/>
      <c r="G50" s="94" t="s">
        <v>228</v>
      </c>
      <c r="H50" s="107" t="s">
        <v>5855</v>
      </c>
      <c r="I50" s="96"/>
      <c r="J50" s="46" t="s">
        <v>5598</v>
      </c>
      <c r="K50" s="156" t="s">
        <v>5598</v>
      </c>
    </row>
    <row r="51" spans="1:11" ht="30" customHeight="1">
      <c r="A51" s="38">
        <v>7</v>
      </c>
      <c r="B51" s="27" t="s">
        <v>41</v>
      </c>
      <c r="C51" s="25" t="s">
        <v>285</v>
      </c>
      <c r="D51" s="213" t="s">
        <v>5598</v>
      </c>
      <c r="E51" s="213" t="s">
        <v>5640</v>
      </c>
      <c r="F51" s="213"/>
      <c r="G51" s="94" t="s">
        <v>228</v>
      </c>
      <c r="H51" s="94" t="s">
        <v>5855</v>
      </c>
      <c r="I51" s="96"/>
      <c r="J51" s="46" t="s">
        <v>5598</v>
      </c>
      <c r="K51" s="156" t="s">
        <v>5598</v>
      </c>
    </row>
    <row r="52" spans="1:11" ht="30" customHeight="1">
      <c r="A52" s="39"/>
      <c r="B52" s="17"/>
      <c r="C52" s="20"/>
      <c r="D52" s="211"/>
      <c r="E52" s="211"/>
      <c r="F52" s="211"/>
      <c r="G52" s="108"/>
      <c r="H52" s="99"/>
      <c r="I52" s="99"/>
      <c r="J52" s="47"/>
    </row>
    <row r="53" spans="1:11" ht="30" customHeight="1">
      <c r="A53" s="38"/>
      <c r="B53" s="27" t="s">
        <v>42</v>
      </c>
      <c r="C53" s="25" t="s">
        <v>43</v>
      </c>
      <c r="D53" s="213" t="s">
        <v>5611</v>
      </c>
      <c r="E53" s="213" t="s">
        <v>5643</v>
      </c>
      <c r="F53" s="213" t="s">
        <v>5612</v>
      </c>
      <c r="G53" s="94"/>
      <c r="H53" s="94"/>
      <c r="I53" s="96"/>
      <c r="J53" s="46"/>
    </row>
    <row r="54" spans="1:11" ht="30" customHeight="1">
      <c r="A54" s="38"/>
      <c r="B54" s="27" t="s">
        <v>42</v>
      </c>
      <c r="C54" s="28" t="s">
        <v>44</v>
      </c>
      <c r="D54" s="213" t="s">
        <v>5611</v>
      </c>
      <c r="E54" s="213" t="s">
        <v>5643</v>
      </c>
      <c r="F54" s="213" t="s">
        <v>5653</v>
      </c>
      <c r="G54" s="94"/>
      <c r="H54" s="94"/>
      <c r="I54" s="96"/>
      <c r="J54" s="46"/>
    </row>
    <row r="55" spans="1:11" ht="30" customHeight="1">
      <c r="A55" s="38"/>
      <c r="B55" s="27" t="s">
        <v>42</v>
      </c>
      <c r="C55" s="28" t="s">
        <v>45</v>
      </c>
      <c r="D55" s="213" t="s">
        <v>5611</v>
      </c>
      <c r="E55" s="213" t="s">
        <v>5643</v>
      </c>
      <c r="F55" s="213" t="s">
        <v>5585</v>
      </c>
      <c r="G55" s="94"/>
      <c r="H55" s="94"/>
      <c r="I55" s="96"/>
      <c r="J55" s="46"/>
    </row>
    <row r="56" spans="1:11" ht="30" customHeight="1">
      <c r="A56" s="38"/>
      <c r="B56" s="27" t="s">
        <v>42</v>
      </c>
      <c r="C56" s="28" t="s">
        <v>46</v>
      </c>
      <c r="D56" s="213" t="s">
        <v>5611</v>
      </c>
      <c r="E56" s="213" t="s">
        <v>5643</v>
      </c>
      <c r="F56" s="213" t="s">
        <v>5585</v>
      </c>
      <c r="G56" s="94"/>
      <c r="H56" s="94"/>
      <c r="I56" s="96"/>
      <c r="J56" s="46"/>
    </row>
    <row r="57" spans="1:11" ht="30" customHeight="1">
      <c r="A57" s="38">
        <v>11</v>
      </c>
      <c r="B57" s="27" t="s">
        <v>42</v>
      </c>
      <c r="C57" s="28" t="s">
        <v>47</v>
      </c>
      <c r="D57" s="213" t="s">
        <v>5611</v>
      </c>
      <c r="E57" s="213" t="s">
        <v>5643</v>
      </c>
      <c r="F57" s="213" t="s">
        <v>5585</v>
      </c>
      <c r="G57" s="94" t="s">
        <v>228</v>
      </c>
      <c r="H57" s="107" t="s">
        <v>5855</v>
      </c>
      <c r="I57" s="96"/>
      <c r="J57" s="46" t="s">
        <v>5932</v>
      </c>
      <c r="K57" s="156" t="s">
        <v>5932</v>
      </c>
    </row>
    <row r="58" spans="1:11" ht="30" customHeight="1">
      <c r="A58" s="38">
        <v>7</v>
      </c>
      <c r="B58" s="27" t="s">
        <v>42</v>
      </c>
      <c r="C58" s="28" t="s">
        <v>48</v>
      </c>
      <c r="D58" s="213" t="s">
        <v>5611</v>
      </c>
      <c r="E58" s="213" t="s">
        <v>5643</v>
      </c>
      <c r="F58" s="213" t="s">
        <v>5585</v>
      </c>
      <c r="G58" s="257" t="s">
        <v>228</v>
      </c>
      <c r="H58" s="98"/>
      <c r="I58" s="265"/>
      <c r="J58" s="160" t="s">
        <v>5883</v>
      </c>
      <c r="K58" s="156" t="s">
        <v>5874</v>
      </c>
    </row>
    <row r="59" spans="1:11" ht="30" customHeight="1">
      <c r="A59" s="38">
        <v>6</v>
      </c>
      <c r="B59" s="27" t="s">
        <v>42</v>
      </c>
      <c r="C59" s="28" t="s">
        <v>49</v>
      </c>
      <c r="D59" s="213" t="s">
        <v>5611</v>
      </c>
      <c r="E59" s="213" t="s">
        <v>5643</v>
      </c>
      <c r="F59" s="213" t="s">
        <v>5585</v>
      </c>
      <c r="G59" s="257" t="s">
        <v>228</v>
      </c>
      <c r="H59" s="98"/>
      <c r="I59" s="265"/>
      <c r="J59" s="160" t="s">
        <v>5883</v>
      </c>
      <c r="K59" s="156" t="s">
        <v>5873</v>
      </c>
    </row>
    <row r="60" spans="1:11" ht="30" customHeight="1">
      <c r="A60" s="38">
        <v>5</v>
      </c>
      <c r="B60" s="27" t="s">
        <v>42</v>
      </c>
      <c r="C60" s="28" t="s">
        <v>50</v>
      </c>
      <c r="D60" s="213" t="s">
        <v>5611</v>
      </c>
      <c r="E60" s="213" t="s">
        <v>5643</v>
      </c>
      <c r="F60" s="213" t="s">
        <v>5585</v>
      </c>
      <c r="G60" s="257" t="s">
        <v>228</v>
      </c>
      <c r="H60" s="98"/>
      <c r="I60" s="265"/>
      <c r="J60" s="160" t="s">
        <v>5883</v>
      </c>
      <c r="K60" s="156" t="s">
        <v>5872</v>
      </c>
    </row>
    <row r="61" spans="1:11" ht="30" customHeight="1">
      <c r="A61" s="38">
        <v>4</v>
      </c>
      <c r="B61" s="27" t="s">
        <v>42</v>
      </c>
      <c r="C61" s="28" t="s">
        <v>51</v>
      </c>
      <c r="D61" s="213" t="s">
        <v>5611</v>
      </c>
      <c r="E61" s="213" t="s">
        <v>5643</v>
      </c>
      <c r="F61" s="213" t="s">
        <v>5585</v>
      </c>
      <c r="G61" s="257" t="s">
        <v>228</v>
      </c>
      <c r="H61" s="98"/>
      <c r="I61" s="265"/>
      <c r="J61" s="160" t="s">
        <v>5883</v>
      </c>
      <c r="K61" s="156" t="s">
        <v>5869</v>
      </c>
    </row>
    <row r="62" spans="1:11" ht="30" customHeight="1">
      <c r="A62" s="38">
        <v>3</v>
      </c>
      <c r="B62" s="27" t="s">
        <v>42</v>
      </c>
      <c r="C62" s="28" t="s">
        <v>52</v>
      </c>
      <c r="D62" s="213" t="s">
        <v>5611</v>
      </c>
      <c r="E62" s="213" t="s">
        <v>5643</v>
      </c>
      <c r="F62" s="213" t="s">
        <v>5585</v>
      </c>
      <c r="G62" s="94" t="s">
        <v>228</v>
      </c>
      <c r="H62" s="94" t="s">
        <v>5855</v>
      </c>
      <c r="I62" s="96"/>
      <c r="J62" s="46" t="s">
        <v>5866</v>
      </c>
      <c r="K62" s="156" t="s">
        <v>5866</v>
      </c>
    </row>
    <row r="63" spans="1:11" ht="30" customHeight="1">
      <c r="A63" s="38">
        <v>2</v>
      </c>
      <c r="B63" s="27" t="s">
        <v>42</v>
      </c>
      <c r="C63" s="28" t="s">
        <v>53</v>
      </c>
      <c r="D63" s="213" t="s">
        <v>5611</v>
      </c>
      <c r="E63" s="213" t="s">
        <v>5643</v>
      </c>
      <c r="F63" s="213" t="s">
        <v>5585</v>
      </c>
      <c r="G63" s="94" t="s">
        <v>228</v>
      </c>
      <c r="H63" s="94" t="s">
        <v>5855</v>
      </c>
      <c r="I63" s="101"/>
      <c r="J63" s="46" t="s">
        <v>5859</v>
      </c>
      <c r="K63" s="156" t="s">
        <v>5859</v>
      </c>
    </row>
    <row r="64" spans="1:11" ht="30" customHeight="1">
      <c r="A64" s="38">
        <v>12</v>
      </c>
      <c r="B64" s="27" t="s">
        <v>42</v>
      </c>
      <c r="C64" s="28" t="s">
        <v>54</v>
      </c>
      <c r="D64" s="213" t="s">
        <v>5611</v>
      </c>
      <c r="E64" s="213" t="s">
        <v>5643</v>
      </c>
      <c r="F64" s="213" t="s">
        <v>5585</v>
      </c>
      <c r="G64" s="257" t="s">
        <v>228</v>
      </c>
      <c r="H64" s="98"/>
      <c r="I64" s="265"/>
      <c r="J64" s="160" t="s">
        <v>5883</v>
      </c>
      <c r="K64" s="156" t="s">
        <v>5878</v>
      </c>
    </row>
    <row r="65" spans="1:11" ht="30" customHeight="1">
      <c r="A65" s="38">
        <v>13</v>
      </c>
      <c r="B65" s="27" t="s">
        <v>42</v>
      </c>
      <c r="C65" s="28" t="s">
        <v>55</v>
      </c>
      <c r="D65" s="213" t="s">
        <v>5611</v>
      </c>
      <c r="E65" s="213" t="s">
        <v>5643</v>
      </c>
      <c r="F65" s="213" t="s">
        <v>5585</v>
      </c>
      <c r="G65" s="257" t="s">
        <v>228</v>
      </c>
      <c r="H65" s="98"/>
      <c r="I65" s="265"/>
      <c r="J65" s="160" t="s">
        <v>5883</v>
      </c>
      <c r="K65" s="156" t="s">
        <v>5877</v>
      </c>
    </row>
    <row r="66" spans="1:11" ht="30" customHeight="1">
      <c r="A66" s="38">
        <v>14</v>
      </c>
      <c r="B66" s="27" t="s">
        <v>42</v>
      </c>
      <c r="C66" s="28" t="s">
        <v>56</v>
      </c>
      <c r="D66" s="213" t="s">
        <v>5611</v>
      </c>
      <c r="E66" s="213" t="s">
        <v>5643</v>
      </c>
      <c r="F66" s="213" t="s">
        <v>5585</v>
      </c>
      <c r="G66" s="257" t="s">
        <v>228</v>
      </c>
      <c r="H66" s="98"/>
      <c r="I66" s="265"/>
      <c r="J66" s="160" t="s">
        <v>5883</v>
      </c>
      <c r="K66" s="156" t="s">
        <v>5879</v>
      </c>
    </row>
    <row r="67" spans="1:11" ht="30" customHeight="1">
      <c r="A67" s="38">
        <v>15</v>
      </c>
      <c r="B67" s="27" t="s">
        <v>42</v>
      </c>
      <c r="C67" s="28" t="s">
        <v>57</v>
      </c>
      <c r="D67" s="213" t="s">
        <v>5611</v>
      </c>
      <c r="E67" s="213" t="s">
        <v>5643</v>
      </c>
      <c r="F67" s="213" t="s">
        <v>5585</v>
      </c>
      <c r="G67" s="257" t="s">
        <v>228</v>
      </c>
      <c r="H67" s="98"/>
      <c r="I67" s="265"/>
      <c r="J67" s="160" t="s">
        <v>5883</v>
      </c>
      <c r="K67" s="156" t="s">
        <v>5880</v>
      </c>
    </row>
    <row r="68" spans="1:11" ht="30" customHeight="1">
      <c r="A68" s="38"/>
      <c r="B68" s="27" t="s">
        <v>42</v>
      </c>
      <c r="C68" s="28" t="s">
        <v>298</v>
      </c>
      <c r="D68" s="213" t="s">
        <v>5611</v>
      </c>
      <c r="E68" s="213" t="s">
        <v>5643</v>
      </c>
      <c r="F68" s="213" t="s">
        <v>5585</v>
      </c>
      <c r="G68" s="94"/>
      <c r="H68" s="94"/>
      <c r="I68" s="96"/>
      <c r="J68" s="46"/>
    </row>
    <row r="69" spans="1:11" ht="30" customHeight="1">
      <c r="A69" s="38"/>
      <c r="B69" s="27" t="s">
        <v>42</v>
      </c>
      <c r="C69" s="28" t="s">
        <v>299</v>
      </c>
      <c r="D69" s="213" t="s">
        <v>5611</v>
      </c>
      <c r="E69" s="213" t="s">
        <v>5643</v>
      </c>
      <c r="F69" s="213" t="s">
        <v>5585</v>
      </c>
      <c r="G69" s="94"/>
      <c r="H69" s="94"/>
      <c r="I69" s="96"/>
      <c r="J69" s="46"/>
    </row>
    <row r="70" spans="1:11" ht="30" customHeight="1">
      <c r="A70" s="38"/>
      <c r="B70" s="27" t="s">
        <v>42</v>
      </c>
      <c r="C70" s="28" t="s">
        <v>300</v>
      </c>
      <c r="D70" s="213" t="s">
        <v>5611</v>
      </c>
      <c r="E70" s="213" t="s">
        <v>5643</v>
      </c>
      <c r="F70" s="213" t="s">
        <v>5585</v>
      </c>
      <c r="G70" s="94"/>
      <c r="H70" s="94"/>
      <c r="I70" s="96"/>
      <c r="J70" s="46"/>
    </row>
    <row r="71" spans="1:11" ht="30" customHeight="1">
      <c r="A71" s="38"/>
      <c r="B71" s="27" t="s">
        <v>42</v>
      </c>
      <c r="C71" s="28" t="s">
        <v>301</v>
      </c>
      <c r="D71" s="213" t="s">
        <v>5611</v>
      </c>
      <c r="E71" s="213" t="s">
        <v>5643</v>
      </c>
      <c r="F71" s="213" t="s">
        <v>5585</v>
      </c>
      <c r="G71" s="94"/>
      <c r="H71" s="94"/>
      <c r="I71" s="96"/>
      <c r="J71" s="46"/>
    </row>
    <row r="72" spans="1:11" ht="30" customHeight="1">
      <c r="A72" s="38"/>
      <c r="B72" s="27" t="s">
        <v>42</v>
      </c>
      <c r="C72" s="28" t="s">
        <v>302</v>
      </c>
      <c r="D72" s="213" t="s">
        <v>5611</v>
      </c>
      <c r="E72" s="213" t="s">
        <v>5643</v>
      </c>
      <c r="F72" s="213" t="s">
        <v>5585</v>
      </c>
      <c r="G72" s="94"/>
      <c r="H72" s="94"/>
      <c r="I72" s="96"/>
      <c r="J72" s="46"/>
    </row>
    <row r="73" spans="1:11" ht="30" customHeight="1">
      <c r="A73" s="38">
        <v>5</v>
      </c>
      <c r="B73" s="27" t="s">
        <v>42</v>
      </c>
      <c r="C73" s="28" t="s">
        <v>303</v>
      </c>
      <c r="D73" s="213" t="s">
        <v>5611</v>
      </c>
      <c r="E73" s="213" t="s">
        <v>5643</v>
      </c>
      <c r="F73" s="213" t="s">
        <v>5585</v>
      </c>
      <c r="G73" s="257" t="s">
        <v>228</v>
      </c>
      <c r="H73" s="98"/>
      <c r="I73" s="265"/>
      <c r="J73" s="160" t="s">
        <v>5883</v>
      </c>
      <c r="K73" s="156" t="s">
        <v>5872</v>
      </c>
    </row>
    <row r="74" spans="1:11" ht="30" customHeight="1">
      <c r="A74" s="38"/>
      <c r="B74" s="27" t="s">
        <v>42</v>
      </c>
      <c r="C74" s="28" t="s">
        <v>304</v>
      </c>
      <c r="D74" s="213" t="s">
        <v>5611</v>
      </c>
      <c r="E74" s="213" t="s">
        <v>5643</v>
      </c>
      <c r="F74" s="213" t="s">
        <v>5585</v>
      </c>
      <c r="G74" s="94"/>
      <c r="H74" s="94"/>
      <c r="I74" s="96"/>
      <c r="J74" s="46"/>
    </row>
    <row r="75" spans="1:11" ht="30" customHeight="1">
      <c r="A75" s="38"/>
      <c r="B75" s="27" t="s">
        <v>42</v>
      </c>
      <c r="C75" s="28" t="s">
        <v>305</v>
      </c>
      <c r="D75" s="213" t="s">
        <v>5611</v>
      </c>
      <c r="E75" s="213" t="s">
        <v>5643</v>
      </c>
      <c r="F75" s="213" t="s">
        <v>5585</v>
      </c>
      <c r="G75" s="94"/>
      <c r="H75" s="94"/>
      <c r="I75" s="96"/>
      <c r="J75" s="46"/>
    </row>
    <row r="76" spans="1:11" ht="30" customHeight="1">
      <c r="A76" s="38"/>
      <c r="B76" s="27" t="s">
        <v>42</v>
      </c>
      <c r="C76" s="28" t="s">
        <v>306</v>
      </c>
      <c r="D76" s="213" t="s">
        <v>5611</v>
      </c>
      <c r="E76" s="213" t="s">
        <v>5643</v>
      </c>
      <c r="F76" s="213" t="s">
        <v>5585</v>
      </c>
      <c r="G76" s="94"/>
      <c r="H76" s="94"/>
      <c r="I76" s="96"/>
      <c r="J76" s="46"/>
    </row>
    <row r="77" spans="1:11" ht="30" customHeight="1">
      <c r="A77" s="38"/>
      <c r="B77" s="27" t="s">
        <v>42</v>
      </c>
      <c r="C77" s="28" t="s">
        <v>307</v>
      </c>
      <c r="D77" s="213" t="s">
        <v>5611</v>
      </c>
      <c r="E77" s="213" t="s">
        <v>5643</v>
      </c>
      <c r="F77" s="213" t="s">
        <v>5585</v>
      </c>
      <c r="G77" s="94"/>
      <c r="H77" s="94"/>
      <c r="I77" s="96"/>
      <c r="J77" s="46"/>
    </row>
    <row r="78" spans="1:11" ht="30" customHeight="1">
      <c r="A78" s="38"/>
      <c r="B78" s="27" t="s">
        <v>42</v>
      </c>
      <c r="C78" s="28" t="s">
        <v>296</v>
      </c>
      <c r="D78" s="213" t="s">
        <v>5611</v>
      </c>
      <c r="E78" s="213" t="s">
        <v>5643</v>
      </c>
      <c r="F78" s="213" t="s">
        <v>5585</v>
      </c>
      <c r="G78" s="94"/>
      <c r="H78" s="94"/>
      <c r="I78" s="96"/>
      <c r="J78" s="46"/>
    </row>
    <row r="79" spans="1:11" ht="30" customHeight="1">
      <c r="A79" s="39"/>
      <c r="B79" s="17"/>
      <c r="C79" s="18"/>
      <c r="D79" s="210"/>
      <c r="E79" s="210"/>
      <c r="F79" s="210"/>
      <c r="G79" s="49"/>
      <c r="H79" s="49"/>
      <c r="I79" s="99"/>
      <c r="J79" s="47"/>
    </row>
    <row r="80" spans="1:11" ht="30" customHeight="1">
      <c r="A80" s="38">
        <v>2</v>
      </c>
      <c r="B80" s="27" t="s">
        <v>58</v>
      </c>
      <c r="C80" s="27" t="s">
        <v>59</v>
      </c>
      <c r="D80" s="235" t="s">
        <v>5611</v>
      </c>
      <c r="E80" s="213" t="s">
        <v>5643</v>
      </c>
      <c r="F80" s="213" t="s">
        <v>5585</v>
      </c>
      <c r="G80" s="94" t="s">
        <v>228</v>
      </c>
      <c r="H80" s="94" t="s">
        <v>5855</v>
      </c>
      <c r="I80" s="96"/>
      <c r="J80" s="46" t="s">
        <v>5859</v>
      </c>
      <c r="K80" s="156" t="s">
        <v>5859</v>
      </c>
    </row>
    <row r="81" spans="1:11" ht="30" customHeight="1">
      <c r="A81" s="39"/>
      <c r="B81" s="17"/>
      <c r="C81" s="17"/>
      <c r="D81" s="209"/>
      <c r="E81" s="209"/>
      <c r="F81" s="209"/>
      <c r="G81" s="49"/>
      <c r="H81" s="49"/>
      <c r="I81" s="99"/>
      <c r="J81" s="47"/>
    </row>
    <row r="82" spans="1:11" ht="30" customHeight="1">
      <c r="A82" s="38">
        <v>2</v>
      </c>
      <c r="B82" s="27" t="s">
        <v>67</v>
      </c>
      <c r="C82" s="27" t="s">
        <v>68</v>
      </c>
      <c r="D82" s="213" t="s">
        <v>5621</v>
      </c>
      <c r="E82" s="213" t="s">
        <v>5644</v>
      </c>
      <c r="F82" s="213"/>
      <c r="G82" s="94" t="s">
        <v>228</v>
      </c>
      <c r="H82" s="94" t="s">
        <v>5855</v>
      </c>
      <c r="I82" s="96"/>
      <c r="J82" s="46" t="s">
        <v>5829</v>
      </c>
      <c r="K82" s="156" t="s">
        <v>5829</v>
      </c>
    </row>
    <row r="83" spans="1:11" ht="30" customHeight="1">
      <c r="A83" s="38">
        <v>11</v>
      </c>
      <c r="B83" s="27" t="s">
        <v>67</v>
      </c>
      <c r="C83" s="27" t="s">
        <v>5512</v>
      </c>
      <c r="D83" s="213" t="s">
        <v>5621</v>
      </c>
      <c r="E83" s="213" t="s">
        <v>5644</v>
      </c>
      <c r="F83" s="213"/>
      <c r="G83" s="107" t="s">
        <v>228</v>
      </c>
      <c r="H83" s="94" t="s">
        <v>5855</v>
      </c>
      <c r="I83" s="96"/>
      <c r="J83" s="46" t="s">
        <v>326</v>
      </c>
      <c r="K83" s="156" t="s">
        <v>326</v>
      </c>
    </row>
    <row r="84" spans="1:11" ht="30" customHeight="1">
      <c r="A84" s="39"/>
      <c r="B84" s="17"/>
      <c r="C84" s="17"/>
      <c r="D84" s="209"/>
      <c r="E84" s="209"/>
      <c r="F84" s="209"/>
      <c r="G84" s="49"/>
      <c r="H84" s="99"/>
      <c r="I84" s="99"/>
      <c r="J84" s="47"/>
    </row>
    <row r="85" spans="1:11" ht="30" customHeight="1">
      <c r="A85" s="38">
        <v>5</v>
      </c>
      <c r="B85" s="27" t="s">
        <v>72</v>
      </c>
      <c r="C85" s="26" t="s">
        <v>73</v>
      </c>
      <c r="D85" s="213" t="s">
        <v>5654</v>
      </c>
      <c r="E85" s="213" t="s">
        <v>5635</v>
      </c>
      <c r="F85" s="213"/>
      <c r="G85" s="94" t="s">
        <v>228</v>
      </c>
      <c r="H85" s="94" t="s">
        <v>5855</v>
      </c>
      <c r="I85" s="96"/>
      <c r="J85" s="46" t="s">
        <v>5603</v>
      </c>
      <c r="K85" s="156" t="s">
        <v>5860</v>
      </c>
    </row>
    <row r="86" spans="1:11" ht="30" customHeight="1">
      <c r="A86" s="38">
        <v>5</v>
      </c>
      <c r="B86" s="27" t="s">
        <v>72</v>
      </c>
      <c r="C86" s="26" t="s">
        <v>74</v>
      </c>
      <c r="D86" s="213" t="s">
        <v>5655</v>
      </c>
      <c r="E86" s="213" t="s">
        <v>5635</v>
      </c>
      <c r="F86" s="213"/>
      <c r="G86" s="94" t="s">
        <v>228</v>
      </c>
      <c r="H86" s="94" t="s">
        <v>5855</v>
      </c>
      <c r="I86" s="96"/>
      <c r="J86" s="46" t="s">
        <v>5604</v>
      </c>
      <c r="K86" s="156" t="s">
        <v>5864</v>
      </c>
    </row>
    <row r="87" spans="1:11" ht="30" customHeight="1">
      <c r="A87" s="38">
        <v>2</v>
      </c>
      <c r="B87" s="27" t="s">
        <v>72</v>
      </c>
      <c r="C87" s="26" t="s">
        <v>75</v>
      </c>
      <c r="D87" s="213" t="s">
        <v>5655</v>
      </c>
      <c r="E87" s="213" t="s">
        <v>5635</v>
      </c>
      <c r="F87" s="213"/>
      <c r="G87" s="94" t="s">
        <v>228</v>
      </c>
      <c r="H87" s="94" t="s">
        <v>5855</v>
      </c>
      <c r="I87" s="96"/>
      <c r="J87" s="46" t="s">
        <v>5604</v>
      </c>
      <c r="K87" s="156" t="s">
        <v>5864</v>
      </c>
    </row>
    <row r="88" spans="1:11" ht="30" customHeight="1">
      <c r="A88" s="38">
        <v>3</v>
      </c>
      <c r="B88" s="27" t="s">
        <v>72</v>
      </c>
      <c r="C88" s="26" t="s">
        <v>76</v>
      </c>
      <c r="D88" s="213" t="s">
        <v>5655</v>
      </c>
      <c r="E88" s="213" t="s">
        <v>5635</v>
      </c>
      <c r="F88" s="213"/>
      <c r="G88" s="94" t="s">
        <v>228</v>
      </c>
      <c r="H88" s="94" t="s">
        <v>5855</v>
      </c>
      <c r="I88" s="96"/>
      <c r="J88" s="46" t="s">
        <v>5604</v>
      </c>
      <c r="K88" s="156" t="s">
        <v>5864</v>
      </c>
    </row>
    <row r="89" spans="1:11" ht="30" customHeight="1">
      <c r="A89" s="38">
        <v>4</v>
      </c>
      <c r="B89" s="27" t="s">
        <v>72</v>
      </c>
      <c r="C89" s="26" t="s">
        <v>77</v>
      </c>
      <c r="D89" s="213" t="s">
        <v>5655</v>
      </c>
      <c r="E89" s="213" t="s">
        <v>5635</v>
      </c>
      <c r="F89" s="213"/>
      <c r="G89" s="94" t="s">
        <v>228</v>
      </c>
      <c r="H89" s="94" t="s">
        <v>5855</v>
      </c>
      <c r="I89" s="96"/>
      <c r="J89" s="46" t="s">
        <v>5604</v>
      </c>
      <c r="K89" s="156" t="s">
        <v>5864</v>
      </c>
    </row>
    <row r="90" spans="1:11" ht="30" customHeight="1">
      <c r="A90" s="39"/>
      <c r="B90" s="17"/>
      <c r="C90" s="17"/>
      <c r="D90" s="209"/>
      <c r="E90" s="209"/>
      <c r="F90" s="209"/>
      <c r="G90" s="49"/>
      <c r="H90" s="99"/>
      <c r="I90" s="99"/>
      <c r="J90" s="47"/>
    </row>
    <row r="91" spans="1:11" ht="30" customHeight="1">
      <c r="A91" s="38">
        <v>5</v>
      </c>
      <c r="B91" s="27" t="s">
        <v>78</v>
      </c>
      <c r="C91" s="27" t="s">
        <v>61</v>
      </c>
      <c r="D91" s="213" t="s">
        <v>5620</v>
      </c>
      <c r="E91" s="213"/>
      <c r="F91" s="213" t="s">
        <v>5615</v>
      </c>
      <c r="G91" s="94"/>
      <c r="H91" s="94"/>
      <c r="I91" s="96" t="s">
        <v>274</v>
      </c>
      <c r="J91" s="46"/>
    </row>
    <row r="92" spans="1:11" ht="30" customHeight="1">
      <c r="A92" s="38">
        <v>11</v>
      </c>
      <c r="B92" s="27" t="s">
        <v>78</v>
      </c>
      <c r="C92" s="27" t="s">
        <v>79</v>
      </c>
      <c r="D92" s="306" t="s">
        <v>5924</v>
      </c>
      <c r="E92" s="306" t="s">
        <v>5929</v>
      </c>
      <c r="F92" s="306" t="s">
        <v>5616</v>
      </c>
      <c r="G92" s="94" t="s">
        <v>228</v>
      </c>
      <c r="H92" s="94" t="s">
        <v>5855</v>
      </c>
      <c r="I92" s="96"/>
      <c r="J92" s="46" t="s">
        <v>5924</v>
      </c>
      <c r="K92" s="156" t="s">
        <v>5924</v>
      </c>
    </row>
    <row r="93" spans="1:11" ht="30" customHeight="1">
      <c r="A93" s="38">
        <v>12</v>
      </c>
      <c r="B93" s="27" t="s">
        <v>78</v>
      </c>
      <c r="C93" s="27" t="s">
        <v>80</v>
      </c>
      <c r="D93" s="306" t="s">
        <v>5925</v>
      </c>
      <c r="E93" s="306" t="s">
        <v>5929</v>
      </c>
      <c r="F93" s="306" t="s">
        <v>5616</v>
      </c>
      <c r="G93" s="94" t="s">
        <v>228</v>
      </c>
      <c r="H93" s="94" t="s">
        <v>5855</v>
      </c>
      <c r="I93" s="96"/>
      <c r="J93" s="46" t="s">
        <v>5925</v>
      </c>
      <c r="K93" s="156" t="s">
        <v>5925</v>
      </c>
    </row>
    <row r="94" spans="1:11" ht="30" customHeight="1">
      <c r="A94" s="38">
        <v>13</v>
      </c>
      <c r="B94" s="27" t="s">
        <v>78</v>
      </c>
      <c r="C94" s="27" t="s">
        <v>81</v>
      </c>
      <c r="D94" s="306" t="s">
        <v>5926</v>
      </c>
      <c r="E94" s="306" t="s">
        <v>5929</v>
      </c>
      <c r="F94" s="306" t="s">
        <v>5616</v>
      </c>
      <c r="G94" s="94" t="s">
        <v>228</v>
      </c>
      <c r="H94" s="94" t="s">
        <v>5855</v>
      </c>
      <c r="I94" s="96"/>
      <c r="J94" s="46" t="s">
        <v>5926</v>
      </c>
      <c r="K94" s="156" t="s">
        <v>5926</v>
      </c>
    </row>
    <row r="95" spans="1:11" ht="30" customHeight="1">
      <c r="A95" s="38">
        <v>14</v>
      </c>
      <c r="B95" s="27" t="s">
        <v>78</v>
      </c>
      <c r="C95" s="27" t="s">
        <v>82</v>
      </c>
      <c r="D95" s="306" t="s">
        <v>5927</v>
      </c>
      <c r="E95" s="306" t="s">
        <v>5929</v>
      </c>
      <c r="F95" s="306" t="s">
        <v>5616</v>
      </c>
      <c r="G95" s="94" t="s">
        <v>228</v>
      </c>
      <c r="H95" s="94" t="s">
        <v>5855</v>
      </c>
      <c r="I95" s="101"/>
      <c r="J95" s="46" t="s">
        <v>5927</v>
      </c>
      <c r="K95" s="156" t="s">
        <v>5927</v>
      </c>
    </row>
    <row r="96" spans="1:11" ht="30" customHeight="1">
      <c r="A96" s="38">
        <v>15</v>
      </c>
      <c r="B96" s="27" t="s">
        <v>78</v>
      </c>
      <c r="C96" s="27" t="s">
        <v>83</v>
      </c>
      <c r="D96" s="306" t="s">
        <v>5928</v>
      </c>
      <c r="E96" s="306" t="s">
        <v>5930</v>
      </c>
      <c r="F96" s="306" t="s">
        <v>5616</v>
      </c>
      <c r="G96" s="94" t="s">
        <v>228</v>
      </c>
      <c r="H96" s="94" t="s">
        <v>5855</v>
      </c>
      <c r="I96" s="95"/>
      <c r="J96" s="46" t="s">
        <v>5928</v>
      </c>
      <c r="K96" s="156" t="s">
        <v>5933</v>
      </c>
    </row>
    <row r="97" spans="1:11" ht="30" customHeight="1">
      <c r="A97" s="39"/>
      <c r="B97" s="17"/>
      <c r="C97" s="17"/>
      <c r="D97" s="209"/>
      <c r="E97" s="209"/>
      <c r="F97" s="209"/>
      <c r="G97" s="49"/>
      <c r="H97" s="99"/>
      <c r="I97" s="99"/>
      <c r="J97" s="47"/>
    </row>
    <row r="98" spans="1:11" ht="30" customHeight="1">
      <c r="A98" s="38">
        <v>9</v>
      </c>
      <c r="B98" s="27" t="s">
        <v>87</v>
      </c>
      <c r="C98" s="27" t="s">
        <v>70</v>
      </c>
      <c r="D98" s="213" t="s">
        <v>5604</v>
      </c>
      <c r="E98" s="213" t="s">
        <v>5645</v>
      </c>
      <c r="F98" s="213"/>
      <c r="G98" s="94" t="s">
        <v>228</v>
      </c>
      <c r="H98" s="94" t="s">
        <v>5855</v>
      </c>
      <c r="I98" s="95"/>
      <c r="J98" s="46" t="s">
        <v>5604</v>
      </c>
      <c r="K98" s="156" t="s">
        <v>5864</v>
      </c>
    </row>
    <row r="99" spans="1:11" ht="30" customHeight="1">
      <c r="A99" s="38">
        <v>2</v>
      </c>
      <c r="B99" s="27" t="s">
        <v>87</v>
      </c>
      <c r="C99" s="27" t="s">
        <v>61</v>
      </c>
      <c r="D99" s="213" t="s">
        <v>5603</v>
      </c>
      <c r="E99" s="213" t="s">
        <v>5645</v>
      </c>
      <c r="F99" s="212"/>
      <c r="G99" s="94" t="s">
        <v>228</v>
      </c>
      <c r="H99" s="94" t="s">
        <v>5855</v>
      </c>
      <c r="I99" s="95"/>
      <c r="J99" s="46" t="s">
        <v>5603</v>
      </c>
      <c r="K99" s="156" t="s">
        <v>5860</v>
      </c>
    </row>
    <row r="100" spans="1:11" ht="15">
      <c r="G100" s="102"/>
      <c r="H100" s="102"/>
      <c r="I100" s="102"/>
      <c r="J100" s="109"/>
    </row>
  </sheetData>
  <autoFilter ref="G2:I2"/>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92D050"/>
  </sheetPr>
  <dimension ref="A1:K101"/>
  <sheetViews>
    <sheetView zoomScale="70" zoomScaleNormal="70" workbookViewId="0">
      <selection activeCell="G25" sqref="G25"/>
    </sheetView>
  </sheetViews>
  <sheetFormatPr defaultColWidth="49.7109375" defaultRowHeight="12"/>
  <cols>
    <col min="1" max="1" width="14.5703125" style="21" customWidth="1"/>
    <col min="2" max="3" width="42.7109375" style="13" customWidth="1"/>
    <col min="4" max="5" width="42.7109375" style="1" customWidth="1"/>
    <col min="6" max="6" width="30.7109375" style="1" customWidth="1"/>
    <col min="7" max="9" width="12.7109375" style="106" customWidth="1"/>
    <col min="10" max="10" width="30.85546875" style="105" customWidth="1"/>
    <col min="11" max="11" width="49.7109375" style="105"/>
    <col min="12" max="16384" width="49.7109375" style="1"/>
  </cols>
  <sheetData>
    <row r="1" spans="1:11" ht="36.75" customHeight="1">
      <c r="A1" s="40"/>
      <c r="B1" s="9" t="str">
        <f ca="1">RIGHT(CELL("filename",K4),LEN(CELL("filename",K4))-SEARCH("]",CELL("filename",K4)))</f>
        <v>2.3 Claims</v>
      </c>
      <c r="C1" s="14"/>
      <c r="D1" s="8"/>
      <c r="E1" s="8"/>
      <c r="F1" s="8"/>
      <c r="G1" s="88">
        <f>COUNTIF(G3:G500,G2)</f>
        <v>31</v>
      </c>
      <c r="H1" s="88">
        <f t="shared" ref="H1:I1" si="0">COUNTIF(H3:H500,H2)</f>
        <v>0</v>
      </c>
      <c r="I1" s="88">
        <f t="shared" si="0"/>
        <v>6</v>
      </c>
      <c r="J1" s="89"/>
    </row>
    <row r="2" spans="1:11" ht="47.25" customHeight="1">
      <c r="A2" s="45" t="s">
        <v>5300</v>
      </c>
      <c r="B2" s="43"/>
      <c r="C2" s="43"/>
      <c r="D2" s="43" t="s">
        <v>254</v>
      </c>
      <c r="E2" s="43" t="s">
        <v>253</v>
      </c>
      <c r="F2" s="44" t="s">
        <v>262</v>
      </c>
      <c r="G2" s="90" t="s">
        <v>228</v>
      </c>
      <c r="H2" s="91" t="s">
        <v>229</v>
      </c>
      <c r="I2" s="92" t="s">
        <v>274</v>
      </c>
      <c r="J2" s="93" t="s">
        <v>5299</v>
      </c>
    </row>
    <row r="3" spans="1:11" ht="30" customHeight="1">
      <c r="A3" s="38">
        <v>1</v>
      </c>
      <c r="B3" s="27" t="s">
        <v>101</v>
      </c>
      <c r="C3" s="27" t="s">
        <v>102</v>
      </c>
      <c r="D3" s="216" t="s">
        <v>5620</v>
      </c>
      <c r="E3" s="216"/>
      <c r="F3" s="216"/>
      <c r="G3" s="110"/>
      <c r="H3" s="95"/>
      <c r="I3" s="95" t="s">
        <v>274</v>
      </c>
      <c r="J3" s="46"/>
    </row>
    <row r="4" spans="1:11" ht="30" customHeight="1">
      <c r="A4" s="38">
        <v>1</v>
      </c>
      <c r="B4" s="15" t="s">
        <v>103</v>
      </c>
      <c r="C4" s="15" t="s">
        <v>104</v>
      </c>
      <c r="D4" s="216" t="s">
        <v>5590</v>
      </c>
      <c r="E4" s="216" t="s">
        <v>5853</v>
      </c>
      <c r="F4" s="216"/>
      <c r="G4" s="95" t="s">
        <v>228</v>
      </c>
      <c r="H4" s="95" t="s">
        <v>5855</v>
      </c>
      <c r="I4" s="95"/>
      <c r="J4" s="46" t="s">
        <v>5590</v>
      </c>
      <c r="K4" s="105" t="s">
        <v>5590</v>
      </c>
    </row>
    <row r="5" spans="1:11" ht="30" customHeight="1">
      <c r="A5" s="38">
        <v>2</v>
      </c>
      <c r="B5" s="15" t="s">
        <v>103</v>
      </c>
      <c r="C5" s="15" t="s">
        <v>105</v>
      </c>
      <c r="D5" s="216" t="s">
        <v>5661</v>
      </c>
      <c r="E5" s="216" t="s">
        <v>5854</v>
      </c>
      <c r="F5" s="216" t="s">
        <v>5844</v>
      </c>
      <c r="G5" s="95" t="s">
        <v>228</v>
      </c>
      <c r="H5" s="95" t="s">
        <v>5855</v>
      </c>
      <c r="I5" s="95"/>
      <c r="J5" s="46" t="s">
        <v>5661</v>
      </c>
      <c r="K5" s="105" t="s">
        <v>5661</v>
      </c>
    </row>
    <row r="6" spans="1:11" ht="30" customHeight="1">
      <c r="A6" s="38">
        <v>3</v>
      </c>
      <c r="B6" s="15" t="s">
        <v>103</v>
      </c>
      <c r="C6" s="15" t="s">
        <v>106</v>
      </c>
      <c r="D6" s="216" t="s">
        <v>5662</v>
      </c>
      <c r="E6" s="235" t="s">
        <v>5854</v>
      </c>
      <c r="F6" s="216" t="s">
        <v>5844</v>
      </c>
      <c r="G6" s="96" t="s">
        <v>228</v>
      </c>
      <c r="H6" s="96" t="s">
        <v>5855</v>
      </c>
      <c r="I6" s="96"/>
      <c r="J6" s="46" t="s">
        <v>5662</v>
      </c>
      <c r="K6" s="105" t="s">
        <v>5662</v>
      </c>
    </row>
    <row r="7" spans="1:11" ht="30" customHeight="1">
      <c r="A7" s="38">
        <v>7</v>
      </c>
      <c r="B7" s="15" t="s">
        <v>103</v>
      </c>
      <c r="C7" s="15" t="s">
        <v>107</v>
      </c>
      <c r="D7" s="216" t="s">
        <v>5663</v>
      </c>
      <c r="E7" s="235" t="s">
        <v>5854</v>
      </c>
      <c r="F7" s="216" t="s">
        <v>5844</v>
      </c>
      <c r="G7" s="96" t="s">
        <v>228</v>
      </c>
      <c r="H7" s="96" t="s">
        <v>5855</v>
      </c>
      <c r="I7" s="96"/>
      <c r="J7" s="46" t="s">
        <v>5663</v>
      </c>
      <c r="K7" s="105" t="s">
        <v>5663</v>
      </c>
    </row>
    <row r="8" spans="1:11" ht="30" customHeight="1">
      <c r="A8" s="38">
        <v>10</v>
      </c>
      <c r="B8" s="15" t="s">
        <v>103</v>
      </c>
      <c r="C8" s="15" t="s">
        <v>108</v>
      </c>
      <c r="D8" s="216" t="s">
        <v>5664</v>
      </c>
      <c r="E8" s="235" t="s">
        <v>5854</v>
      </c>
      <c r="F8" s="216" t="s">
        <v>5845</v>
      </c>
      <c r="G8" s="96" t="s">
        <v>228</v>
      </c>
      <c r="H8" s="96" t="s">
        <v>5855</v>
      </c>
      <c r="I8" s="96"/>
      <c r="J8" s="46" t="s">
        <v>5664</v>
      </c>
      <c r="K8" s="105" t="s">
        <v>5664</v>
      </c>
    </row>
    <row r="9" spans="1:11" ht="30" customHeight="1">
      <c r="A9" s="38">
        <v>5</v>
      </c>
      <c r="B9" s="15" t="s">
        <v>103</v>
      </c>
      <c r="C9" s="15" t="s">
        <v>109</v>
      </c>
      <c r="D9" s="216" t="s">
        <v>5665</v>
      </c>
      <c r="E9" s="235" t="s">
        <v>5854</v>
      </c>
      <c r="F9" s="216" t="s">
        <v>5844</v>
      </c>
      <c r="G9" s="96" t="s">
        <v>228</v>
      </c>
      <c r="H9" s="96" t="s">
        <v>5855</v>
      </c>
      <c r="I9" s="96"/>
      <c r="J9" s="46" t="s">
        <v>5665</v>
      </c>
      <c r="K9" s="105" t="s">
        <v>5665</v>
      </c>
    </row>
    <row r="10" spans="1:11" ht="30" customHeight="1">
      <c r="A10" s="38">
        <v>5</v>
      </c>
      <c r="B10" s="15" t="s">
        <v>103</v>
      </c>
      <c r="C10" s="15" t="s">
        <v>110</v>
      </c>
      <c r="D10" s="216" t="s">
        <v>5661</v>
      </c>
      <c r="E10" s="235" t="s">
        <v>5854</v>
      </c>
      <c r="F10" s="216" t="s">
        <v>5844</v>
      </c>
      <c r="G10" s="96" t="s">
        <v>228</v>
      </c>
      <c r="H10" s="96" t="s">
        <v>5855</v>
      </c>
      <c r="I10" s="96"/>
      <c r="J10" s="46" t="s">
        <v>5661</v>
      </c>
      <c r="K10" s="105" t="s">
        <v>5661</v>
      </c>
    </row>
    <row r="11" spans="1:11" ht="30" customHeight="1">
      <c r="A11" s="38">
        <v>11</v>
      </c>
      <c r="B11" s="15" t="s">
        <v>103</v>
      </c>
      <c r="C11" s="15" t="s">
        <v>111</v>
      </c>
      <c r="D11" s="216" t="s">
        <v>5661</v>
      </c>
      <c r="E11" s="235" t="s">
        <v>5854</v>
      </c>
      <c r="F11" s="216" t="s">
        <v>5844</v>
      </c>
      <c r="G11" s="96" t="s">
        <v>228</v>
      </c>
      <c r="H11" s="96" t="s">
        <v>5855</v>
      </c>
      <c r="I11" s="96"/>
      <c r="J11" s="46" t="s">
        <v>5661</v>
      </c>
      <c r="K11" s="105" t="s">
        <v>5661</v>
      </c>
    </row>
    <row r="12" spans="1:11" ht="30" customHeight="1">
      <c r="A12" s="38">
        <v>10</v>
      </c>
      <c r="B12" s="15" t="s">
        <v>103</v>
      </c>
      <c r="C12" s="15" t="s">
        <v>112</v>
      </c>
      <c r="D12" s="216" t="s">
        <v>5661</v>
      </c>
      <c r="E12" s="235" t="s">
        <v>5854</v>
      </c>
      <c r="F12" s="216" t="s">
        <v>5844</v>
      </c>
      <c r="G12" s="96" t="s">
        <v>228</v>
      </c>
      <c r="H12" s="96" t="s">
        <v>5855</v>
      </c>
      <c r="I12" s="96"/>
      <c r="J12" s="46" t="s">
        <v>5661</v>
      </c>
      <c r="K12" s="105" t="s">
        <v>5661</v>
      </c>
    </row>
    <row r="13" spans="1:11" ht="30" customHeight="1">
      <c r="A13" s="38">
        <v>9</v>
      </c>
      <c r="B13" s="15" t="s">
        <v>103</v>
      </c>
      <c r="C13" s="15" t="s">
        <v>113</v>
      </c>
      <c r="D13" s="216" t="s">
        <v>5666</v>
      </c>
      <c r="E13" s="235" t="s">
        <v>5854</v>
      </c>
      <c r="F13" s="216" t="s">
        <v>5844</v>
      </c>
      <c r="G13" s="96" t="s">
        <v>228</v>
      </c>
      <c r="H13" s="96" t="s">
        <v>5855</v>
      </c>
      <c r="I13" s="96"/>
      <c r="J13" s="46" t="s">
        <v>5666</v>
      </c>
      <c r="K13" s="105" t="s">
        <v>5666</v>
      </c>
    </row>
    <row r="14" spans="1:11" ht="30" customHeight="1">
      <c r="A14" s="38">
        <v>8</v>
      </c>
      <c r="B14" s="15" t="s">
        <v>103</v>
      </c>
      <c r="C14" s="15" t="s">
        <v>114</v>
      </c>
      <c r="D14" s="216" t="s">
        <v>5667</v>
      </c>
      <c r="E14" s="235" t="s">
        <v>5854</v>
      </c>
      <c r="F14" s="216" t="s">
        <v>5844</v>
      </c>
      <c r="G14" s="96" t="s">
        <v>228</v>
      </c>
      <c r="H14" s="96" t="s">
        <v>5855</v>
      </c>
      <c r="I14" s="96"/>
      <c r="J14" s="46" t="s">
        <v>5667</v>
      </c>
      <c r="K14" s="105" t="s">
        <v>5667</v>
      </c>
    </row>
    <row r="15" spans="1:11" ht="30" customHeight="1">
      <c r="A15" s="38">
        <v>6</v>
      </c>
      <c r="B15" s="15" t="s">
        <v>103</v>
      </c>
      <c r="C15" s="15" t="s">
        <v>5475</v>
      </c>
      <c r="D15" s="216" t="s">
        <v>5668</v>
      </c>
      <c r="E15" s="235" t="s">
        <v>5854</v>
      </c>
      <c r="F15" s="216" t="s">
        <v>5844</v>
      </c>
      <c r="G15" s="96" t="s">
        <v>228</v>
      </c>
      <c r="H15" s="96" t="s">
        <v>5855</v>
      </c>
      <c r="I15" s="96"/>
      <c r="J15" s="46" t="s">
        <v>5668</v>
      </c>
      <c r="K15" s="105" t="s">
        <v>5668</v>
      </c>
    </row>
    <row r="16" spans="1:11" ht="30" customHeight="1">
      <c r="A16" s="38">
        <v>4</v>
      </c>
      <c r="B16" s="15" t="s">
        <v>103</v>
      </c>
      <c r="C16" s="15" t="s">
        <v>115</v>
      </c>
      <c r="D16" s="216" t="s">
        <v>5668</v>
      </c>
      <c r="E16" s="235" t="s">
        <v>5854</v>
      </c>
      <c r="F16" s="216" t="s">
        <v>5844</v>
      </c>
      <c r="G16" s="96" t="s">
        <v>228</v>
      </c>
      <c r="H16" s="96" t="s">
        <v>5855</v>
      </c>
      <c r="I16" s="96"/>
      <c r="J16" s="46" t="s">
        <v>5668</v>
      </c>
      <c r="K16" s="105" t="s">
        <v>5668</v>
      </c>
    </row>
    <row r="17" spans="1:11" ht="30" customHeight="1">
      <c r="A17" s="39"/>
      <c r="B17" s="17"/>
      <c r="C17" s="17"/>
      <c r="D17" s="214"/>
      <c r="E17" s="214"/>
      <c r="F17" s="214"/>
      <c r="G17" s="49"/>
      <c r="H17" s="99"/>
      <c r="I17" s="99"/>
      <c r="J17" s="47"/>
    </row>
    <row r="18" spans="1:11" ht="30" customHeight="1">
      <c r="A18" s="38">
        <v>1</v>
      </c>
      <c r="B18" s="27" t="s">
        <v>116</v>
      </c>
      <c r="C18" s="27" t="s">
        <v>117</v>
      </c>
      <c r="D18" s="235" t="s">
        <v>5611</v>
      </c>
      <c r="E18" s="216" t="s">
        <v>5846</v>
      </c>
      <c r="F18" s="216" t="s">
        <v>5660</v>
      </c>
      <c r="G18" s="96" t="s">
        <v>228</v>
      </c>
      <c r="H18" s="96" t="s">
        <v>5855</v>
      </c>
      <c r="I18" s="96"/>
      <c r="J18" s="46" t="s">
        <v>5911</v>
      </c>
      <c r="K18" s="105" t="s">
        <v>5911</v>
      </c>
    </row>
    <row r="19" spans="1:11" ht="30" customHeight="1">
      <c r="A19" s="38">
        <v>5</v>
      </c>
      <c r="B19" s="27" t="s">
        <v>118</v>
      </c>
      <c r="C19" s="27" t="s">
        <v>119</v>
      </c>
      <c r="D19" s="216" t="s">
        <v>5620</v>
      </c>
      <c r="E19" s="216"/>
      <c r="F19" s="216"/>
      <c r="G19" s="96"/>
      <c r="H19" s="96"/>
      <c r="I19" s="96" t="s">
        <v>274</v>
      </c>
      <c r="J19" s="46"/>
    </row>
    <row r="20" spans="1:11" ht="30" customHeight="1">
      <c r="A20" s="38">
        <v>4</v>
      </c>
      <c r="B20" s="27" t="s">
        <v>118</v>
      </c>
      <c r="C20" s="27" t="s">
        <v>120</v>
      </c>
      <c r="D20" s="216" t="s">
        <v>5620</v>
      </c>
      <c r="E20" s="216"/>
      <c r="F20" s="216"/>
      <c r="G20" s="96"/>
      <c r="H20" s="96"/>
      <c r="I20" s="96" t="s">
        <v>274</v>
      </c>
      <c r="J20" s="46"/>
    </row>
    <row r="21" spans="1:11" ht="30" customHeight="1">
      <c r="A21" s="38">
        <v>3</v>
      </c>
      <c r="B21" s="27" t="s">
        <v>118</v>
      </c>
      <c r="C21" s="27" t="s">
        <v>121</v>
      </c>
      <c r="D21" s="216" t="s">
        <v>5620</v>
      </c>
      <c r="E21" s="216"/>
      <c r="F21" s="216"/>
      <c r="G21" s="96"/>
      <c r="H21" s="96"/>
      <c r="I21" s="96" t="s">
        <v>274</v>
      </c>
      <c r="J21" s="46"/>
    </row>
    <row r="22" spans="1:11" ht="30" customHeight="1">
      <c r="A22" s="38">
        <v>2</v>
      </c>
      <c r="B22" s="27" t="s">
        <v>118</v>
      </c>
      <c r="C22" s="27" t="s">
        <v>122</v>
      </c>
      <c r="D22" s="216" t="s">
        <v>5620</v>
      </c>
      <c r="E22" s="216"/>
      <c r="F22" s="216"/>
      <c r="G22" s="96"/>
      <c r="H22" s="96"/>
      <c r="I22" s="96" t="s">
        <v>274</v>
      </c>
      <c r="J22" s="46"/>
    </row>
    <row r="23" spans="1:11" ht="30" customHeight="1">
      <c r="A23" s="38">
        <v>5</v>
      </c>
      <c r="B23" s="27" t="s">
        <v>123</v>
      </c>
      <c r="C23" s="27" t="s">
        <v>124</v>
      </c>
      <c r="D23" s="216" t="s">
        <v>21</v>
      </c>
      <c r="E23" s="216" t="s">
        <v>5847</v>
      </c>
      <c r="F23" s="216"/>
      <c r="G23" s="96" t="s">
        <v>228</v>
      </c>
      <c r="H23" s="96"/>
      <c r="I23" s="96"/>
      <c r="J23" s="46" t="s">
        <v>5923</v>
      </c>
    </row>
    <row r="24" spans="1:11" ht="30" customHeight="1">
      <c r="A24" s="38">
        <v>1</v>
      </c>
      <c r="B24" s="27" t="s">
        <v>125</v>
      </c>
      <c r="C24" s="27" t="s">
        <v>70</v>
      </c>
      <c r="D24" s="216" t="s">
        <v>373</v>
      </c>
      <c r="E24" s="216" t="s">
        <v>5884</v>
      </c>
      <c r="F24" s="216"/>
      <c r="G24" s="96" t="s">
        <v>228</v>
      </c>
      <c r="H24" s="96"/>
      <c r="I24" s="96"/>
      <c r="J24" s="46" t="s">
        <v>5923</v>
      </c>
    </row>
    <row r="25" spans="1:11" ht="30" customHeight="1">
      <c r="A25" s="38">
        <v>8</v>
      </c>
      <c r="B25" s="27" t="s">
        <v>125</v>
      </c>
      <c r="C25" s="27" t="s">
        <v>61</v>
      </c>
      <c r="D25" s="216" t="s">
        <v>355</v>
      </c>
      <c r="E25" s="216" t="s">
        <v>5884</v>
      </c>
      <c r="F25" s="216"/>
      <c r="G25" s="96" t="s">
        <v>228</v>
      </c>
      <c r="H25" s="96" t="s">
        <v>5855</v>
      </c>
      <c r="I25" s="96"/>
      <c r="J25" s="46" t="s">
        <v>355</v>
      </c>
      <c r="K25" s="105" t="s">
        <v>324</v>
      </c>
    </row>
    <row r="26" spans="1:11" ht="30" customHeight="1">
      <c r="A26" s="39"/>
      <c r="B26" s="17" t="s">
        <v>5848</v>
      </c>
      <c r="C26" s="17"/>
      <c r="D26" s="214"/>
      <c r="E26" s="214"/>
      <c r="F26" s="214"/>
      <c r="G26" s="49"/>
      <c r="H26" s="99"/>
      <c r="I26" s="99"/>
      <c r="J26" s="47"/>
    </row>
    <row r="27" spans="1:11" ht="30" customHeight="1">
      <c r="A27" s="38">
        <v>2</v>
      </c>
      <c r="B27" s="27" t="s">
        <v>126</v>
      </c>
      <c r="C27" s="27" t="s">
        <v>127</v>
      </c>
      <c r="D27" s="216" t="s">
        <v>5620</v>
      </c>
      <c r="E27" s="216"/>
      <c r="F27" s="216"/>
      <c r="G27" s="96"/>
      <c r="H27" s="96"/>
      <c r="I27" s="96" t="s">
        <v>274</v>
      </c>
      <c r="J27" s="46"/>
    </row>
    <row r="28" spans="1:11" ht="45" customHeight="1">
      <c r="A28" s="38">
        <v>3</v>
      </c>
      <c r="B28" s="27" t="s">
        <v>128</v>
      </c>
      <c r="C28" s="27" t="s">
        <v>129</v>
      </c>
      <c r="D28" s="235" t="s">
        <v>5673</v>
      </c>
      <c r="E28" s="235" t="s">
        <v>5849</v>
      </c>
      <c r="F28" s="216" t="s">
        <v>5844</v>
      </c>
      <c r="G28" s="96" t="s">
        <v>228</v>
      </c>
      <c r="H28" s="96" t="s">
        <v>5855</v>
      </c>
      <c r="I28" s="96"/>
      <c r="J28" s="46" t="s">
        <v>5751</v>
      </c>
      <c r="K28" s="105" t="s">
        <v>5912</v>
      </c>
    </row>
    <row r="29" spans="1:11" ht="45" customHeight="1">
      <c r="A29" s="38">
        <v>6</v>
      </c>
      <c r="B29" s="27" t="s">
        <v>128</v>
      </c>
      <c r="C29" s="27" t="s">
        <v>130</v>
      </c>
      <c r="D29" s="235" t="s">
        <v>5674</v>
      </c>
      <c r="E29" s="235" t="s">
        <v>5849</v>
      </c>
      <c r="F29" s="216" t="s">
        <v>5844</v>
      </c>
      <c r="G29" s="96" t="s">
        <v>228</v>
      </c>
      <c r="H29" s="96" t="s">
        <v>5855</v>
      </c>
      <c r="I29" s="96"/>
      <c r="J29" s="46" t="s">
        <v>5751</v>
      </c>
      <c r="K29" s="105" t="s">
        <v>5912</v>
      </c>
    </row>
    <row r="30" spans="1:11" ht="45" customHeight="1">
      <c r="A30" s="38">
        <v>2</v>
      </c>
      <c r="B30" s="27" t="s">
        <v>128</v>
      </c>
      <c r="C30" s="27" t="s">
        <v>131</v>
      </c>
      <c r="D30" s="235" t="s">
        <v>5675</v>
      </c>
      <c r="E30" s="235" t="s">
        <v>5849</v>
      </c>
      <c r="F30" s="216" t="s">
        <v>5845</v>
      </c>
      <c r="G30" s="96" t="s">
        <v>228</v>
      </c>
      <c r="H30" s="96" t="s">
        <v>5855</v>
      </c>
      <c r="I30" s="96"/>
      <c r="J30" s="46" t="s">
        <v>5916</v>
      </c>
      <c r="K30" s="105" t="s">
        <v>5917</v>
      </c>
    </row>
    <row r="31" spans="1:11" ht="45" customHeight="1">
      <c r="A31" s="38">
        <v>1</v>
      </c>
      <c r="B31" s="27" t="s">
        <v>128</v>
      </c>
      <c r="C31" s="27" t="s">
        <v>132</v>
      </c>
      <c r="D31" s="235" t="s">
        <v>5676</v>
      </c>
      <c r="E31" s="235" t="s">
        <v>5849</v>
      </c>
      <c r="F31" s="216" t="s">
        <v>5844</v>
      </c>
      <c r="G31" s="96" t="s">
        <v>228</v>
      </c>
      <c r="H31" s="96" t="s">
        <v>5855</v>
      </c>
      <c r="I31" s="96"/>
      <c r="J31" s="46" t="s">
        <v>5751</v>
      </c>
      <c r="K31" s="105" t="s">
        <v>5912</v>
      </c>
    </row>
    <row r="32" spans="1:11" ht="45" customHeight="1">
      <c r="A32" s="38">
        <v>6</v>
      </c>
      <c r="B32" s="27" t="s">
        <v>128</v>
      </c>
      <c r="C32" s="27" t="s">
        <v>133</v>
      </c>
      <c r="D32" s="235" t="s">
        <v>5674</v>
      </c>
      <c r="E32" s="235" t="s">
        <v>5849</v>
      </c>
      <c r="F32" s="216" t="s">
        <v>5844</v>
      </c>
      <c r="G32" s="96" t="s">
        <v>228</v>
      </c>
      <c r="H32" s="96" t="s">
        <v>5855</v>
      </c>
      <c r="I32" s="96"/>
      <c r="J32" s="111" t="s">
        <v>5751</v>
      </c>
      <c r="K32" s="105" t="s">
        <v>5912</v>
      </c>
    </row>
    <row r="33" spans="1:11" ht="30" customHeight="1">
      <c r="A33" s="39"/>
      <c r="B33" s="17"/>
      <c r="C33" s="17"/>
      <c r="D33" s="214"/>
      <c r="E33" s="214"/>
      <c r="F33" s="214"/>
      <c r="G33" s="49"/>
      <c r="H33" s="49"/>
      <c r="I33" s="49"/>
      <c r="J33" s="112"/>
    </row>
    <row r="34" spans="1:11" ht="30" customHeight="1">
      <c r="A34" s="38">
        <v>1</v>
      </c>
      <c r="B34" s="27" t="s">
        <v>5850</v>
      </c>
      <c r="C34" s="27" t="s">
        <v>196</v>
      </c>
      <c r="D34" s="216" t="s">
        <v>5604</v>
      </c>
      <c r="E34" s="216" t="s">
        <v>5851</v>
      </c>
      <c r="F34" s="216" t="s">
        <v>5600</v>
      </c>
      <c r="G34" s="96" t="s">
        <v>228</v>
      </c>
      <c r="H34" s="96" t="s">
        <v>5855</v>
      </c>
      <c r="I34" s="96"/>
      <c r="J34" s="46" t="s">
        <v>5604</v>
      </c>
      <c r="K34" s="105" t="s">
        <v>5864</v>
      </c>
    </row>
    <row r="35" spans="1:11" ht="30" customHeight="1">
      <c r="A35" s="38">
        <v>2</v>
      </c>
      <c r="B35" s="27" t="s">
        <v>5850</v>
      </c>
      <c r="C35" s="27" t="s">
        <v>197</v>
      </c>
      <c r="D35" s="216" t="s">
        <v>5603</v>
      </c>
      <c r="E35" s="216" t="s">
        <v>5851</v>
      </c>
      <c r="F35" s="216"/>
      <c r="G35" s="96" t="s">
        <v>228</v>
      </c>
      <c r="H35" s="96" t="s">
        <v>5855</v>
      </c>
      <c r="I35" s="96"/>
      <c r="J35" s="46" t="s">
        <v>5603</v>
      </c>
      <c r="K35" s="105" t="s">
        <v>5860</v>
      </c>
    </row>
    <row r="36" spans="1:11" ht="30" customHeight="1">
      <c r="A36" s="38">
        <v>6</v>
      </c>
      <c r="B36" s="27" t="s">
        <v>134</v>
      </c>
      <c r="C36" s="27" t="s">
        <v>70</v>
      </c>
      <c r="D36" s="216" t="s">
        <v>5604</v>
      </c>
      <c r="E36" s="216" t="s">
        <v>5852</v>
      </c>
      <c r="F36" s="216"/>
      <c r="G36" s="96" t="s">
        <v>228</v>
      </c>
      <c r="H36" s="96" t="s">
        <v>5855</v>
      </c>
      <c r="I36" s="96"/>
      <c r="J36" s="46" t="s">
        <v>5604</v>
      </c>
      <c r="K36" s="105" t="s">
        <v>5864</v>
      </c>
    </row>
    <row r="37" spans="1:11" ht="30" customHeight="1">
      <c r="A37" s="38">
        <v>2</v>
      </c>
      <c r="B37" s="27" t="s">
        <v>134</v>
      </c>
      <c r="C37" s="27" t="s">
        <v>61</v>
      </c>
      <c r="D37" s="222" t="s">
        <v>5603</v>
      </c>
      <c r="E37" s="216" t="s">
        <v>5852</v>
      </c>
      <c r="F37" s="215"/>
      <c r="G37" s="96" t="s">
        <v>228</v>
      </c>
      <c r="H37" s="96" t="s">
        <v>5855</v>
      </c>
      <c r="I37" s="96"/>
      <c r="J37" s="46" t="s">
        <v>5603</v>
      </c>
      <c r="K37" s="105" t="s">
        <v>5860</v>
      </c>
    </row>
    <row r="38" spans="1:11" s="134" customFormat="1" ht="30" customHeight="1">
      <c r="A38" s="148"/>
      <c r="B38" s="136" t="s">
        <v>5522</v>
      </c>
      <c r="C38" s="136"/>
      <c r="D38" s="214"/>
      <c r="E38" s="214"/>
      <c r="F38" s="214"/>
      <c r="G38" s="151"/>
      <c r="H38" s="153"/>
      <c r="I38" s="153"/>
      <c r="J38" s="150"/>
      <c r="K38" s="105"/>
    </row>
    <row r="39" spans="1:11" s="134" customFormat="1" ht="45" customHeight="1">
      <c r="A39" s="135">
        <v>8</v>
      </c>
      <c r="B39" s="137" t="s">
        <v>128</v>
      </c>
      <c r="C39" s="137" t="s">
        <v>129</v>
      </c>
      <c r="D39" s="216" t="s">
        <v>5669</v>
      </c>
      <c r="E39" s="216" t="s">
        <v>5849</v>
      </c>
      <c r="F39" s="216"/>
      <c r="G39" s="152" t="s">
        <v>228</v>
      </c>
      <c r="H39" s="152" t="s">
        <v>5855</v>
      </c>
      <c r="I39" s="152"/>
      <c r="J39" s="149" t="s">
        <v>5919</v>
      </c>
      <c r="K39" s="105" t="s">
        <v>5920</v>
      </c>
    </row>
    <row r="40" spans="1:11" s="134" customFormat="1" ht="45" customHeight="1">
      <c r="A40" s="135">
        <v>6</v>
      </c>
      <c r="B40" s="137" t="s">
        <v>128</v>
      </c>
      <c r="C40" s="137" t="s">
        <v>130</v>
      </c>
      <c r="D40" s="216" t="s">
        <v>5670</v>
      </c>
      <c r="E40" s="216" t="s">
        <v>5849</v>
      </c>
      <c r="F40" s="216"/>
      <c r="G40" s="152" t="s">
        <v>228</v>
      </c>
      <c r="H40" s="152" t="s">
        <v>5855</v>
      </c>
      <c r="I40" s="152"/>
      <c r="J40" s="149" t="s">
        <v>5919</v>
      </c>
      <c r="K40" s="105" t="s">
        <v>5920</v>
      </c>
    </row>
    <row r="41" spans="1:11" s="134" customFormat="1" ht="45" customHeight="1">
      <c r="A41" s="135">
        <v>7</v>
      </c>
      <c r="B41" s="137" t="s">
        <v>128</v>
      </c>
      <c r="C41" s="137" t="s">
        <v>131</v>
      </c>
      <c r="D41" s="216" t="s">
        <v>5671</v>
      </c>
      <c r="E41" s="216" t="s">
        <v>5849</v>
      </c>
      <c r="F41" s="216"/>
      <c r="G41" s="152" t="s">
        <v>228</v>
      </c>
      <c r="H41" s="152" t="s">
        <v>5855</v>
      </c>
      <c r="I41" s="152"/>
      <c r="J41" s="149" t="s">
        <v>5921</v>
      </c>
      <c r="K41" s="105" t="s">
        <v>5922</v>
      </c>
    </row>
    <row r="42" spans="1:11" s="134" customFormat="1" ht="45" customHeight="1">
      <c r="A42" s="135">
        <v>5</v>
      </c>
      <c r="B42" s="137" t="s">
        <v>128</v>
      </c>
      <c r="C42" s="137" t="s">
        <v>132</v>
      </c>
      <c r="D42" s="216" t="s">
        <v>5672</v>
      </c>
      <c r="E42" s="216" t="s">
        <v>5849</v>
      </c>
      <c r="F42" s="216"/>
      <c r="G42" s="152" t="s">
        <v>228</v>
      </c>
      <c r="H42" s="152" t="s">
        <v>5855</v>
      </c>
      <c r="I42" s="152"/>
      <c r="J42" s="149" t="s">
        <v>5919</v>
      </c>
      <c r="K42" s="105" t="s">
        <v>5920</v>
      </c>
    </row>
    <row r="43" spans="1:11" s="134" customFormat="1" ht="45" customHeight="1">
      <c r="A43" s="135">
        <v>9</v>
      </c>
      <c r="B43" s="137" t="s">
        <v>128</v>
      </c>
      <c r="C43" s="137" t="s">
        <v>133</v>
      </c>
      <c r="D43" s="216" t="s">
        <v>5670</v>
      </c>
      <c r="E43" s="216" t="s">
        <v>5849</v>
      </c>
      <c r="F43" s="216"/>
      <c r="G43" s="152" t="s">
        <v>228</v>
      </c>
      <c r="H43" s="152" t="s">
        <v>5855</v>
      </c>
      <c r="I43" s="152"/>
      <c r="J43" s="154" t="s">
        <v>5919</v>
      </c>
      <c r="K43" s="105" t="s">
        <v>5920</v>
      </c>
    </row>
    <row r="44" spans="1:11" ht="15">
      <c r="G44" s="102"/>
      <c r="H44" s="102"/>
      <c r="I44" s="102"/>
      <c r="J44" s="109"/>
    </row>
    <row r="45" spans="1:11" ht="15">
      <c r="G45" s="102"/>
      <c r="H45" s="102"/>
      <c r="I45" s="102"/>
      <c r="J45" s="109"/>
    </row>
    <row r="46" spans="1:11" ht="15">
      <c r="G46" s="102"/>
      <c r="H46" s="102"/>
      <c r="I46" s="102"/>
      <c r="J46" s="109"/>
    </row>
    <row r="47" spans="1:11" ht="15">
      <c r="G47" s="102"/>
      <c r="H47" s="102"/>
      <c r="I47" s="102"/>
      <c r="J47" s="109"/>
    </row>
    <row r="48" spans="1:11" ht="15">
      <c r="G48" s="102"/>
      <c r="H48" s="102"/>
      <c r="I48" s="102"/>
      <c r="J48" s="109"/>
    </row>
    <row r="49" spans="7:10" ht="15">
      <c r="G49" s="102"/>
      <c r="H49" s="102"/>
      <c r="I49" s="102"/>
      <c r="J49" s="109"/>
    </row>
    <row r="50" spans="7:10" ht="15">
      <c r="G50" s="102"/>
      <c r="H50" s="102"/>
      <c r="I50" s="102"/>
      <c r="J50" s="109"/>
    </row>
    <row r="51" spans="7:10" ht="15">
      <c r="G51" s="102"/>
      <c r="H51" s="102"/>
      <c r="I51" s="102"/>
      <c r="J51" s="109"/>
    </row>
    <row r="52" spans="7:10" ht="15">
      <c r="G52" s="102"/>
      <c r="H52" s="102"/>
      <c r="I52" s="102"/>
      <c r="J52" s="109"/>
    </row>
    <row r="53" spans="7:10" ht="15">
      <c r="G53" s="102"/>
      <c r="H53" s="102"/>
      <c r="I53" s="102"/>
      <c r="J53" s="109"/>
    </row>
    <row r="54" spans="7:10" ht="15">
      <c r="G54" s="102"/>
      <c r="H54" s="102"/>
      <c r="I54" s="102"/>
      <c r="J54" s="109"/>
    </row>
    <row r="55" spans="7:10" ht="15">
      <c r="G55" s="102"/>
      <c r="H55" s="102"/>
      <c r="I55" s="102"/>
      <c r="J55" s="109"/>
    </row>
    <row r="56" spans="7:10" ht="15">
      <c r="G56" s="102"/>
      <c r="H56" s="102"/>
      <c r="I56" s="102"/>
      <c r="J56" s="109"/>
    </row>
    <row r="57" spans="7:10" ht="15">
      <c r="G57" s="102"/>
      <c r="H57" s="102"/>
      <c r="I57" s="102"/>
      <c r="J57" s="109"/>
    </row>
    <row r="58" spans="7:10" ht="15">
      <c r="G58" s="102"/>
      <c r="H58" s="102"/>
      <c r="I58" s="102"/>
      <c r="J58" s="109"/>
    </row>
    <row r="59" spans="7:10" ht="15">
      <c r="G59" s="102"/>
      <c r="H59" s="102"/>
      <c r="I59" s="102"/>
      <c r="J59" s="109"/>
    </row>
    <row r="60" spans="7:10" ht="15">
      <c r="G60" s="102"/>
      <c r="H60" s="102"/>
      <c r="I60" s="102"/>
      <c r="J60" s="109"/>
    </row>
    <row r="61" spans="7:10" ht="15">
      <c r="G61" s="102"/>
      <c r="H61" s="102"/>
      <c r="I61" s="102"/>
      <c r="J61" s="109"/>
    </row>
    <row r="62" spans="7:10" ht="15">
      <c r="G62" s="102"/>
      <c r="H62" s="102"/>
      <c r="I62" s="102"/>
      <c r="J62" s="109"/>
    </row>
    <row r="63" spans="7:10" ht="15">
      <c r="G63" s="102"/>
      <c r="H63" s="102"/>
      <c r="I63" s="102"/>
      <c r="J63" s="109"/>
    </row>
    <row r="64" spans="7:10" ht="15">
      <c r="G64" s="102"/>
      <c r="H64" s="102"/>
      <c r="I64" s="102"/>
      <c r="J64" s="109"/>
    </row>
    <row r="65" spans="7:10" ht="15">
      <c r="G65" s="102"/>
      <c r="H65" s="102"/>
      <c r="I65" s="102"/>
      <c r="J65" s="109"/>
    </row>
    <row r="66" spans="7:10" ht="15">
      <c r="G66" s="102"/>
      <c r="H66" s="102"/>
      <c r="I66" s="102"/>
      <c r="J66" s="109"/>
    </row>
    <row r="67" spans="7:10" ht="15">
      <c r="G67" s="102"/>
      <c r="H67" s="102"/>
      <c r="I67" s="102"/>
      <c r="J67" s="109"/>
    </row>
    <row r="68" spans="7:10" ht="15">
      <c r="G68" s="102"/>
      <c r="H68" s="102"/>
      <c r="I68" s="102"/>
      <c r="J68" s="109"/>
    </row>
    <row r="69" spans="7:10" ht="15">
      <c r="G69" s="102"/>
      <c r="H69" s="102"/>
      <c r="I69" s="102"/>
      <c r="J69" s="109"/>
    </row>
    <row r="70" spans="7:10" ht="15">
      <c r="G70" s="102"/>
      <c r="H70" s="102"/>
      <c r="I70" s="102"/>
      <c r="J70" s="109"/>
    </row>
    <row r="71" spans="7:10" ht="15">
      <c r="G71" s="102"/>
      <c r="H71" s="102"/>
      <c r="I71" s="102"/>
      <c r="J71" s="109"/>
    </row>
    <row r="72" spans="7:10" ht="15">
      <c r="G72" s="102"/>
      <c r="H72" s="102"/>
      <c r="I72" s="102"/>
      <c r="J72" s="109"/>
    </row>
    <row r="73" spans="7:10" ht="15">
      <c r="G73" s="102"/>
      <c r="H73" s="102"/>
      <c r="I73" s="102"/>
      <c r="J73" s="109"/>
    </row>
    <row r="74" spans="7:10" ht="15">
      <c r="G74" s="102"/>
      <c r="H74" s="102"/>
      <c r="I74" s="102"/>
      <c r="J74" s="109"/>
    </row>
    <row r="75" spans="7:10" ht="15">
      <c r="G75" s="102"/>
      <c r="H75" s="102"/>
      <c r="I75" s="102"/>
      <c r="J75" s="109"/>
    </row>
    <row r="76" spans="7:10" ht="15">
      <c r="G76" s="102"/>
      <c r="H76" s="102"/>
      <c r="I76" s="102"/>
      <c r="J76" s="109"/>
    </row>
    <row r="77" spans="7:10" ht="15">
      <c r="G77" s="102"/>
      <c r="H77" s="102"/>
      <c r="I77" s="102"/>
      <c r="J77" s="109"/>
    </row>
    <row r="78" spans="7:10" ht="15">
      <c r="G78" s="102"/>
      <c r="H78" s="102"/>
      <c r="I78" s="102"/>
      <c r="J78" s="109"/>
    </row>
    <row r="79" spans="7:10" ht="15">
      <c r="G79" s="102"/>
      <c r="H79" s="102"/>
      <c r="I79" s="102"/>
      <c r="J79" s="109"/>
    </row>
    <row r="80" spans="7:10" ht="15">
      <c r="G80" s="102"/>
      <c r="H80" s="102"/>
      <c r="I80" s="102"/>
      <c r="J80" s="109"/>
    </row>
    <row r="81" spans="7:10" ht="15">
      <c r="G81" s="102"/>
      <c r="H81" s="102"/>
      <c r="I81" s="102"/>
      <c r="J81" s="109"/>
    </row>
    <row r="82" spans="7:10" ht="15">
      <c r="G82" s="102"/>
      <c r="H82" s="102"/>
      <c r="I82" s="102"/>
      <c r="J82" s="109"/>
    </row>
    <row r="83" spans="7:10" ht="15">
      <c r="G83" s="102"/>
      <c r="H83" s="102"/>
      <c r="I83" s="102"/>
      <c r="J83" s="109"/>
    </row>
    <row r="84" spans="7:10" ht="15">
      <c r="G84" s="102"/>
      <c r="H84" s="102"/>
      <c r="I84" s="102"/>
      <c r="J84" s="109"/>
    </row>
    <row r="85" spans="7:10" ht="15">
      <c r="G85" s="102"/>
      <c r="H85" s="102"/>
      <c r="I85" s="102"/>
      <c r="J85" s="109"/>
    </row>
    <row r="86" spans="7:10" ht="15">
      <c r="G86" s="102"/>
      <c r="H86" s="102"/>
      <c r="I86" s="102"/>
      <c r="J86" s="109"/>
    </row>
    <row r="87" spans="7:10" ht="15">
      <c r="G87" s="102"/>
      <c r="H87" s="102"/>
      <c r="I87" s="102"/>
      <c r="J87" s="109"/>
    </row>
    <row r="88" spans="7:10" ht="15">
      <c r="G88" s="102"/>
      <c r="H88" s="102"/>
      <c r="I88" s="102"/>
      <c r="J88" s="109"/>
    </row>
    <row r="89" spans="7:10" ht="15">
      <c r="G89" s="102"/>
      <c r="H89" s="102"/>
      <c r="I89" s="102"/>
      <c r="J89" s="109"/>
    </row>
    <row r="90" spans="7:10" ht="15">
      <c r="G90" s="102"/>
      <c r="H90" s="102"/>
      <c r="I90" s="102"/>
      <c r="J90" s="109"/>
    </row>
    <row r="91" spans="7:10" ht="15">
      <c r="G91" s="102"/>
      <c r="H91" s="102"/>
      <c r="I91" s="102"/>
      <c r="J91" s="109"/>
    </row>
    <row r="92" spans="7:10" ht="15">
      <c r="G92" s="102"/>
      <c r="H92" s="102"/>
      <c r="I92" s="102"/>
      <c r="J92" s="109"/>
    </row>
    <row r="93" spans="7:10" ht="15">
      <c r="G93" s="102"/>
      <c r="H93" s="102"/>
      <c r="I93" s="102"/>
      <c r="J93" s="109"/>
    </row>
    <row r="94" spans="7:10" ht="15">
      <c r="G94" s="102"/>
      <c r="H94" s="102"/>
      <c r="I94" s="102"/>
      <c r="J94" s="109"/>
    </row>
    <row r="95" spans="7:10" ht="15">
      <c r="G95" s="102"/>
      <c r="H95" s="102"/>
      <c r="I95" s="102"/>
      <c r="J95" s="109"/>
    </row>
    <row r="96" spans="7:10" ht="15">
      <c r="G96" s="102"/>
      <c r="H96" s="102"/>
      <c r="I96" s="102"/>
      <c r="J96" s="109"/>
    </row>
    <row r="97" spans="7:10" ht="15">
      <c r="G97" s="102"/>
      <c r="H97" s="102"/>
      <c r="I97" s="102"/>
      <c r="J97" s="109"/>
    </row>
    <row r="98" spans="7:10" ht="15">
      <c r="G98" s="102"/>
      <c r="H98" s="102"/>
      <c r="I98" s="102"/>
      <c r="J98" s="109"/>
    </row>
    <row r="99" spans="7:10" ht="15">
      <c r="G99" s="102"/>
      <c r="H99" s="102"/>
      <c r="I99" s="102"/>
      <c r="J99" s="109"/>
    </row>
    <row r="100" spans="7:10" ht="15">
      <c r="G100" s="102"/>
      <c r="H100" s="102"/>
      <c r="I100" s="102"/>
      <c r="J100" s="109"/>
    </row>
    <row r="101" spans="7:10" ht="15">
      <c r="G101" s="113"/>
      <c r="H101" s="113"/>
      <c r="I101" s="113"/>
      <c r="J101" s="114"/>
    </row>
  </sheetData>
  <autoFilter ref="G2:I2"/>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92D050"/>
  </sheetPr>
  <dimension ref="A1:K100"/>
  <sheetViews>
    <sheetView zoomScale="70" zoomScaleNormal="70" workbookViewId="0"/>
  </sheetViews>
  <sheetFormatPr defaultColWidth="49.7109375" defaultRowHeight="12"/>
  <cols>
    <col min="1" max="1" width="14.5703125" style="21" customWidth="1"/>
    <col min="2" max="3" width="42.7109375" style="13" customWidth="1"/>
    <col min="4" max="5" width="42.7109375" style="1" customWidth="1"/>
    <col min="6" max="6" width="30.7109375" style="1" customWidth="1"/>
    <col min="7" max="9" width="12.7109375" style="106" customWidth="1"/>
    <col min="10" max="10" width="30.7109375" style="105" customWidth="1"/>
    <col min="11" max="11" width="49.7109375" style="105"/>
    <col min="12" max="16384" width="49.7109375" style="1"/>
  </cols>
  <sheetData>
    <row r="1" spans="1:11" ht="36.75" customHeight="1">
      <c r="A1" s="40"/>
      <c r="B1" s="9" t="str">
        <f ca="1">RIGHT(CELL("filename",K4),LEN(CELL("filename",K4))-SEARCH("]",CELL("filename",K4)))</f>
        <v>2.4 Convictions</v>
      </c>
      <c r="C1" s="14"/>
      <c r="D1" s="8"/>
      <c r="E1" s="8"/>
      <c r="F1" s="8"/>
      <c r="G1" s="88">
        <f>COUNTIF(G3:G500,G2)</f>
        <v>5</v>
      </c>
      <c r="H1" s="88">
        <f>COUNTIF(H3:H500,H2)</f>
        <v>0</v>
      </c>
      <c r="I1" s="88">
        <f>COUNTIF(I3:I500,I2)</f>
        <v>4</v>
      </c>
      <c r="J1" s="89"/>
    </row>
    <row r="2" spans="1:11" ht="47.25" customHeight="1">
      <c r="A2" s="45" t="s">
        <v>5300</v>
      </c>
      <c r="B2" s="43"/>
      <c r="C2" s="43"/>
      <c r="D2" s="43" t="s">
        <v>254</v>
      </c>
      <c r="E2" s="43" t="s">
        <v>253</v>
      </c>
      <c r="F2" s="44" t="s">
        <v>262</v>
      </c>
      <c r="G2" s="90" t="s">
        <v>228</v>
      </c>
      <c r="H2" s="91" t="s">
        <v>229</v>
      </c>
      <c r="I2" s="92" t="s">
        <v>274</v>
      </c>
      <c r="J2" s="93" t="s">
        <v>5299</v>
      </c>
    </row>
    <row r="3" spans="1:11" ht="30" customHeight="1">
      <c r="A3" s="38">
        <v>11</v>
      </c>
      <c r="B3" s="27" t="s">
        <v>135</v>
      </c>
      <c r="C3" s="27" t="s">
        <v>136</v>
      </c>
      <c r="D3" s="218" t="s">
        <v>5620</v>
      </c>
      <c r="E3" s="218"/>
      <c r="F3" s="218"/>
      <c r="G3" s="96"/>
      <c r="H3" s="96"/>
      <c r="I3" s="96" t="s">
        <v>274</v>
      </c>
      <c r="J3" s="46"/>
    </row>
    <row r="4" spans="1:11" ht="30" customHeight="1">
      <c r="A4" s="39"/>
      <c r="B4" s="17"/>
      <c r="C4" s="17"/>
      <c r="D4" s="217"/>
      <c r="E4" s="217"/>
      <c r="F4" s="217"/>
      <c r="G4" s="115"/>
      <c r="H4" s="115"/>
      <c r="I4" s="99"/>
      <c r="J4" s="47"/>
    </row>
    <row r="5" spans="1:11" ht="30" customHeight="1">
      <c r="A5" s="38">
        <v>11</v>
      </c>
      <c r="B5" s="15" t="s">
        <v>103</v>
      </c>
      <c r="C5" s="15" t="s">
        <v>308</v>
      </c>
      <c r="D5" s="218" t="s">
        <v>5700</v>
      </c>
      <c r="E5" s="218" t="s">
        <v>5701</v>
      </c>
      <c r="F5" s="218"/>
      <c r="G5" s="96" t="s">
        <v>228</v>
      </c>
      <c r="H5" s="96" t="s">
        <v>5855</v>
      </c>
      <c r="I5" s="96"/>
      <c r="J5" s="46" t="s">
        <v>5335</v>
      </c>
      <c r="K5" s="105" t="s">
        <v>5335</v>
      </c>
    </row>
    <row r="6" spans="1:11" ht="30" customHeight="1">
      <c r="A6" s="38">
        <v>11</v>
      </c>
      <c r="B6" s="15" t="s">
        <v>116</v>
      </c>
      <c r="C6" s="15" t="s">
        <v>117</v>
      </c>
      <c r="D6" s="305" t="s">
        <v>5611</v>
      </c>
      <c r="E6" s="218" t="s">
        <v>5702</v>
      </c>
      <c r="F6" s="218" t="s">
        <v>5612</v>
      </c>
      <c r="G6" s="96" t="s">
        <v>228</v>
      </c>
      <c r="H6" s="96" t="s">
        <v>5855</v>
      </c>
      <c r="I6" s="96"/>
      <c r="J6" s="46" t="s">
        <v>5868</v>
      </c>
      <c r="K6" s="105" t="s">
        <v>5868</v>
      </c>
    </row>
    <row r="7" spans="1:11" ht="30" customHeight="1">
      <c r="A7" s="38">
        <v>10</v>
      </c>
      <c r="B7" s="15" t="s">
        <v>137</v>
      </c>
      <c r="C7" s="15"/>
      <c r="D7" s="218" t="s">
        <v>21</v>
      </c>
      <c r="E7" s="218" t="s">
        <v>5703</v>
      </c>
      <c r="F7" s="218"/>
      <c r="G7" s="96" t="s">
        <v>228</v>
      </c>
      <c r="H7" s="96" t="s">
        <v>5855</v>
      </c>
      <c r="I7" s="96"/>
      <c r="J7" s="46" t="s">
        <v>326</v>
      </c>
      <c r="K7" s="105" t="s">
        <v>326</v>
      </c>
    </row>
    <row r="8" spans="1:11" ht="30" customHeight="1">
      <c r="A8" s="38">
        <v>10</v>
      </c>
      <c r="B8" s="15" t="s">
        <v>138</v>
      </c>
      <c r="C8" s="15"/>
      <c r="D8" s="218" t="s">
        <v>21</v>
      </c>
      <c r="E8" s="218" t="s">
        <v>5704</v>
      </c>
      <c r="F8" s="218"/>
      <c r="G8" s="96" t="s">
        <v>228</v>
      </c>
      <c r="H8" s="96" t="s">
        <v>5855</v>
      </c>
      <c r="I8" s="96"/>
      <c r="J8" s="46" t="s">
        <v>330</v>
      </c>
      <c r="K8" s="105" t="s">
        <v>330</v>
      </c>
    </row>
    <row r="9" spans="1:11" ht="30" customHeight="1">
      <c r="A9" s="38">
        <v>10</v>
      </c>
      <c r="B9" s="15" t="s">
        <v>139</v>
      </c>
      <c r="C9" s="15"/>
      <c r="D9" s="218" t="s">
        <v>21</v>
      </c>
      <c r="E9" s="218" t="s">
        <v>5705</v>
      </c>
      <c r="F9" s="218"/>
      <c r="G9" s="96" t="s">
        <v>228</v>
      </c>
      <c r="H9" s="96" t="s">
        <v>5855</v>
      </c>
      <c r="I9" s="96"/>
      <c r="J9" s="46" t="s">
        <v>340</v>
      </c>
      <c r="K9" s="105" t="s">
        <v>340</v>
      </c>
    </row>
    <row r="10" spans="1:11" ht="30" customHeight="1">
      <c r="A10" s="38">
        <v>11</v>
      </c>
      <c r="B10" s="15" t="s">
        <v>309</v>
      </c>
      <c r="C10" s="15" t="s">
        <v>196</v>
      </c>
      <c r="D10" s="218" t="s">
        <v>5620</v>
      </c>
      <c r="E10" s="218"/>
      <c r="F10" s="218"/>
      <c r="G10" s="96"/>
      <c r="H10" s="96"/>
      <c r="I10" s="96" t="s">
        <v>274</v>
      </c>
      <c r="J10" s="46"/>
    </row>
    <row r="11" spans="1:11" ht="30" customHeight="1">
      <c r="A11" s="38">
        <v>10</v>
      </c>
      <c r="B11" s="15" t="s">
        <v>309</v>
      </c>
      <c r="C11" s="15" t="s">
        <v>197</v>
      </c>
      <c r="D11" s="218" t="s">
        <v>5620</v>
      </c>
      <c r="E11" s="218"/>
      <c r="F11" s="218"/>
      <c r="G11" s="96"/>
      <c r="H11" s="96"/>
      <c r="I11" s="96" t="s">
        <v>274</v>
      </c>
      <c r="J11" s="46"/>
    </row>
    <row r="12" spans="1:11" ht="30" customHeight="1">
      <c r="A12" s="38">
        <v>11</v>
      </c>
      <c r="B12" s="15" t="s">
        <v>310</v>
      </c>
      <c r="C12" s="15"/>
      <c r="D12" s="218" t="s">
        <v>5620</v>
      </c>
      <c r="E12" s="218"/>
      <c r="F12" s="218"/>
      <c r="G12" s="96"/>
      <c r="H12" s="96"/>
      <c r="I12" s="96" t="s">
        <v>274</v>
      </c>
      <c r="J12" s="46"/>
    </row>
    <row r="13" spans="1:11" ht="15">
      <c r="G13" s="102"/>
      <c r="H13" s="102"/>
      <c r="I13" s="102"/>
      <c r="J13" s="109"/>
    </row>
    <row r="14" spans="1:11" ht="15">
      <c r="G14" s="102"/>
      <c r="H14" s="102"/>
      <c r="I14" s="102"/>
      <c r="J14" s="109"/>
    </row>
    <row r="15" spans="1:11" ht="15">
      <c r="G15" s="102"/>
      <c r="H15" s="102"/>
      <c r="I15" s="102"/>
      <c r="J15" s="109"/>
    </row>
    <row r="16" spans="1:11" ht="15">
      <c r="G16" s="102"/>
      <c r="H16" s="102"/>
      <c r="I16" s="102"/>
      <c r="J16" s="109"/>
    </row>
    <row r="17" spans="7:10" ht="15">
      <c r="G17" s="102"/>
      <c r="H17" s="102"/>
      <c r="I17" s="102"/>
      <c r="J17" s="109"/>
    </row>
    <row r="18" spans="7:10" ht="15">
      <c r="G18" s="102"/>
      <c r="H18" s="102"/>
      <c r="I18" s="102"/>
      <c r="J18" s="109"/>
    </row>
    <row r="19" spans="7:10" ht="15">
      <c r="G19" s="102"/>
      <c r="H19" s="102"/>
      <c r="I19" s="102"/>
      <c r="J19" s="109"/>
    </row>
    <row r="20" spans="7:10" ht="15">
      <c r="G20" s="102"/>
      <c r="H20" s="102"/>
      <c r="I20" s="102"/>
      <c r="J20" s="109"/>
    </row>
    <row r="21" spans="7:10" ht="15">
      <c r="G21" s="102"/>
      <c r="H21" s="102"/>
      <c r="I21" s="102"/>
      <c r="J21" s="109"/>
    </row>
    <row r="22" spans="7:10" ht="15">
      <c r="G22" s="102"/>
      <c r="H22" s="102"/>
      <c r="I22" s="102"/>
      <c r="J22" s="109"/>
    </row>
    <row r="23" spans="7:10" ht="15">
      <c r="G23" s="102"/>
      <c r="H23" s="102"/>
      <c r="I23" s="102"/>
      <c r="J23" s="109"/>
    </row>
    <row r="24" spans="7:10" ht="15">
      <c r="G24" s="102"/>
      <c r="H24" s="102"/>
      <c r="I24" s="102"/>
      <c r="J24" s="109"/>
    </row>
    <row r="25" spans="7:10" ht="15">
      <c r="G25" s="102"/>
      <c r="H25" s="102"/>
      <c r="I25" s="102"/>
      <c r="J25" s="109"/>
    </row>
    <row r="26" spans="7:10" ht="15">
      <c r="G26" s="102"/>
      <c r="H26" s="102"/>
      <c r="I26" s="102"/>
      <c r="J26" s="109"/>
    </row>
    <row r="27" spans="7:10" ht="15">
      <c r="G27" s="102"/>
      <c r="H27" s="102"/>
      <c r="I27" s="102"/>
      <c r="J27" s="109"/>
    </row>
    <row r="28" spans="7:10" ht="15">
      <c r="G28" s="102"/>
      <c r="H28" s="102"/>
      <c r="I28" s="102"/>
      <c r="J28" s="109"/>
    </row>
    <row r="29" spans="7:10" ht="15">
      <c r="G29" s="102"/>
      <c r="H29" s="102"/>
      <c r="I29" s="102"/>
      <c r="J29" s="109"/>
    </row>
    <row r="30" spans="7:10" ht="15">
      <c r="G30" s="102"/>
      <c r="H30" s="102"/>
      <c r="I30" s="102"/>
      <c r="J30" s="109"/>
    </row>
    <row r="31" spans="7:10" ht="15">
      <c r="G31" s="102"/>
      <c r="H31" s="102"/>
      <c r="I31" s="102"/>
      <c r="J31" s="109"/>
    </row>
    <row r="32" spans="7:10" ht="15">
      <c r="G32" s="102"/>
      <c r="H32" s="102"/>
      <c r="I32" s="102"/>
      <c r="J32" s="109"/>
    </row>
    <row r="33" spans="7:10" ht="15">
      <c r="G33" s="102"/>
      <c r="H33" s="102"/>
      <c r="I33" s="102"/>
      <c r="J33" s="109"/>
    </row>
    <row r="34" spans="7:10" ht="15">
      <c r="G34" s="102"/>
      <c r="H34" s="102"/>
      <c r="I34" s="102"/>
      <c r="J34" s="109"/>
    </row>
    <row r="35" spans="7:10" ht="15">
      <c r="G35" s="102"/>
      <c r="H35" s="102"/>
      <c r="I35" s="102"/>
      <c r="J35" s="109"/>
    </row>
    <row r="36" spans="7:10" ht="15">
      <c r="G36" s="102"/>
      <c r="H36" s="102"/>
      <c r="I36" s="102"/>
      <c r="J36" s="109"/>
    </row>
    <row r="37" spans="7:10" ht="15">
      <c r="G37" s="102"/>
      <c r="H37" s="102"/>
      <c r="I37" s="102"/>
      <c r="J37" s="109"/>
    </row>
    <row r="38" spans="7:10" ht="15">
      <c r="G38" s="102"/>
      <c r="H38" s="102"/>
      <c r="I38" s="102"/>
      <c r="J38" s="109"/>
    </row>
    <row r="39" spans="7:10" ht="15">
      <c r="G39" s="102"/>
      <c r="H39" s="102"/>
      <c r="I39" s="102"/>
      <c r="J39" s="109"/>
    </row>
    <row r="40" spans="7:10" ht="15">
      <c r="G40" s="102"/>
      <c r="H40" s="102"/>
      <c r="I40" s="102"/>
      <c r="J40" s="109"/>
    </row>
    <row r="41" spans="7:10" ht="15">
      <c r="G41" s="102"/>
      <c r="H41" s="102"/>
      <c r="I41" s="102"/>
      <c r="J41" s="109"/>
    </row>
    <row r="42" spans="7:10" ht="15">
      <c r="G42" s="102"/>
      <c r="H42" s="102"/>
      <c r="I42" s="102"/>
      <c r="J42" s="109"/>
    </row>
    <row r="43" spans="7:10" ht="15">
      <c r="G43" s="102"/>
      <c r="H43" s="102"/>
      <c r="I43" s="102"/>
      <c r="J43" s="109"/>
    </row>
    <row r="44" spans="7:10" ht="15">
      <c r="G44" s="102"/>
      <c r="H44" s="102"/>
      <c r="I44" s="102"/>
      <c r="J44" s="109"/>
    </row>
    <row r="45" spans="7:10" ht="15">
      <c r="G45" s="102"/>
      <c r="H45" s="102"/>
      <c r="I45" s="102"/>
      <c r="J45" s="109"/>
    </row>
    <row r="46" spans="7:10" ht="15">
      <c r="G46" s="102"/>
      <c r="H46" s="102"/>
      <c r="I46" s="102"/>
      <c r="J46" s="109"/>
    </row>
    <row r="47" spans="7:10" ht="15">
      <c r="G47" s="102"/>
      <c r="H47" s="102"/>
      <c r="I47" s="102"/>
      <c r="J47" s="109"/>
    </row>
    <row r="48" spans="7:10" ht="15">
      <c r="G48" s="102"/>
      <c r="H48" s="102"/>
      <c r="I48" s="102"/>
      <c r="J48" s="109"/>
    </row>
    <row r="49" spans="7:10" ht="15">
      <c r="G49" s="102"/>
      <c r="H49" s="102"/>
      <c r="I49" s="102"/>
      <c r="J49" s="109"/>
    </row>
    <row r="50" spans="7:10" ht="15">
      <c r="G50" s="102"/>
      <c r="H50" s="102"/>
      <c r="I50" s="102"/>
      <c r="J50" s="109"/>
    </row>
    <row r="51" spans="7:10" ht="15">
      <c r="G51" s="102"/>
      <c r="H51" s="102"/>
      <c r="I51" s="102"/>
      <c r="J51" s="109"/>
    </row>
    <row r="52" spans="7:10" ht="15">
      <c r="G52" s="102"/>
      <c r="H52" s="102"/>
      <c r="I52" s="102"/>
      <c r="J52" s="109"/>
    </row>
    <row r="53" spans="7:10" ht="15">
      <c r="G53" s="102"/>
      <c r="H53" s="102"/>
      <c r="I53" s="102"/>
      <c r="J53" s="109"/>
    </row>
    <row r="54" spans="7:10" ht="15">
      <c r="G54" s="102"/>
      <c r="H54" s="102"/>
      <c r="I54" s="102"/>
      <c r="J54" s="109"/>
    </row>
    <row r="55" spans="7:10" ht="15">
      <c r="G55" s="102"/>
      <c r="H55" s="102"/>
      <c r="I55" s="102"/>
      <c r="J55" s="109"/>
    </row>
    <row r="56" spans="7:10" ht="15">
      <c r="G56" s="102"/>
      <c r="H56" s="102"/>
      <c r="I56" s="102"/>
      <c r="J56" s="109"/>
    </row>
    <row r="57" spans="7:10" ht="15">
      <c r="G57" s="102"/>
      <c r="H57" s="102"/>
      <c r="I57" s="102"/>
      <c r="J57" s="109"/>
    </row>
    <row r="58" spans="7:10" ht="15">
      <c r="G58" s="102"/>
      <c r="H58" s="102"/>
      <c r="I58" s="102"/>
      <c r="J58" s="109"/>
    </row>
    <row r="59" spans="7:10" ht="15">
      <c r="G59" s="102"/>
      <c r="H59" s="102"/>
      <c r="I59" s="102"/>
      <c r="J59" s="109"/>
    </row>
    <row r="60" spans="7:10" ht="15">
      <c r="G60" s="102"/>
      <c r="H60" s="102"/>
      <c r="I60" s="102"/>
      <c r="J60" s="109"/>
    </row>
    <row r="61" spans="7:10" ht="15">
      <c r="G61" s="102"/>
      <c r="H61" s="102"/>
      <c r="I61" s="102"/>
      <c r="J61" s="109"/>
    </row>
    <row r="62" spans="7:10" ht="15">
      <c r="G62" s="102"/>
      <c r="H62" s="102"/>
      <c r="I62" s="102"/>
      <c r="J62" s="109"/>
    </row>
    <row r="63" spans="7:10" ht="15">
      <c r="G63" s="102"/>
      <c r="H63" s="102"/>
      <c r="I63" s="102"/>
      <c r="J63" s="109"/>
    </row>
    <row r="64" spans="7:10" ht="15">
      <c r="G64" s="102"/>
      <c r="H64" s="102"/>
      <c r="I64" s="102"/>
      <c r="J64" s="109"/>
    </row>
    <row r="65" spans="7:10" ht="15">
      <c r="G65" s="102"/>
      <c r="H65" s="102"/>
      <c r="I65" s="102"/>
      <c r="J65" s="109"/>
    </row>
    <row r="66" spans="7:10" ht="15">
      <c r="G66" s="102"/>
      <c r="H66" s="102"/>
      <c r="I66" s="102"/>
      <c r="J66" s="109"/>
    </row>
    <row r="67" spans="7:10" ht="15">
      <c r="G67" s="102"/>
      <c r="H67" s="102"/>
      <c r="I67" s="102"/>
      <c r="J67" s="109"/>
    </row>
    <row r="68" spans="7:10" ht="15">
      <c r="G68" s="102"/>
      <c r="H68" s="102"/>
      <c r="I68" s="102"/>
      <c r="J68" s="109"/>
    </row>
    <row r="69" spans="7:10" ht="15">
      <c r="G69" s="102"/>
      <c r="H69" s="102"/>
      <c r="I69" s="102"/>
      <c r="J69" s="109"/>
    </row>
    <row r="70" spans="7:10" ht="15">
      <c r="G70" s="102"/>
      <c r="H70" s="102"/>
      <c r="I70" s="102"/>
      <c r="J70" s="109"/>
    </row>
    <row r="71" spans="7:10" ht="15">
      <c r="G71" s="102"/>
      <c r="H71" s="102"/>
      <c r="I71" s="102"/>
      <c r="J71" s="109"/>
    </row>
    <row r="72" spans="7:10" ht="15">
      <c r="G72" s="102"/>
      <c r="H72" s="102"/>
      <c r="I72" s="102"/>
      <c r="J72" s="109"/>
    </row>
    <row r="73" spans="7:10" ht="15">
      <c r="G73" s="102"/>
      <c r="H73" s="102"/>
      <c r="I73" s="102"/>
      <c r="J73" s="109"/>
    </row>
    <row r="74" spans="7:10" ht="15">
      <c r="G74" s="102"/>
      <c r="H74" s="102"/>
      <c r="I74" s="102"/>
      <c r="J74" s="109"/>
    </row>
    <row r="75" spans="7:10" ht="15">
      <c r="G75" s="102"/>
      <c r="H75" s="102"/>
      <c r="I75" s="102"/>
      <c r="J75" s="109"/>
    </row>
    <row r="76" spans="7:10" ht="15">
      <c r="G76" s="102"/>
      <c r="H76" s="102"/>
      <c r="I76" s="102"/>
      <c r="J76" s="109"/>
    </row>
    <row r="77" spans="7:10" ht="15">
      <c r="G77" s="102"/>
      <c r="H77" s="102"/>
      <c r="I77" s="102"/>
      <c r="J77" s="109"/>
    </row>
    <row r="78" spans="7:10" ht="15">
      <c r="G78" s="102"/>
      <c r="H78" s="102"/>
      <c r="I78" s="102"/>
      <c r="J78" s="109"/>
    </row>
    <row r="79" spans="7:10" ht="15">
      <c r="G79" s="102"/>
      <c r="H79" s="102"/>
      <c r="I79" s="102"/>
      <c r="J79" s="109"/>
    </row>
    <row r="80" spans="7:10" ht="15">
      <c r="G80" s="102"/>
      <c r="H80" s="102"/>
      <c r="I80" s="102"/>
      <c r="J80" s="109"/>
    </row>
    <row r="81" spans="7:10" ht="15">
      <c r="G81" s="102"/>
      <c r="H81" s="102"/>
      <c r="I81" s="102"/>
      <c r="J81" s="109"/>
    </row>
    <row r="82" spans="7:10" ht="15">
      <c r="G82" s="102"/>
      <c r="H82" s="102"/>
      <c r="I82" s="102"/>
      <c r="J82" s="109"/>
    </row>
    <row r="83" spans="7:10" ht="15">
      <c r="G83" s="102"/>
      <c r="H83" s="102"/>
      <c r="I83" s="102"/>
      <c r="J83" s="109"/>
    </row>
    <row r="84" spans="7:10" ht="15">
      <c r="G84" s="102"/>
      <c r="H84" s="102"/>
      <c r="I84" s="102"/>
      <c r="J84" s="109"/>
    </row>
    <row r="85" spans="7:10" ht="15">
      <c r="G85" s="102"/>
      <c r="H85" s="102"/>
      <c r="I85" s="102"/>
      <c r="J85" s="109"/>
    </row>
    <row r="86" spans="7:10" ht="15">
      <c r="G86" s="102"/>
      <c r="H86" s="102"/>
      <c r="I86" s="102"/>
      <c r="J86" s="109"/>
    </row>
    <row r="87" spans="7:10" ht="15">
      <c r="G87" s="102"/>
      <c r="H87" s="102"/>
      <c r="I87" s="102"/>
      <c r="J87" s="109"/>
    </row>
    <row r="88" spans="7:10" ht="15">
      <c r="G88" s="102"/>
      <c r="H88" s="102"/>
      <c r="I88" s="102"/>
      <c r="J88" s="109"/>
    </row>
    <row r="89" spans="7:10" ht="15">
      <c r="G89" s="102"/>
      <c r="H89" s="102"/>
      <c r="I89" s="102"/>
      <c r="J89" s="109"/>
    </row>
    <row r="90" spans="7:10" ht="15">
      <c r="G90" s="102"/>
      <c r="H90" s="102"/>
      <c r="I90" s="102"/>
      <c r="J90" s="109"/>
    </row>
    <row r="91" spans="7:10" ht="15">
      <c r="G91" s="102"/>
      <c r="H91" s="102"/>
      <c r="I91" s="102"/>
      <c r="J91" s="109"/>
    </row>
    <row r="92" spans="7:10" ht="15">
      <c r="G92" s="102"/>
      <c r="H92" s="102"/>
      <c r="I92" s="102"/>
      <c r="J92" s="109"/>
    </row>
    <row r="93" spans="7:10" ht="15">
      <c r="G93" s="102"/>
      <c r="H93" s="102"/>
      <c r="I93" s="102"/>
      <c r="J93" s="109"/>
    </row>
    <row r="94" spans="7:10" ht="15">
      <c r="G94" s="102"/>
      <c r="H94" s="102"/>
      <c r="I94" s="102"/>
      <c r="J94" s="109"/>
    </row>
    <row r="95" spans="7:10" ht="15">
      <c r="G95" s="102"/>
      <c r="H95" s="102"/>
      <c r="I95" s="102"/>
      <c r="J95" s="109"/>
    </row>
    <row r="96" spans="7:10" ht="15">
      <c r="G96" s="102"/>
      <c r="H96" s="102"/>
      <c r="I96" s="102"/>
      <c r="J96" s="109"/>
    </row>
    <row r="97" spans="7:10" ht="15">
      <c r="G97" s="102"/>
      <c r="H97" s="102"/>
      <c r="I97" s="102"/>
      <c r="J97" s="109"/>
    </row>
    <row r="98" spans="7:10" ht="15">
      <c r="G98" s="102"/>
      <c r="H98" s="102"/>
      <c r="I98" s="102"/>
      <c r="J98" s="109"/>
    </row>
    <row r="99" spans="7:10" ht="15">
      <c r="G99" s="102"/>
      <c r="H99" s="102"/>
      <c r="I99" s="102"/>
      <c r="J99" s="109"/>
    </row>
    <row r="100" spans="7:10" ht="15">
      <c r="G100" s="102"/>
      <c r="H100" s="102"/>
      <c r="I100" s="102"/>
      <c r="J100" s="109"/>
    </row>
  </sheetData>
  <autoFilter ref="G2:I2"/>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92D050"/>
  </sheetPr>
  <dimension ref="A1:K103"/>
  <sheetViews>
    <sheetView zoomScale="70" zoomScaleNormal="70" workbookViewId="0"/>
  </sheetViews>
  <sheetFormatPr defaultColWidth="49.7109375" defaultRowHeight="12"/>
  <cols>
    <col min="1" max="1" width="14.5703125" style="21" customWidth="1"/>
    <col min="2" max="3" width="42.7109375" style="13" customWidth="1"/>
    <col min="4" max="5" width="42.7109375" style="1" customWidth="1"/>
    <col min="6" max="6" width="30.7109375" style="1" customWidth="1"/>
    <col min="7" max="9" width="12.7109375" style="106" customWidth="1"/>
    <col min="10" max="10" width="30.7109375" style="105" customWidth="1"/>
    <col min="11" max="11" width="49.7109375" style="105"/>
    <col min="12" max="16384" width="49.7109375" style="1"/>
  </cols>
  <sheetData>
    <row r="1" spans="1:11" ht="36.75" customHeight="1">
      <c r="A1" s="40"/>
      <c r="B1" s="9" t="str">
        <f ca="1">RIGHT(CELL("filename",K5),LEN(CELL("filename",K5))-SEARCH("]",CELL("filename",K5)))</f>
        <v>2.5 Vehicle</v>
      </c>
      <c r="C1" s="14"/>
      <c r="D1" s="8"/>
      <c r="E1" s="8"/>
      <c r="F1" s="8"/>
      <c r="G1" s="88">
        <f>COUNTIF(G3:G413,G2)</f>
        <v>75</v>
      </c>
      <c r="H1" s="88">
        <f>COUNTIF(H3:H413,H2)</f>
        <v>0</v>
      </c>
      <c r="I1" s="88">
        <f>COUNTIF(I3:I413,I2)</f>
        <v>10</v>
      </c>
      <c r="J1" s="89"/>
    </row>
    <row r="2" spans="1:11" ht="47.25" customHeight="1">
      <c r="A2" s="45" t="s">
        <v>5300</v>
      </c>
      <c r="B2" s="43"/>
      <c r="C2" s="43"/>
      <c r="D2" s="43" t="s">
        <v>254</v>
      </c>
      <c r="E2" s="43" t="s">
        <v>253</v>
      </c>
      <c r="F2" s="44" t="s">
        <v>262</v>
      </c>
      <c r="G2" s="90" t="s">
        <v>228</v>
      </c>
      <c r="H2" s="91" t="s">
        <v>229</v>
      </c>
      <c r="I2" s="92" t="s">
        <v>274</v>
      </c>
      <c r="J2" s="93" t="s">
        <v>5299</v>
      </c>
    </row>
    <row r="3" spans="1:11" ht="30" customHeight="1">
      <c r="A3" s="162">
        <v>1</v>
      </c>
      <c r="B3" s="163" t="s">
        <v>140</v>
      </c>
      <c r="C3" s="163" t="s">
        <v>141</v>
      </c>
      <c r="D3" s="223" t="s">
        <v>21</v>
      </c>
      <c r="E3" s="223" t="s">
        <v>5728</v>
      </c>
      <c r="F3" s="223"/>
      <c r="G3" s="96" t="s">
        <v>228</v>
      </c>
      <c r="H3" s="96" t="s">
        <v>5855</v>
      </c>
      <c r="I3" s="96"/>
      <c r="J3" s="46" t="s">
        <v>5510</v>
      </c>
      <c r="K3" s="105" t="s">
        <v>5510</v>
      </c>
    </row>
    <row r="4" spans="1:11" s="231" customFormat="1" ht="30" customHeight="1">
      <c r="A4" s="162">
        <v>1</v>
      </c>
      <c r="B4" s="163" t="s">
        <v>5748</v>
      </c>
      <c r="C4" s="163"/>
      <c r="D4" s="305" t="s">
        <v>21</v>
      </c>
      <c r="E4" s="304" t="s">
        <v>5729</v>
      </c>
      <c r="F4" s="305"/>
      <c r="G4" s="265" t="s">
        <v>228</v>
      </c>
      <c r="H4" s="265" t="s">
        <v>5855</v>
      </c>
      <c r="I4" s="265"/>
      <c r="J4" s="160" t="s">
        <v>5511</v>
      </c>
      <c r="K4" s="105" t="s">
        <v>5913</v>
      </c>
    </row>
    <row r="5" spans="1:11" ht="30" customHeight="1">
      <c r="A5" s="162">
        <v>1</v>
      </c>
      <c r="B5" s="163" t="s">
        <v>142</v>
      </c>
      <c r="C5" s="163" t="s">
        <v>143</v>
      </c>
      <c r="D5" s="222" t="s">
        <v>21</v>
      </c>
      <c r="E5" s="304" t="s">
        <v>5730</v>
      </c>
      <c r="F5" s="223"/>
      <c r="G5" s="96" t="s">
        <v>228</v>
      </c>
      <c r="H5" s="96" t="s">
        <v>5855</v>
      </c>
      <c r="I5" s="96"/>
      <c r="J5" s="46" t="s">
        <v>5530</v>
      </c>
      <c r="K5" s="105" t="s">
        <v>5530</v>
      </c>
    </row>
    <row r="6" spans="1:11" ht="30" customHeight="1">
      <c r="A6" s="162">
        <v>1</v>
      </c>
      <c r="B6" s="163" t="s">
        <v>144</v>
      </c>
      <c r="C6" s="163" t="s">
        <v>145</v>
      </c>
      <c r="D6" s="223" t="s">
        <v>21</v>
      </c>
      <c r="E6" s="304" t="s">
        <v>5746</v>
      </c>
      <c r="F6" s="223"/>
      <c r="G6" s="96" t="s">
        <v>228</v>
      </c>
      <c r="H6" s="96" t="s">
        <v>5855</v>
      </c>
      <c r="I6" s="96"/>
      <c r="J6" s="46" t="s">
        <v>3649</v>
      </c>
      <c r="K6" s="105" t="s">
        <v>3649</v>
      </c>
    </row>
    <row r="7" spans="1:11" ht="30" customHeight="1">
      <c r="A7" s="162">
        <v>1</v>
      </c>
      <c r="B7" s="163" t="s">
        <v>146</v>
      </c>
      <c r="C7" s="163" t="s">
        <v>147</v>
      </c>
      <c r="D7" s="223" t="s">
        <v>5775</v>
      </c>
      <c r="E7" s="304" t="s">
        <v>5732</v>
      </c>
      <c r="F7" s="223" t="s">
        <v>5706</v>
      </c>
      <c r="G7" s="96" t="s">
        <v>228</v>
      </c>
      <c r="H7" s="96" t="s">
        <v>5855</v>
      </c>
      <c r="I7" s="96"/>
      <c r="J7" s="46" t="s">
        <v>5532</v>
      </c>
      <c r="K7" s="105" t="s">
        <v>326</v>
      </c>
    </row>
    <row r="8" spans="1:11" ht="30" customHeight="1">
      <c r="A8" s="162">
        <v>1</v>
      </c>
      <c r="B8" s="163" t="s">
        <v>148</v>
      </c>
      <c r="C8" s="163" t="s">
        <v>149</v>
      </c>
      <c r="D8" s="223" t="s">
        <v>21</v>
      </c>
      <c r="E8" s="222" t="s">
        <v>5731</v>
      </c>
      <c r="F8" s="223"/>
      <c r="G8" s="96" t="s">
        <v>228</v>
      </c>
      <c r="H8" s="96" t="s">
        <v>5855</v>
      </c>
      <c r="I8" s="96"/>
      <c r="J8" s="46" t="s">
        <v>5865</v>
      </c>
      <c r="K8" s="105" t="s">
        <v>5865</v>
      </c>
    </row>
    <row r="9" spans="1:11" ht="30" customHeight="1">
      <c r="A9" s="162">
        <v>1</v>
      </c>
      <c r="B9" s="163" t="s">
        <v>150</v>
      </c>
      <c r="C9" s="163" t="s">
        <v>151</v>
      </c>
      <c r="D9" s="223" t="s">
        <v>5620</v>
      </c>
      <c r="E9" s="222"/>
      <c r="F9" s="223"/>
      <c r="G9" s="96"/>
      <c r="H9" s="96"/>
      <c r="I9" s="96" t="s">
        <v>274</v>
      </c>
      <c r="J9" s="46"/>
    </row>
    <row r="10" spans="1:11" s="231" customFormat="1" ht="30" customHeight="1">
      <c r="A10" s="290">
        <v>1</v>
      </c>
      <c r="B10" s="163" t="s">
        <v>5725</v>
      </c>
      <c r="C10" s="163" t="s">
        <v>5723</v>
      </c>
      <c r="D10" s="305" t="s">
        <v>355</v>
      </c>
      <c r="E10" s="304" t="s">
        <v>5733</v>
      </c>
      <c r="F10" s="305" t="s">
        <v>5727</v>
      </c>
      <c r="G10" s="265" t="s">
        <v>228</v>
      </c>
      <c r="H10" s="265" t="s">
        <v>5855</v>
      </c>
      <c r="I10" s="265"/>
      <c r="J10" s="160" t="s">
        <v>355</v>
      </c>
      <c r="K10" s="105" t="s">
        <v>324</v>
      </c>
    </row>
    <row r="11" spans="1:11" s="231" customFormat="1" ht="30" customHeight="1">
      <c r="A11" s="290">
        <v>2</v>
      </c>
      <c r="B11" s="163" t="s">
        <v>5725</v>
      </c>
      <c r="C11" s="163" t="s">
        <v>5724</v>
      </c>
      <c r="D11" s="223" t="s">
        <v>373</v>
      </c>
      <c r="E11" s="222" t="s">
        <v>5733</v>
      </c>
      <c r="F11" s="223" t="s">
        <v>5726</v>
      </c>
      <c r="G11" s="265" t="s">
        <v>228</v>
      </c>
      <c r="H11" s="265" t="s">
        <v>5855</v>
      </c>
      <c r="I11" s="265"/>
      <c r="J11" s="160" t="s">
        <v>373</v>
      </c>
      <c r="K11" s="105" t="s">
        <v>325</v>
      </c>
    </row>
    <row r="12" spans="1:11" ht="30" customHeight="1">
      <c r="A12" s="162">
        <v>2</v>
      </c>
      <c r="B12" s="163" t="s">
        <v>152</v>
      </c>
      <c r="C12" s="163" t="s">
        <v>5533</v>
      </c>
      <c r="D12" s="305" t="s">
        <v>373</v>
      </c>
      <c r="E12" s="304" t="s">
        <v>5734</v>
      </c>
      <c r="F12" s="305" t="s">
        <v>5721</v>
      </c>
      <c r="G12" s="96" t="s">
        <v>228</v>
      </c>
      <c r="H12" s="96" t="s">
        <v>5855</v>
      </c>
      <c r="I12" s="96"/>
      <c r="J12" s="46" t="s">
        <v>373</v>
      </c>
      <c r="K12" s="105" t="s">
        <v>325</v>
      </c>
    </row>
    <row r="13" spans="1:11" s="159" customFormat="1" ht="30" customHeight="1">
      <c r="A13" s="162">
        <v>7</v>
      </c>
      <c r="B13" s="163" t="s">
        <v>152</v>
      </c>
      <c r="C13" s="163" t="s">
        <v>5534</v>
      </c>
      <c r="D13" s="223" t="s">
        <v>355</v>
      </c>
      <c r="E13" s="222" t="s">
        <v>5734</v>
      </c>
      <c r="F13" s="223" t="s">
        <v>5722</v>
      </c>
      <c r="G13" s="161" t="s">
        <v>228</v>
      </c>
      <c r="H13" s="161" t="s">
        <v>5855</v>
      </c>
      <c r="I13" s="161"/>
      <c r="J13" s="160" t="s">
        <v>355</v>
      </c>
      <c r="K13" s="105" t="s">
        <v>324</v>
      </c>
    </row>
    <row r="14" spans="1:11" ht="30" customHeight="1">
      <c r="A14" s="162">
        <v>1</v>
      </c>
      <c r="B14" s="163" t="s">
        <v>153</v>
      </c>
      <c r="C14" s="163"/>
      <c r="D14" s="223" t="s">
        <v>21</v>
      </c>
      <c r="E14" s="223" t="s">
        <v>5735</v>
      </c>
      <c r="F14" s="223"/>
      <c r="G14" s="96" t="s">
        <v>228</v>
      </c>
      <c r="H14" s="96"/>
      <c r="I14" s="96"/>
      <c r="J14" s="46" t="s">
        <v>5923</v>
      </c>
    </row>
    <row r="15" spans="1:11" ht="30" customHeight="1">
      <c r="A15" s="162">
        <v>1</v>
      </c>
      <c r="B15" s="163" t="s">
        <v>311</v>
      </c>
      <c r="C15" s="163"/>
      <c r="D15" s="223" t="s">
        <v>21</v>
      </c>
      <c r="E15" s="223" t="s">
        <v>5736</v>
      </c>
      <c r="F15" s="223"/>
      <c r="G15" s="96" t="s">
        <v>228</v>
      </c>
      <c r="H15" s="96" t="s">
        <v>5855</v>
      </c>
      <c r="I15" s="96"/>
      <c r="J15" s="46" t="s">
        <v>329</v>
      </c>
      <c r="K15" s="105" t="s">
        <v>329</v>
      </c>
    </row>
    <row r="16" spans="1:11" ht="30" customHeight="1">
      <c r="A16" s="39"/>
      <c r="B16" s="17"/>
      <c r="C16" s="17"/>
      <c r="D16" s="219"/>
      <c r="E16" s="219"/>
      <c r="F16" s="219"/>
      <c r="G16" s="115"/>
      <c r="H16" s="99"/>
      <c r="I16" s="99"/>
      <c r="J16" s="47"/>
    </row>
    <row r="17" spans="1:11" ht="30" customHeight="1">
      <c r="A17" s="38">
        <v>6</v>
      </c>
      <c r="B17" s="27" t="s">
        <v>154</v>
      </c>
      <c r="C17" s="15" t="s">
        <v>155</v>
      </c>
      <c r="D17" s="223" t="s">
        <v>5620</v>
      </c>
      <c r="E17" s="223"/>
      <c r="F17" s="223" t="s">
        <v>5614</v>
      </c>
      <c r="G17" s="96"/>
      <c r="H17" s="96"/>
      <c r="I17" s="96" t="s">
        <v>274</v>
      </c>
      <c r="J17" s="46"/>
    </row>
    <row r="18" spans="1:11" ht="30" customHeight="1">
      <c r="A18" s="38">
        <v>5</v>
      </c>
      <c r="B18" s="27" t="s">
        <v>154</v>
      </c>
      <c r="C18" s="15" t="s">
        <v>156</v>
      </c>
      <c r="D18" s="223" t="s">
        <v>5707</v>
      </c>
      <c r="E18" s="223" t="s">
        <v>5747</v>
      </c>
      <c r="F18" s="223"/>
      <c r="G18" s="96" t="s">
        <v>228</v>
      </c>
      <c r="H18" s="96" t="s">
        <v>5855</v>
      </c>
      <c r="I18" s="96"/>
      <c r="J18" s="46" t="s">
        <v>5707</v>
      </c>
      <c r="K18" s="105" t="s">
        <v>5707</v>
      </c>
    </row>
    <row r="19" spans="1:11" ht="30" customHeight="1">
      <c r="A19" s="38">
        <v>1</v>
      </c>
      <c r="B19" s="27" t="s">
        <v>154</v>
      </c>
      <c r="C19" s="15" t="s">
        <v>157</v>
      </c>
      <c r="D19" s="223" t="s">
        <v>5708</v>
      </c>
      <c r="E19" s="223" t="s">
        <v>5747</v>
      </c>
      <c r="F19" s="223"/>
      <c r="G19" s="96" t="s">
        <v>228</v>
      </c>
      <c r="H19" s="96" t="s">
        <v>5855</v>
      </c>
      <c r="I19" s="96"/>
      <c r="J19" s="46" t="s">
        <v>5708</v>
      </c>
      <c r="K19" s="105" t="s">
        <v>5708</v>
      </c>
    </row>
    <row r="20" spans="1:11" ht="30" customHeight="1">
      <c r="A20" s="38">
        <v>2</v>
      </c>
      <c r="B20" s="27" t="s">
        <v>154</v>
      </c>
      <c r="C20" s="15" t="s">
        <v>158</v>
      </c>
      <c r="D20" s="223" t="s">
        <v>5709</v>
      </c>
      <c r="E20" s="223" t="s">
        <v>5747</v>
      </c>
      <c r="F20" s="223"/>
      <c r="G20" s="96" t="s">
        <v>228</v>
      </c>
      <c r="H20" s="96" t="s">
        <v>5855</v>
      </c>
      <c r="I20" s="96"/>
      <c r="J20" s="46" t="s">
        <v>5709</v>
      </c>
      <c r="K20" s="105" t="s">
        <v>5709</v>
      </c>
    </row>
    <row r="21" spans="1:11" ht="30" customHeight="1">
      <c r="A21" s="38">
        <v>3</v>
      </c>
      <c r="B21" s="27" t="s">
        <v>154</v>
      </c>
      <c r="C21" s="15" t="s">
        <v>159</v>
      </c>
      <c r="D21" s="223" t="s">
        <v>5708</v>
      </c>
      <c r="E21" s="223" t="s">
        <v>5747</v>
      </c>
      <c r="F21" s="223"/>
      <c r="G21" s="96" t="s">
        <v>228</v>
      </c>
      <c r="H21" s="96" t="s">
        <v>5855</v>
      </c>
      <c r="I21" s="96"/>
      <c r="J21" s="46" t="s">
        <v>5708</v>
      </c>
      <c r="K21" s="105" t="s">
        <v>5708</v>
      </c>
    </row>
    <row r="22" spans="1:11" ht="30" customHeight="1">
      <c r="A22" s="38">
        <v>4</v>
      </c>
      <c r="B22" s="27" t="s">
        <v>154</v>
      </c>
      <c r="C22" s="15" t="s">
        <v>160</v>
      </c>
      <c r="D22" s="223" t="s">
        <v>5709</v>
      </c>
      <c r="E22" s="223" t="s">
        <v>5747</v>
      </c>
      <c r="F22" s="223"/>
      <c r="G22" s="96" t="s">
        <v>228</v>
      </c>
      <c r="H22" s="96" t="s">
        <v>5855</v>
      </c>
      <c r="I22" s="96"/>
      <c r="J22" s="46" t="s">
        <v>5709</v>
      </c>
      <c r="K22" s="105" t="s">
        <v>5709</v>
      </c>
    </row>
    <row r="23" spans="1:11" ht="30" customHeight="1">
      <c r="A23" s="42"/>
      <c r="B23" s="17"/>
      <c r="C23" s="20"/>
      <c r="D23" s="220"/>
      <c r="E23" s="220"/>
      <c r="F23" s="220"/>
      <c r="G23" s="99"/>
      <c r="H23" s="99"/>
      <c r="I23" s="99"/>
      <c r="J23" s="47"/>
    </row>
    <row r="24" spans="1:11" ht="30" customHeight="1">
      <c r="A24" s="83">
        <v>6</v>
      </c>
      <c r="B24" s="27" t="s">
        <v>161</v>
      </c>
      <c r="C24" s="27" t="s">
        <v>70</v>
      </c>
      <c r="D24" s="223" t="s">
        <v>5710</v>
      </c>
      <c r="E24" s="223" t="s">
        <v>5747</v>
      </c>
      <c r="F24" s="223" t="s">
        <v>5711</v>
      </c>
      <c r="G24" s="96" t="s">
        <v>228</v>
      </c>
      <c r="H24" s="96" t="s">
        <v>5855</v>
      </c>
      <c r="I24" s="96"/>
      <c r="J24" s="46" t="s">
        <v>5710</v>
      </c>
      <c r="K24" s="105" t="s">
        <v>5710</v>
      </c>
    </row>
    <row r="25" spans="1:11" ht="30" customHeight="1">
      <c r="A25" s="83">
        <v>1</v>
      </c>
      <c r="B25" s="27" t="s">
        <v>161</v>
      </c>
      <c r="C25" s="27" t="s">
        <v>61</v>
      </c>
      <c r="D25" s="223" t="s">
        <v>5620</v>
      </c>
      <c r="E25" s="223"/>
      <c r="F25" s="223"/>
      <c r="G25" s="96"/>
      <c r="H25" s="96"/>
      <c r="I25" s="96" t="s">
        <v>274</v>
      </c>
      <c r="J25" s="46"/>
    </row>
    <row r="26" spans="1:11" ht="30" customHeight="1">
      <c r="A26" s="84"/>
      <c r="B26" s="17"/>
      <c r="C26" s="17"/>
      <c r="D26" s="219"/>
      <c r="E26" s="219"/>
      <c r="F26" s="219"/>
      <c r="G26" s="115"/>
      <c r="H26" s="99"/>
      <c r="I26" s="99"/>
      <c r="J26" s="47"/>
    </row>
    <row r="27" spans="1:11" ht="30" customHeight="1">
      <c r="A27" s="83">
        <v>2</v>
      </c>
      <c r="B27" s="27" t="s">
        <v>162</v>
      </c>
      <c r="C27" s="27" t="s">
        <v>163</v>
      </c>
      <c r="D27" s="223" t="s">
        <v>5604</v>
      </c>
      <c r="E27" s="223" t="s">
        <v>5737</v>
      </c>
      <c r="F27" s="223"/>
      <c r="G27" s="96" t="s">
        <v>228</v>
      </c>
      <c r="H27" s="96" t="s">
        <v>5855</v>
      </c>
      <c r="I27" s="96"/>
      <c r="J27" s="46" t="s">
        <v>5604</v>
      </c>
      <c r="K27" s="105" t="s">
        <v>5864</v>
      </c>
    </row>
    <row r="28" spans="1:11" ht="30" customHeight="1">
      <c r="A28" s="83">
        <v>1</v>
      </c>
      <c r="B28" s="27" t="s">
        <v>162</v>
      </c>
      <c r="C28" s="27" t="s">
        <v>164</v>
      </c>
      <c r="D28" s="223" t="s">
        <v>5603</v>
      </c>
      <c r="E28" s="223" t="s">
        <v>5737</v>
      </c>
      <c r="F28" s="223"/>
      <c r="G28" s="96" t="s">
        <v>228</v>
      </c>
      <c r="H28" s="96" t="s">
        <v>5855</v>
      </c>
      <c r="I28" s="96"/>
      <c r="J28" s="46" t="s">
        <v>5603</v>
      </c>
      <c r="K28" s="105" t="s">
        <v>5860</v>
      </c>
    </row>
    <row r="29" spans="1:11" ht="30" customHeight="1">
      <c r="A29" s="84"/>
      <c r="B29" s="17"/>
      <c r="C29" s="17"/>
      <c r="D29" s="219"/>
      <c r="E29" s="219" t="s">
        <v>5600</v>
      </c>
      <c r="F29" s="219"/>
      <c r="G29" s="115"/>
      <c r="H29" s="99"/>
      <c r="I29" s="99"/>
      <c r="J29" s="47"/>
    </row>
    <row r="30" spans="1:11" ht="30" customHeight="1">
      <c r="A30" s="83">
        <v>2</v>
      </c>
      <c r="B30" s="27" t="s">
        <v>165</v>
      </c>
      <c r="C30" s="27" t="s">
        <v>70</v>
      </c>
      <c r="D30" s="223" t="s">
        <v>5604</v>
      </c>
      <c r="E30" s="223" t="s">
        <v>5738</v>
      </c>
      <c r="F30" s="223"/>
      <c r="G30" s="96" t="s">
        <v>228</v>
      </c>
      <c r="H30" s="96"/>
      <c r="I30" s="96"/>
      <c r="J30" s="46" t="s">
        <v>5923</v>
      </c>
    </row>
    <row r="31" spans="1:11" ht="30" customHeight="1">
      <c r="A31" s="38">
        <v>1</v>
      </c>
      <c r="B31" s="27" t="s">
        <v>165</v>
      </c>
      <c r="C31" s="27" t="s">
        <v>61</v>
      </c>
      <c r="D31" s="223" t="s">
        <v>5603</v>
      </c>
      <c r="E31" s="223" t="s">
        <v>5738</v>
      </c>
      <c r="F31" s="223"/>
      <c r="G31" s="96" t="s">
        <v>228</v>
      </c>
      <c r="H31" s="96" t="s">
        <v>5855</v>
      </c>
      <c r="I31" s="96"/>
      <c r="J31" s="46" t="s">
        <v>5603</v>
      </c>
      <c r="K31" s="105" t="s">
        <v>5860</v>
      </c>
    </row>
    <row r="32" spans="1:11" ht="30" customHeight="1">
      <c r="A32" s="39"/>
      <c r="B32" s="17"/>
      <c r="C32" s="17"/>
      <c r="D32" s="219"/>
      <c r="E32" s="219"/>
      <c r="F32" s="219"/>
      <c r="G32" s="115"/>
      <c r="H32" s="99"/>
      <c r="I32" s="99"/>
      <c r="J32" s="47"/>
    </row>
    <row r="33" spans="1:11" ht="30" customHeight="1">
      <c r="A33" s="38">
        <v>1</v>
      </c>
      <c r="B33" s="27" t="s">
        <v>5508</v>
      </c>
      <c r="C33" s="27"/>
      <c r="D33" s="223" t="s">
        <v>21</v>
      </c>
      <c r="E33" s="223" t="s">
        <v>5739</v>
      </c>
      <c r="F33" s="223"/>
      <c r="G33" s="96" t="s">
        <v>228</v>
      </c>
      <c r="H33" s="96" t="s">
        <v>5855</v>
      </c>
      <c r="I33" s="96"/>
      <c r="J33" s="46" t="s">
        <v>5914</v>
      </c>
      <c r="K33" s="105" t="s">
        <v>5914</v>
      </c>
    </row>
    <row r="34" spans="1:11" ht="30" customHeight="1">
      <c r="A34" s="38">
        <v>3</v>
      </c>
      <c r="B34" s="27" t="s">
        <v>166</v>
      </c>
      <c r="C34" s="27" t="s">
        <v>167</v>
      </c>
      <c r="D34" s="223" t="s">
        <v>5604</v>
      </c>
      <c r="E34" s="223" t="s">
        <v>5740</v>
      </c>
      <c r="F34" s="223"/>
      <c r="G34" s="96" t="s">
        <v>228</v>
      </c>
      <c r="H34" s="96" t="s">
        <v>5855</v>
      </c>
      <c r="I34" s="96"/>
      <c r="J34" s="46" t="s">
        <v>5604</v>
      </c>
      <c r="K34" s="105" t="s">
        <v>5864</v>
      </c>
    </row>
    <row r="35" spans="1:11" ht="30" customHeight="1">
      <c r="A35" s="38">
        <v>1</v>
      </c>
      <c r="B35" s="27" t="s">
        <v>166</v>
      </c>
      <c r="C35" s="27" t="s">
        <v>61</v>
      </c>
      <c r="D35" s="223" t="s">
        <v>5603</v>
      </c>
      <c r="E35" s="223" t="s">
        <v>5740</v>
      </c>
      <c r="F35" s="223"/>
      <c r="G35" s="96" t="s">
        <v>228</v>
      </c>
      <c r="H35" s="96" t="s">
        <v>5855</v>
      </c>
      <c r="I35" s="96"/>
      <c r="J35" s="46" t="s">
        <v>5603</v>
      </c>
      <c r="K35" s="105" t="s">
        <v>5860</v>
      </c>
    </row>
    <row r="36" spans="1:11" ht="30" customHeight="1">
      <c r="A36" s="39"/>
      <c r="B36" s="17"/>
      <c r="C36" s="17"/>
      <c r="D36" s="219"/>
      <c r="E36" s="219"/>
      <c r="F36" s="219"/>
      <c r="G36" s="115"/>
      <c r="H36" s="99"/>
      <c r="I36" s="99"/>
      <c r="J36" s="47"/>
    </row>
    <row r="37" spans="1:11" ht="30" customHeight="1">
      <c r="A37" s="38">
        <v>2</v>
      </c>
      <c r="B37" s="15" t="s">
        <v>5485</v>
      </c>
      <c r="C37" s="15"/>
      <c r="D37" s="223" t="s">
        <v>21</v>
      </c>
      <c r="E37" s="223" t="s">
        <v>5741</v>
      </c>
      <c r="F37" s="223"/>
      <c r="G37" s="96" t="s">
        <v>228</v>
      </c>
      <c r="H37" s="96" t="s">
        <v>5855</v>
      </c>
      <c r="I37" s="96"/>
      <c r="J37" s="46" t="s">
        <v>5918</v>
      </c>
      <c r="K37" s="105" t="s">
        <v>5918</v>
      </c>
    </row>
    <row r="38" spans="1:11" ht="30" customHeight="1">
      <c r="A38" s="38">
        <v>4</v>
      </c>
      <c r="B38" s="15" t="s">
        <v>5507</v>
      </c>
      <c r="C38" s="15" t="s">
        <v>312</v>
      </c>
      <c r="D38" s="223" t="s">
        <v>5620</v>
      </c>
      <c r="E38" s="223"/>
      <c r="F38" s="223" t="s">
        <v>5749</v>
      </c>
      <c r="G38" s="96"/>
      <c r="H38" s="96"/>
      <c r="I38" s="96" t="s">
        <v>274</v>
      </c>
      <c r="J38" s="46"/>
    </row>
    <row r="39" spans="1:11" ht="30" customHeight="1">
      <c r="A39" s="39"/>
      <c r="B39" s="17"/>
      <c r="C39" s="17"/>
      <c r="D39" s="219"/>
      <c r="E39" s="219"/>
      <c r="F39" s="219"/>
      <c r="G39" s="115"/>
      <c r="H39" s="99"/>
      <c r="I39" s="99"/>
      <c r="J39" s="47"/>
    </row>
    <row r="40" spans="1:11" ht="30" customHeight="1">
      <c r="A40" s="39"/>
      <c r="B40" s="17"/>
      <c r="C40" s="17"/>
      <c r="D40" s="219"/>
      <c r="E40" s="219"/>
      <c r="F40" s="219"/>
      <c r="G40" s="115"/>
      <c r="H40" s="99"/>
      <c r="I40" s="99"/>
      <c r="J40" s="47"/>
    </row>
    <row r="41" spans="1:11" ht="30" customHeight="1">
      <c r="A41" s="38">
        <v>2</v>
      </c>
      <c r="B41" s="27" t="s">
        <v>168</v>
      </c>
      <c r="C41" s="27" t="s">
        <v>117</v>
      </c>
      <c r="D41" s="305" t="s">
        <v>5611</v>
      </c>
      <c r="E41" s="223" t="s">
        <v>5742</v>
      </c>
      <c r="F41" s="223" t="s">
        <v>5612</v>
      </c>
      <c r="G41" s="96" t="s">
        <v>228</v>
      </c>
      <c r="H41" s="96"/>
      <c r="I41" s="96"/>
      <c r="J41" s="46" t="s">
        <v>5923</v>
      </c>
    </row>
    <row r="42" spans="1:11" ht="30" customHeight="1">
      <c r="A42" s="38">
        <v>1</v>
      </c>
      <c r="B42" s="27" t="s">
        <v>5506</v>
      </c>
      <c r="C42" s="27" t="s">
        <v>169</v>
      </c>
      <c r="D42" s="305" t="s">
        <v>5611</v>
      </c>
      <c r="E42" s="223" t="s">
        <v>5742</v>
      </c>
      <c r="F42" s="223" t="s">
        <v>5712</v>
      </c>
      <c r="G42" s="96" t="s">
        <v>228</v>
      </c>
      <c r="H42" s="96" t="s">
        <v>5855</v>
      </c>
      <c r="I42" s="96"/>
      <c r="J42" s="46" t="s">
        <v>5915</v>
      </c>
      <c r="K42" s="105" t="s">
        <v>5915</v>
      </c>
    </row>
    <row r="43" spans="1:11" ht="30" customHeight="1">
      <c r="A43" s="39"/>
      <c r="B43" s="17"/>
      <c r="C43" s="17"/>
      <c r="D43" s="219"/>
      <c r="E43" s="219"/>
      <c r="F43" s="219"/>
      <c r="G43" s="115"/>
      <c r="H43" s="99"/>
      <c r="I43" s="99"/>
      <c r="J43" s="47"/>
    </row>
    <row r="44" spans="1:11" ht="30" customHeight="1">
      <c r="A44" s="38">
        <v>1</v>
      </c>
      <c r="B44" s="27" t="s">
        <v>5486</v>
      </c>
      <c r="C44" s="26" t="s">
        <v>170</v>
      </c>
      <c r="D44" s="223" t="s">
        <v>5620</v>
      </c>
      <c r="E44" s="223"/>
      <c r="F44" s="223"/>
      <c r="G44" s="96"/>
      <c r="H44" s="96"/>
      <c r="I44" s="96" t="s">
        <v>274</v>
      </c>
      <c r="J44" s="46"/>
    </row>
    <row r="45" spans="1:11" ht="30" customHeight="1">
      <c r="A45" s="38">
        <v>2</v>
      </c>
      <c r="B45" s="27" t="s">
        <v>5486</v>
      </c>
      <c r="C45" s="26" t="s">
        <v>171</v>
      </c>
      <c r="D45" s="223" t="s">
        <v>5620</v>
      </c>
      <c r="E45" s="223"/>
      <c r="F45" s="223"/>
      <c r="G45" s="96"/>
      <c r="H45" s="96"/>
      <c r="I45" s="96" t="s">
        <v>274</v>
      </c>
      <c r="J45" s="46"/>
    </row>
    <row r="46" spans="1:11" ht="30" customHeight="1">
      <c r="A46" s="38">
        <v>3</v>
      </c>
      <c r="B46" s="27" t="s">
        <v>5486</v>
      </c>
      <c r="C46" s="26" t="s">
        <v>172</v>
      </c>
      <c r="D46" s="223" t="s">
        <v>5620</v>
      </c>
      <c r="E46" s="223"/>
      <c r="F46" s="223"/>
      <c r="G46" s="96"/>
      <c r="H46" s="96"/>
      <c r="I46" s="96" t="s">
        <v>274</v>
      </c>
      <c r="J46" s="46"/>
    </row>
    <row r="47" spans="1:11" ht="30" customHeight="1">
      <c r="A47" s="41">
        <v>4</v>
      </c>
      <c r="B47" s="27" t="s">
        <v>5486</v>
      </c>
      <c r="C47" s="26" t="s">
        <v>173</v>
      </c>
      <c r="D47" s="223" t="s">
        <v>5620</v>
      </c>
      <c r="E47" s="223"/>
      <c r="F47" s="223"/>
      <c r="G47" s="96"/>
      <c r="H47" s="96"/>
      <c r="I47" s="96" t="s">
        <v>274</v>
      </c>
      <c r="J47" s="46"/>
    </row>
    <row r="48" spans="1:11" ht="30" customHeight="1">
      <c r="A48" s="41">
        <v>5</v>
      </c>
      <c r="B48" s="27" t="s">
        <v>5486</v>
      </c>
      <c r="C48" s="26" t="s">
        <v>174</v>
      </c>
      <c r="D48" s="223" t="s">
        <v>5620</v>
      </c>
      <c r="E48" s="223"/>
      <c r="F48" s="223"/>
      <c r="G48" s="96"/>
      <c r="H48" s="96"/>
      <c r="I48" s="96" t="s">
        <v>274</v>
      </c>
      <c r="J48" s="46"/>
    </row>
    <row r="49" spans="1:11" ht="30" customHeight="1">
      <c r="A49" s="42"/>
      <c r="B49" s="17"/>
      <c r="C49" s="17"/>
      <c r="D49" s="219"/>
      <c r="E49" s="219"/>
      <c r="F49" s="219"/>
      <c r="G49" s="115"/>
      <c r="H49" s="99"/>
      <c r="I49" s="99"/>
      <c r="J49" s="47"/>
    </row>
    <row r="50" spans="1:11" ht="30" customHeight="1">
      <c r="A50" s="41">
        <v>1</v>
      </c>
      <c r="B50" s="27" t="s">
        <v>175</v>
      </c>
      <c r="C50" s="27" t="s">
        <v>313</v>
      </c>
      <c r="D50" s="223" t="s">
        <v>324</v>
      </c>
      <c r="E50" s="223" t="s">
        <v>5743</v>
      </c>
      <c r="F50" s="223"/>
      <c r="G50" s="96" t="s">
        <v>228</v>
      </c>
      <c r="H50" s="96" t="s">
        <v>5855</v>
      </c>
      <c r="I50" s="96"/>
      <c r="J50" s="46" t="s">
        <v>324</v>
      </c>
      <c r="K50" s="105" t="s">
        <v>324</v>
      </c>
    </row>
    <row r="51" spans="1:11" ht="30" customHeight="1">
      <c r="A51" s="41">
        <v>2</v>
      </c>
      <c r="B51" s="27" t="s">
        <v>175</v>
      </c>
      <c r="C51" s="27" t="s">
        <v>314</v>
      </c>
      <c r="D51" s="223" t="s">
        <v>5714</v>
      </c>
      <c r="E51" s="223" t="s">
        <v>5743</v>
      </c>
      <c r="F51" s="223"/>
      <c r="G51" s="96" t="s">
        <v>228</v>
      </c>
      <c r="H51" s="96" t="s">
        <v>5855</v>
      </c>
      <c r="I51" s="96"/>
      <c r="J51" s="46" t="s">
        <v>5714</v>
      </c>
      <c r="K51" s="105" t="s">
        <v>5714</v>
      </c>
    </row>
    <row r="52" spans="1:11" ht="30" customHeight="1">
      <c r="A52" s="41">
        <v>4</v>
      </c>
      <c r="B52" s="27" t="s">
        <v>175</v>
      </c>
      <c r="C52" s="27" t="s">
        <v>315</v>
      </c>
      <c r="D52" s="223" t="s">
        <v>326</v>
      </c>
      <c r="E52" s="223" t="s">
        <v>5743</v>
      </c>
      <c r="F52" s="223"/>
      <c r="G52" s="96" t="s">
        <v>228</v>
      </c>
      <c r="H52" s="96" t="s">
        <v>5855</v>
      </c>
      <c r="I52" s="96"/>
      <c r="J52" s="46" t="s">
        <v>326</v>
      </c>
      <c r="K52" s="105" t="s">
        <v>326</v>
      </c>
    </row>
    <row r="53" spans="1:11" ht="30" customHeight="1">
      <c r="A53" s="41">
        <v>5</v>
      </c>
      <c r="B53" s="27" t="s">
        <v>175</v>
      </c>
      <c r="C53" s="27" t="s">
        <v>316</v>
      </c>
      <c r="D53" s="223" t="s">
        <v>5594</v>
      </c>
      <c r="E53" s="223" t="s">
        <v>5743</v>
      </c>
      <c r="F53" s="223"/>
      <c r="G53" s="96" t="s">
        <v>228</v>
      </c>
      <c r="H53" s="96" t="s">
        <v>5855</v>
      </c>
      <c r="I53" s="96"/>
      <c r="J53" s="46" t="s">
        <v>5594</v>
      </c>
      <c r="K53" s="105" t="s">
        <v>5594</v>
      </c>
    </row>
    <row r="54" spans="1:11" ht="30" customHeight="1">
      <c r="A54" s="41">
        <v>3</v>
      </c>
      <c r="B54" s="27" t="s">
        <v>175</v>
      </c>
      <c r="C54" s="27" t="s">
        <v>176</v>
      </c>
      <c r="D54" s="223" t="s">
        <v>328</v>
      </c>
      <c r="E54" s="223" t="s">
        <v>5743</v>
      </c>
      <c r="F54" s="223"/>
      <c r="G54" s="96" t="s">
        <v>228</v>
      </c>
      <c r="H54" s="96" t="s">
        <v>5855</v>
      </c>
      <c r="I54" s="96"/>
      <c r="J54" s="46" t="s">
        <v>328</v>
      </c>
      <c r="K54" s="105" t="s">
        <v>328</v>
      </c>
    </row>
    <row r="55" spans="1:11" ht="30" customHeight="1">
      <c r="A55" s="41">
        <v>9</v>
      </c>
      <c r="B55" s="27" t="s">
        <v>175</v>
      </c>
      <c r="C55" s="27" t="s">
        <v>177</v>
      </c>
      <c r="D55" s="223" t="s">
        <v>325</v>
      </c>
      <c r="E55" s="223" t="s">
        <v>5743</v>
      </c>
      <c r="F55" s="223"/>
      <c r="G55" s="96" t="s">
        <v>228</v>
      </c>
      <c r="H55" s="96" t="s">
        <v>5855</v>
      </c>
      <c r="I55" s="96"/>
      <c r="J55" s="46" t="s">
        <v>325</v>
      </c>
      <c r="K55" s="105" t="s">
        <v>325</v>
      </c>
    </row>
    <row r="56" spans="1:11" ht="30" customHeight="1">
      <c r="A56" s="38">
        <v>7</v>
      </c>
      <c r="B56" s="27" t="s">
        <v>175</v>
      </c>
      <c r="C56" s="27" t="s">
        <v>317</v>
      </c>
      <c r="D56" s="223" t="s">
        <v>5595</v>
      </c>
      <c r="E56" s="223" t="s">
        <v>5743</v>
      </c>
      <c r="F56" s="223"/>
      <c r="G56" s="96" t="s">
        <v>228</v>
      </c>
      <c r="H56" s="96" t="s">
        <v>5855</v>
      </c>
      <c r="I56" s="96"/>
      <c r="J56" s="46" t="s">
        <v>5595</v>
      </c>
      <c r="K56" s="105" t="s">
        <v>5595</v>
      </c>
    </row>
    <row r="57" spans="1:11" ht="30" customHeight="1">
      <c r="A57" s="38">
        <v>8</v>
      </c>
      <c r="B57" s="27" t="s">
        <v>175</v>
      </c>
      <c r="C57" s="27" t="s">
        <v>318</v>
      </c>
      <c r="D57" s="223" t="s">
        <v>5593</v>
      </c>
      <c r="E57" s="223" t="s">
        <v>5743</v>
      </c>
      <c r="F57" s="223"/>
      <c r="G57" s="96" t="s">
        <v>228</v>
      </c>
      <c r="H57" s="96" t="s">
        <v>5855</v>
      </c>
      <c r="I57" s="96"/>
      <c r="J57" s="46" t="s">
        <v>5593</v>
      </c>
      <c r="K57" s="105" t="s">
        <v>5593</v>
      </c>
    </row>
    <row r="58" spans="1:11" ht="30" customHeight="1">
      <c r="A58" s="38">
        <v>6</v>
      </c>
      <c r="B58" s="27" t="s">
        <v>175</v>
      </c>
      <c r="C58" s="27" t="s">
        <v>178</v>
      </c>
      <c r="D58" s="223" t="s">
        <v>331</v>
      </c>
      <c r="E58" s="223" t="s">
        <v>5743</v>
      </c>
      <c r="F58" s="223"/>
      <c r="G58" s="96" t="s">
        <v>228</v>
      </c>
      <c r="H58" s="96" t="s">
        <v>5855</v>
      </c>
      <c r="I58" s="96"/>
      <c r="J58" s="46" t="s">
        <v>331</v>
      </c>
      <c r="K58" s="105" t="s">
        <v>331</v>
      </c>
    </row>
    <row r="59" spans="1:11" ht="30" customHeight="1">
      <c r="A59" s="39"/>
      <c r="B59" s="17"/>
      <c r="C59" s="17"/>
      <c r="D59" s="219"/>
      <c r="E59" s="219"/>
      <c r="F59" s="219"/>
      <c r="G59" s="115"/>
      <c r="H59" s="99"/>
      <c r="I59" s="99"/>
      <c r="J59" s="47"/>
    </row>
    <row r="60" spans="1:11" ht="30" customHeight="1">
      <c r="A60" s="290">
        <v>1</v>
      </c>
      <c r="B60" s="291" t="s">
        <v>179</v>
      </c>
      <c r="C60" s="291" t="s">
        <v>70</v>
      </c>
      <c r="D60" s="292" t="s">
        <v>5715</v>
      </c>
      <c r="E60" s="292" t="s">
        <v>5716</v>
      </c>
      <c r="F60" s="292" t="s">
        <v>5717</v>
      </c>
      <c r="G60" s="293" t="s">
        <v>228</v>
      </c>
      <c r="H60" s="293"/>
      <c r="I60" s="293"/>
      <c r="J60" s="294" t="s">
        <v>5923</v>
      </c>
    </row>
    <row r="61" spans="1:11" ht="30" customHeight="1">
      <c r="A61" s="290">
        <v>7</v>
      </c>
      <c r="B61" s="291" t="s">
        <v>179</v>
      </c>
      <c r="C61" s="291" t="s">
        <v>61</v>
      </c>
      <c r="D61" s="292" t="s">
        <v>5718</v>
      </c>
      <c r="E61" s="292" t="s">
        <v>5716</v>
      </c>
      <c r="F61" s="292" t="s">
        <v>5717</v>
      </c>
      <c r="G61" s="293" t="s">
        <v>228</v>
      </c>
      <c r="H61" s="293"/>
      <c r="I61" s="293"/>
      <c r="J61" s="294" t="s">
        <v>5923</v>
      </c>
    </row>
    <row r="62" spans="1:11" ht="30" customHeight="1">
      <c r="A62" s="290">
        <v>1</v>
      </c>
      <c r="B62" s="291" t="s">
        <v>180</v>
      </c>
      <c r="C62" s="291"/>
      <c r="D62" s="292" t="s">
        <v>21</v>
      </c>
      <c r="E62" s="292"/>
      <c r="F62" s="292"/>
      <c r="G62" s="293" t="s">
        <v>228</v>
      </c>
      <c r="H62" s="293"/>
      <c r="I62" s="293"/>
      <c r="J62" s="294" t="s">
        <v>5923</v>
      </c>
    </row>
    <row r="63" spans="1:11" ht="30" customHeight="1">
      <c r="A63" s="290">
        <v>16</v>
      </c>
      <c r="B63" s="291" t="s">
        <v>10</v>
      </c>
      <c r="C63" s="291"/>
      <c r="D63" s="292" t="s">
        <v>21</v>
      </c>
      <c r="E63" s="292"/>
      <c r="F63" s="292"/>
      <c r="G63" s="293" t="s">
        <v>228</v>
      </c>
      <c r="H63" s="293"/>
      <c r="I63" s="293" t="s">
        <v>274</v>
      </c>
      <c r="J63" s="294" t="s">
        <v>5923</v>
      </c>
    </row>
    <row r="64" spans="1:11" ht="30" customHeight="1">
      <c r="A64" s="290">
        <v>1</v>
      </c>
      <c r="B64" s="291" t="s">
        <v>12</v>
      </c>
      <c r="C64" s="291" t="s">
        <v>11</v>
      </c>
      <c r="D64" s="292" t="s">
        <v>21</v>
      </c>
      <c r="E64" s="292"/>
      <c r="F64" s="292"/>
      <c r="G64" s="293" t="s">
        <v>228</v>
      </c>
      <c r="H64" s="293"/>
      <c r="I64" s="293"/>
      <c r="J64" s="294" t="s">
        <v>5923</v>
      </c>
    </row>
    <row r="65" spans="1:11" ht="30" customHeight="1">
      <c r="A65" s="39"/>
      <c r="B65" s="17"/>
      <c r="C65" s="17"/>
      <c r="D65" s="219"/>
      <c r="E65" s="219"/>
      <c r="F65" s="219"/>
      <c r="G65" s="115"/>
      <c r="H65" s="99"/>
      <c r="I65" s="99"/>
      <c r="J65" s="47"/>
    </row>
    <row r="66" spans="1:11" ht="30" customHeight="1">
      <c r="A66" s="38">
        <v>2</v>
      </c>
      <c r="B66" s="27" t="s">
        <v>181</v>
      </c>
      <c r="C66" s="27" t="s">
        <v>182</v>
      </c>
      <c r="D66" s="223" t="s">
        <v>5751</v>
      </c>
      <c r="E66" s="223" t="s">
        <v>5750</v>
      </c>
      <c r="F66" s="223" t="s">
        <v>5719</v>
      </c>
      <c r="G66" s="96" t="s">
        <v>228</v>
      </c>
      <c r="H66" s="96" t="s">
        <v>5855</v>
      </c>
      <c r="I66" s="96"/>
      <c r="J66" s="46" t="s">
        <v>5751</v>
      </c>
      <c r="K66" s="105" t="s">
        <v>5912</v>
      </c>
    </row>
    <row r="67" spans="1:11" ht="30" customHeight="1">
      <c r="A67" s="39"/>
      <c r="B67" s="22"/>
      <c r="C67" s="22"/>
      <c r="D67" s="221"/>
      <c r="E67" s="221"/>
      <c r="F67" s="221"/>
      <c r="G67" s="99"/>
      <c r="H67" s="99"/>
      <c r="I67" s="99"/>
      <c r="J67" s="47"/>
    </row>
    <row r="68" spans="1:11" ht="30" customHeight="1">
      <c r="A68" s="39"/>
      <c r="B68" s="17"/>
      <c r="C68" s="17"/>
      <c r="D68" s="219"/>
      <c r="E68" s="219"/>
      <c r="F68" s="219"/>
      <c r="G68" s="99"/>
      <c r="H68" s="99"/>
      <c r="I68" s="99"/>
      <c r="J68" s="47"/>
    </row>
    <row r="69" spans="1:11" ht="30" customHeight="1">
      <c r="A69" s="38">
        <v>1</v>
      </c>
      <c r="B69" s="27" t="s">
        <v>5488</v>
      </c>
      <c r="C69" s="27" t="s">
        <v>183</v>
      </c>
      <c r="D69" s="223" t="s">
        <v>324</v>
      </c>
      <c r="E69" s="223" t="s">
        <v>5744</v>
      </c>
      <c r="F69" s="223"/>
      <c r="G69" s="96" t="s">
        <v>228</v>
      </c>
      <c r="H69" s="96" t="s">
        <v>5855</v>
      </c>
      <c r="I69" s="96"/>
      <c r="J69" s="46" t="s">
        <v>324</v>
      </c>
      <c r="K69" s="105" t="s">
        <v>324</v>
      </c>
    </row>
    <row r="70" spans="1:11" ht="30" customHeight="1">
      <c r="A70" s="38">
        <v>5</v>
      </c>
      <c r="B70" s="27" t="s">
        <v>5487</v>
      </c>
      <c r="C70" s="27" t="s">
        <v>184</v>
      </c>
      <c r="D70" s="223" t="s">
        <v>325</v>
      </c>
      <c r="E70" s="223" t="s">
        <v>5744</v>
      </c>
      <c r="F70" s="223"/>
      <c r="G70" s="96" t="s">
        <v>228</v>
      </c>
      <c r="H70" s="96" t="s">
        <v>5855</v>
      </c>
      <c r="I70" s="96"/>
      <c r="J70" s="46" t="s">
        <v>325</v>
      </c>
      <c r="K70" s="105" t="s">
        <v>325</v>
      </c>
    </row>
    <row r="71" spans="1:11" ht="30" customHeight="1">
      <c r="A71" s="38">
        <v>8</v>
      </c>
      <c r="B71" s="27" t="s">
        <v>5487</v>
      </c>
      <c r="C71" s="27" t="s">
        <v>185</v>
      </c>
      <c r="D71" s="223" t="s">
        <v>326</v>
      </c>
      <c r="E71" s="223" t="s">
        <v>5744</v>
      </c>
      <c r="F71" s="223"/>
      <c r="G71" s="96" t="s">
        <v>228</v>
      </c>
      <c r="H71" s="96" t="s">
        <v>5855</v>
      </c>
      <c r="I71" s="96"/>
      <c r="J71" s="46" t="s">
        <v>326</v>
      </c>
      <c r="K71" s="105" t="s">
        <v>326</v>
      </c>
    </row>
    <row r="72" spans="1:11" ht="30" customHeight="1">
      <c r="A72" s="38">
        <v>3</v>
      </c>
      <c r="B72" s="27" t="s">
        <v>5487</v>
      </c>
      <c r="C72" s="27" t="s">
        <v>91</v>
      </c>
      <c r="D72" s="223" t="s">
        <v>331</v>
      </c>
      <c r="E72" s="223" t="s">
        <v>5744</v>
      </c>
      <c r="F72" s="223"/>
      <c r="G72" s="96" t="s">
        <v>228</v>
      </c>
      <c r="H72" s="96" t="s">
        <v>5855</v>
      </c>
      <c r="I72" s="96"/>
      <c r="J72" s="46" t="s">
        <v>331</v>
      </c>
      <c r="K72" s="105" t="s">
        <v>331</v>
      </c>
    </row>
    <row r="73" spans="1:11" ht="30" customHeight="1">
      <c r="A73" s="38">
        <v>4</v>
      </c>
      <c r="B73" s="27" t="s">
        <v>5487</v>
      </c>
      <c r="C73" s="27" t="s">
        <v>186</v>
      </c>
      <c r="D73" s="223" t="s">
        <v>332</v>
      </c>
      <c r="E73" s="223" t="s">
        <v>5744</v>
      </c>
      <c r="F73" s="223"/>
      <c r="G73" s="96" t="s">
        <v>228</v>
      </c>
      <c r="H73" s="96" t="s">
        <v>5855</v>
      </c>
      <c r="I73" s="96"/>
      <c r="J73" s="46" t="s">
        <v>332</v>
      </c>
      <c r="K73" s="105" t="s">
        <v>332</v>
      </c>
    </row>
    <row r="74" spans="1:11" ht="30" customHeight="1">
      <c r="A74" s="38">
        <v>6</v>
      </c>
      <c r="B74" s="27" t="s">
        <v>5487</v>
      </c>
      <c r="C74" s="27" t="s">
        <v>187</v>
      </c>
      <c r="D74" s="223" t="s">
        <v>330</v>
      </c>
      <c r="E74" s="223" t="s">
        <v>5744</v>
      </c>
      <c r="F74" s="223"/>
      <c r="G74" s="96" t="s">
        <v>228</v>
      </c>
      <c r="H74" s="96" t="s">
        <v>5855</v>
      </c>
      <c r="I74" s="96"/>
      <c r="J74" s="46" t="s">
        <v>330</v>
      </c>
      <c r="K74" s="105" t="s">
        <v>330</v>
      </c>
    </row>
    <row r="75" spans="1:11" ht="30" customHeight="1">
      <c r="A75" s="38">
        <v>7</v>
      </c>
      <c r="B75" s="27" t="s">
        <v>5487</v>
      </c>
      <c r="C75" s="27" t="s">
        <v>188</v>
      </c>
      <c r="D75" s="223" t="s">
        <v>333</v>
      </c>
      <c r="E75" s="223" t="s">
        <v>5744</v>
      </c>
      <c r="F75" s="223"/>
      <c r="G75" s="96" t="s">
        <v>228</v>
      </c>
      <c r="H75" s="96" t="s">
        <v>5855</v>
      </c>
      <c r="I75" s="96"/>
      <c r="J75" s="46" t="s">
        <v>333</v>
      </c>
      <c r="K75" s="105" t="s">
        <v>333</v>
      </c>
    </row>
    <row r="76" spans="1:11" ht="30" customHeight="1">
      <c r="A76" s="38">
        <v>12</v>
      </c>
      <c r="B76" s="27" t="s">
        <v>5487</v>
      </c>
      <c r="C76" s="27" t="s">
        <v>189</v>
      </c>
      <c r="D76" s="223" t="s">
        <v>5592</v>
      </c>
      <c r="E76" s="223" t="s">
        <v>5744</v>
      </c>
      <c r="F76" s="223"/>
      <c r="G76" s="96" t="s">
        <v>228</v>
      </c>
      <c r="H76" s="96" t="s">
        <v>5855</v>
      </c>
      <c r="I76" s="96"/>
      <c r="J76" s="46" t="s">
        <v>5592</v>
      </c>
      <c r="K76" s="105" t="s">
        <v>5592</v>
      </c>
    </row>
    <row r="77" spans="1:11" ht="30" customHeight="1">
      <c r="A77" s="38">
        <v>13</v>
      </c>
      <c r="B77" s="27" t="s">
        <v>5487</v>
      </c>
      <c r="C77" s="27" t="s">
        <v>190</v>
      </c>
      <c r="D77" s="223" t="s">
        <v>5590</v>
      </c>
      <c r="E77" s="223" t="s">
        <v>5744</v>
      </c>
      <c r="F77" s="223"/>
      <c r="G77" s="96" t="s">
        <v>228</v>
      </c>
      <c r="H77" s="96" t="s">
        <v>5855</v>
      </c>
      <c r="I77" s="96"/>
      <c r="J77" s="46" t="s">
        <v>5590</v>
      </c>
      <c r="K77" s="105" t="s">
        <v>5590</v>
      </c>
    </row>
    <row r="78" spans="1:11" ht="30" customHeight="1">
      <c r="A78" s="38">
        <v>14</v>
      </c>
      <c r="B78" s="27" t="s">
        <v>5487</v>
      </c>
      <c r="C78" s="27" t="s">
        <v>191</v>
      </c>
      <c r="D78" s="223" t="s">
        <v>5720</v>
      </c>
      <c r="E78" s="223" t="s">
        <v>5744</v>
      </c>
      <c r="F78" s="223"/>
      <c r="G78" s="96" t="s">
        <v>228</v>
      </c>
      <c r="H78" s="96" t="s">
        <v>5855</v>
      </c>
      <c r="I78" s="96"/>
      <c r="J78" s="46" t="s">
        <v>5720</v>
      </c>
      <c r="K78" s="105" t="s">
        <v>5720</v>
      </c>
    </row>
    <row r="79" spans="1:11" ht="30" customHeight="1">
      <c r="A79" s="38">
        <v>15</v>
      </c>
      <c r="B79" s="27" t="s">
        <v>5487</v>
      </c>
      <c r="C79" s="27" t="s">
        <v>192</v>
      </c>
      <c r="D79" s="223" t="s">
        <v>333</v>
      </c>
      <c r="E79" s="223" t="s">
        <v>5744</v>
      </c>
      <c r="F79" s="223"/>
      <c r="G79" s="96" t="s">
        <v>228</v>
      </c>
      <c r="H79" s="96" t="s">
        <v>5855</v>
      </c>
      <c r="I79" s="96"/>
      <c r="J79" s="46" t="s">
        <v>333</v>
      </c>
      <c r="K79" s="105" t="s">
        <v>333</v>
      </c>
    </row>
    <row r="80" spans="1:11" ht="30" customHeight="1">
      <c r="A80" s="38">
        <v>16</v>
      </c>
      <c r="B80" s="27" t="s">
        <v>5487</v>
      </c>
      <c r="C80" s="27" t="s">
        <v>99</v>
      </c>
      <c r="D80" s="223" t="s">
        <v>333</v>
      </c>
      <c r="E80" s="223" t="s">
        <v>5744</v>
      </c>
      <c r="F80" s="223"/>
      <c r="G80" s="96" t="s">
        <v>228</v>
      </c>
      <c r="H80" s="96" t="s">
        <v>5855</v>
      </c>
      <c r="I80" s="96"/>
      <c r="J80" s="46" t="s">
        <v>333</v>
      </c>
      <c r="K80" s="105" t="s">
        <v>333</v>
      </c>
    </row>
    <row r="81" spans="1:11" ht="30" customHeight="1">
      <c r="A81" s="38">
        <v>2</v>
      </c>
      <c r="B81" s="27" t="s">
        <v>5487</v>
      </c>
      <c r="C81" s="27" t="s">
        <v>100</v>
      </c>
      <c r="D81" s="223" t="s">
        <v>5593</v>
      </c>
      <c r="E81" s="223" t="s">
        <v>5744</v>
      </c>
      <c r="F81" s="223"/>
      <c r="G81" s="96" t="s">
        <v>228</v>
      </c>
      <c r="H81" s="96" t="s">
        <v>5855</v>
      </c>
      <c r="I81" s="96"/>
      <c r="J81" s="46" t="s">
        <v>5593</v>
      </c>
      <c r="K81" s="105" t="s">
        <v>5593</v>
      </c>
    </row>
    <row r="82" spans="1:11" ht="30" customHeight="1">
      <c r="A82" s="38">
        <v>9</v>
      </c>
      <c r="B82" s="27" t="s">
        <v>5487</v>
      </c>
      <c r="C82" s="26" t="s">
        <v>193</v>
      </c>
      <c r="D82" s="223" t="s">
        <v>328</v>
      </c>
      <c r="E82" s="223" t="s">
        <v>5744</v>
      </c>
      <c r="F82" s="223"/>
      <c r="G82" s="96" t="s">
        <v>228</v>
      </c>
      <c r="H82" s="96" t="s">
        <v>5855</v>
      </c>
      <c r="I82" s="96"/>
      <c r="J82" s="46" t="s">
        <v>328</v>
      </c>
      <c r="K82" s="105" t="s">
        <v>328</v>
      </c>
    </row>
    <row r="83" spans="1:11" ht="30" customHeight="1">
      <c r="A83" s="38">
        <v>10</v>
      </c>
      <c r="B83" s="27" t="s">
        <v>5487</v>
      </c>
      <c r="C83" s="26" t="s">
        <v>194</v>
      </c>
      <c r="D83" s="223" t="s">
        <v>328</v>
      </c>
      <c r="E83" s="223" t="s">
        <v>5744</v>
      </c>
      <c r="F83" s="223"/>
      <c r="G83" s="96" t="s">
        <v>228</v>
      </c>
      <c r="H83" s="96" t="s">
        <v>5855</v>
      </c>
      <c r="I83" s="96"/>
      <c r="J83" s="46" t="s">
        <v>328</v>
      </c>
      <c r="K83" s="105" t="s">
        <v>328</v>
      </c>
    </row>
    <row r="84" spans="1:11" ht="30" customHeight="1">
      <c r="A84" s="38">
        <v>11</v>
      </c>
      <c r="B84" s="27" t="s">
        <v>5487</v>
      </c>
      <c r="C84" s="26" t="s">
        <v>195</v>
      </c>
      <c r="D84" s="223" t="s">
        <v>333</v>
      </c>
      <c r="E84" s="223" t="s">
        <v>5744</v>
      </c>
      <c r="F84" s="223"/>
      <c r="G84" s="96" t="s">
        <v>228</v>
      </c>
      <c r="H84" s="96" t="s">
        <v>5855</v>
      </c>
      <c r="I84" s="96"/>
      <c r="J84" s="46" t="s">
        <v>333</v>
      </c>
      <c r="K84" s="105" t="s">
        <v>333</v>
      </c>
    </row>
    <row r="85" spans="1:11" ht="30" customHeight="1">
      <c r="A85" s="39"/>
      <c r="B85" s="17"/>
      <c r="C85" s="17"/>
      <c r="D85" s="219"/>
      <c r="E85" s="219"/>
      <c r="F85" s="219"/>
      <c r="G85" s="115"/>
      <c r="H85" s="99"/>
      <c r="I85" s="99"/>
      <c r="J85" s="47"/>
    </row>
    <row r="86" spans="1:11" ht="30" customHeight="1">
      <c r="A86" s="38">
        <v>1</v>
      </c>
      <c r="B86" s="27" t="s">
        <v>5489</v>
      </c>
      <c r="C86" s="27" t="s">
        <v>183</v>
      </c>
      <c r="D86" s="223" t="s">
        <v>324</v>
      </c>
      <c r="E86" s="223" t="s">
        <v>5745</v>
      </c>
      <c r="F86" s="223"/>
      <c r="G86" s="96" t="s">
        <v>228</v>
      </c>
      <c r="H86" s="96" t="s">
        <v>5855</v>
      </c>
      <c r="I86" s="96"/>
      <c r="J86" s="46" t="s">
        <v>324</v>
      </c>
      <c r="K86" s="105" t="s">
        <v>324</v>
      </c>
    </row>
    <row r="87" spans="1:11" ht="30" customHeight="1">
      <c r="A87" s="38">
        <v>5</v>
      </c>
      <c r="B87" s="27" t="s">
        <v>5490</v>
      </c>
      <c r="C87" s="27" t="s">
        <v>184</v>
      </c>
      <c r="D87" s="223" t="s">
        <v>325</v>
      </c>
      <c r="E87" s="223" t="s">
        <v>5745</v>
      </c>
      <c r="F87" s="223"/>
      <c r="G87" s="96" t="s">
        <v>228</v>
      </c>
      <c r="H87" s="96" t="s">
        <v>5855</v>
      </c>
      <c r="I87" s="96"/>
      <c r="J87" s="46" t="s">
        <v>325</v>
      </c>
      <c r="K87" s="105" t="s">
        <v>325</v>
      </c>
    </row>
    <row r="88" spans="1:11" ht="30" customHeight="1">
      <c r="A88" s="38">
        <v>8</v>
      </c>
      <c r="B88" s="27" t="s">
        <v>5490</v>
      </c>
      <c r="C88" s="27" t="s">
        <v>185</v>
      </c>
      <c r="D88" s="223" t="s">
        <v>326</v>
      </c>
      <c r="E88" s="223" t="s">
        <v>5745</v>
      </c>
      <c r="F88" s="223"/>
      <c r="G88" s="96" t="s">
        <v>228</v>
      </c>
      <c r="H88" s="96" t="s">
        <v>5855</v>
      </c>
      <c r="I88" s="96"/>
      <c r="J88" s="46" t="s">
        <v>326</v>
      </c>
      <c r="K88" s="105" t="s">
        <v>326</v>
      </c>
    </row>
    <row r="89" spans="1:11" ht="30" customHeight="1">
      <c r="A89" s="38">
        <v>3</v>
      </c>
      <c r="B89" s="27" t="s">
        <v>5490</v>
      </c>
      <c r="C89" s="27" t="s">
        <v>91</v>
      </c>
      <c r="D89" s="223" t="s">
        <v>331</v>
      </c>
      <c r="E89" s="223" t="s">
        <v>5745</v>
      </c>
      <c r="F89" s="223"/>
      <c r="G89" s="96" t="s">
        <v>228</v>
      </c>
      <c r="H89" s="96" t="s">
        <v>5855</v>
      </c>
      <c r="I89" s="96"/>
      <c r="J89" s="46" t="s">
        <v>331</v>
      </c>
      <c r="K89" s="105" t="s">
        <v>331</v>
      </c>
    </row>
    <row r="90" spans="1:11" ht="30" customHeight="1">
      <c r="A90" s="38">
        <v>4</v>
      </c>
      <c r="B90" s="27" t="s">
        <v>5490</v>
      </c>
      <c r="C90" s="27" t="s">
        <v>186</v>
      </c>
      <c r="D90" s="223" t="s">
        <v>332</v>
      </c>
      <c r="E90" s="223" t="s">
        <v>5745</v>
      </c>
      <c r="F90" s="223"/>
      <c r="G90" s="96" t="s">
        <v>228</v>
      </c>
      <c r="H90" s="96" t="s">
        <v>5855</v>
      </c>
      <c r="I90" s="96"/>
      <c r="J90" s="46" t="s">
        <v>332</v>
      </c>
      <c r="K90" s="105" t="s">
        <v>332</v>
      </c>
    </row>
    <row r="91" spans="1:11" ht="30" customHeight="1">
      <c r="A91" s="38">
        <v>6</v>
      </c>
      <c r="B91" s="27" t="s">
        <v>5490</v>
      </c>
      <c r="C91" s="27" t="s">
        <v>187</v>
      </c>
      <c r="D91" s="223" t="s">
        <v>330</v>
      </c>
      <c r="E91" s="223" t="s">
        <v>5745</v>
      </c>
      <c r="F91" s="223"/>
      <c r="G91" s="96" t="s">
        <v>228</v>
      </c>
      <c r="H91" s="96" t="s">
        <v>5855</v>
      </c>
      <c r="I91" s="96"/>
      <c r="J91" s="46" t="s">
        <v>330</v>
      </c>
      <c r="K91" s="105" t="s">
        <v>330</v>
      </c>
    </row>
    <row r="92" spans="1:11" ht="30" customHeight="1">
      <c r="A92" s="38">
        <v>7</v>
      </c>
      <c r="B92" s="27" t="s">
        <v>5490</v>
      </c>
      <c r="C92" s="27" t="s">
        <v>188</v>
      </c>
      <c r="D92" s="223" t="s">
        <v>333</v>
      </c>
      <c r="E92" s="223" t="s">
        <v>5745</v>
      </c>
      <c r="F92" s="223"/>
      <c r="G92" s="96" t="s">
        <v>228</v>
      </c>
      <c r="H92" s="96" t="s">
        <v>5855</v>
      </c>
      <c r="I92" s="96"/>
      <c r="J92" s="46" t="s">
        <v>333</v>
      </c>
      <c r="K92" s="105" t="s">
        <v>333</v>
      </c>
    </row>
    <row r="93" spans="1:11" ht="30" customHeight="1">
      <c r="A93" s="38">
        <v>12</v>
      </c>
      <c r="B93" s="27" t="s">
        <v>5490</v>
      </c>
      <c r="C93" s="27" t="s">
        <v>189</v>
      </c>
      <c r="D93" s="223" t="s">
        <v>5592</v>
      </c>
      <c r="E93" s="223" t="s">
        <v>5745</v>
      </c>
      <c r="F93" s="223"/>
      <c r="G93" s="96" t="s">
        <v>228</v>
      </c>
      <c r="H93" s="96" t="s">
        <v>5855</v>
      </c>
      <c r="I93" s="96"/>
      <c r="J93" s="46" t="s">
        <v>5592</v>
      </c>
      <c r="K93" s="105" t="s">
        <v>5592</v>
      </c>
    </row>
    <row r="94" spans="1:11" ht="30" customHeight="1">
      <c r="A94" s="38">
        <v>13</v>
      </c>
      <c r="B94" s="27" t="s">
        <v>5490</v>
      </c>
      <c r="C94" s="27" t="s">
        <v>190</v>
      </c>
      <c r="D94" s="223" t="s">
        <v>5590</v>
      </c>
      <c r="E94" s="223" t="s">
        <v>5745</v>
      </c>
      <c r="F94" s="223"/>
      <c r="G94" s="96" t="s">
        <v>228</v>
      </c>
      <c r="H94" s="96" t="s">
        <v>5855</v>
      </c>
      <c r="I94" s="96"/>
      <c r="J94" s="46" t="s">
        <v>5590</v>
      </c>
      <c r="K94" s="105" t="s">
        <v>5590</v>
      </c>
    </row>
    <row r="95" spans="1:11" ht="30" customHeight="1">
      <c r="A95" s="38">
        <v>14</v>
      </c>
      <c r="B95" s="27" t="s">
        <v>5490</v>
      </c>
      <c r="C95" s="27" t="s">
        <v>191</v>
      </c>
      <c r="D95" s="223" t="s">
        <v>5720</v>
      </c>
      <c r="E95" s="223" t="s">
        <v>5745</v>
      </c>
      <c r="F95" s="223"/>
      <c r="G95" s="96" t="s">
        <v>228</v>
      </c>
      <c r="H95" s="96" t="s">
        <v>5855</v>
      </c>
      <c r="I95" s="96"/>
      <c r="J95" s="46" t="s">
        <v>5720</v>
      </c>
      <c r="K95" s="105" t="s">
        <v>5720</v>
      </c>
    </row>
    <row r="96" spans="1:11" ht="30" customHeight="1">
      <c r="A96" s="38">
        <v>15</v>
      </c>
      <c r="B96" s="27" t="s">
        <v>5490</v>
      </c>
      <c r="C96" s="27" t="s">
        <v>192</v>
      </c>
      <c r="D96" s="223" t="s">
        <v>333</v>
      </c>
      <c r="E96" s="223" t="s">
        <v>5745</v>
      </c>
      <c r="F96" s="223"/>
      <c r="G96" s="96" t="s">
        <v>228</v>
      </c>
      <c r="H96" s="96" t="s">
        <v>5855</v>
      </c>
      <c r="I96" s="96"/>
      <c r="J96" s="46" t="s">
        <v>333</v>
      </c>
      <c r="K96" s="105" t="s">
        <v>333</v>
      </c>
    </row>
    <row r="97" spans="1:11" ht="30" customHeight="1">
      <c r="A97" s="38">
        <v>16</v>
      </c>
      <c r="B97" s="27" t="s">
        <v>5490</v>
      </c>
      <c r="C97" s="27" t="s">
        <v>99</v>
      </c>
      <c r="D97" s="223" t="s">
        <v>333</v>
      </c>
      <c r="E97" s="223" t="s">
        <v>5745</v>
      </c>
      <c r="F97" s="223"/>
      <c r="G97" s="96" t="s">
        <v>228</v>
      </c>
      <c r="H97" s="96" t="s">
        <v>5855</v>
      </c>
      <c r="I97" s="96"/>
      <c r="J97" s="46" t="s">
        <v>333</v>
      </c>
      <c r="K97" s="105" t="s">
        <v>333</v>
      </c>
    </row>
    <row r="98" spans="1:11" ht="30" customHeight="1">
      <c r="A98" s="38">
        <v>2</v>
      </c>
      <c r="B98" s="27" t="s">
        <v>5490</v>
      </c>
      <c r="C98" s="27" t="s">
        <v>100</v>
      </c>
      <c r="D98" s="223" t="s">
        <v>5593</v>
      </c>
      <c r="E98" s="223" t="s">
        <v>5745</v>
      </c>
      <c r="F98" s="223"/>
      <c r="G98" s="96" t="s">
        <v>228</v>
      </c>
      <c r="H98" s="96" t="s">
        <v>5855</v>
      </c>
      <c r="I98" s="96"/>
      <c r="J98" s="46" t="s">
        <v>5593</v>
      </c>
      <c r="K98" s="105" t="s">
        <v>5593</v>
      </c>
    </row>
    <row r="99" spans="1:11" ht="30" customHeight="1">
      <c r="A99" s="38">
        <v>9</v>
      </c>
      <c r="B99" s="27" t="s">
        <v>5490</v>
      </c>
      <c r="C99" s="26" t="s">
        <v>193</v>
      </c>
      <c r="D99" s="223" t="s">
        <v>328</v>
      </c>
      <c r="E99" s="223" t="s">
        <v>5745</v>
      </c>
      <c r="F99" s="223"/>
      <c r="G99" s="96" t="s">
        <v>228</v>
      </c>
      <c r="H99" s="96" t="s">
        <v>5855</v>
      </c>
      <c r="I99" s="96"/>
      <c r="J99" s="46" t="s">
        <v>328</v>
      </c>
      <c r="K99" s="105" t="s">
        <v>328</v>
      </c>
    </row>
    <row r="100" spans="1:11" ht="30" customHeight="1">
      <c r="A100" s="38">
        <v>10</v>
      </c>
      <c r="B100" s="27" t="s">
        <v>5490</v>
      </c>
      <c r="C100" s="26" t="s">
        <v>194</v>
      </c>
      <c r="D100" s="223" t="s">
        <v>328</v>
      </c>
      <c r="E100" s="223" t="s">
        <v>5745</v>
      </c>
      <c r="F100" s="223"/>
      <c r="G100" s="96" t="s">
        <v>228</v>
      </c>
      <c r="H100" s="96" t="s">
        <v>5855</v>
      </c>
      <c r="I100" s="96"/>
      <c r="J100" s="46" t="s">
        <v>328</v>
      </c>
      <c r="K100" s="105" t="s">
        <v>328</v>
      </c>
    </row>
    <row r="101" spans="1:11" ht="30" customHeight="1">
      <c r="A101" s="38">
        <v>11</v>
      </c>
      <c r="B101" s="27" t="s">
        <v>5490</v>
      </c>
      <c r="C101" s="26" t="s">
        <v>195</v>
      </c>
      <c r="D101" s="223" t="s">
        <v>333</v>
      </c>
      <c r="E101" s="223" t="s">
        <v>5745</v>
      </c>
      <c r="F101" s="223"/>
      <c r="G101" s="96" t="s">
        <v>228</v>
      </c>
      <c r="H101" s="96" t="s">
        <v>5855</v>
      </c>
      <c r="I101" s="96"/>
      <c r="J101" s="46" t="s">
        <v>333</v>
      </c>
      <c r="K101" s="105" t="s">
        <v>333</v>
      </c>
    </row>
    <row r="102" spans="1:11" ht="15">
      <c r="G102" s="113"/>
      <c r="H102" s="113"/>
      <c r="I102" s="113"/>
      <c r="J102" s="114"/>
    </row>
    <row r="103" spans="1:11" ht="15">
      <c r="G103" s="113"/>
      <c r="H103" s="113"/>
      <c r="I103" s="113"/>
      <c r="J103" s="114"/>
    </row>
  </sheetData>
  <autoFilter ref="G2:I2"/>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92D050"/>
  </sheetPr>
  <dimension ref="A1:K100"/>
  <sheetViews>
    <sheetView zoomScale="70" zoomScaleNormal="70" workbookViewId="0">
      <selection activeCell="E23" sqref="E23"/>
    </sheetView>
  </sheetViews>
  <sheetFormatPr defaultColWidth="49.7109375" defaultRowHeight="12"/>
  <cols>
    <col min="1" max="1" width="14.5703125" style="21" customWidth="1"/>
    <col min="2" max="3" width="42.7109375" style="13" customWidth="1"/>
    <col min="4" max="5" width="42.7109375" style="1" customWidth="1"/>
    <col min="6" max="6" width="30.7109375" style="1" customWidth="1"/>
    <col min="7" max="9" width="12.7109375" style="106" customWidth="1"/>
    <col min="10" max="10" width="30.7109375" style="105" customWidth="1"/>
    <col min="11" max="11" width="49.7109375" style="105"/>
    <col min="12" max="16384" width="49.7109375" style="1"/>
  </cols>
  <sheetData>
    <row r="1" spans="1:11" ht="36.75" customHeight="1">
      <c r="A1" s="40"/>
      <c r="B1" s="9" t="str">
        <f ca="1">RIGHT(CELL("filename",K4),LEN(CELL("filename",K4))-SEARCH("]",CELL("filename",K4)))</f>
        <v>2.6 Policy</v>
      </c>
      <c r="C1" s="14"/>
      <c r="D1" s="8"/>
      <c r="E1" s="8"/>
      <c r="F1" s="8"/>
      <c r="G1" s="88">
        <f>COUNTIF(G3:G400,G2)</f>
        <v>39</v>
      </c>
      <c r="H1" s="88">
        <f t="shared" ref="H1:I1" si="0">COUNTIF(H3:H400,H2)</f>
        <v>0</v>
      </c>
      <c r="I1" s="88">
        <f t="shared" si="0"/>
        <v>12</v>
      </c>
      <c r="J1" s="89"/>
    </row>
    <row r="2" spans="1:11" ht="47.25" customHeight="1">
      <c r="A2" s="45" t="s">
        <v>5300</v>
      </c>
      <c r="B2" s="43"/>
      <c r="C2" s="43"/>
      <c r="D2" s="43" t="s">
        <v>254</v>
      </c>
      <c r="E2" s="43" t="s">
        <v>253</v>
      </c>
      <c r="F2" s="44" t="s">
        <v>262</v>
      </c>
      <c r="G2" s="90" t="s">
        <v>228</v>
      </c>
      <c r="H2" s="91" t="s">
        <v>229</v>
      </c>
      <c r="I2" s="92" t="s">
        <v>274</v>
      </c>
      <c r="J2" s="93" t="s">
        <v>5299</v>
      </c>
    </row>
    <row r="3" spans="1:11" ht="30" customHeight="1">
      <c r="A3" s="83">
        <v>9</v>
      </c>
      <c r="B3" s="27" t="s">
        <v>198</v>
      </c>
      <c r="C3" s="27" t="s">
        <v>70</v>
      </c>
      <c r="D3" s="229" t="s">
        <v>5604</v>
      </c>
      <c r="E3" s="229" t="s">
        <v>5768</v>
      </c>
      <c r="F3" s="229"/>
      <c r="G3" s="96" t="s">
        <v>228</v>
      </c>
      <c r="H3" s="96" t="s">
        <v>5855</v>
      </c>
      <c r="I3" s="96"/>
      <c r="J3" s="46" t="s">
        <v>5604</v>
      </c>
      <c r="K3" s="105" t="s">
        <v>5864</v>
      </c>
    </row>
    <row r="4" spans="1:11" ht="30" customHeight="1">
      <c r="A4" s="83">
        <v>4</v>
      </c>
      <c r="B4" s="27" t="s">
        <v>198</v>
      </c>
      <c r="C4" s="27" t="s">
        <v>61</v>
      </c>
      <c r="D4" s="229" t="s">
        <v>5603</v>
      </c>
      <c r="E4" s="229" t="s">
        <v>5768</v>
      </c>
      <c r="F4" s="229"/>
      <c r="G4" s="96" t="s">
        <v>228</v>
      </c>
      <c r="H4" s="96" t="s">
        <v>5855</v>
      </c>
      <c r="I4" s="96"/>
      <c r="J4" s="46" t="s">
        <v>5603</v>
      </c>
      <c r="K4" s="105" t="s">
        <v>5860</v>
      </c>
    </row>
    <row r="5" spans="1:11" ht="30" customHeight="1">
      <c r="A5" s="84"/>
      <c r="B5" s="17"/>
      <c r="C5" s="17"/>
      <c r="D5" s="224"/>
      <c r="E5" s="224"/>
      <c r="F5" s="224"/>
      <c r="G5" s="99"/>
      <c r="H5" s="99"/>
      <c r="I5" s="99"/>
      <c r="J5" s="47"/>
    </row>
    <row r="6" spans="1:11" ht="30" customHeight="1">
      <c r="A6" s="83">
        <v>1</v>
      </c>
      <c r="B6" s="27" t="s">
        <v>199</v>
      </c>
      <c r="C6" s="27" t="s">
        <v>200</v>
      </c>
      <c r="D6" s="229" t="s">
        <v>5752</v>
      </c>
      <c r="E6" s="229" t="s">
        <v>5769</v>
      </c>
      <c r="F6" s="229" t="s">
        <v>5753</v>
      </c>
      <c r="G6" s="96" t="s">
        <v>228</v>
      </c>
      <c r="H6" s="96" t="s">
        <v>5855</v>
      </c>
      <c r="I6" s="96"/>
      <c r="J6" s="46" t="s">
        <v>5752</v>
      </c>
      <c r="K6" s="105" t="s">
        <v>324</v>
      </c>
    </row>
    <row r="7" spans="1:11" ht="30" customHeight="1">
      <c r="A7" s="38">
        <v>2</v>
      </c>
      <c r="B7" s="27" t="s">
        <v>199</v>
      </c>
      <c r="C7" s="27" t="s">
        <v>201</v>
      </c>
      <c r="D7" s="229" t="s">
        <v>5754</v>
      </c>
      <c r="E7" s="229" t="s">
        <v>5769</v>
      </c>
      <c r="F7" s="229" t="s">
        <v>5753</v>
      </c>
      <c r="G7" s="96" t="s">
        <v>228</v>
      </c>
      <c r="H7" s="96" t="s">
        <v>5855</v>
      </c>
      <c r="I7" s="96"/>
      <c r="J7" s="46" t="s">
        <v>5754</v>
      </c>
      <c r="K7" s="105" t="s">
        <v>328</v>
      </c>
    </row>
    <row r="8" spans="1:11" ht="30" customHeight="1">
      <c r="A8" s="83">
        <v>4</v>
      </c>
      <c r="B8" s="27" t="s">
        <v>199</v>
      </c>
      <c r="C8" s="27" t="s">
        <v>202</v>
      </c>
      <c r="D8" s="229" t="s">
        <v>5532</v>
      </c>
      <c r="E8" s="229" t="s">
        <v>5769</v>
      </c>
      <c r="F8" s="229" t="s">
        <v>5753</v>
      </c>
      <c r="G8" s="96" t="s">
        <v>228</v>
      </c>
      <c r="H8" s="96" t="s">
        <v>5855</v>
      </c>
      <c r="I8" s="96"/>
      <c r="J8" s="46" t="s">
        <v>5532</v>
      </c>
      <c r="K8" s="105" t="s">
        <v>326</v>
      </c>
    </row>
    <row r="9" spans="1:11" ht="30" customHeight="1">
      <c r="A9" s="83">
        <v>5</v>
      </c>
      <c r="B9" s="27" t="s">
        <v>199</v>
      </c>
      <c r="C9" s="27" t="s">
        <v>203</v>
      </c>
      <c r="D9" s="229" t="s">
        <v>5755</v>
      </c>
      <c r="E9" s="229" t="s">
        <v>5769</v>
      </c>
      <c r="F9" s="229" t="s">
        <v>5753</v>
      </c>
      <c r="G9" s="96" t="s">
        <v>228</v>
      </c>
      <c r="H9" s="96" t="s">
        <v>5855</v>
      </c>
      <c r="I9" s="96"/>
      <c r="J9" s="46" t="s">
        <v>5755</v>
      </c>
      <c r="K9" s="105" t="s">
        <v>5755</v>
      </c>
    </row>
    <row r="10" spans="1:11" ht="30" customHeight="1">
      <c r="A10" s="83">
        <v>6</v>
      </c>
      <c r="B10" s="27" t="s">
        <v>199</v>
      </c>
      <c r="C10" s="27" t="s">
        <v>204</v>
      </c>
      <c r="D10" s="229" t="s">
        <v>5756</v>
      </c>
      <c r="E10" s="229" t="s">
        <v>5769</v>
      </c>
      <c r="F10" s="229" t="s">
        <v>5753</v>
      </c>
      <c r="G10" s="96" t="s">
        <v>228</v>
      </c>
      <c r="H10" s="96" t="s">
        <v>5855</v>
      </c>
      <c r="I10" s="96"/>
      <c r="J10" s="46" t="s">
        <v>5756</v>
      </c>
      <c r="K10" s="105" t="s">
        <v>5756</v>
      </c>
    </row>
    <row r="11" spans="1:11" ht="30" customHeight="1">
      <c r="A11" s="84"/>
      <c r="B11" s="17"/>
      <c r="C11" s="17"/>
      <c r="D11" s="224"/>
      <c r="E11" s="224"/>
      <c r="F11" s="224"/>
      <c r="G11" s="99"/>
      <c r="H11" s="99"/>
      <c r="I11" s="99"/>
      <c r="J11" s="47"/>
    </row>
    <row r="12" spans="1:11" ht="30" customHeight="1">
      <c r="A12" s="83">
        <v>1</v>
      </c>
      <c r="B12" s="15" t="s">
        <v>205</v>
      </c>
      <c r="C12" s="15" t="s">
        <v>206</v>
      </c>
      <c r="D12" s="229" t="s">
        <v>5752</v>
      </c>
      <c r="E12" s="229" t="s">
        <v>5770</v>
      </c>
      <c r="F12" s="229"/>
      <c r="G12" s="96" t="s">
        <v>228</v>
      </c>
      <c r="H12" s="96" t="s">
        <v>5855</v>
      </c>
      <c r="I12" s="96"/>
      <c r="J12" s="46" t="s">
        <v>5752</v>
      </c>
      <c r="K12" s="105" t="s">
        <v>324</v>
      </c>
    </row>
    <row r="13" spans="1:11" ht="30" customHeight="1">
      <c r="A13" s="38">
        <v>6</v>
      </c>
      <c r="B13" s="15" t="s">
        <v>205</v>
      </c>
      <c r="C13" s="15" t="s">
        <v>207</v>
      </c>
      <c r="D13" s="229" t="s">
        <v>5757</v>
      </c>
      <c r="E13" s="229" t="s">
        <v>5770</v>
      </c>
      <c r="F13" s="229"/>
      <c r="G13" s="96" t="s">
        <v>228</v>
      </c>
      <c r="H13" s="96" t="s">
        <v>5855</v>
      </c>
      <c r="I13" s="96"/>
      <c r="J13" s="46" t="s">
        <v>5757</v>
      </c>
      <c r="K13" s="105" t="s">
        <v>325</v>
      </c>
    </row>
    <row r="14" spans="1:11" ht="30" customHeight="1">
      <c r="A14" s="38">
        <v>9</v>
      </c>
      <c r="B14" s="15" t="s">
        <v>205</v>
      </c>
      <c r="C14" s="15" t="s">
        <v>208</v>
      </c>
      <c r="D14" s="229" t="s">
        <v>5532</v>
      </c>
      <c r="E14" s="229" t="s">
        <v>5770</v>
      </c>
      <c r="F14" s="229"/>
      <c r="G14" s="96" t="s">
        <v>228</v>
      </c>
      <c r="H14" s="96" t="s">
        <v>5855</v>
      </c>
      <c r="I14" s="96"/>
      <c r="J14" s="46" t="s">
        <v>5532</v>
      </c>
      <c r="K14" s="105" t="s">
        <v>326</v>
      </c>
    </row>
    <row r="15" spans="1:11" ht="30" customHeight="1">
      <c r="A15" s="39"/>
      <c r="B15" s="17"/>
      <c r="C15" s="17"/>
      <c r="D15" s="224"/>
      <c r="E15" s="224"/>
      <c r="F15" s="224"/>
      <c r="G15" s="99"/>
      <c r="H15" s="99"/>
      <c r="I15" s="99"/>
      <c r="J15" s="47"/>
    </row>
    <row r="16" spans="1:11" ht="30" customHeight="1">
      <c r="A16" s="38">
        <v>11</v>
      </c>
      <c r="B16" s="15" t="s">
        <v>209</v>
      </c>
      <c r="C16" s="15" t="s">
        <v>210</v>
      </c>
      <c r="D16" s="229" t="s">
        <v>5633</v>
      </c>
      <c r="E16" s="229" t="s">
        <v>5771</v>
      </c>
      <c r="F16" s="229"/>
      <c r="G16" s="96" t="s">
        <v>228</v>
      </c>
      <c r="H16" s="96" t="s">
        <v>5855</v>
      </c>
      <c r="I16" s="96"/>
      <c r="J16" s="46" t="s">
        <v>5633</v>
      </c>
      <c r="K16" s="105" t="s">
        <v>5633</v>
      </c>
    </row>
    <row r="17" spans="1:11" ht="30" customHeight="1">
      <c r="A17" s="38">
        <v>10</v>
      </c>
      <c r="B17" s="15" t="s">
        <v>209</v>
      </c>
      <c r="C17" s="16">
        <v>50</v>
      </c>
      <c r="D17" s="229" t="s">
        <v>5758</v>
      </c>
      <c r="E17" s="229" t="s">
        <v>5771</v>
      </c>
      <c r="F17" s="229"/>
      <c r="G17" s="96" t="s">
        <v>228</v>
      </c>
      <c r="H17" s="96" t="s">
        <v>5855</v>
      </c>
      <c r="I17" s="96"/>
      <c r="J17" s="46" t="s">
        <v>5758</v>
      </c>
      <c r="K17" s="105" t="s">
        <v>5758</v>
      </c>
    </row>
    <row r="18" spans="1:11" ht="30" customHeight="1">
      <c r="A18" s="38">
        <v>12</v>
      </c>
      <c r="B18" s="15" t="s">
        <v>209</v>
      </c>
      <c r="C18" s="16">
        <v>100</v>
      </c>
      <c r="D18" s="229" t="s">
        <v>339</v>
      </c>
      <c r="E18" s="229" t="s">
        <v>5771</v>
      </c>
      <c r="F18" s="229"/>
      <c r="G18" s="96" t="s">
        <v>228</v>
      </c>
      <c r="H18" s="96" t="s">
        <v>5855</v>
      </c>
      <c r="I18" s="96"/>
      <c r="J18" s="46" t="s">
        <v>339</v>
      </c>
      <c r="K18" s="105" t="s">
        <v>339</v>
      </c>
    </row>
    <row r="19" spans="1:11" ht="30" customHeight="1">
      <c r="A19" s="38">
        <v>13</v>
      </c>
      <c r="B19" s="15" t="s">
        <v>209</v>
      </c>
      <c r="C19" s="16">
        <v>150</v>
      </c>
      <c r="D19" s="229" t="s">
        <v>340</v>
      </c>
      <c r="E19" s="229" t="s">
        <v>5771</v>
      </c>
      <c r="F19" s="229"/>
      <c r="G19" s="96" t="s">
        <v>228</v>
      </c>
      <c r="H19" s="96" t="s">
        <v>5855</v>
      </c>
      <c r="I19" s="96"/>
      <c r="J19" s="46" t="s">
        <v>340</v>
      </c>
      <c r="K19" s="105" t="s">
        <v>340</v>
      </c>
    </row>
    <row r="20" spans="1:11" ht="30" customHeight="1">
      <c r="A20" s="38">
        <v>8</v>
      </c>
      <c r="B20" s="15" t="s">
        <v>209</v>
      </c>
      <c r="C20" s="16">
        <v>200</v>
      </c>
      <c r="D20" s="229" t="s">
        <v>341</v>
      </c>
      <c r="E20" s="229" t="s">
        <v>5771</v>
      </c>
      <c r="F20" s="229"/>
      <c r="G20" s="96" t="s">
        <v>228</v>
      </c>
      <c r="H20" s="96" t="s">
        <v>5855</v>
      </c>
      <c r="I20" s="96"/>
      <c r="J20" s="46" t="s">
        <v>341</v>
      </c>
      <c r="K20" s="105" t="s">
        <v>341</v>
      </c>
    </row>
    <row r="21" spans="1:11" ht="30" customHeight="1">
      <c r="A21" s="38">
        <v>14</v>
      </c>
      <c r="B21" s="15" t="s">
        <v>209</v>
      </c>
      <c r="C21" s="16">
        <v>250</v>
      </c>
      <c r="D21" s="229" t="s">
        <v>342</v>
      </c>
      <c r="E21" s="229" t="s">
        <v>5771</v>
      </c>
      <c r="F21" s="229"/>
      <c r="G21" s="96" t="s">
        <v>228</v>
      </c>
      <c r="H21" s="96" t="s">
        <v>5855</v>
      </c>
      <c r="I21" s="96"/>
      <c r="J21" s="46" t="s">
        <v>342</v>
      </c>
      <c r="K21" s="105" t="s">
        <v>342</v>
      </c>
    </row>
    <row r="22" spans="1:11" ht="30" customHeight="1">
      <c r="A22" s="38">
        <v>15</v>
      </c>
      <c r="B22" s="15" t="s">
        <v>209</v>
      </c>
      <c r="C22" s="16">
        <v>300</v>
      </c>
      <c r="D22" s="229" t="s">
        <v>343</v>
      </c>
      <c r="E22" s="229" t="s">
        <v>5771</v>
      </c>
      <c r="F22" s="229"/>
      <c r="G22" s="96" t="s">
        <v>228</v>
      </c>
      <c r="H22" s="96" t="s">
        <v>5855</v>
      </c>
      <c r="I22" s="96"/>
      <c r="J22" s="46" t="s">
        <v>343</v>
      </c>
      <c r="K22" s="105" t="s">
        <v>343</v>
      </c>
    </row>
    <row r="23" spans="1:11" ht="30" customHeight="1">
      <c r="A23" s="38">
        <v>7</v>
      </c>
      <c r="B23" s="15" t="s">
        <v>209</v>
      </c>
      <c r="C23" s="16">
        <v>350</v>
      </c>
      <c r="D23" s="229" t="s">
        <v>344</v>
      </c>
      <c r="E23" s="229" t="s">
        <v>5771</v>
      </c>
      <c r="F23" s="229"/>
      <c r="G23" s="96" t="s">
        <v>228</v>
      </c>
      <c r="H23" s="96" t="s">
        <v>5855</v>
      </c>
      <c r="I23" s="96"/>
      <c r="J23" s="46" t="s">
        <v>344</v>
      </c>
      <c r="K23" s="105" t="s">
        <v>344</v>
      </c>
    </row>
    <row r="24" spans="1:11" ht="30" customHeight="1">
      <c r="A24" s="38">
        <v>16</v>
      </c>
      <c r="B24" s="15" t="s">
        <v>209</v>
      </c>
      <c r="C24" s="16">
        <v>400</v>
      </c>
      <c r="D24" s="229" t="s">
        <v>345</v>
      </c>
      <c r="E24" s="229" t="s">
        <v>5771</v>
      </c>
      <c r="F24" s="229"/>
      <c r="G24" s="96" t="s">
        <v>228</v>
      </c>
      <c r="H24" s="96" t="s">
        <v>5855</v>
      </c>
      <c r="I24" s="96"/>
      <c r="J24" s="46" t="s">
        <v>345</v>
      </c>
      <c r="K24" s="105" t="s">
        <v>345</v>
      </c>
    </row>
    <row r="25" spans="1:11" ht="30" customHeight="1">
      <c r="A25" s="38"/>
      <c r="B25" s="15" t="s">
        <v>209</v>
      </c>
      <c r="C25" s="16">
        <v>450</v>
      </c>
      <c r="D25" s="229" t="s">
        <v>346</v>
      </c>
      <c r="E25" s="229" t="s">
        <v>5771</v>
      </c>
      <c r="F25" s="229"/>
      <c r="G25" s="96"/>
      <c r="H25" s="96"/>
      <c r="I25" s="96"/>
      <c r="J25" s="46"/>
    </row>
    <row r="26" spans="1:11" ht="30" customHeight="1">
      <c r="A26" s="38"/>
      <c r="B26" s="15" t="s">
        <v>209</v>
      </c>
      <c r="C26" s="16">
        <v>500</v>
      </c>
      <c r="D26" s="229" t="s">
        <v>347</v>
      </c>
      <c r="E26" s="229" t="s">
        <v>5771</v>
      </c>
      <c r="F26" s="229"/>
      <c r="G26" s="96"/>
      <c r="H26" s="96"/>
      <c r="I26" s="96"/>
      <c r="J26" s="46"/>
    </row>
    <row r="27" spans="1:11" ht="30" customHeight="1">
      <c r="A27" s="38">
        <v>5</v>
      </c>
      <c r="B27" s="15" t="s">
        <v>209</v>
      </c>
      <c r="C27" s="16">
        <v>600</v>
      </c>
      <c r="D27" s="229" t="s">
        <v>348</v>
      </c>
      <c r="E27" s="229" t="s">
        <v>5771</v>
      </c>
      <c r="F27" s="229"/>
      <c r="G27" s="96" t="s">
        <v>228</v>
      </c>
      <c r="H27" s="96" t="s">
        <v>5855</v>
      </c>
      <c r="I27" s="96"/>
      <c r="J27" s="46" t="s">
        <v>348</v>
      </c>
      <c r="K27" s="105" t="s">
        <v>348</v>
      </c>
    </row>
    <row r="28" spans="1:11" ht="30" customHeight="1">
      <c r="A28" s="38">
        <v>4</v>
      </c>
      <c r="B28" s="15" t="s">
        <v>209</v>
      </c>
      <c r="C28" s="16">
        <v>700</v>
      </c>
      <c r="D28" s="229" t="s">
        <v>349</v>
      </c>
      <c r="E28" s="229" t="s">
        <v>5771</v>
      </c>
      <c r="F28" s="229"/>
      <c r="G28" s="96" t="s">
        <v>228</v>
      </c>
      <c r="H28" s="96" t="s">
        <v>5855</v>
      </c>
      <c r="I28" s="96"/>
      <c r="J28" s="46" t="s">
        <v>349</v>
      </c>
      <c r="K28" s="105" t="s">
        <v>349</v>
      </c>
    </row>
    <row r="29" spans="1:11" ht="30" customHeight="1">
      <c r="A29" s="38">
        <v>3</v>
      </c>
      <c r="B29" s="15" t="s">
        <v>209</v>
      </c>
      <c r="C29" s="16">
        <v>800</v>
      </c>
      <c r="D29" s="229" t="s">
        <v>350</v>
      </c>
      <c r="E29" s="229" t="s">
        <v>5771</v>
      </c>
      <c r="F29" s="229"/>
      <c r="G29" s="96" t="s">
        <v>228</v>
      </c>
      <c r="H29" s="96" t="s">
        <v>5855</v>
      </c>
      <c r="I29" s="96"/>
      <c r="J29" s="46" t="s">
        <v>350</v>
      </c>
      <c r="K29" s="105" t="s">
        <v>350</v>
      </c>
    </row>
    <row r="30" spans="1:11" ht="30" customHeight="1">
      <c r="A30" s="38">
        <v>2</v>
      </c>
      <c r="B30" s="15" t="s">
        <v>209</v>
      </c>
      <c r="C30" s="16">
        <v>900</v>
      </c>
      <c r="D30" s="229" t="s">
        <v>351</v>
      </c>
      <c r="E30" s="229" t="s">
        <v>5771</v>
      </c>
      <c r="F30" s="229"/>
      <c r="G30" s="96" t="s">
        <v>228</v>
      </c>
      <c r="H30" s="96" t="s">
        <v>5855</v>
      </c>
      <c r="I30" s="96"/>
      <c r="J30" s="46" t="s">
        <v>351</v>
      </c>
      <c r="K30" s="105" t="s">
        <v>351</v>
      </c>
    </row>
    <row r="31" spans="1:11" ht="30" customHeight="1">
      <c r="A31" s="38">
        <v>1</v>
      </c>
      <c r="B31" s="15" t="s">
        <v>209</v>
      </c>
      <c r="C31" s="16">
        <v>1000</v>
      </c>
      <c r="D31" s="229" t="s">
        <v>5759</v>
      </c>
      <c r="E31" s="229" t="s">
        <v>5771</v>
      </c>
      <c r="F31" s="229"/>
      <c r="G31" s="96" t="s">
        <v>228</v>
      </c>
      <c r="H31" s="96" t="s">
        <v>5855</v>
      </c>
      <c r="I31" s="96"/>
      <c r="J31" s="46" t="s">
        <v>5759</v>
      </c>
      <c r="K31" s="105" t="s">
        <v>5759</v>
      </c>
    </row>
    <row r="32" spans="1:11" ht="30" customHeight="1">
      <c r="A32" s="39"/>
      <c r="B32" s="39"/>
      <c r="C32" s="39"/>
      <c r="D32" s="230"/>
      <c r="E32" s="230"/>
      <c r="F32" s="230"/>
      <c r="G32" s="116"/>
      <c r="H32" s="116"/>
      <c r="I32" s="116"/>
      <c r="J32" s="85"/>
    </row>
    <row r="33" spans="1:11" ht="30" customHeight="1">
      <c r="A33" s="38"/>
      <c r="B33" s="15" t="s">
        <v>211</v>
      </c>
      <c r="C33" s="15" t="s">
        <v>212</v>
      </c>
      <c r="D33" s="229" t="s">
        <v>5633</v>
      </c>
      <c r="E33" s="229" t="s">
        <v>5773</v>
      </c>
      <c r="F33" s="229"/>
      <c r="G33" s="96"/>
      <c r="H33" s="96"/>
      <c r="I33" s="96"/>
      <c r="J33" s="46"/>
    </row>
    <row r="34" spans="1:11" ht="30" customHeight="1">
      <c r="A34" s="38">
        <v>5</v>
      </c>
      <c r="B34" s="15" t="s">
        <v>211</v>
      </c>
      <c r="C34" s="15" t="s">
        <v>213</v>
      </c>
      <c r="D34" s="229" t="s">
        <v>324</v>
      </c>
      <c r="E34" s="229" t="s">
        <v>5773</v>
      </c>
      <c r="F34" s="229"/>
      <c r="G34" s="96" t="s">
        <v>228</v>
      </c>
      <c r="H34" s="96" t="s">
        <v>5855</v>
      </c>
      <c r="I34" s="96"/>
      <c r="J34" s="46" t="s">
        <v>324</v>
      </c>
      <c r="K34" s="105" t="s">
        <v>324</v>
      </c>
    </row>
    <row r="35" spans="1:11" ht="30" customHeight="1">
      <c r="A35" s="38">
        <v>13</v>
      </c>
      <c r="B35" s="15" t="s">
        <v>211</v>
      </c>
      <c r="C35" s="15" t="s">
        <v>214</v>
      </c>
      <c r="D35" s="229" t="s">
        <v>325</v>
      </c>
      <c r="E35" s="229" t="s">
        <v>5773</v>
      </c>
      <c r="F35" s="229"/>
      <c r="G35" s="96" t="s">
        <v>228</v>
      </c>
      <c r="H35" s="96" t="s">
        <v>5855</v>
      </c>
      <c r="I35" s="96"/>
      <c r="J35" s="46" t="s">
        <v>325</v>
      </c>
      <c r="K35" s="105" t="s">
        <v>325</v>
      </c>
    </row>
    <row r="36" spans="1:11" ht="30" customHeight="1">
      <c r="A36" s="38">
        <v>14</v>
      </c>
      <c r="B36" s="15" t="s">
        <v>211</v>
      </c>
      <c r="C36" s="15" t="s">
        <v>215</v>
      </c>
      <c r="D36" s="229" t="s">
        <v>326</v>
      </c>
      <c r="E36" s="229" t="s">
        <v>5773</v>
      </c>
      <c r="F36" s="229"/>
      <c r="G36" s="96" t="s">
        <v>228</v>
      </c>
      <c r="H36" s="96" t="s">
        <v>5855</v>
      </c>
      <c r="I36" s="96"/>
      <c r="J36" s="46" t="s">
        <v>326</v>
      </c>
      <c r="K36" s="105" t="s">
        <v>326</v>
      </c>
    </row>
    <row r="37" spans="1:11" ht="30" customHeight="1">
      <c r="A37" s="38">
        <v>15</v>
      </c>
      <c r="B37" s="15" t="s">
        <v>211</v>
      </c>
      <c r="C37" s="15" t="s">
        <v>47</v>
      </c>
      <c r="D37" s="229" t="s">
        <v>328</v>
      </c>
      <c r="E37" s="229" t="s">
        <v>5773</v>
      </c>
      <c r="F37" s="229"/>
      <c r="G37" s="96" t="s">
        <v>228</v>
      </c>
      <c r="H37" s="96" t="s">
        <v>5855</v>
      </c>
      <c r="I37" s="96"/>
      <c r="J37" s="46" t="s">
        <v>328</v>
      </c>
      <c r="K37" s="105" t="s">
        <v>328</v>
      </c>
    </row>
    <row r="38" spans="1:11" ht="30" customHeight="1">
      <c r="A38" s="38">
        <v>16</v>
      </c>
      <c r="B38" s="15" t="s">
        <v>211</v>
      </c>
      <c r="C38" s="15" t="s">
        <v>48</v>
      </c>
      <c r="D38" s="229" t="s">
        <v>329</v>
      </c>
      <c r="E38" s="229" t="s">
        <v>5773</v>
      </c>
      <c r="F38" s="229"/>
      <c r="G38" s="96" t="s">
        <v>228</v>
      </c>
      <c r="H38" s="96" t="s">
        <v>5855</v>
      </c>
      <c r="I38" s="96"/>
      <c r="J38" s="46" t="s">
        <v>329</v>
      </c>
      <c r="K38" s="105" t="s">
        <v>329</v>
      </c>
    </row>
    <row r="39" spans="1:11" ht="30" customHeight="1">
      <c r="A39" s="38">
        <v>6</v>
      </c>
      <c r="B39" s="15" t="s">
        <v>211</v>
      </c>
      <c r="C39" s="15" t="s">
        <v>216</v>
      </c>
      <c r="D39" s="229" t="s">
        <v>330</v>
      </c>
      <c r="E39" s="229" t="s">
        <v>5773</v>
      </c>
      <c r="F39" s="229"/>
      <c r="G39" s="96" t="s">
        <v>228</v>
      </c>
      <c r="H39" s="96" t="s">
        <v>5855</v>
      </c>
      <c r="I39" s="96"/>
      <c r="J39" s="46" t="s">
        <v>330</v>
      </c>
      <c r="K39" s="105" t="s">
        <v>330</v>
      </c>
    </row>
    <row r="40" spans="1:11" ht="30" customHeight="1">
      <c r="A40" s="38">
        <v>7</v>
      </c>
      <c r="B40" s="15" t="s">
        <v>211</v>
      </c>
      <c r="C40" s="15" t="s">
        <v>50</v>
      </c>
      <c r="D40" s="229" t="s">
        <v>331</v>
      </c>
      <c r="E40" s="229" t="s">
        <v>5773</v>
      </c>
      <c r="F40" s="229"/>
      <c r="G40" s="96" t="s">
        <v>228</v>
      </c>
      <c r="H40" s="96" t="s">
        <v>5855</v>
      </c>
      <c r="I40" s="96"/>
      <c r="J40" s="46" t="s">
        <v>331</v>
      </c>
      <c r="K40" s="105" t="s">
        <v>331</v>
      </c>
    </row>
    <row r="41" spans="1:11" ht="30" customHeight="1">
      <c r="A41" s="38">
        <v>8</v>
      </c>
      <c r="B41" s="15" t="s">
        <v>211</v>
      </c>
      <c r="C41" s="15" t="s">
        <v>51</v>
      </c>
      <c r="D41" s="229" t="s">
        <v>332</v>
      </c>
      <c r="E41" s="229" t="s">
        <v>5773</v>
      </c>
      <c r="F41" s="229"/>
      <c r="G41" s="96" t="s">
        <v>228</v>
      </c>
      <c r="H41" s="96" t="s">
        <v>5855</v>
      </c>
      <c r="I41" s="96"/>
      <c r="J41" s="46" t="s">
        <v>332</v>
      </c>
      <c r="K41" s="105" t="s">
        <v>332</v>
      </c>
    </row>
    <row r="42" spans="1:11" ht="30" customHeight="1">
      <c r="A42" s="38">
        <v>9</v>
      </c>
      <c r="B42" s="15" t="s">
        <v>211</v>
      </c>
      <c r="C42" s="15" t="s">
        <v>52</v>
      </c>
      <c r="D42" s="229" t="s">
        <v>333</v>
      </c>
      <c r="E42" s="229" t="s">
        <v>5773</v>
      </c>
      <c r="F42" s="229"/>
      <c r="G42" s="96" t="s">
        <v>228</v>
      </c>
      <c r="H42" s="96" t="s">
        <v>5855</v>
      </c>
      <c r="I42" s="96"/>
      <c r="J42" s="46" t="s">
        <v>333</v>
      </c>
      <c r="K42" s="105" t="s">
        <v>333</v>
      </c>
    </row>
    <row r="43" spans="1:11" ht="30" customHeight="1">
      <c r="A43" s="38">
        <v>10</v>
      </c>
      <c r="B43" s="15" t="s">
        <v>211</v>
      </c>
      <c r="C43" s="15" t="s">
        <v>53</v>
      </c>
      <c r="D43" s="229" t="s">
        <v>5760</v>
      </c>
      <c r="E43" s="229" t="s">
        <v>5773</v>
      </c>
      <c r="F43" s="229"/>
      <c r="G43" s="96" t="s">
        <v>228</v>
      </c>
      <c r="H43" s="96" t="s">
        <v>5855</v>
      </c>
      <c r="I43" s="96"/>
      <c r="J43" s="46" t="s">
        <v>5760</v>
      </c>
      <c r="K43" s="105" t="s">
        <v>5760</v>
      </c>
    </row>
    <row r="44" spans="1:11" ht="30" customHeight="1">
      <c r="A44" s="38">
        <v>12</v>
      </c>
      <c r="B44" s="15" t="s">
        <v>211</v>
      </c>
      <c r="C44" s="15" t="s">
        <v>54</v>
      </c>
      <c r="D44" s="229" t="s">
        <v>5761</v>
      </c>
      <c r="E44" s="229" t="s">
        <v>5773</v>
      </c>
      <c r="F44" s="229"/>
      <c r="G44" s="96" t="s">
        <v>228</v>
      </c>
      <c r="H44" s="96" t="s">
        <v>5855</v>
      </c>
      <c r="I44" s="96"/>
      <c r="J44" s="46" t="s">
        <v>5761</v>
      </c>
      <c r="K44" s="105" t="s">
        <v>5761</v>
      </c>
    </row>
    <row r="45" spans="1:11" ht="30" customHeight="1">
      <c r="A45" s="38"/>
      <c r="B45" s="15" t="s">
        <v>211</v>
      </c>
      <c r="C45" s="15" t="s">
        <v>55</v>
      </c>
      <c r="D45" s="229" t="s">
        <v>5602</v>
      </c>
      <c r="E45" s="229" t="s">
        <v>5773</v>
      </c>
      <c r="F45" s="229"/>
      <c r="G45" s="96"/>
      <c r="H45" s="96"/>
      <c r="I45" s="96"/>
      <c r="J45" s="46"/>
    </row>
    <row r="46" spans="1:11" ht="30" customHeight="1">
      <c r="A46" s="38"/>
      <c r="B46" s="15" t="s">
        <v>211</v>
      </c>
      <c r="C46" s="15" t="s">
        <v>56</v>
      </c>
      <c r="D46" s="229" t="s">
        <v>5601</v>
      </c>
      <c r="E46" s="229" t="s">
        <v>5773</v>
      </c>
      <c r="F46" s="229"/>
      <c r="G46" s="96"/>
      <c r="H46" s="96"/>
      <c r="I46" s="96"/>
      <c r="J46" s="46"/>
    </row>
    <row r="47" spans="1:11" ht="30" customHeight="1">
      <c r="A47" s="38"/>
      <c r="B47" s="15" t="s">
        <v>211</v>
      </c>
      <c r="C47" s="15" t="s">
        <v>57</v>
      </c>
      <c r="D47" s="229" t="s">
        <v>5762</v>
      </c>
      <c r="E47" s="229" t="s">
        <v>5773</v>
      </c>
      <c r="F47" s="229"/>
      <c r="G47" s="96"/>
      <c r="H47" s="96"/>
      <c r="I47" s="96"/>
      <c r="J47" s="46"/>
    </row>
    <row r="48" spans="1:11" ht="30" customHeight="1">
      <c r="A48" s="38"/>
      <c r="B48" s="15" t="s">
        <v>211</v>
      </c>
      <c r="C48" s="15" t="s">
        <v>286</v>
      </c>
      <c r="D48" s="229" t="s">
        <v>5763</v>
      </c>
      <c r="E48" s="229" t="s">
        <v>5773</v>
      </c>
      <c r="F48" s="229"/>
      <c r="G48" s="96"/>
      <c r="H48" s="96"/>
      <c r="I48" s="96"/>
      <c r="J48" s="46"/>
    </row>
    <row r="49" spans="1:11" ht="30" customHeight="1">
      <c r="A49" s="38"/>
      <c r="B49" s="15" t="s">
        <v>211</v>
      </c>
      <c r="C49" s="15" t="s">
        <v>287</v>
      </c>
      <c r="D49" s="229" t="s">
        <v>5764</v>
      </c>
      <c r="E49" s="229" t="s">
        <v>5773</v>
      </c>
      <c r="F49" s="229"/>
      <c r="G49" s="96"/>
      <c r="H49" s="96"/>
      <c r="I49" s="96"/>
      <c r="J49" s="46"/>
    </row>
    <row r="50" spans="1:11" ht="30" customHeight="1">
      <c r="A50" s="38"/>
      <c r="B50" s="15" t="s">
        <v>211</v>
      </c>
      <c r="C50" s="15" t="s">
        <v>288</v>
      </c>
      <c r="D50" s="229" t="s">
        <v>5765</v>
      </c>
      <c r="E50" s="229" t="s">
        <v>5773</v>
      </c>
      <c r="F50" s="229"/>
      <c r="G50" s="96"/>
      <c r="H50" s="96"/>
      <c r="I50" s="96"/>
      <c r="J50" s="46"/>
    </row>
    <row r="51" spans="1:11" ht="30" customHeight="1">
      <c r="A51" s="38"/>
      <c r="B51" s="15" t="s">
        <v>211</v>
      </c>
      <c r="C51" s="15" t="s">
        <v>289</v>
      </c>
      <c r="D51" s="229" t="s">
        <v>5755</v>
      </c>
      <c r="E51" s="229" t="s">
        <v>5773</v>
      </c>
      <c r="F51" s="229"/>
      <c r="G51" s="96"/>
      <c r="H51" s="96"/>
      <c r="I51" s="96"/>
      <c r="J51" s="46"/>
    </row>
    <row r="52" spans="1:11" ht="30" customHeight="1">
      <c r="A52" s="38"/>
      <c r="B52" s="15" t="s">
        <v>211</v>
      </c>
      <c r="C52" s="15" t="s">
        <v>290</v>
      </c>
      <c r="D52" s="229" t="s">
        <v>5766</v>
      </c>
      <c r="E52" s="229" t="s">
        <v>5773</v>
      </c>
      <c r="F52" s="229"/>
      <c r="G52" s="96"/>
      <c r="H52" s="96"/>
      <c r="I52" s="96"/>
      <c r="J52" s="46"/>
    </row>
    <row r="53" spans="1:11" ht="30" customHeight="1">
      <c r="A53" s="38">
        <v>11</v>
      </c>
      <c r="B53" s="15" t="s">
        <v>211</v>
      </c>
      <c r="C53" s="15" t="s">
        <v>319</v>
      </c>
      <c r="D53" s="229" t="s">
        <v>5756</v>
      </c>
      <c r="E53" s="229" t="s">
        <v>5773</v>
      </c>
      <c r="F53" s="229"/>
      <c r="G53" s="96" t="s">
        <v>228</v>
      </c>
      <c r="H53" s="96" t="s">
        <v>5855</v>
      </c>
      <c r="I53" s="96"/>
      <c r="J53" s="46" t="s">
        <v>5756</v>
      </c>
      <c r="K53" s="105" t="s">
        <v>5756</v>
      </c>
    </row>
    <row r="54" spans="1:11" ht="30" customHeight="1">
      <c r="A54" s="39"/>
      <c r="B54" s="17"/>
      <c r="C54" s="23"/>
      <c r="D54" s="225"/>
      <c r="E54" s="225"/>
      <c r="F54" s="225"/>
      <c r="G54" s="99"/>
      <c r="H54" s="99"/>
      <c r="I54" s="99"/>
      <c r="J54" s="47"/>
    </row>
    <row r="55" spans="1:11" ht="30" customHeight="1">
      <c r="A55" s="39"/>
      <c r="B55" s="17"/>
      <c r="C55" s="23"/>
      <c r="D55" s="225"/>
      <c r="E55" s="225"/>
      <c r="F55" s="225"/>
      <c r="G55" s="99"/>
      <c r="H55" s="99"/>
      <c r="I55" s="99"/>
      <c r="J55" s="47"/>
    </row>
    <row r="56" spans="1:11" ht="30" customHeight="1">
      <c r="A56" s="38">
        <v>1</v>
      </c>
      <c r="B56" s="27" t="s">
        <v>5491</v>
      </c>
      <c r="C56" s="27" t="s">
        <v>61</v>
      </c>
      <c r="D56" s="229" t="s">
        <v>5620</v>
      </c>
      <c r="E56" s="229"/>
      <c r="F56" s="229"/>
      <c r="G56" s="96"/>
      <c r="H56" s="96"/>
      <c r="I56" s="96" t="s">
        <v>274</v>
      </c>
      <c r="J56" s="46"/>
    </row>
    <row r="57" spans="1:11" ht="30" customHeight="1">
      <c r="A57" s="38">
        <v>2</v>
      </c>
      <c r="B57" s="27" t="s">
        <v>5491</v>
      </c>
      <c r="C57" s="27" t="s">
        <v>218</v>
      </c>
      <c r="D57" s="229" t="s">
        <v>5620</v>
      </c>
      <c r="E57" s="229"/>
      <c r="F57" s="229"/>
      <c r="G57" s="96"/>
      <c r="H57" s="96"/>
      <c r="I57" s="96" t="s">
        <v>274</v>
      </c>
      <c r="J57" s="46"/>
    </row>
    <row r="58" spans="1:11" ht="30" customHeight="1">
      <c r="A58" s="38">
        <v>3</v>
      </c>
      <c r="B58" s="27" t="s">
        <v>5491</v>
      </c>
      <c r="C58" s="27" t="s">
        <v>219</v>
      </c>
      <c r="D58" s="229" t="s">
        <v>5620</v>
      </c>
      <c r="E58" s="229"/>
      <c r="F58" s="229"/>
      <c r="G58" s="96"/>
      <c r="H58" s="96"/>
      <c r="I58" s="96" t="s">
        <v>274</v>
      </c>
      <c r="J58" s="46"/>
    </row>
    <row r="59" spans="1:11" ht="30" customHeight="1">
      <c r="A59" s="38">
        <v>4</v>
      </c>
      <c r="B59" s="27" t="s">
        <v>5491</v>
      </c>
      <c r="C59" s="27" t="s">
        <v>220</v>
      </c>
      <c r="D59" s="229" t="s">
        <v>5620</v>
      </c>
      <c r="E59" s="229"/>
      <c r="F59" s="229"/>
      <c r="G59" s="96"/>
      <c r="H59" s="96"/>
      <c r="I59" s="96" t="s">
        <v>274</v>
      </c>
      <c r="J59" s="46"/>
    </row>
    <row r="60" spans="1:11" ht="30" customHeight="1">
      <c r="A60" s="39"/>
      <c r="B60" s="17"/>
      <c r="C60" s="24"/>
      <c r="D60" s="226"/>
      <c r="E60" s="226"/>
      <c r="F60" s="226"/>
      <c r="G60" s="117"/>
      <c r="H60" s="99"/>
      <c r="I60" s="99"/>
      <c r="J60" s="47"/>
    </row>
    <row r="61" spans="1:11" ht="30" customHeight="1">
      <c r="A61" s="38">
        <v>2</v>
      </c>
      <c r="B61" s="27" t="s">
        <v>5492</v>
      </c>
      <c r="C61" s="15" t="s">
        <v>212</v>
      </c>
      <c r="D61" s="229" t="s">
        <v>5620</v>
      </c>
      <c r="E61" s="229"/>
      <c r="F61" s="229"/>
      <c r="G61" s="96"/>
      <c r="H61" s="96"/>
      <c r="I61" s="96" t="s">
        <v>274</v>
      </c>
      <c r="J61" s="46"/>
    </row>
    <row r="62" spans="1:11" ht="30" customHeight="1">
      <c r="A62" s="38"/>
      <c r="B62" s="27" t="s">
        <v>5492</v>
      </c>
      <c r="C62" s="15" t="s">
        <v>213</v>
      </c>
      <c r="D62" s="306" t="s">
        <v>5620</v>
      </c>
      <c r="E62" s="229"/>
      <c r="F62" s="229"/>
      <c r="G62" s="96"/>
      <c r="H62" s="96"/>
      <c r="I62" s="96"/>
      <c r="J62" s="46"/>
    </row>
    <row r="63" spans="1:11" ht="30" customHeight="1">
      <c r="A63" s="38">
        <v>3</v>
      </c>
      <c r="B63" s="27" t="s">
        <v>5492</v>
      </c>
      <c r="C63" s="15" t="s">
        <v>214</v>
      </c>
      <c r="D63" s="306" t="s">
        <v>5620</v>
      </c>
      <c r="E63" s="229"/>
      <c r="F63" s="229"/>
      <c r="G63" s="96"/>
      <c r="H63" s="96"/>
      <c r="I63" s="96" t="s">
        <v>274</v>
      </c>
      <c r="J63" s="46"/>
    </row>
    <row r="64" spans="1:11" ht="30" customHeight="1">
      <c r="A64" s="38"/>
      <c r="B64" s="27" t="s">
        <v>5492</v>
      </c>
      <c r="C64" s="15" t="s">
        <v>215</v>
      </c>
      <c r="D64" s="306" t="s">
        <v>5620</v>
      </c>
      <c r="E64" s="229"/>
      <c r="F64" s="229"/>
      <c r="G64" s="96"/>
      <c r="H64" s="96"/>
      <c r="I64" s="96"/>
      <c r="J64" s="46"/>
    </row>
    <row r="65" spans="1:10" ht="30" customHeight="1">
      <c r="A65" s="38">
        <v>4</v>
      </c>
      <c r="B65" s="27" t="s">
        <v>5492</v>
      </c>
      <c r="C65" s="15" t="s">
        <v>47</v>
      </c>
      <c r="D65" s="306" t="s">
        <v>5620</v>
      </c>
      <c r="E65" s="229"/>
      <c r="F65" s="229"/>
      <c r="G65" s="96"/>
      <c r="H65" s="96"/>
      <c r="I65" s="96" t="s">
        <v>274</v>
      </c>
      <c r="J65" s="46"/>
    </row>
    <row r="66" spans="1:10" ht="30" customHeight="1">
      <c r="A66" s="38"/>
      <c r="B66" s="27" t="s">
        <v>5492</v>
      </c>
      <c r="C66" s="15" t="s">
        <v>48</v>
      </c>
      <c r="D66" s="306" t="s">
        <v>5620</v>
      </c>
      <c r="E66" s="229"/>
      <c r="F66" s="229"/>
      <c r="G66" s="96"/>
      <c r="H66" s="96"/>
      <c r="I66" s="96"/>
      <c r="J66" s="46"/>
    </row>
    <row r="67" spans="1:10" ht="30" customHeight="1">
      <c r="A67" s="38"/>
      <c r="B67" s="27" t="s">
        <v>5492</v>
      </c>
      <c r="C67" s="15" t="s">
        <v>216</v>
      </c>
      <c r="D67" s="306" t="s">
        <v>5620</v>
      </c>
      <c r="E67" s="229"/>
      <c r="F67" s="229"/>
      <c r="G67" s="96"/>
      <c r="H67" s="96"/>
      <c r="I67" s="96"/>
      <c r="J67" s="46"/>
    </row>
    <row r="68" spans="1:10" ht="30" customHeight="1">
      <c r="A68" s="38"/>
      <c r="B68" s="27" t="s">
        <v>5492</v>
      </c>
      <c r="C68" s="15" t="s">
        <v>50</v>
      </c>
      <c r="D68" s="306" t="s">
        <v>5620</v>
      </c>
      <c r="E68" s="229"/>
      <c r="F68" s="229"/>
      <c r="G68" s="96"/>
      <c r="H68" s="96"/>
      <c r="I68" s="96"/>
      <c r="J68" s="46"/>
    </row>
    <row r="69" spans="1:10" ht="30" customHeight="1">
      <c r="A69" s="38"/>
      <c r="B69" s="27" t="s">
        <v>5492</v>
      </c>
      <c r="C69" s="15" t="s">
        <v>51</v>
      </c>
      <c r="D69" s="306" t="s">
        <v>5620</v>
      </c>
      <c r="E69" s="229"/>
      <c r="F69" s="229"/>
      <c r="G69" s="96"/>
      <c r="H69" s="96"/>
      <c r="I69" s="96"/>
      <c r="J69" s="46"/>
    </row>
    <row r="70" spans="1:10" ht="30" customHeight="1">
      <c r="A70" s="38"/>
      <c r="B70" s="27" t="s">
        <v>5492</v>
      </c>
      <c r="C70" s="15" t="s">
        <v>52</v>
      </c>
      <c r="D70" s="306" t="s">
        <v>5620</v>
      </c>
      <c r="E70" s="229"/>
      <c r="F70" s="229"/>
      <c r="G70" s="96"/>
      <c r="H70" s="96"/>
      <c r="I70" s="96"/>
      <c r="J70" s="46"/>
    </row>
    <row r="71" spans="1:10" ht="30" customHeight="1">
      <c r="A71" s="38"/>
      <c r="B71" s="27" t="s">
        <v>5492</v>
      </c>
      <c r="C71" s="15" t="s">
        <v>53</v>
      </c>
      <c r="D71" s="306" t="s">
        <v>5620</v>
      </c>
      <c r="E71" s="229"/>
      <c r="F71" s="229"/>
      <c r="G71" s="96"/>
      <c r="H71" s="96"/>
      <c r="I71" s="96"/>
      <c r="J71" s="46"/>
    </row>
    <row r="72" spans="1:10" ht="30" customHeight="1">
      <c r="A72" s="38"/>
      <c r="B72" s="27" t="s">
        <v>5492</v>
      </c>
      <c r="C72" s="15" t="s">
        <v>54</v>
      </c>
      <c r="D72" s="306" t="s">
        <v>5620</v>
      </c>
      <c r="E72" s="229"/>
      <c r="F72" s="229"/>
      <c r="G72" s="96"/>
      <c r="H72" s="96"/>
      <c r="I72" s="96"/>
      <c r="J72" s="46"/>
    </row>
    <row r="73" spans="1:10" ht="30" customHeight="1">
      <c r="A73" s="38"/>
      <c r="B73" s="27" t="s">
        <v>5492</v>
      </c>
      <c r="C73" s="15" t="s">
        <v>55</v>
      </c>
      <c r="D73" s="306" t="s">
        <v>5620</v>
      </c>
      <c r="E73" s="229"/>
      <c r="F73" s="229"/>
      <c r="G73" s="96"/>
      <c r="H73" s="96"/>
      <c r="I73" s="96"/>
      <c r="J73" s="46"/>
    </row>
    <row r="74" spans="1:10" ht="30" customHeight="1">
      <c r="A74" s="38"/>
      <c r="B74" s="27" t="s">
        <v>5492</v>
      </c>
      <c r="C74" s="15" t="s">
        <v>56</v>
      </c>
      <c r="D74" s="306" t="s">
        <v>5620</v>
      </c>
      <c r="E74" s="229"/>
      <c r="F74" s="229"/>
      <c r="G74" s="96"/>
      <c r="H74" s="96"/>
      <c r="I74" s="96"/>
      <c r="J74" s="46"/>
    </row>
    <row r="75" spans="1:10" ht="30" customHeight="1">
      <c r="A75" s="38"/>
      <c r="B75" s="27" t="s">
        <v>5492</v>
      </c>
      <c r="C75" s="15" t="s">
        <v>57</v>
      </c>
      <c r="D75" s="306" t="s">
        <v>5620</v>
      </c>
      <c r="E75" s="229"/>
      <c r="F75" s="229"/>
      <c r="G75" s="96"/>
      <c r="H75" s="96"/>
      <c r="I75" s="96"/>
      <c r="J75" s="46"/>
    </row>
    <row r="76" spans="1:10" ht="30" customHeight="1">
      <c r="A76" s="38"/>
      <c r="B76" s="27" t="s">
        <v>5492</v>
      </c>
      <c r="C76" s="15" t="s">
        <v>217</v>
      </c>
      <c r="D76" s="306" t="s">
        <v>5620</v>
      </c>
      <c r="E76" s="229"/>
      <c r="F76" s="229"/>
      <c r="G76" s="96"/>
      <c r="H76" s="96"/>
      <c r="I76" s="96"/>
      <c r="J76" s="46"/>
    </row>
    <row r="77" spans="1:10" ht="30" customHeight="1">
      <c r="A77" s="290">
        <v>5</v>
      </c>
      <c r="B77" s="291" t="s">
        <v>221</v>
      </c>
      <c r="C77" s="291" t="s">
        <v>222</v>
      </c>
      <c r="D77" s="292" t="s">
        <v>5529</v>
      </c>
      <c r="E77" s="292"/>
      <c r="F77" s="298"/>
      <c r="G77" s="293"/>
      <c r="H77" s="293"/>
      <c r="I77" s="293" t="s">
        <v>274</v>
      </c>
      <c r="J77" s="294"/>
    </row>
    <row r="78" spans="1:10" ht="30" customHeight="1">
      <c r="A78" s="290">
        <v>14</v>
      </c>
      <c r="B78" s="291" t="s">
        <v>221</v>
      </c>
      <c r="C78" s="291" t="s">
        <v>5493</v>
      </c>
      <c r="D78" s="292" t="s">
        <v>5767</v>
      </c>
      <c r="E78" s="292"/>
      <c r="F78" s="298"/>
      <c r="G78" s="293"/>
      <c r="H78" s="293"/>
      <c r="I78" s="293" t="s">
        <v>274</v>
      </c>
      <c r="J78" s="294"/>
    </row>
    <row r="79" spans="1:10" ht="30" customHeight="1">
      <c r="A79" s="290">
        <v>15</v>
      </c>
      <c r="B79" s="291" t="s">
        <v>221</v>
      </c>
      <c r="C79" s="291" t="s">
        <v>223</v>
      </c>
      <c r="D79" s="292" t="s">
        <v>5713</v>
      </c>
      <c r="E79" s="292"/>
      <c r="F79" s="298"/>
      <c r="G79" s="293"/>
      <c r="H79" s="293"/>
      <c r="I79" s="293" t="s">
        <v>274</v>
      </c>
      <c r="J79" s="294"/>
    </row>
    <row r="80" spans="1:10" ht="30" customHeight="1">
      <c r="A80" s="39"/>
      <c r="B80" s="17"/>
      <c r="C80" s="17"/>
      <c r="D80" s="224"/>
      <c r="E80" s="224"/>
      <c r="F80" s="224"/>
      <c r="G80" s="99"/>
      <c r="H80" s="99"/>
      <c r="I80" s="99"/>
      <c r="J80" s="47"/>
    </row>
    <row r="81" spans="1:11" ht="30" customHeight="1">
      <c r="A81" s="39"/>
      <c r="B81" s="17"/>
      <c r="C81" s="17"/>
      <c r="D81" s="224"/>
      <c r="E81" s="224"/>
      <c r="F81" s="224"/>
      <c r="G81" s="99"/>
      <c r="H81" s="99"/>
      <c r="I81" s="99"/>
      <c r="J81" s="47"/>
    </row>
    <row r="82" spans="1:11" ht="30" customHeight="1">
      <c r="A82" s="38">
        <v>8</v>
      </c>
      <c r="B82" s="80" t="s">
        <v>327</v>
      </c>
      <c r="C82" s="80" t="s">
        <v>70</v>
      </c>
      <c r="D82" s="229" t="s">
        <v>5604</v>
      </c>
      <c r="E82" s="229" t="s">
        <v>5774</v>
      </c>
      <c r="F82" s="229"/>
      <c r="G82" s="96" t="s">
        <v>228</v>
      </c>
      <c r="H82" s="96"/>
      <c r="I82" s="96"/>
      <c r="J82" s="46" t="s">
        <v>5883</v>
      </c>
      <c r="K82" s="105" t="s">
        <v>5864</v>
      </c>
    </row>
    <row r="83" spans="1:11" ht="30" customHeight="1">
      <c r="A83" s="38">
        <v>1</v>
      </c>
      <c r="B83" s="80" t="s">
        <v>327</v>
      </c>
      <c r="C83" s="80" t="s">
        <v>61</v>
      </c>
      <c r="D83" s="229" t="s">
        <v>5603</v>
      </c>
      <c r="E83" s="229" t="s">
        <v>5774</v>
      </c>
      <c r="F83" s="229"/>
      <c r="G83" s="96" t="s">
        <v>228</v>
      </c>
      <c r="H83" s="96" t="s">
        <v>5855</v>
      </c>
      <c r="I83" s="96"/>
      <c r="J83" s="46" t="s">
        <v>5603</v>
      </c>
      <c r="K83" s="105" t="s">
        <v>5860</v>
      </c>
    </row>
    <row r="84" spans="1:11" ht="30" customHeight="1">
      <c r="A84" s="39"/>
      <c r="B84" s="81"/>
      <c r="C84" s="81"/>
      <c r="D84" s="227"/>
      <c r="E84" s="227"/>
      <c r="F84" s="227"/>
      <c r="G84" s="118"/>
      <c r="H84" s="99"/>
      <c r="I84" s="99"/>
      <c r="J84" s="47"/>
    </row>
    <row r="85" spans="1:11" ht="30" customHeight="1">
      <c r="A85" s="38">
        <v>7</v>
      </c>
      <c r="B85" s="82" t="s">
        <v>224</v>
      </c>
      <c r="C85" s="82" t="s">
        <v>225</v>
      </c>
      <c r="D85" s="229" t="s">
        <v>5620</v>
      </c>
      <c r="E85" s="228"/>
      <c r="F85" s="229"/>
      <c r="G85" s="96"/>
      <c r="H85" s="96"/>
      <c r="I85" s="96" t="s">
        <v>274</v>
      </c>
      <c r="J85" s="46"/>
    </row>
    <row r="86" spans="1:11" ht="30" customHeight="1">
      <c r="A86" s="38">
        <v>1</v>
      </c>
      <c r="B86" s="82" t="s">
        <v>224</v>
      </c>
      <c r="C86" s="82" t="s">
        <v>226</v>
      </c>
      <c r="D86" s="229" t="s">
        <v>5620</v>
      </c>
      <c r="E86" s="228"/>
      <c r="F86" s="229"/>
      <c r="G86" s="96"/>
      <c r="H86" s="96"/>
      <c r="I86" s="96" t="s">
        <v>274</v>
      </c>
      <c r="J86" s="46"/>
    </row>
    <row r="87" spans="1:11" ht="30" customHeight="1">
      <c r="A87" s="39"/>
      <c r="B87" s="81"/>
      <c r="C87" s="81"/>
      <c r="D87" s="227"/>
      <c r="E87" s="227"/>
      <c r="F87" s="227"/>
      <c r="G87" s="118"/>
      <c r="H87" s="118"/>
      <c r="I87" s="99"/>
      <c r="J87" s="47"/>
    </row>
    <row r="88" spans="1:11" ht="30" customHeight="1">
      <c r="A88" s="38">
        <v>1</v>
      </c>
      <c r="B88" s="80" t="s">
        <v>227</v>
      </c>
      <c r="C88" s="80" t="s">
        <v>24</v>
      </c>
      <c r="D88" s="306" t="s">
        <v>5611</v>
      </c>
      <c r="E88" s="229" t="s">
        <v>5772</v>
      </c>
      <c r="F88" s="229" t="s">
        <v>5612</v>
      </c>
      <c r="G88" s="96" t="s">
        <v>228</v>
      </c>
      <c r="H88" s="96" t="s">
        <v>5855</v>
      </c>
      <c r="I88" s="96"/>
      <c r="J88" s="46" t="s">
        <v>5915</v>
      </c>
      <c r="K88" s="105" t="s">
        <v>5915</v>
      </c>
    </row>
    <row r="89" spans="1:11" ht="15">
      <c r="G89" s="113"/>
      <c r="H89" s="113"/>
      <c r="I89" s="113"/>
      <c r="J89" s="114"/>
    </row>
    <row r="90" spans="1:11" ht="15">
      <c r="G90" s="113"/>
      <c r="H90" s="113"/>
      <c r="I90" s="113"/>
      <c r="J90" s="114"/>
    </row>
    <row r="91" spans="1:11" ht="15">
      <c r="G91" s="113"/>
      <c r="H91" s="113"/>
      <c r="I91" s="113"/>
      <c r="J91" s="114"/>
    </row>
    <row r="92" spans="1:11" ht="15">
      <c r="G92" s="113"/>
      <c r="H92" s="113"/>
      <c r="I92" s="113"/>
      <c r="J92" s="114"/>
    </row>
    <row r="93" spans="1:11" ht="15">
      <c r="G93" s="113"/>
      <c r="H93" s="113"/>
      <c r="I93" s="113"/>
      <c r="J93" s="114"/>
    </row>
    <row r="94" spans="1:11" ht="15">
      <c r="G94" s="113"/>
      <c r="H94" s="113"/>
      <c r="I94" s="113"/>
      <c r="J94" s="114"/>
    </row>
    <row r="95" spans="1:11" ht="15">
      <c r="G95" s="113"/>
      <c r="H95" s="113"/>
      <c r="I95" s="113"/>
      <c r="J95" s="114"/>
    </row>
    <row r="96" spans="1:11" ht="15">
      <c r="G96" s="113"/>
      <c r="H96" s="113"/>
      <c r="I96" s="113"/>
      <c r="J96" s="114"/>
    </row>
    <row r="97" spans="7:10" ht="15">
      <c r="G97" s="113"/>
      <c r="H97" s="113"/>
      <c r="I97" s="113"/>
      <c r="J97" s="114"/>
    </row>
    <row r="98" spans="7:10" ht="15">
      <c r="G98" s="113"/>
      <c r="H98" s="113"/>
      <c r="I98" s="113"/>
      <c r="J98" s="114"/>
    </row>
    <row r="99" spans="7:10" ht="15">
      <c r="G99" s="113"/>
      <c r="H99" s="113"/>
      <c r="I99" s="113"/>
      <c r="J99" s="114"/>
    </row>
    <row r="100" spans="7:10" ht="15">
      <c r="G100" s="113"/>
      <c r="H100" s="113"/>
      <c r="I100" s="113"/>
      <c r="J100" s="114"/>
    </row>
  </sheetData>
  <autoFilter ref="G2:I2"/>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92D050"/>
  </sheetPr>
  <dimension ref="A1:J14"/>
  <sheetViews>
    <sheetView zoomScale="70" zoomScaleNormal="70" workbookViewId="0"/>
  </sheetViews>
  <sheetFormatPr defaultColWidth="49.7109375" defaultRowHeight="12"/>
  <cols>
    <col min="1" max="1" width="14.5703125" style="21" customWidth="1"/>
    <col min="2" max="3" width="42.7109375" style="13" customWidth="1"/>
    <col min="4" max="4" width="42.7109375" style="1" customWidth="1"/>
    <col min="5" max="5" width="42.5703125" style="1" customWidth="1"/>
    <col min="6" max="6" width="31.28515625" style="1" customWidth="1"/>
    <col min="7" max="9" width="12.7109375" style="106" customWidth="1"/>
    <col min="10" max="10" width="30.7109375" style="105" customWidth="1"/>
    <col min="11" max="16384" width="49.7109375" style="1"/>
  </cols>
  <sheetData>
    <row r="1" spans="1:10" ht="36.75" customHeight="1">
      <c r="A1" s="40"/>
      <c r="B1" s="9" t="str">
        <f ca="1">RIGHT(CELL("filename",K4),LEN(CELL("filename",K4))-SEARCH("]",CELL("filename",K4)))</f>
        <v>3. Mandatory Tags</v>
      </c>
      <c r="C1" s="14"/>
      <c r="D1" s="8"/>
      <c r="E1" s="8"/>
      <c r="F1" s="8"/>
      <c r="G1" s="88">
        <f>COUNTIF(G3:G496,G2)</f>
        <v>5</v>
      </c>
      <c r="H1" s="88">
        <f>COUNTIF(H3:H496,H2)</f>
        <v>0</v>
      </c>
      <c r="I1" s="88">
        <f>COUNTIF(I3:I496,I2)</f>
        <v>0</v>
      </c>
      <c r="J1" s="89"/>
    </row>
    <row r="2" spans="1:10" ht="47.25" customHeight="1">
      <c r="A2" s="45" t="s">
        <v>5300</v>
      </c>
      <c r="B2" s="43"/>
      <c r="C2" s="43"/>
      <c r="D2" s="43" t="s">
        <v>254</v>
      </c>
      <c r="E2" s="43" t="s">
        <v>253</v>
      </c>
      <c r="F2" s="44" t="s">
        <v>262</v>
      </c>
      <c r="G2" s="90" t="s">
        <v>228</v>
      </c>
      <c r="H2" s="91" t="s">
        <v>229</v>
      </c>
      <c r="I2" s="92" t="s">
        <v>274</v>
      </c>
      <c r="J2" s="93" t="s">
        <v>5299</v>
      </c>
    </row>
    <row r="3" spans="1:10" ht="30" customHeight="1">
      <c r="A3" s="10" t="s">
        <v>5533</v>
      </c>
      <c r="B3" s="27" t="s">
        <v>78</v>
      </c>
      <c r="C3" s="15" t="s">
        <v>5624</v>
      </c>
      <c r="D3" s="31" t="s">
        <v>5623</v>
      </c>
      <c r="E3" s="31" t="s">
        <v>5907</v>
      </c>
      <c r="F3" s="31"/>
      <c r="G3" s="94" t="s">
        <v>228</v>
      </c>
      <c r="H3" s="119"/>
      <c r="I3" s="120"/>
      <c r="J3" s="57"/>
    </row>
    <row r="4" spans="1:10" ht="30" customHeight="1">
      <c r="A4" s="10" t="s">
        <v>5533</v>
      </c>
      <c r="B4" s="27" t="s">
        <v>78</v>
      </c>
      <c r="C4" s="27" t="s">
        <v>5625</v>
      </c>
      <c r="D4" s="31" t="s">
        <v>5626</v>
      </c>
      <c r="E4" s="31" t="s">
        <v>5887</v>
      </c>
      <c r="F4" s="31"/>
      <c r="G4" s="94" t="s">
        <v>228</v>
      </c>
      <c r="H4" s="121"/>
      <c r="I4" s="120"/>
      <c r="J4" s="57"/>
    </row>
    <row r="5" spans="1:10" ht="30" customHeight="1">
      <c r="A5" s="10" t="s">
        <v>5533</v>
      </c>
      <c r="B5" s="27" t="s">
        <v>78</v>
      </c>
      <c r="C5" s="27" t="s">
        <v>5627</v>
      </c>
      <c r="D5" s="31" t="s">
        <v>5628</v>
      </c>
      <c r="E5" s="31" t="s">
        <v>5908</v>
      </c>
      <c r="F5" s="31" t="s">
        <v>5630</v>
      </c>
      <c r="G5" s="94" t="s">
        <v>228</v>
      </c>
      <c r="H5" s="121"/>
      <c r="I5" s="120"/>
      <c r="J5" s="57"/>
    </row>
    <row r="6" spans="1:10" ht="30" customHeight="1">
      <c r="A6" s="10" t="s">
        <v>5533</v>
      </c>
      <c r="B6" s="27" t="s">
        <v>78</v>
      </c>
      <c r="C6" s="27" t="s">
        <v>5629</v>
      </c>
      <c r="D6" s="31" t="s">
        <v>5626</v>
      </c>
      <c r="E6" s="31" t="s">
        <v>5909</v>
      </c>
      <c r="F6" s="31" t="s">
        <v>5631</v>
      </c>
      <c r="G6" s="94" t="s">
        <v>228</v>
      </c>
      <c r="H6" s="121"/>
      <c r="I6" s="120"/>
      <c r="J6" s="57"/>
    </row>
    <row r="7" spans="1:10" ht="30" customHeight="1">
      <c r="A7" s="10" t="s">
        <v>5533</v>
      </c>
      <c r="B7" s="27" t="s">
        <v>78</v>
      </c>
      <c r="C7" s="27" t="s">
        <v>5632</v>
      </c>
      <c r="D7" s="31" t="s">
        <v>5633</v>
      </c>
      <c r="E7" s="31" t="s">
        <v>5910</v>
      </c>
      <c r="F7" s="31" t="s">
        <v>5634</v>
      </c>
      <c r="G7" s="94" t="s">
        <v>228</v>
      </c>
      <c r="H7" s="121"/>
      <c r="I7" s="120"/>
      <c r="J7" s="57"/>
    </row>
    <row r="8" spans="1:10" ht="30" customHeight="1">
      <c r="A8" s="10"/>
      <c r="B8" s="27"/>
      <c r="C8" s="27"/>
      <c r="D8" s="31"/>
      <c r="E8" s="31"/>
      <c r="F8" s="31"/>
      <c r="G8" s="94"/>
      <c r="H8" s="121"/>
      <c r="I8" s="120"/>
      <c r="J8" s="57"/>
    </row>
    <row r="9" spans="1:10" ht="30" customHeight="1">
      <c r="A9" s="38"/>
      <c r="B9" s="27"/>
      <c r="C9" s="15"/>
      <c r="D9" s="31"/>
      <c r="E9" s="31"/>
      <c r="F9" s="31"/>
      <c r="G9" s="94"/>
      <c r="H9" s="119"/>
      <c r="I9" s="120"/>
      <c r="J9" s="57"/>
    </row>
    <row r="10" spans="1:10" ht="30" customHeight="1">
      <c r="A10" s="38"/>
      <c r="B10" s="27"/>
      <c r="C10" s="27"/>
      <c r="D10" s="31"/>
      <c r="E10" s="31"/>
      <c r="F10" s="31"/>
      <c r="G10" s="94"/>
      <c r="H10" s="121"/>
      <c r="I10" s="120"/>
      <c r="J10" s="57"/>
    </row>
    <row r="11" spans="1:10" ht="30" customHeight="1">
      <c r="A11" s="38"/>
      <c r="B11" s="27"/>
      <c r="C11" s="27"/>
      <c r="D11" s="31"/>
      <c r="E11" s="31"/>
      <c r="F11" s="31"/>
      <c r="G11" s="94"/>
      <c r="H11" s="121"/>
      <c r="I11" s="120"/>
      <c r="J11" s="57"/>
    </row>
    <row r="12" spans="1:10" ht="30" customHeight="1">
      <c r="A12" s="38"/>
      <c r="B12" s="27"/>
      <c r="C12" s="27"/>
      <c r="D12" s="31"/>
      <c r="E12" s="31"/>
      <c r="F12" s="31"/>
      <c r="G12" s="94"/>
      <c r="H12" s="121"/>
      <c r="I12" s="120"/>
      <c r="J12" s="57"/>
    </row>
    <row r="13" spans="1:10" ht="30" customHeight="1">
      <c r="A13" s="38"/>
      <c r="B13" s="27"/>
      <c r="C13" s="27"/>
      <c r="D13" s="31"/>
      <c r="E13" s="31"/>
      <c r="F13" s="31"/>
      <c r="G13" s="94"/>
      <c r="H13" s="121"/>
      <c r="I13" s="120"/>
      <c r="J13" s="57"/>
    </row>
    <row r="14" spans="1:10" ht="30" customHeight="1">
      <c r="A14" s="38"/>
      <c r="B14" s="27"/>
      <c r="C14" s="27"/>
      <c r="D14" s="31"/>
      <c r="E14" s="31"/>
      <c r="F14" s="31"/>
      <c r="G14" s="94"/>
      <c r="H14" s="121"/>
      <c r="I14" s="120"/>
      <c r="J14" s="57"/>
    </row>
  </sheetData>
  <autoFilter ref="G2:I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Test Summary</vt:lpstr>
      <vt:lpstr>1.Business Rules</vt:lpstr>
      <vt:lpstr>2.1 Proposer</vt:lpstr>
      <vt:lpstr>2.2 Additional Driver</vt:lpstr>
      <vt:lpstr>2.3 Claims</vt:lpstr>
      <vt:lpstr>2.4 Convictions</vt:lpstr>
      <vt:lpstr>2.5 Vehicle</vt:lpstr>
      <vt:lpstr>2.6 Policy</vt:lpstr>
      <vt:lpstr>3. Mandatory Tags</vt:lpstr>
      <vt:lpstr>4. Comparison Tests</vt:lpstr>
      <vt:lpstr>5. Known Issues</vt:lpstr>
      <vt:lpstr>6. Inbound Test</vt:lpstr>
      <vt:lpstr>7. Outbounding</vt:lpstr>
      <vt:lpstr>8. Features</vt:lpstr>
      <vt:lpstr>9. Images and Copy</vt:lpstr>
      <vt:lpstr>10.Deeplink + Meerkovo</vt:lpstr>
      <vt:lpstr>CCRs</vt:lpstr>
      <vt:lpstr>Defect Log</vt:lpstr>
      <vt:lpstr>occupation codes</vt:lpstr>
      <vt:lpstr>business codes</vt:lpstr>
      <vt:lpstr>modification codes</vt:lpstr>
      <vt:lpstr>conviction codes</vt:lpstr>
      <vt:lpstr>car codes</vt:lpstr>
    </vt:vector>
  </TitlesOfParts>
  <Company>BGL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Gary Gwynn</dc:creator>
  <cp:lastModifiedBy>Michael Hudson</cp:lastModifiedBy>
  <dcterms:created xsi:type="dcterms:W3CDTF">2012-05-01T09:21:21Z</dcterms:created>
  <dcterms:modified xsi:type="dcterms:W3CDTF">2014-10-09T15:02:28Z</dcterms:modified>
</cp:coreProperties>
</file>