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c269\Dropbox\Mestrual paper\"/>
    </mc:Choice>
  </mc:AlternateContent>
  <bookViews>
    <workbookView xWindow="0" yWindow="0" windowWidth="19368" windowHeight="9192"/>
  </bookViews>
  <sheets>
    <sheet name="Single Cell assay (Fig. 1g)" sheetId="1" r:id="rId1"/>
    <sheet name="Ki67 quantification (Fig. 1i)" sheetId="2" r:id="rId2"/>
    <sheet name="qRT-PCR data (Fig. 2d)" sheetId="3" r:id="rId3"/>
    <sheet name="Western blot data (Fig. 2e, 3c)" sheetId="4" r:id="rId4"/>
    <sheet name="GdA ELISA (Fig. 2g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M6" i="2"/>
  <c r="J6" i="2"/>
  <c r="I6" i="2"/>
  <c r="F6" i="2"/>
  <c r="E6" i="2"/>
  <c r="G7" i="2" s="1"/>
  <c r="B6" i="2"/>
  <c r="A6" i="2"/>
  <c r="C7" i="2" s="1"/>
  <c r="W5" i="2"/>
  <c r="S5" i="2"/>
  <c r="O5" i="2"/>
  <c r="K5" i="2"/>
  <c r="G5" i="2"/>
  <c r="C5" i="2"/>
  <c r="W4" i="2"/>
  <c r="S4" i="2"/>
  <c r="O4" i="2"/>
  <c r="K4" i="2"/>
  <c r="G4" i="2"/>
  <c r="C4" i="2"/>
  <c r="W3" i="2"/>
  <c r="S3" i="2"/>
  <c r="O3" i="2"/>
  <c r="K3" i="2"/>
  <c r="K6" i="2" s="1"/>
  <c r="G3" i="2"/>
  <c r="G6" i="2" s="1"/>
  <c r="C3" i="2"/>
  <c r="W2" i="2"/>
  <c r="W6" i="2" s="1"/>
  <c r="S2" i="2"/>
  <c r="S6" i="2" s="1"/>
  <c r="O2" i="2"/>
  <c r="O6" i="2" s="1"/>
  <c r="K2" i="2"/>
  <c r="G2" i="2"/>
  <c r="C2" i="2"/>
  <c r="C6" i="2" s="1"/>
  <c r="B19" i="1"/>
  <c r="A19" i="1"/>
  <c r="H12" i="1"/>
  <c r="G11" i="1"/>
  <c r="B10" i="1"/>
  <c r="A9" i="1"/>
  <c r="C9" i="1"/>
  <c r="F8" i="1"/>
  <c r="E8" i="1"/>
  <c r="D8" i="1"/>
</calcChain>
</file>

<file path=xl/sharedStrings.xml><?xml version="1.0" encoding="utf-8"?>
<sst xmlns="http://schemas.openxmlformats.org/spreadsheetml/2006/main" count="90" uniqueCount="44">
  <si>
    <t>Con</t>
  </si>
  <si>
    <t>EPC</t>
  </si>
  <si>
    <t>EPC+PRL</t>
  </si>
  <si>
    <t>EPC+PRL+hPL+hCG</t>
  </si>
  <si>
    <t>GdA ELISA menstrual</t>
  </si>
  <si>
    <t>GdA ELISA scratch</t>
  </si>
  <si>
    <t>GdA/PAEP menstrual</t>
  </si>
  <si>
    <t>Control</t>
  </si>
  <si>
    <t>EPLC+PRL+hCG+hPL</t>
  </si>
  <si>
    <t>GdA/PAEP scratch</t>
  </si>
  <si>
    <t>MUC1 menstrual</t>
  </si>
  <si>
    <t>MUC1 scratch</t>
  </si>
  <si>
    <t>All data were normalised to b-actin</t>
  </si>
  <si>
    <t>LIF menstrual</t>
  </si>
  <si>
    <t>LIF scratch</t>
  </si>
  <si>
    <t>P4-R menstrual</t>
  </si>
  <si>
    <t>P4-R scratch</t>
  </si>
  <si>
    <t>Fig. 2e</t>
  </si>
  <si>
    <t>Fig. 3c</t>
  </si>
  <si>
    <t>MUC mRNA</t>
  </si>
  <si>
    <t>ddCT values presented in Fig. 2d</t>
  </si>
  <si>
    <t>PAEP mRNA</t>
  </si>
  <si>
    <t>LIF mRNA</t>
  </si>
  <si>
    <t>Scratch</t>
  </si>
  <si>
    <t>Ki76 quantification presented in Fig. 1g</t>
  </si>
  <si>
    <t>Single cell assay quantification</t>
  </si>
  <si>
    <t>GdA ELISA data presented in Fig. 2g</t>
  </si>
  <si>
    <t>B67M</t>
  </si>
  <si>
    <t>B67</t>
  </si>
  <si>
    <t>B70M</t>
  </si>
  <si>
    <t>B70</t>
  </si>
  <si>
    <t>B72M</t>
  </si>
  <si>
    <t>B72</t>
  </si>
  <si>
    <t xml:space="preserve">Menstrual </t>
  </si>
  <si>
    <t>menstrual</t>
  </si>
  <si>
    <t>scratch</t>
  </si>
  <si>
    <t>M -Patient2</t>
  </si>
  <si>
    <t>S-patient3</t>
  </si>
  <si>
    <t>S-patient2</t>
  </si>
  <si>
    <t>M-Patient3</t>
  </si>
  <si>
    <t>M-patient4</t>
  </si>
  <si>
    <t>S-patient4</t>
  </si>
  <si>
    <t>M-Patient 1</t>
  </si>
  <si>
    <t>S-Patient1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</si>
</sst>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K14" sqref="K14"/>
    </sheetView>
  </sheetViews>
  <sheetFormatPr defaultRowHeight="14.4" x14ac:dyDescent="0.3"/>
  <cols>
    <col min="1" max="1" width="11.109375" customWidth="1"/>
    <col min="2" max="2" width="10.88671875" customWidth="1"/>
    <col min="3" max="3" width="10.77734375" customWidth="1"/>
    <col min="4" max="4" width="11.33203125" customWidth="1"/>
    <col min="5" max="5" width="11.109375" customWidth="1"/>
    <col min="6" max="6" width="11.77734375" customWidth="1"/>
    <col min="7" max="7" width="11" customWidth="1"/>
    <col min="8" max="8" width="12.44140625" customWidth="1"/>
  </cols>
  <sheetData>
    <row r="1" spans="1:8" x14ac:dyDescent="0.3">
      <c r="A1" s="3" t="s">
        <v>25</v>
      </c>
      <c r="B1" s="3"/>
    </row>
    <row r="2" spans="1:8" x14ac:dyDescent="0.3">
      <c r="A2" s="3" t="s">
        <v>42</v>
      </c>
      <c r="B2" s="3" t="s">
        <v>43</v>
      </c>
      <c r="C2" s="3" t="s">
        <v>36</v>
      </c>
      <c r="D2" s="3" t="s">
        <v>38</v>
      </c>
      <c r="E2" s="3" t="s">
        <v>39</v>
      </c>
      <c r="F2" s="3" t="s">
        <v>37</v>
      </c>
      <c r="G2" s="3" t="s">
        <v>40</v>
      </c>
      <c r="H2" s="3" t="s">
        <v>41</v>
      </c>
    </row>
    <row r="3" spans="1:8" x14ac:dyDescent="0.3">
      <c r="A3">
        <v>60</v>
      </c>
      <c r="B3">
        <v>58</v>
      </c>
      <c r="C3">
        <v>77</v>
      </c>
      <c r="D3">
        <v>108</v>
      </c>
      <c r="E3">
        <v>120</v>
      </c>
      <c r="F3">
        <v>94</v>
      </c>
      <c r="G3">
        <v>13</v>
      </c>
      <c r="H3">
        <v>11</v>
      </c>
    </row>
    <row r="4" spans="1:8" x14ac:dyDescent="0.3">
      <c r="A4">
        <v>61</v>
      </c>
      <c r="B4">
        <v>59</v>
      </c>
      <c r="C4">
        <v>60</v>
      </c>
      <c r="D4">
        <v>37</v>
      </c>
      <c r="E4">
        <v>115</v>
      </c>
      <c r="F4">
        <v>113</v>
      </c>
      <c r="G4">
        <v>12</v>
      </c>
      <c r="H4">
        <v>14</v>
      </c>
    </row>
    <row r="5" spans="1:8" x14ac:dyDescent="0.3">
      <c r="A5">
        <v>78</v>
      </c>
      <c r="B5">
        <v>54</v>
      </c>
      <c r="C5">
        <v>37</v>
      </c>
      <c r="D5">
        <v>43</v>
      </c>
      <c r="E5">
        <v>95</v>
      </c>
      <c r="F5">
        <v>88</v>
      </c>
      <c r="G5">
        <v>14</v>
      </c>
      <c r="H5">
        <v>22</v>
      </c>
    </row>
    <row r="6" spans="1:8" x14ac:dyDescent="0.3">
      <c r="A6">
        <v>66</v>
      </c>
      <c r="B6">
        <v>45</v>
      </c>
      <c r="C6">
        <v>55</v>
      </c>
      <c r="D6">
        <v>58</v>
      </c>
      <c r="E6">
        <v>119</v>
      </c>
      <c r="F6">
        <v>101</v>
      </c>
      <c r="G6">
        <v>18</v>
      </c>
      <c r="H6">
        <v>14</v>
      </c>
    </row>
    <row r="7" spans="1:8" x14ac:dyDescent="0.3">
      <c r="A7">
        <v>67</v>
      </c>
      <c r="B7">
        <v>86</v>
      </c>
      <c r="C7">
        <v>67</v>
      </c>
      <c r="D7">
        <v>47</v>
      </c>
      <c r="E7">
        <v>110</v>
      </c>
      <c r="F7">
        <v>96</v>
      </c>
      <c r="G7">
        <v>11</v>
      </c>
      <c r="H7">
        <v>17</v>
      </c>
    </row>
    <row r="8" spans="1:8" x14ac:dyDescent="0.3">
      <c r="A8">
        <v>47</v>
      </c>
      <c r="B8">
        <v>49</v>
      </c>
      <c r="C8">
        <v>66</v>
      </c>
      <c r="D8" s="3">
        <f>AVERAGE(D3:D7)</f>
        <v>58.6</v>
      </c>
      <c r="E8" s="3">
        <f t="shared" ref="E8:F8" si="0">AVERAGE(E3:E7)</f>
        <v>111.8</v>
      </c>
      <c r="F8" s="3">
        <f t="shared" si="0"/>
        <v>98.4</v>
      </c>
      <c r="G8">
        <v>17</v>
      </c>
      <c r="H8">
        <v>18</v>
      </c>
    </row>
    <row r="9" spans="1:8" x14ac:dyDescent="0.3">
      <c r="A9" s="3">
        <f>AVERAGE(A3:A8)</f>
        <v>63.166666666666664</v>
      </c>
      <c r="B9">
        <v>55</v>
      </c>
      <c r="C9" s="3">
        <f>AVERAGE(C3:C8)</f>
        <v>60.333333333333336</v>
      </c>
      <c r="G9">
        <v>20</v>
      </c>
      <c r="H9">
        <v>17</v>
      </c>
    </row>
    <row r="10" spans="1:8" x14ac:dyDescent="0.3">
      <c r="B10" s="3">
        <f>AVERAGE(B3:B9)</f>
        <v>58</v>
      </c>
      <c r="G10">
        <v>18</v>
      </c>
      <c r="H10">
        <v>24</v>
      </c>
    </row>
    <row r="11" spans="1:8" x14ac:dyDescent="0.3">
      <c r="G11" s="3">
        <f>AVERAGE(G3:G10)</f>
        <v>15.375</v>
      </c>
      <c r="H11">
        <v>15</v>
      </c>
    </row>
    <row r="12" spans="1:8" x14ac:dyDescent="0.3">
      <c r="H12" s="3">
        <f>AVERAGE(H3:H11)</f>
        <v>16.888888888888889</v>
      </c>
    </row>
    <row r="14" spans="1:8" x14ac:dyDescent="0.3">
      <c r="A14" t="s">
        <v>33</v>
      </c>
      <c r="B14" t="s">
        <v>23</v>
      </c>
    </row>
    <row r="15" spans="1:8" x14ac:dyDescent="0.3">
      <c r="A15">
        <v>60.333333333333336</v>
      </c>
      <c r="B15">
        <v>58.6</v>
      </c>
      <c r="D15" s="4"/>
      <c r="E15" s="4"/>
    </row>
    <row r="16" spans="1:8" x14ac:dyDescent="0.3">
      <c r="A16">
        <v>111.8</v>
      </c>
      <c r="B16">
        <v>98.4</v>
      </c>
      <c r="D16" s="4"/>
      <c r="E16" s="4"/>
    </row>
    <row r="17" spans="1:7" x14ac:dyDescent="0.3">
      <c r="A17">
        <v>15.375</v>
      </c>
      <c r="B17">
        <v>16.888888000000001</v>
      </c>
      <c r="D17" s="4"/>
      <c r="E17" s="4"/>
    </row>
    <row r="18" spans="1:7" x14ac:dyDescent="0.3">
      <c r="A18">
        <v>63.166665999999999</v>
      </c>
      <c r="B18">
        <v>58</v>
      </c>
      <c r="D18" s="4"/>
      <c r="E18" s="4"/>
    </row>
    <row r="19" spans="1:7" x14ac:dyDescent="0.3">
      <c r="A19" s="3">
        <f>AVERAGE(A15:A18)</f>
        <v>62.668749833333329</v>
      </c>
      <c r="B19" s="3">
        <f>AVERAGE(B15:B18)</f>
        <v>57.972222000000002</v>
      </c>
    </row>
    <row r="20" spans="1:7" x14ac:dyDescent="0.3">
      <c r="F20" s="3"/>
      <c r="G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I25" sqref="I25"/>
    </sheetView>
  </sheetViews>
  <sheetFormatPr defaultRowHeight="14.4" x14ac:dyDescent="0.3"/>
  <sheetData>
    <row r="1" spans="1:23" x14ac:dyDescent="0.3">
      <c r="A1" s="3" t="s">
        <v>24</v>
      </c>
    </row>
    <row r="2" spans="1:23" x14ac:dyDescent="0.3">
      <c r="A2">
        <v>84</v>
      </c>
      <c r="B2">
        <v>298</v>
      </c>
      <c r="C2">
        <f>A2/B2</f>
        <v>0.28187919463087246</v>
      </c>
      <c r="E2">
        <v>60</v>
      </c>
      <c r="F2">
        <v>200</v>
      </c>
      <c r="G2">
        <f>E2/F2</f>
        <v>0.3</v>
      </c>
      <c r="I2" s="6">
        <v>69</v>
      </c>
      <c r="J2" s="6">
        <v>192</v>
      </c>
      <c r="K2" s="6">
        <f>I2/J2</f>
        <v>0.359375</v>
      </c>
      <c r="M2">
        <v>52</v>
      </c>
      <c r="N2">
        <v>159</v>
      </c>
      <c r="O2">
        <f>M2/N2</f>
        <v>0.32704402515723269</v>
      </c>
      <c r="Q2">
        <v>24</v>
      </c>
      <c r="R2">
        <v>208</v>
      </c>
      <c r="S2">
        <f>Q2/R2</f>
        <v>0.11538461538461539</v>
      </c>
      <c r="U2">
        <v>58</v>
      </c>
      <c r="V2">
        <v>308</v>
      </c>
      <c r="W2">
        <f>U2/V2</f>
        <v>0.18831168831168832</v>
      </c>
    </row>
    <row r="3" spans="1:23" x14ac:dyDescent="0.3">
      <c r="A3">
        <v>52</v>
      </c>
      <c r="B3">
        <v>199</v>
      </c>
      <c r="C3">
        <f t="shared" ref="C3:C5" si="0">A3/B3</f>
        <v>0.2613065326633166</v>
      </c>
      <c r="E3">
        <v>43</v>
      </c>
      <c r="F3">
        <v>245</v>
      </c>
      <c r="G3">
        <f t="shared" ref="G3:G5" si="1">E3/F3</f>
        <v>0.17551020408163265</v>
      </c>
      <c r="I3" s="6">
        <v>89</v>
      </c>
      <c r="J3" s="6">
        <v>240</v>
      </c>
      <c r="K3" s="6">
        <f t="shared" ref="K3:K5" si="2">I3/J3</f>
        <v>0.37083333333333335</v>
      </c>
      <c r="M3">
        <v>101</v>
      </c>
      <c r="N3">
        <v>185</v>
      </c>
      <c r="O3">
        <f t="shared" ref="O3:O5" si="3">M3/N3</f>
        <v>0.54594594594594592</v>
      </c>
      <c r="Q3">
        <v>18</v>
      </c>
      <c r="R3">
        <v>124</v>
      </c>
      <c r="S3">
        <f t="shared" ref="S3:S5" si="4">Q3/R3</f>
        <v>0.14516129032258066</v>
      </c>
      <c r="U3">
        <v>57</v>
      </c>
      <c r="V3">
        <v>244</v>
      </c>
      <c r="W3">
        <f t="shared" ref="W3:W5" si="5">U3/V3</f>
        <v>0.23360655737704919</v>
      </c>
    </row>
    <row r="4" spans="1:23" x14ac:dyDescent="0.3">
      <c r="A4">
        <v>55</v>
      </c>
      <c r="B4">
        <v>134</v>
      </c>
      <c r="C4">
        <f t="shared" si="0"/>
        <v>0.41044776119402987</v>
      </c>
      <c r="E4">
        <v>63</v>
      </c>
      <c r="F4">
        <v>243</v>
      </c>
      <c r="G4">
        <f t="shared" si="1"/>
        <v>0.25925925925925924</v>
      </c>
      <c r="I4" s="6">
        <v>120</v>
      </c>
      <c r="J4" s="6">
        <v>270</v>
      </c>
      <c r="K4" s="6">
        <f t="shared" si="2"/>
        <v>0.44444444444444442</v>
      </c>
      <c r="M4">
        <v>43</v>
      </c>
      <c r="N4">
        <v>206</v>
      </c>
      <c r="O4">
        <f t="shared" si="3"/>
        <v>0.20873786407766989</v>
      </c>
      <c r="Q4">
        <v>38</v>
      </c>
      <c r="R4">
        <v>158</v>
      </c>
      <c r="S4">
        <f t="shared" si="4"/>
        <v>0.24050632911392406</v>
      </c>
      <c r="U4">
        <v>60</v>
      </c>
      <c r="V4">
        <v>263</v>
      </c>
      <c r="W4">
        <f t="shared" si="5"/>
        <v>0.22813688212927757</v>
      </c>
    </row>
    <row r="5" spans="1:23" x14ac:dyDescent="0.3">
      <c r="A5">
        <v>34</v>
      </c>
      <c r="B5">
        <v>240</v>
      </c>
      <c r="C5">
        <f t="shared" si="0"/>
        <v>0.14166666666666666</v>
      </c>
      <c r="E5">
        <v>89</v>
      </c>
      <c r="F5">
        <v>297</v>
      </c>
      <c r="G5">
        <f t="shared" si="1"/>
        <v>0.29966329966329969</v>
      </c>
      <c r="I5" s="6">
        <v>36</v>
      </c>
      <c r="J5" s="6">
        <v>143</v>
      </c>
      <c r="K5" s="6">
        <f t="shared" si="2"/>
        <v>0.25174825174825177</v>
      </c>
      <c r="M5">
        <v>67</v>
      </c>
      <c r="N5">
        <v>187</v>
      </c>
      <c r="O5">
        <f t="shared" si="3"/>
        <v>0.35828877005347592</v>
      </c>
      <c r="Q5" s="6">
        <v>78</v>
      </c>
      <c r="R5" s="6">
        <v>222</v>
      </c>
      <c r="S5" s="6">
        <f t="shared" si="4"/>
        <v>0.35135135135135137</v>
      </c>
      <c r="U5" s="6">
        <v>74</v>
      </c>
      <c r="V5" s="6">
        <v>359</v>
      </c>
      <c r="W5" s="6">
        <f t="shared" si="5"/>
        <v>0.20612813370473537</v>
      </c>
    </row>
    <row r="6" spans="1:23" x14ac:dyDescent="0.3">
      <c r="A6">
        <f>AVERAGE(A2:A5)</f>
        <v>56.25</v>
      </c>
      <c r="B6">
        <f>AVERAGE(B2:B5)</f>
        <v>217.75</v>
      </c>
      <c r="C6" s="3">
        <f>AVERAGE(C2:C5)</f>
        <v>0.27382503878872139</v>
      </c>
      <c r="E6">
        <f>AVERAGE(E2:E5)</f>
        <v>63.75</v>
      </c>
      <c r="F6">
        <f>AVERAGE(F2:F5)</f>
        <v>246.25</v>
      </c>
      <c r="G6" s="3">
        <f>AVERAGE(G2:G5)</f>
        <v>0.25860819075104791</v>
      </c>
      <c r="I6" s="6">
        <f>AVERAGE(I2:I5)</f>
        <v>78.5</v>
      </c>
      <c r="J6" s="6">
        <f>AVERAGE(J2:J5)</f>
        <v>211.25</v>
      </c>
      <c r="K6" s="7">
        <f>AVERAGE(K2:K5)</f>
        <v>0.35660025738150736</v>
      </c>
      <c r="M6">
        <f>AVERAGE(M2:M5)</f>
        <v>65.75</v>
      </c>
      <c r="N6">
        <f>AVERAGE(N2:N5)</f>
        <v>184.25</v>
      </c>
      <c r="O6" s="3">
        <f>AVERAGE(O2:O5)</f>
        <v>0.3600041513085811</v>
      </c>
      <c r="S6" s="3">
        <f>AVERAGE(S2:S5)</f>
        <v>0.21310089654311787</v>
      </c>
      <c r="W6" s="3">
        <f>AVERAGE(W2:W5)</f>
        <v>0.21404581538068762</v>
      </c>
    </row>
    <row r="7" spans="1:23" x14ac:dyDescent="0.3">
      <c r="C7">
        <f>A6/B6</f>
        <v>0.25832376578645233</v>
      </c>
      <c r="G7">
        <f>E6/F6</f>
        <v>0.25888324873096447</v>
      </c>
      <c r="I7" s="6"/>
      <c r="J7" s="6"/>
      <c r="K7" s="6"/>
    </row>
    <row r="8" spans="1:23" x14ac:dyDescent="0.3">
      <c r="A8" s="3" t="s">
        <v>28</v>
      </c>
      <c r="E8" s="3" t="s">
        <v>27</v>
      </c>
      <c r="I8" s="7" t="s">
        <v>30</v>
      </c>
      <c r="J8" s="6"/>
      <c r="K8" s="6"/>
      <c r="M8" s="3" t="s">
        <v>29</v>
      </c>
      <c r="Q8" t="s">
        <v>32</v>
      </c>
      <c r="U8" t="s">
        <v>31</v>
      </c>
    </row>
    <row r="10" spans="1:23" x14ac:dyDescent="0.3">
      <c r="A10" s="3" t="s">
        <v>34</v>
      </c>
      <c r="B10" s="3" t="s">
        <v>35</v>
      </c>
    </row>
    <row r="11" spans="1:23" x14ac:dyDescent="0.3">
      <c r="A11">
        <v>25.860800000000001</v>
      </c>
      <c r="B11">
        <v>27.3825</v>
      </c>
    </row>
    <row r="12" spans="1:23" x14ac:dyDescent="0.3">
      <c r="A12">
        <v>36.000399999999999</v>
      </c>
      <c r="B12">
        <v>35.659999999999997</v>
      </c>
    </row>
    <row r="13" spans="1:23" x14ac:dyDescent="0.3">
      <c r="A13">
        <v>21.404599999999999</v>
      </c>
      <c r="B13">
        <v>21.310099999999998</v>
      </c>
      <c r="C13" s="6"/>
    </row>
    <row r="14" spans="1:23" x14ac:dyDescent="0.3">
      <c r="A14" s="6"/>
      <c r="B14" s="6"/>
      <c r="C14" s="6"/>
    </row>
    <row r="15" spans="1:23" x14ac:dyDescent="0.3">
      <c r="A15" s="6"/>
      <c r="B15" s="6"/>
      <c r="C15" s="6"/>
    </row>
    <row r="16" spans="1:23" x14ac:dyDescent="0.3">
      <c r="A16" s="6"/>
      <c r="B16" s="6"/>
      <c r="C16" s="6"/>
    </row>
    <row r="17" spans="1:3" x14ac:dyDescent="0.3">
      <c r="A17" s="6"/>
      <c r="B17" s="6"/>
      <c r="C17" s="7"/>
    </row>
    <row r="18" spans="1:3" x14ac:dyDescent="0.3">
      <c r="A18" s="6"/>
      <c r="B18" s="6"/>
      <c r="C18" s="6"/>
    </row>
    <row r="19" spans="1:3" x14ac:dyDescent="0.3">
      <c r="A19" s="7"/>
      <c r="B19" s="6"/>
      <c r="C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H15" sqref="H15"/>
    </sheetView>
  </sheetViews>
  <sheetFormatPr defaultRowHeight="14.4" x14ac:dyDescent="0.3"/>
  <sheetData>
    <row r="1" spans="1:14" x14ac:dyDescent="0.3">
      <c r="A1" s="3" t="s">
        <v>20</v>
      </c>
      <c r="B1" s="3"/>
      <c r="C1" s="3"/>
    </row>
    <row r="2" spans="1:14" x14ac:dyDescent="0.3">
      <c r="A2" s="3" t="s">
        <v>19</v>
      </c>
      <c r="B2" s="3"/>
      <c r="C2" s="3"/>
      <c r="F2" s="3" t="s">
        <v>21</v>
      </c>
      <c r="K2" s="3" t="s">
        <v>22</v>
      </c>
    </row>
    <row r="3" spans="1:14" x14ac:dyDescent="0.3">
      <c r="A3" s="5" t="s">
        <v>0</v>
      </c>
      <c r="B3" s="5" t="s">
        <v>1</v>
      </c>
      <c r="C3" s="5" t="s">
        <v>2</v>
      </c>
      <c r="D3" s="5" t="s">
        <v>3</v>
      </c>
      <c r="F3" s="5" t="s">
        <v>0</v>
      </c>
      <c r="G3" s="5" t="s">
        <v>1</v>
      </c>
      <c r="H3" s="5" t="s">
        <v>2</v>
      </c>
      <c r="I3" s="5" t="s">
        <v>3</v>
      </c>
      <c r="K3" s="5" t="s">
        <v>0</v>
      </c>
      <c r="L3" s="5" t="s">
        <v>1</v>
      </c>
      <c r="M3" s="5" t="s">
        <v>2</v>
      </c>
      <c r="N3" s="5" t="s">
        <v>3</v>
      </c>
    </row>
    <row r="4" spans="1:14" x14ac:dyDescent="0.3">
      <c r="A4" s="4">
        <v>1</v>
      </c>
      <c r="B4" s="4">
        <v>1.8655459999999999</v>
      </c>
      <c r="C4" s="4">
        <v>2.1936490000000002</v>
      </c>
      <c r="D4" s="4">
        <v>2.133664</v>
      </c>
      <c r="F4" s="4">
        <v>1</v>
      </c>
      <c r="G4" s="4">
        <v>7.2434149999999997</v>
      </c>
      <c r="H4" s="4">
        <v>11.524800000000001</v>
      </c>
      <c r="I4" s="4">
        <v>11.766959999999999</v>
      </c>
      <c r="K4" s="4">
        <v>1</v>
      </c>
      <c r="L4" s="4">
        <v>3.630077</v>
      </c>
      <c r="M4" s="4">
        <v>6.1902600000000003</v>
      </c>
      <c r="N4" s="4">
        <v>2.5966830000000001</v>
      </c>
    </row>
    <row r="5" spans="1:14" x14ac:dyDescent="0.3">
      <c r="A5" s="4">
        <v>1</v>
      </c>
      <c r="B5" s="4">
        <v>3.588381</v>
      </c>
      <c r="C5" s="4">
        <v>2.2141009999999999</v>
      </c>
      <c r="D5" s="4">
        <v>2.9008790000000002</v>
      </c>
      <c r="F5" s="4">
        <v>1</v>
      </c>
      <c r="G5" s="4">
        <v>10.14945</v>
      </c>
      <c r="H5" s="4">
        <v>7.2266649999999997</v>
      </c>
      <c r="I5" s="4">
        <v>17.835290000000001</v>
      </c>
      <c r="K5" s="4">
        <v>1</v>
      </c>
      <c r="L5" s="4">
        <v>5.339372</v>
      </c>
      <c r="M5" s="4">
        <v>4.6054110000000001</v>
      </c>
      <c r="N5" s="4">
        <v>3.6637729999999999</v>
      </c>
    </row>
    <row r="6" spans="1:14" x14ac:dyDescent="0.3">
      <c r="A6" s="4">
        <v>1</v>
      </c>
      <c r="B6" s="4">
        <v>3.2415029999999998</v>
      </c>
      <c r="C6" s="4">
        <v>3.3069389999999999</v>
      </c>
      <c r="D6" s="4">
        <v>3.8480940000000001</v>
      </c>
      <c r="F6" s="4">
        <v>1</v>
      </c>
      <c r="G6" s="4">
        <v>12.8468</v>
      </c>
      <c r="H6" s="4">
        <v>19.517140000000001</v>
      </c>
      <c r="I6" s="4">
        <v>23.26361</v>
      </c>
      <c r="K6" s="4">
        <v>0.99997899999999995</v>
      </c>
      <c r="L6" s="4">
        <v>6.1615789999999997</v>
      </c>
      <c r="M6" s="4">
        <v>6.4530000000000003</v>
      </c>
      <c r="N6" s="4">
        <v>5.0163219999999997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C24" sqref="C24"/>
    </sheetView>
  </sheetViews>
  <sheetFormatPr defaultRowHeight="14.4" x14ac:dyDescent="0.3"/>
  <sheetData>
    <row r="1" spans="1:19" x14ac:dyDescent="0.3">
      <c r="A1" s="3" t="s">
        <v>12</v>
      </c>
    </row>
    <row r="2" spans="1:19" x14ac:dyDescent="0.3">
      <c r="A2" s="3" t="s">
        <v>17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P2" s="3" t="s">
        <v>18</v>
      </c>
      <c r="Q2" s="3"/>
    </row>
    <row r="3" spans="1:19" x14ac:dyDescent="0.3">
      <c r="A3" s="3" t="s">
        <v>6</v>
      </c>
      <c r="B3" s="3"/>
      <c r="C3" s="3"/>
      <c r="D3" s="3"/>
      <c r="E3" s="3"/>
      <c r="F3" s="3" t="s">
        <v>10</v>
      </c>
      <c r="G3" s="3"/>
      <c r="H3" s="3"/>
      <c r="I3" s="3"/>
      <c r="J3" s="3"/>
      <c r="K3" s="3" t="s">
        <v>13</v>
      </c>
      <c r="L3" s="3"/>
      <c r="P3" s="3" t="s">
        <v>15</v>
      </c>
      <c r="Q3" s="3"/>
    </row>
    <row r="4" spans="1:19" x14ac:dyDescent="0.3">
      <c r="A4" s="2" t="s">
        <v>7</v>
      </c>
      <c r="B4" s="2" t="s">
        <v>1</v>
      </c>
      <c r="C4" s="2" t="s">
        <v>2</v>
      </c>
      <c r="D4" s="2" t="s">
        <v>8</v>
      </c>
      <c r="F4" s="2" t="s">
        <v>7</v>
      </c>
      <c r="G4" s="2" t="s">
        <v>1</v>
      </c>
      <c r="H4" s="2" t="s">
        <v>2</v>
      </c>
      <c r="I4" s="2" t="s">
        <v>8</v>
      </c>
      <c r="K4" s="2" t="s">
        <v>7</v>
      </c>
      <c r="L4" s="2" t="s">
        <v>1</v>
      </c>
      <c r="M4" s="2" t="s">
        <v>2</v>
      </c>
      <c r="N4" s="2" t="s">
        <v>8</v>
      </c>
      <c r="P4" s="2" t="s">
        <v>7</v>
      </c>
      <c r="Q4" s="2" t="s">
        <v>1</v>
      </c>
      <c r="R4" s="2" t="s">
        <v>2</v>
      </c>
      <c r="S4" s="2" t="s">
        <v>8</v>
      </c>
    </row>
    <row r="5" spans="1:19" x14ac:dyDescent="0.3">
      <c r="A5" s="1">
        <v>2.8452470000000001</v>
      </c>
      <c r="B5" s="1">
        <v>4.3024829999999996</v>
      </c>
      <c r="C5" s="1">
        <v>4.331995</v>
      </c>
      <c r="D5" s="1">
        <v>4.4020950000000001</v>
      </c>
      <c r="F5" s="1">
        <v>1.1199859999999999</v>
      </c>
      <c r="G5" s="1">
        <v>2.271671</v>
      </c>
      <c r="H5" s="1">
        <v>2.4658609999999999</v>
      </c>
      <c r="I5" s="1">
        <v>2.6892</v>
      </c>
      <c r="K5" s="1">
        <v>1.199365</v>
      </c>
      <c r="L5" s="1">
        <v>1.268837</v>
      </c>
      <c r="M5" s="1">
        <v>1.248915</v>
      </c>
      <c r="N5" s="1">
        <v>1.1817340000000001</v>
      </c>
      <c r="P5" s="1">
        <v>0.53588999999999998</v>
      </c>
      <c r="Q5" s="1">
        <v>8.1143710000000002</v>
      </c>
      <c r="R5" s="1">
        <v>8.3293130000000009</v>
      </c>
      <c r="S5" s="1">
        <v>4.6959489999999997</v>
      </c>
    </row>
    <row r="6" spans="1:19" x14ac:dyDescent="0.3">
      <c r="A6" s="1">
        <v>7.2892999999999999E-2</v>
      </c>
      <c r="B6" s="1">
        <v>1.7021770000000001</v>
      </c>
      <c r="C6" s="1">
        <v>3.867731</v>
      </c>
      <c r="D6" s="1">
        <v>0.892397</v>
      </c>
      <c r="F6" s="1">
        <v>2.2317309999999999</v>
      </c>
      <c r="G6" s="1">
        <v>2.5384389999999999</v>
      </c>
      <c r="H6" s="1">
        <v>2.4650029999999998</v>
      </c>
      <c r="I6" s="1">
        <v>2.3782909999999999</v>
      </c>
      <c r="K6" s="1">
        <v>1.1103229999999999</v>
      </c>
      <c r="L6" s="1">
        <v>0.97678799999999999</v>
      </c>
      <c r="M6" s="1">
        <v>1.1167959999999999</v>
      </c>
      <c r="N6" s="1">
        <v>1.0719430000000001</v>
      </c>
      <c r="P6" s="1">
        <v>1.9843900000000001</v>
      </c>
      <c r="Q6" s="1">
        <v>7.9902439999999997</v>
      </c>
      <c r="R6" s="1">
        <v>8.6478529999999996</v>
      </c>
      <c r="S6" s="1">
        <v>7.580203</v>
      </c>
    </row>
    <row r="7" spans="1:19" x14ac:dyDescent="0.3">
      <c r="A7" s="1">
        <v>0.74443000000000004</v>
      </c>
      <c r="B7" s="1">
        <v>5.3362340000000001</v>
      </c>
      <c r="C7" s="1">
        <v>5.1772169999999997</v>
      </c>
      <c r="D7" s="1">
        <v>4.8014080000000003</v>
      </c>
      <c r="F7" s="1">
        <v>0.60298799999999997</v>
      </c>
      <c r="G7" s="1">
        <v>1.510259</v>
      </c>
      <c r="H7" s="1">
        <v>2.0049100000000002</v>
      </c>
      <c r="I7" s="1">
        <v>1.009137</v>
      </c>
      <c r="K7" s="1">
        <v>0.781559</v>
      </c>
      <c r="L7" s="1">
        <v>2.2761499999999999</v>
      </c>
      <c r="M7" s="1">
        <v>2.4196849999999999</v>
      </c>
      <c r="N7" s="1">
        <v>2.1223450000000001</v>
      </c>
      <c r="P7" s="1">
        <v>0.464841</v>
      </c>
      <c r="Q7" s="1">
        <v>6.0904449999999999</v>
      </c>
      <c r="R7" s="1">
        <v>5.1745099999999997</v>
      </c>
      <c r="S7" s="1">
        <v>4.3545639999999999</v>
      </c>
    </row>
    <row r="8" spans="1:19" x14ac:dyDescent="0.3">
      <c r="A8" s="1">
        <v>0.66914099999999999</v>
      </c>
      <c r="B8" s="1">
        <v>3.2378960000000001</v>
      </c>
      <c r="C8" s="1">
        <v>3.415</v>
      </c>
      <c r="D8" s="1">
        <v>2.7278989999999999</v>
      </c>
      <c r="F8" s="1">
        <v>0.58463699999999996</v>
      </c>
      <c r="G8" s="1">
        <v>2.3473269999999999</v>
      </c>
      <c r="H8" s="1">
        <v>2.3357779999999999</v>
      </c>
      <c r="I8" s="1">
        <v>2.1645249999999998</v>
      </c>
      <c r="K8" s="1">
        <v>0.91548600000000002</v>
      </c>
      <c r="L8" s="1">
        <v>1.9833050000000001</v>
      </c>
      <c r="M8" s="1">
        <v>1.63137</v>
      </c>
      <c r="N8" s="1">
        <v>1.614975</v>
      </c>
      <c r="P8" s="1">
        <v>1.0148950000000001</v>
      </c>
      <c r="Q8" s="1">
        <v>4.4656599999999997</v>
      </c>
      <c r="R8" s="1">
        <v>5.7818170000000002</v>
      </c>
      <c r="S8" s="1">
        <v>5.2033379999999996</v>
      </c>
    </row>
    <row r="9" spans="1:19" x14ac:dyDescent="0.3">
      <c r="A9" s="1">
        <v>0.66828600000000005</v>
      </c>
      <c r="B9" s="1">
        <v>4.1858219999999999</v>
      </c>
      <c r="C9" s="1">
        <v>4.5066499999999996</v>
      </c>
      <c r="D9" s="1">
        <v>3.8851209999999998</v>
      </c>
      <c r="F9" s="1">
        <v>0.46065499999999998</v>
      </c>
      <c r="G9" s="1">
        <v>0.98426400000000003</v>
      </c>
      <c r="H9" s="1">
        <v>2.1593870000000002</v>
      </c>
      <c r="I9" s="1">
        <v>1.488362</v>
      </c>
      <c r="K9" s="1">
        <v>0.86766900000000002</v>
      </c>
      <c r="L9" s="1">
        <v>0.937832</v>
      </c>
      <c r="M9" s="1">
        <v>1.119796</v>
      </c>
      <c r="N9" s="1">
        <v>1.3604540000000001</v>
      </c>
    </row>
    <row r="11" spans="1:19" x14ac:dyDescent="0.3">
      <c r="A11" s="3" t="s">
        <v>9</v>
      </c>
      <c r="B11" s="3"/>
      <c r="C11" s="3"/>
      <c r="D11" s="3"/>
      <c r="E11" s="3"/>
      <c r="F11" s="3" t="s">
        <v>11</v>
      </c>
      <c r="G11" s="3"/>
      <c r="H11" s="3"/>
      <c r="I11" s="3"/>
      <c r="J11" s="3"/>
      <c r="K11" s="3" t="s">
        <v>14</v>
      </c>
      <c r="L11" s="3"/>
      <c r="M11" s="3"/>
      <c r="N11" s="3"/>
      <c r="O11" s="3"/>
      <c r="P11" s="3" t="s">
        <v>16</v>
      </c>
      <c r="Q11" s="3"/>
    </row>
    <row r="12" spans="1:19" x14ac:dyDescent="0.3">
      <c r="A12" s="2" t="s">
        <v>7</v>
      </c>
      <c r="B12" s="2" t="s">
        <v>1</v>
      </c>
      <c r="C12" s="2" t="s">
        <v>2</v>
      </c>
      <c r="D12" s="2" t="s">
        <v>8</v>
      </c>
      <c r="F12" s="2" t="s">
        <v>7</v>
      </c>
      <c r="G12" s="2" t="s">
        <v>1</v>
      </c>
      <c r="H12" s="2" t="s">
        <v>2</v>
      </c>
      <c r="I12" s="2" t="s">
        <v>8</v>
      </c>
      <c r="K12" s="2" t="s">
        <v>7</v>
      </c>
      <c r="L12" s="2" t="s">
        <v>1</v>
      </c>
      <c r="M12" s="2" t="s">
        <v>2</v>
      </c>
      <c r="N12" s="2" t="s">
        <v>8</v>
      </c>
      <c r="P12" s="2" t="s">
        <v>7</v>
      </c>
      <c r="Q12" s="2" t="s">
        <v>1</v>
      </c>
      <c r="R12" s="2" t="s">
        <v>2</v>
      </c>
      <c r="S12" s="2" t="s">
        <v>8</v>
      </c>
    </row>
    <row r="13" spans="1:19" x14ac:dyDescent="0.3">
      <c r="A13" s="1">
        <v>0.945662</v>
      </c>
      <c r="B13" s="1">
        <v>4.6879629999999999</v>
      </c>
      <c r="C13" s="1">
        <v>4.9486020000000002</v>
      </c>
      <c r="D13" s="1">
        <v>5.0185170000000001</v>
      </c>
      <c r="F13" s="1">
        <v>1.1156440000000001</v>
      </c>
      <c r="G13" s="1">
        <v>1.444877</v>
      </c>
      <c r="H13" s="1">
        <v>1.4365699999999999</v>
      </c>
      <c r="I13" s="1">
        <v>1.492154</v>
      </c>
      <c r="K13" s="1">
        <v>0.81646700000000005</v>
      </c>
      <c r="L13" s="1">
        <v>1.124031</v>
      </c>
      <c r="M13" s="1">
        <v>0.92202399999999995</v>
      </c>
      <c r="N13" s="1">
        <v>1.033965</v>
      </c>
      <c r="P13" s="1">
        <v>0.81320300000000001</v>
      </c>
      <c r="Q13" s="1">
        <v>3.711986</v>
      </c>
      <c r="R13" s="1">
        <v>3.4104239999999999</v>
      </c>
      <c r="S13" s="1">
        <v>3.434984</v>
      </c>
    </row>
    <row r="14" spans="1:19" x14ac:dyDescent="0.3">
      <c r="A14" s="1">
        <v>9.3919000000000002E-2</v>
      </c>
      <c r="B14" s="1">
        <v>1.9446760000000001</v>
      </c>
      <c r="C14" s="1">
        <v>4.4312430000000003</v>
      </c>
      <c r="D14" s="1">
        <v>2.872474</v>
      </c>
      <c r="F14" s="1">
        <v>1.3821000000000001</v>
      </c>
      <c r="G14" s="1">
        <v>1.532062</v>
      </c>
      <c r="H14" s="1">
        <v>1.5847579999999999</v>
      </c>
      <c r="I14" s="1">
        <v>1.7705789999999999</v>
      </c>
      <c r="K14" s="1">
        <v>0.92761099999999996</v>
      </c>
      <c r="L14" s="1">
        <v>1.228801</v>
      </c>
      <c r="M14" s="1">
        <v>1.8338080000000001</v>
      </c>
      <c r="N14" s="1">
        <v>1.5590459999999999</v>
      </c>
      <c r="P14" s="1">
        <v>1.485179</v>
      </c>
      <c r="Q14" s="1">
        <v>5.8154700000000004</v>
      </c>
      <c r="R14" s="1">
        <v>6.1269739999999997</v>
      </c>
      <c r="S14" s="1">
        <v>6.8224039999999997</v>
      </c>
    </row>
    <row r="15" spans="1:19" x14ac:dyDescent="0.3">
      <c r="A15" s="1">
        <v>0.169654</v>
      </c>
      <c r="B15" s="1">
        <v>3.6156450000000002</v>
      </c>
      <c r="C15" s="1">
        <v>2.7771560000000002</v>
      </c>
      <c r="D15" s="1">
        <v>3.4289000000000001</v>
      </c>
      <c r="F15" s="1">
        <v>0.80264000000000002</v>
      </c>
      <c r="G15" s="1">
        <v>1.3043659999999999</v>
      </c>
      <c r="H15" s="1">
        <v>1.460135</v>
      </c>
      <c r="I15" s="1">
        <v>1.421554</v>
      </c>
      <c r="K15" s="1">
        <v>1.398234</v>
      </c>
      <c r="L15" s="1">
        <v>1.1986410000000001</v>
      </c>
      <c r="M15" s="1">
        <v>1.3995470000000001</v>
      </c>
      <c r="N15" s="1">
        <v>1.1178509999999999</v>
      </c>
      <c r="P15" s="1">
        <v>0.47490900000000003</v>
      </c>
      <c r="Q15" s="1">
        <v>4.432925</v>
      </c>
      <c r="R15" s="1">
        <v>2.3244159999999998</v>
      </c>
      <c r="S15" s="1">
        <v>3.235163</v>
      </c>
    </row>
    <row r="16" spans="1:19" x14ac:dyDescent="0.3">
      <c r="A16" s="1">
        <v>0.78082099999999999</v>
      </c>
      <c r="B16" s="1">
        <v>2.4868839999999999</v>
      </c>
      <c r="C16" s="1">
        <v>1.6035189999999999</v>
      </c>
      <c r="D16" s="1">
        <v>1.672113</v>
      </c>
      <c r="F16" s="1">
        <v>1.0722240000000001</v>
      </c>
      <c r="G16" s="1">
        <v>1.881095</v>
      </c>
      <c r="H16" s="1">
        <v>1.1747300000000001</v>
      </c>
      <c r="I16" s="1">
        <v>1.477266</v>
      </c>
      <c r="K16" s="1">
        <v>1.1376630000000001</v>
      </c>
      <c r="L16" s="1">
        <v>1.1044020000000001</v>
      </c>
      <c r="M16" s="1">
        <v>1.1418079999999999</v>
      </c>
      <c r="N16" s="1">
        <v>1.195252</v>
      </c>
      <c r="P16" s="1">
        <v>1.226701</v>
      </c>
      <c r="Q16" s="1">
        <v>5.015333</v>
      </c>
      <c r="R16" s="1">
        <v>3.927943</v>
      </c>
      <c r="S16" s="1">
        <v>6.3890330000000004</v>
      </c>
    </row>
    <row r="17" spans="1:14" x14ac:dyDescent="0.3">
      <c r="A17" s="1">
        <v>0.66169800000000001</v>
      </c>
      <c r="B17" s="1">
        <v>3.9908790000000001</v>
      </c>
      <c r="C17" s="1">
        <v>3.1741510000000002</v>
      </c>
      <c r="D17" s="1">
        <v>3.9205369999999999</v>
      </c>
      <c r="F17" s="1">
        <v>0.62738899999999997</v>
      </c>
      <c r="G17" s="1">
        <v>0.92888099999999996</v>
      </c>
      <c r="H17" s="1">
        <v>0.87417999999999996</v>
      </c>
      <c r="I17" s="1">
        <v>1.200801</v>
      </c>
      <c r="K17" s="1">
        <v>0.720024</v>
      </c>
      <c r="L17" s="1">
        <v>1.2053320000000001</v>
      </c>
      <c r="M17" s="1">
        <v>1.4361820000000001</v>
      </c>
      <c r="N17" s="1">
        <v>2.211999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30" sqref="B30"/>
    </sheetView>
  </sheetViews>
  <sheetFormatPr defaultRowHeight="14.4" x14ac:dyDescent="0.3"/>
  <sheetData>
    <row r="1" spans="1:4" x14ac:dyDescent="0.3">
      <c r="A1" s="3" t="s">
        <v>26</v>
      </c>
    </row>
    <row r="2" spans="1:4" x14ac:dyDescent="0.3">
      <c r="A2" t="s">
        <v>4</v>
      </c>
    </row>
    <row r="3" spans="1:4" x14ac:dyDescent="0.3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3">
      <c r="A4" s="1">
        <v>1.529412</v>
      </c>
      <c r="B4" s="1">
        <v>16.921569999999999</v>
      </c>
      <c r="C4" s="1">
        <v>15.549020000000001</v>
      </c>
      <c r="D4" s="1">
        <v>19.66667</v>
      </c>
    </row>
    <row r="5" spans="1:4" x14ac:dyDescent="0.3">
      <c r="A5" s="1">
        <v>1.823529</v>
      </c>
      <c r="B5" s="1">
        <v>2.803922</v>
      </c>
      <c r="C5" s="1">
        <v>15.254899999999999</v>
      </c>
      <c r="D5" s="1">
        <v>15.549020000000001</v>
      </c>
    </row>
    <row r="6" spans="1:4" x14ac:dyDescent="0.3">
      <c r="A6" s="1">
        <v>5.8824000000000001E-2</v>
      </c>
      <c r="B6" s="1">
        <v>35.941180000000003</v>
      </c>
      <c r="C6" s="1">
        <v>34.862749999999998</v>
      </c>
      <c r="D6" s="1">
        <v>40.058819999999997</v>
      </c>
    </row>
    <row r="7" spans="1:4" x14ac:dyDescent="0.3">
      <c r="A7" s="1">
        <v>1.529412</v>
      </c>
      <c r="B7" s="1">
        <v>14.47059</v>
      </c>
      <c r="C7" s="1">
        <v>15.941179999999999</v>
      </c>
      <c r="D7" s="1">
        <v>17.117650000000001</v>
      </c>
    </row>
    <row r="10" spans="1:4" x14ac:dyDescent="0.3">
      <c r="A10" t="s">
        <v>5</v>
      </c>
    </row>
    <row r="11" spans="1:4" x14ac:dyDescent="0.3">
      <c r="A11" s="2" t="s">
        <v>0</v>
      </c>
      <c r="B11" s="2" t="s">
        <v>1</v>
      </c>
      <c r="C11" s="2" t="s">
        <v>2</v>
      </c>
      <c r="D11" s="2" t="s">
        <v>3</v>
      </c>
    </row>
    <row r="12" spans="1:4" x14ac:dyDescent="0.3">
      <c r="A12" s="1">
        <v>0.352941</v>
      </c>
      <c r="B12" s="1">
        <v>20.156860000000002</v>
      </c>
      <c r="C12" s="1">
        <v>22.411760000000001</v>
      </c>
      <c r="D12" s="1">
        <v>23.392160000000001</v>
      </c>
    </row>
    <row r="13" spans="1:4" x14ac:dyDescent="0.3">
      <c r="A13" s="1">
        <v>2.4117649999999999</v>
      </c>
      <c r="B13" s="1">
        <v>18.490200000000002</v>
      </c>
      <c r="C13" s="1">
        <v>15.254899999999999</v>
      </c>
      <c r="D13" s="1">
        <v>29.96078</v>
      </c>
    </row>
    <row r="14" spans="1:4" x14ac:dyDescent="0.3">
      <c r="A14" s="1">
        <v>8.6862750000000002</v>
      </c>
      <c r="B14" s="1">
        <v>35.745100000000001</v>
      </c>
      <c r="C14" s="1">
        <v>36.333329999999997</v>
      </c>
      <c r="D14" s="1">
        <v>44.078429999999997</v>
      </c>
    </row>
    <row r="15" spans="1:4" x14ac:dyDescent="0.3">
      <c r="A15" s="1">
        <v>12.01961</v>
      </c>
      <c r="B15" s="1">
        <v>21.33333</v>
      </c>
      <c r="C15" s="1">
        <v>17.803920000000002</v>
      </c>
      <c r="D15" s="1">
        <v>20.745100000000001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 Cell assay (Fig. 1g)</vt:lpstr>
      <vt:lpstr>Ki67 quantification (Fig. 1i)</vt:lpstr>
      <vt:lpstr>qRT-PCR data (Fig. 2d)</vt:lpstr>
      <vt:lpstr>Western blot data (Fig. 2e, 3c)</vt:lpstr>
      <vt:lpstr>GdA ELISA (Fig. 2g)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tc269</dc:creator>
  <cp:lastModifiedBy>tc269</cp:lastModifiedBy>
  <dcterms:created xsi:type="dcterms:W3CDTF">2021-04-13T12:16:27Z</dcterms:created>
  <dcterms:modified xsi:type="dcterms:W3CDTF">2021-04-15T17:51:01Z</dcterms:modified>
</cp:coreProperties>
</file>