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ocuments\CU Boulder\Academics\Sem1\IOTEF\Assignment2\"/>
    </mc:Choice>
  </mc:AlternateContent>
  <xr:revisionPtr revIDLastSave="0" documentId="13_ncr:1_{FE099E31-2224-460B-8C08-930A58288305}" xr6:coauthVersionLast="46" xr6:coauthVersionMax="46" xr10:uidLastSave="{00000000-0000-0000-0000-000000000000}"/>
  <bookViews>
    <workbookView xWindow="-120" yWindow="-120" windowWidth="29040" windowHeight="15840" xr2:uid="{CE64CF35-6D4A-4DFA-9859-F8BBDF9174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6" i="1" s="1"/>
  <c r="C4" i="1"/>
  <c r="E8" i="1" s="1"/>
  <c r="D8" i="1" l="1"/>
  <c r="C5" i="1"/>
  <c r="E16" i="1"/>
  <c r="C13" i="1"/>
  <c r="D7" i="1" l="1"/>
  <c r="E7" i="1"/>
  <c r="C6" i="1"/>
  <c r="E15" i="1"/>
  <c r="D15" i="1"/>
  <c r="C14" i="1"/>
</calcChain>
</file>

<file path=xl/sharedStrings.xml><?xml version="1.0" encoding="utf-8"?>
<sst xmlns="http://schemas.openxmlformats.org/spreadsheetml/2006/main" count="21" uniqueCount="11">
  <si>
    <t>Oscillators</t>
  </si>
  <si>
    <t>Prescalar</t>
  </si>
  <si>
    <t>Image source : efr32xg13-rm.pdfFigure 12.2. CMU overview - Low Frequency Portion</t>
  </si>
  <si>
    <t>LETIMER actaul Frequency (Hz)</t>
  </si>
  <si>
    <t>Max duration with 16bit timer</t>
  </si>
  <si>
    <t>LETIMER0 Values</t>
  </si>
  <si>
    <t>LETIMER actaul Period (S)</t>
  </si>
  <si>
    <t>formula : duration in Seconds/Period in seconds</t>
  </si>
  <si>
    <t>formula : duration in Seconds*Fequency in Hz</t>
  </si>
  <si>
    <t>COMP0 duration(ms)</t>
  </si>
  <si>
    <t>COMP1 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</si>
</sst>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4" fillId="0" borderId="7" xfId="0" applyFont="1" applyBorder="1"/>
    <xf numFmtId="0" fontId="4" fillId="0" borderId="0" xfId="0" applyFont="1" applyBorder="1"/>
    <xf numFmtId="0" fontId="4" fillId="0" borderId="6" xfId="0" applyFont="1" applyBorder="1"/>
    <xf numFmtId="0" fontId="1" fillId="2" borderId="1" xfId="1"/>
    <xf numFmtId="0" fontId="3" fillId="0" borderId="0" xfId="3"/>
    <xf numFmtId="0" fontId="2" fillId="3" borderId="2" xfId="2"/>
    <xf numFmtId="166" fontId="2" fillId="3" borderId="2" xfId="2" applyNumberFormat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62496</xdr:colOff>
      <xdr:row>17</xdr:row>
      <xdr:rowOff>76052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11ADE-5EC9-4449-B180-93C4D5158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54496" cy="3314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CCE6-3930-4BB6-9701-DAEFA7FEAED9}">
  <dimension ref="B2:F16"/>
  <sheetViews>
    <sheetView tabSelected="1" zoomScale="145" zoomScaleNormal="145" workbookViewId="0">
      <selection activeCell="D21" sqref="D21"/>
    </sheetView>
  </sheetViews>
  <sheetFormatPr defaultRowHeight="15" x14ac:dyDescent="0.25"/>
  <cols>
    <col min="2" max="2" width="29.42578125" customWidth="1"/>
    <col min="3" max="3" width="20.85546875" customWidth="1"/>
    <col min="4" max="5" width="19.85546875" bestFit="1" customWidth="1"/>
  </cols>
  <sheetData>
    <row r="2" spans="2:6" x14ac:dyDescent="0.25">
      <c r="B2" s="1" t="s">
        <v>0</v>
      </c>
      <c r="C2" s="2" t="s">
        <v>1</v>
      </c>
      <c r="D2" s="2" t="s">
        <v>9</v>
      </c>
      <c r="E2" s="3" t="s">
        <v>10</v>
      </c>
    </row>
    <row r="3" spans="2:6" x14ac:dyDescent="0.25">
      <c r="B3" s="10">
        <v>32768</v>
      </c>
      <c r="C3" s="10">
        <v>4</v>
      </c>
      <c r="D3" s="10">
        <v>2250</v>
      </c>
      <c r="E3" s="4">
        <v>2075</v>
      </c>
    </row>
    <row r="4" spans="2:6" x14ac:dyDescent="0.25">
      <c r="B4" s="5" t="s">
        <v>3</v>
      </c>
      <c r="C4" s="12">
        <f>B3/C3</f>
        <v>8192</v>
      </c>
      <c r="D4" s="12"/>
      <c r="E4" s="12"/>
    </row>
    <row r="5" spans="2:6" x14ac:dyDescent="0.25">
      <c r="B5" s="5" t="s">
        <v>6</v>
      </c>
      <c r="C5" s="13">
        <f>1/C4</f>
        <v>1.220703125E-4</v>
      </c>
      <c r="D5" s="12"/>
      <c r="E5" s="12"/>
    </row>
    <row r="6" spans="2:6" x14ac:dyDescent="0.25">
      <c r="B6" s="5" t="s">
        <v>4</v>
      </c>
      <c r="C6" s="12">
        <f>(2^16)*C5</f>
        <v>8</v>
      </c>
      <c r="D6" s="12"/>
      <c r="E6" s="12"/>
    </row>
    <row r="7" spans="2:6" x14ac:dyDescent="0.25">
      <c r="B7" s="5" t="s">
        <v>5</v>
      </c>
      <c r="C7" s="12"/>
      <c r="D7" s="12">
        <f>D3/($C5*1000)</f>
        <v>18432</v>
      </c>
      <c r="E7" s="12">
        <f>E3/($C5*1000)</f>
        <v>16998.400000000001</v>
      </c>
      <c r="F7" s="11" t="s">
        <v>7</v>
      </c>
    </row>
    <row r="8" spans="2:6" x14ac:dyDescent="0.25">
      <c r="B8" s="5" t="s">
        <v>5</v>
      </c>
      <c r="C8" s="12"/>
      <c r="D8" s="12">
        <f>D3*$C4/1000</f>
        <v>18432</v>
      </c>
      <c r="E8" s="12">
        <f>E3*$C4/1000</f>
        <v>16998.400000000001</v>
      </c>
      <c r="F8" s="11" t="s">
        <v>8</v>
      </c>
    </row>
    <row r="9" spans="2:6" x14ac:dyDescent="0.25">
      <c r="B9" s="5"/>
      <c r="C9" s="6"/>
      <c r="D9" s="6"/>
      <c r="E9" s="4"/>
    </row>
    <row r="10" spans="2:6" x14ac:dyDescent="0.25">
      <c r="B10" s="7" t="s">
        <v>0</v>
      </c>
      <c r="C10" s="8" t="s">
        <v>1</v>
      </c>
      <c r="D10" s="8" t="s">
        <v>9</v>
      </c>
      <c r="E10" s="9" t="s">
        <v>10</v>
      </c>
    </row>
    <row r="11" spans="2:6" x14ac:dyDescent="0.25">
      <c r="B11" s="10">
        <v>1000</v>
      </c>
      <c r="C11" s="10">
        <v>1</v>
      </c>
      <c r="D11" s="10">
        <v>2250</v>
      </c>
      <c r="E11" s="4">
        <v>2075</v>
      </c>
    </row>
    <row r="12" spans="2:6" x14ac:dyDescent="0.25">
      <c r="B12" s="5" t="s">
        <v>3</v>
      </c>
      <c r="C12" s="12">
        <f>B11/C11</f>
        <v>1000</v>
      </c>
      <c r="D12" s="12"/>
      <c r="E12" s="12"/>
    </row>
    <row r="13" spans="2:6" x14ac:dyDescent="0.25">
      <c r="B13" s="5" t="s">
        <v>6</v>
      </c>
      <c r="C13" s="13">
        <f>1/C12</f>
        <v>1E-3</v>
      </c>
      <c r="D13" s="12"/>
      <c r="E13" s="12"/>
    </row>
    <row r="14" spans="2:6" x14ac:dyDescent="0.25">
      <c r="B14" s="5" t="s">
        <v>4</v>
      </c>
      <c r="C14" s="12">
        <f>(2^16)*C13</f>
        <v>65.536000000000001</v>
      </c>
      <c r="D14" s="12"/>
      <c r="E14" s="12"/>
    </row>
    <row r="15" spans="2:6" x14ac:dyDescent="0.25">
      <c r="B15" s="5" t="s">
        <v>5</v>
      </c>
      <c r="C15" s="12"/>
      <c r="D15" s="12">
        <f>D11/($C13*1000)</f>
        <v>2250</v>
      </c>
      <c r="E15" s="12">
        <f>E11/($C13*1000)</f>
        <v>2075</v>
      </c>
    </row>
    <row r="16" spans="2:6" x14ac:dyDescent="0.25">
      <c r="B16" s="5" t="s">
        <v>5</v>
      </c>
      <c r="C16" s="12"/>
      <c r="D16" s="12">
        <f>D11*$C12/1000</f>
        <v>2250</v>
      </c>
      <c r="E16" s="12">
        <f>E11*$C12/1000</f>
        <v>2075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6E48-980A-4C28-83BD-8408737F5953}">
  <dimension ref="B19"/>
  <sheetViews>
    <sheetView workbookViewId="0">
      <selection activeCell="G24" sqref="G24"/>
    </sheetView>
  </sheetViews>
  <sheetFormatPr defaultRowHeight="15" x14ac:dyDescent="0.25"/>
  <sheetData>
    <row r="19" spans="2:2" x14ac:dyDescent="0.25">
      <c r="B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2021-02-03T17:11:39Z</dcterms:created>
  <dcterms:modified xsi:type="dcterms:W3CDTF">2021-02-03T21:52:45Z</dcterms:modified>
</cp:coreProperties>
</file>