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Google Drive\Robosub 2016\Electrical\Hydrophone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53" i="1" l="1"/>
  <c r="H52" i="1"/>
  <c r="H23" i="1"/>
  <c r="H39" i="1"/>
  <c r="H61" i="1"/>
  <c r="H38" i="1"/>
  <c r="H37" i="1"/>
  <c r="H36" i="1"/>
  <c r="H40" i="1"/>
  <c r="H35" i="1"/>
  <c r="H42" i="1"/>
  <c r="H41" i="1"/>
  <c r="H34" i="1"/>
  <c r="H33" i="1"/>
  <c r="H30" i="1"/>
  <c r="H71" i="1"/>
  <c r="H67" i="1" l="1"/>
  <c r="H68" i="1"/>
  <c r="H69" i="1"/>
  <c r="H70" i="1"/>
  <c r="H66" i="1"/>
  <c r="H22" i="1"/>
  <c r="H17" i="1"/>
  <c r="H18" i="1"/>
  <c r="H19" i="1"/>
  <c r="H16" i="1"/>
  <c r="H20" i="1"/>
  <c r="H15" i="1"/>
  <c r="H21" i="1"/>
  <c r="H63" i="1"/>
  <c r="H64" i="1"/>
  <c r="H65" i="1"/>
  <c r="H60" i="1"/>
  <c r="H62" i="1"/>
  <c r="H14" i="1"/>
  <c r="H13" i="1"/>
  <c r="H56" i="1"/>
  <c r="H57" i="1"/>
  <c r="H58" i="1"/>
  <c r="H59" i="1"/>
  <c r="H44" i="1"/>
  <c r="H45" i="1"/>
  <c r="H26" i="1"/>
  <c r="H27" i="1"/>
  <c r="H28" i="1"/>
  <c r="H29" i="1"/>
  <c r="H47" i="1"/>
  <c r="H48" i="1"/>
  <c r="H49" i="1"/>
  <c r="H50" i="1"/>
  <c r="H51" i="1"/>
  <c r="H54" i="1"/>
  <c r="H55" i="1"/>
  <c r="H9" i="1"/>
  <c r="H10" i="1"/>
  <c r="H11" i="1"/>
  <c r="H12" i="1"/>
  <c r="H24" i="1"/>
  <c r="H25" i="1"/>
  <c r="H43" i="1"/>
  <c r="H46" i="1"/>
  <c r="H8" i="1"/>
  <c r="H7" i="1"/>
  <c r="H6" i="1"/>
  <c r="H5" i="1"/>
  <c r="H4" i="1"/>
  <c r="H3" i="1"/>
  <c r="H2" i="1"/>
  <c r="H72" i="1" l="1"/>
</calcChain>
</file>

<file path=xl/sharedStrings.xml><?xml version="1.0" encoding="utf-8"?>
<sst xmlns="http://schemas.openxmlformats.org/spreadsheetml/2006/main" count="502" uniqueCount="325">
  <si>
    <t>http://www.mouser.com/ProductDetail/TDK/MMZ1608R600A/?qs=sGAEpiMZZMtdyQheitOmRaspPRlp9Yc%252bFIDIjH0tAXM%3d</t>
  </si>
  <si>
    <t>Part Number</t>
  </si>
  <si>
    <t>Part Description</t>
  </si>
  <si>
    <t>Manufacturer</t>
  </si>
  <si>
    <t>Designator</t>
  </si>
  <si>
    <t>Quantity</t>
  </si>
  <si>
    <t>Price Per Unit</t>
  </si>
  <si>
    <t>Total Cost</t>
  </si>
  <si>
    <t>MMZ1608R600A</t>
  </si>
  <si>
    <t>TDK</t>
  </si>
  <si>
    <t>Package</t>
  </si>
  <si>
    <t>Ferrite Bead, EMI Filter, 800mA</t>
  </si>
  <si>
    <t>06033C105KAT2A</t>
  </si>
  <si>
    <t>AVX</t>
  </si>
  <si>
    <t>0603 (1608)</t>
  </si>
  <si>
    <t>Ordered</t>
  </si>
  <si>
    <t>No</t>
  </si>
  <si>
    <t>C14-C17, C31-C34, C37-C40</t>
  </si>
  <si>
    <t xml:space="preserve">FB1, FB2 </t>
  </si>
  <si>
    <t>http://www.mouser.com/ProductDetail/AVX/06033C105KAT2A/?qs=sGAEpiMZZMvsSlwiRhF8qnJ%2fleZA9ZaILH6jKzgSrxZBP7LsbDloTg%3d%3d</t>
  </si>
  <si>
    <t>GRM188R61A106KE69D</t>
  </si>
  <si>
    <t>Murata</t>
  </si>
  <si>
    <t>http://www.mouser.com/ProductDetail/Murata-Electronics/GRM188R61A106KE69D/?qs=sGAEpiMZZMvsSlwiRhF8qimdIfvLNU7okEmoSots45M%3d</t>
  </si>
  <si>
    <t>GCM21BR71A106KE22L</t>
  </si>
  <si>
    <t>0805 (2012)</t>
  </si>
  <si>
    <t>C13, C18, C19, C21, C22, C24, C25, C27, C28, C30</t>
  </si>
  <si>
    <t>http://www.mouser.com/ProductDetail/Murata-Electronics/GCM21BR71A106KE22L/?qs=sGAEpiMZZMvsSlwiRhF8qiQS58Jycy%2fsl6x2bTAi8tM%3d</t>
  </si>
  <si>
    <t>GRM1885C1H222FA01D</t>
  </si>
  <si>
    <t>C20, C23, C26, C29</t>
  </si>
  <si>
    <t>http://www.mouser.com/ProductDetail/Murata-Electronics/GRM1885C1H222FA01D/?qs=sGAEpiMZZMvsSlwiRhF8qqQIStF13f02Iw%2fNLBcPh%2fU%3d</t>
  </si>
  <si>
    <t>06035A200KAT2A</t>
  </si>
  <si>
    <t>C41, C42</t>
  </si>
  <si>
    <t>http://www.mouser.com/ProductDetail/AVX/06035A200KAT2A/?qs=sGAEpiMZZMvsSlwiRhF8qs5C7b3M3ElyphCD5OEzouA%3d</t>
  </si>
  <si>
    <t>GRM188R71H104KA93D</t>
  </si>
  <si>
    <t>http://www.mouser.com/ProductDetail/Murata-Electronics/GRM188R71H104KA93D/?qs=sGAEpiMZZMvsSlwiRhF8qjAyQRK0NGN5x%252bcZapuwtns%3d</t>
  </si>
  <si>
    <t>CX3225SB16000H0PSTC1</t>
  </si>
  <si>
    <t>Crystal Oscillator, 12pF Cl, 16MHz, 50ppm</t>
  </si>
  <si>
    <t>Custom</t>
  </si>
  <si>
    <t>X1</t>
  </si>
  <si>
    <t>http://www.mouser.com/ProductDetail/AVX/CX3225SB16000H0PSTC1/?qs=sGAEpiMZZMsBj6bBr9Q9aV6Mpi%2f63EfHtaU18Xt2VmNtaph%252bFhzHlw%3d%3d</t>
  </si>
  <si>
    <t>MAX11043</t>
  </si>
  <si>
    <t>Maxim Integrated</t>
  </si>
  <si>
    <t>IC, 4-Channel, 16-Bit, Simultaneous Sampling ADC</t>
  </si>
  <si>
    <t>TQFN-40</t>
  </si>
  <si>
    <t>U5</t>
  </si>
  <si>
    <t xml:space="preserve"> URL</t>
  </si>
  <si>
    <t>https://www.maximintegrated.com/en/products/analog/data-converters/analog-to-digital-converters/MAX11043.html</t>
  </si>
  <si>
    <t>Yes</t>
  </si>
  <si>
    <t>Notes</t>
  </si>
  <si>
    <t>Samples</t>
  </si>
  <si>
    <t>LT1113CS8#PBF</t>
  </si>
  <si>
    <t>Linear Technology</t>
  </si>
  <si>
    <t>IC, Dual Low Noise Precision JFET OA</t>
  </si>
  <si>
    <t>SOIC-8</t>
  </si>
  <si>
    <t>U1-U4</t>
  </si>
  <si>
    <t>http://www.linear.com/product/LT1113</t>
  </si>
  <si>
    <t>GRM1885C1H101JA01D</t>
  </si>
  <si>
    <t>http://www.mouser.com/ProductDetail/Murata-Electronics/GRM1885C1H101JA01D/?qs=sGAEpiMZZMvsSlwiRhF8qsNeqz0drMeQ0QA5YIQCeHc%3d</t>
  </si>
  <si>
    <t>C2, C3, C5, C6, C8, C9 C11, C12</t>
  </si>
  <si>
    <t>Capacitor, 1uF, 25V, 10%, X7R, MLCC</t>
  </si>
  <si>
    <t>Capacitor, 10uF, 10V, 10%, X5R, MLCC</t>
  </si>
  <si>
    <t>Capacitor, 10uF, 10V, 10%, X7R, MLCC</t>
  </si>
  <si>
    <t>Capacitor, 2200pF, 50V, 1%, C0G, MLCC</t>
  </si>
  <si>
    <t>Capacitor, 20pF, 50V, 10%, C0G, MLCC</t>
  </si>
  <si>
    <t>Capacitor, 0.1uF, 50V, 10%, X7R, MLCC</t>
  </si>
  <si>
    <t>Capacitor, 100pF, 50V, 5%, C0G, MLCC</t>
  </si>
  <si>
    <t>GCM188R71E474KA64J</t>
  </si>
  <si>
    <t>Capacitor, 0.47uF, 25V, 10%, X7R, MLCC</t>
  </si>
  <si>
    <t>C1, C4, C7, C10</t>
  </si>
  <si>
    <t>http://www.mouser.com/ProductDetail/Murata-Electronics/GCM188R71E474KA64J/?qs=sGAEpiMZZMvsSlwiRhF8qnaoi2Fm8R54j2NvC2YSQEA%3d</t>
  </si>
  <si>
    <t>CRCW06031M00FKEA</t>
  </si>
  <si>
    <t>Vishay</t>
  </si>
  <si>
    <t>Resistor, 1M, 75V, 1%</t>
  </si>
  <si>
    <t>http://www.mouser.com/ProductDetail/Vishay-Dale/CRCW06031M00FKEA/?qs=sGAEpiMZZMvdGkrng054t5RVUjJGLConSrjo8OP3hFg%3d</t>
  </si>
  <si>
    <t>CRCW0603100MJPEAHR</t>
  </si>
  <si>
    <t>Resistor, 100M, 75V, 5%</t>
  </si>
  <si>
    <t>R1, R2, R14, R15, R24, R25, R34, R35</t>
  </si>
  <si>
    <t>http://www.mouser.com/ProductDetail/Vishay-Dale/CRCW0603100MJPEAHR/?qs=sGAEpiMZZMvdGkrng054tzunyY0sloVha%252bbgw4FSk7Y%3d</t>
  </si>
  <si>
    <t>R4, R6, R7, R12, R17, R18, R22, R27, R28, R32, R37, R38, R9, R20, R30, R40</t>
  </si>
  <si>
    <t>CRCW0603200RFKEA</t>
  </si>
  <si>
    <t>Resistor, 200R, 75V, 1%</t>
  </si>
  <si>
    <t>R5, R13, R23, R33</t>
  </si>
  <si>
    <t>http://www.mouser.com/ProductDetail/Vishay-Dale/CRCW0603200RFKEA/?qs=sGAEpiMZZMvdGkrng054t51pOH1w%252bQdtqKUBMkaZFD4%3d</t>
  </si>
  <si>
    <t>CRCW0603100KFKEA</t>
  </si>
  <si>
    <t>Resistor, 100k, 75V, 1%</t>
  </si>
  <si>
    <t>R8, R16, R26, R36</t>
  </si>
  <si>
    <t>http://www.mouser.com/ProductDetail/Vishay-Dale/CRCW0603100KFKEA/?qs=sGAEpiMZZMvdGkrng054txtDEx%2fRoWGKBsoPeP3%2flro%3d</t>
  </si>
  <si>
    <t>http://www.mouser.com/ProductDetail/Piher/PT10LV10-204A2020/?qs=sGAEpiMZZMtC25l1F4XBU%2fOSlqi2l0rVSmTWO6nE70w%3d</t>
  </si>
  <si>
    <t>R10, R19, R29, R39</t>
  </si>
  <si>
    <t>Potentiometer, 200k, 10mm Rnd Top Adj</t>
  </si>
  <si>
    <t>Piher</t>
  </si>
  <si>
    <t>PT10LV10-204A2020</t>
  </si>
  <si>
    <t>Potentiometer, 25k, 6mm Rnd Top Adj</t>
  </si>
  <si>
    <t>R3, R11, R21, R31</t>
  </si>
  <si>
    <t>http://www.mouser.com/ProductDetail/Piher/PT6KV-253A2020/?qs=sGAEpiMZZMtC25l1F4XBU%2fOSlqi2l0rVZI4i1Hdq6f0%3d</t>
  </si>
  <si>
    <t>5227677-1</t>
  </si>
  <si>
    <t>TE Connectivity</t>
  </si>
  <si>
    <t>Connector, BNC</t>
  </si>
  <si>
    <t>P1-P4</t>
  </si>
  <si>
    <t>http://www.mouser.com/ProductDetail/TE-Connectivity/5227677-1/?qs=sGAEpiMZZMuLQf%252bEuFsOrtKdKMPPpnQyu%252bGzmPQfOxU%3d</t>
  </si>
  <si>
    <t>LDS3985M33R</t>
  </si>
  <si>
    <t>STMicroelectronics</t>
  </si>
  <si>
    <t>IC, LDO Voltage Regulator, 3.3V, 300mA</t>
  </si>
  <si>
    <t>TSOT-23-5</t>
  </si>
  <si>
    <t>http://www.mouser.com/ProductDetail/STMicroelectronics/LDS3985M33R/?qs=DcAdhm6iCnom47SfkNYeVw%3D%3D</t>
  </si>
  <si>
    <t>LTC1044ACS8#TR</t>
  </si>
  <si>
    <t>IC, 12V CMOS Voltage Converter</t>
  </si>
  <si>
    <t>U11</t>
  </si>
  <si>
    <t>http://www.linear.com/purchase/LTC1044A</t>
  </si>
  <si>
    <t>http://www.mouser.com/ProductDetail/Microchip-Technology-Micrel/MIC2920A-50WS/?qs=sGAEpiMZZMsGz1a6aV8DcP%252b6ey5cUOYkPcocorpsCI0%3d</t>
  </si>
  <si>
    <t>MIC2920A-5.0WS</t>
  </si>
  <si>
    <t>Microchip Technology</t>
  </si>
  <si>
    <t>SOT-223-3</t>
  </si>
  <si>
    <t>LF120CDT-TR</t>
  </si>
  <si>
    <t>IC,  LDO Voltage Regulator, 5V, 400mA</t>
  </si>
  <si>
    <t>IC, LDO Voltage Regulator, 12V, 500mA</t>
  </si>
  <si>
    <t>DPAK-3</t>
  </si>
  <si>
    <t>U10</t>
  </si>
  <si>
    <t>http://www.mouser.com/ProductDetail/STMicroelectronics/LF120CDT-TR/?qs=%2fha2pyFaduibhbhI9A%2fMs8AQzeN0IJw8J2dL0QPZYco%3d</t>
  </si>
  <si>
    <t>MAX6126AASA41+</t>
  </si>
  <si>
    <t>IC, Voltage Reference, Ultra-High Precision, Ultra-Low Noise</t>
  </si>
  <si>
    <t>U6</t>
  </si>
  <si>
    <t>http://www.mouser.com/ProductDetail/Maxim-Integrated/MAX6126AASA41+/?qs=9Cj2FLRihcOOhr%2F7s7SOhA%3D%3D</t>
  </si>
  <si>
    <t>GRM188R71H103KA01D</t>
  </si>
  <si>
    <t>Capacitor, 0.01uF, 50V, 10%, X7R, MLCC</t>
  </si>
  <si>
    <t>http://www.mouser.com/ProductDetail/Murata-Electronics/GRM188R71H103KA01D/?qs=sGAEpiMZZMvsSlwiRhF8qjAyQRK0NGN5fnrVF8xI7zk%3d</t>
  </si>
  <si>
    <t>GRM21BR71H105KA12L</t>
  </si>
  <si>
    <t>Capacitor, 1uF, 50V, 10%, X7R, MLCC</t>
  </si>
  <si>
    <t>0805 (1608)</t>
  </si>
  <si>
    <t>http://www.mouser.com/ProductDetail/Murata-Electronics/GRM21BR71H105KA12L/?qs=sGAEpiMZZMvsSlwiRhF8qqDvUs8Zl92XGSoQBsETPmE%3d</t>
  </si>
  <si>
    <t>http://www.mouser.com/ProductDetail/Nichicon/UWX1C100MCL2GB/?qs=Wj%2fVkw3K%252bMB0r5CJ0oBSFw%3d%3d</t>
  </si>
  <si>
    <t>UWX1C100MCL2GB</t>
  </si>
  <si>
    <t>Nichicon</t>
  </si>
  <si>
    <t>Capacitor, 10uF, 16V, 20%, Aluminum Electrolytic</t>
  </si>
  <si>
    <t>C65, C66, C53</t>
  </si>
  <si>
    <t>UWX1V2R2MCL2GB</t>
  </si>
  <si>
    <t>Capacitor, 2.2uF, 35V, 20%, Aluminum Electroclytic</t>
  </si>
  <si>
    <t>C63</t>
  </si>
  <si>
    <t>http://www.mouser.com/ProductDetail/Nichicon/UWX1V2R2MCL2GB/?qs=sGAEpiMZZMtZ1n0r9vR22czTsj81kxXYsKFBKUoRtEo%3d</t>
  </si>
  <si>
    <t>CRCW06030000Z0EA</t>
  </si>
  <si>
    <t>Resistor, 0R</t>
  </si>
  <si>
    <t>http://www.mouser.com/ProductDetail/Vishay-Dale/CRCW06030000Z0EA/?qs=sGAEpiMZZMvdGkrng054t1X0qgDPqELU%252b4gm%252boQ%252b0vM%3d</t>
  </si>
  <si>
    <t xml:space="preserve">52901-0374
</t>
  </si>
  <si>
    <t>Molex</t>
  </si>
  <si>
    <t>Connector, Mezzanine Connector, 30 Pos</t>
  </si>
  <si>
    <t>P14</t>
  </si>
  <si>
    <t>http://www.mouser.com/ProductDetail/Molex/52901-0374/?qs=8nk6kXN3TSFdu3ONHmPh9g%3D%3D</t>
  </si>
  <si>
    <t>http://www.mouser.com/ProductDetail/Molex/53627-0374/?qs=%2fha2pyFadug4N3OPsAJQFE5D1s3iy2El6HpZOVEE0iQ%3d</t>
  </si>
  <si>
    <t>P13</t>
  </si>
  <si>
    <t xml:space="preserve">53627-0374
</t>
  </si>
  <si>
    <t xml:space="preserve">
LNJ337W83RA</t>
  </si>
  <si>
    <t>Panasonic</t>
  </si>
  <si>
    <t>LED, Green, 20mA, 1.95V Vf</t>
  </si>
  <si>
    <t>D7, D8, D9</t>
  </si>
  <si>
    <t>http://www.mouser.com/ProductDetail/Panasonic/LNJ337W83RA/?qs=sGAEpiMZZMseGfSY3csMkUs6BcBZOje3SlAhu2ujNLg%3d</t>
  </si>
  <si>
    <t xml:space="preserve">PJ-102B
</t>
  </si>
  <si>
    <t>CUI</t>
  </si>
  <si>
    <t>Connector, DC Power Jack, 2.5mm</t>
  </si>
  <si>
    <t>J1</t>
  </si>
  <si>
    <t>http://www.mouser.com/ProductDetail/CUI/PJ-102B/?qs=sGAEpiMZZMv1TUPJeFpwbqPioV%2fJqV42gZ5N78M5YIcr9FX0YUhONw%3d%3d</t>
  </si>
  <si>
    <t>1101M2S3CQE2</t>
  </si>
  <si>
    <t>C&amp;K Components</t>
  </si>
  <si>
    <t>Switch, SPDT</t>
  </si>
  <si>
    <t>SW1, SW2</t>
  </si>
  <si>
    <t>http://www.mouser.com/ProductDetail/CK-Components/1101M2S3CQE2/?qs=%2fha2pyFadujD6JulctD4kIR8aU6QAhHQzthk07Jl95kJSLcnUxmMNw%3d%3d</t>
  </si>
  <si>
    <t xml:space="preserve">
UCM1E220MCL1GS</t>
  </si>
  <si>
    <t>http://www.mouser.com/ProductDetail/Nichicon/UCM1E220MCL1GS/?qs=DSgADHjnLTnX9p7KkXDcuA%3d%3d</t>
  </si>
  <si>
    <t>Capacitor, 22uF, 25V, 20%, Aluminum Electrolytic</t>
  </si>
  <si>
    <t>C67</t>
  </si>
  <si>
    <t>C64, C68-C70, C72</t>
  </si>
  <si>
    <t>GRM219R71E473KA01D</t>
  </si>
  <si>
    <t>Capacitor, 47nF, 25V, 10%, MLCC</t>
  </si>
  <si>
    <t>C71</t>
  </si>
  <si>
    <t>http://www.mouser.com/ProductDetail/Murata-Electronics/GRM219R71E473KA01D/?qs=sGAEpiMZZMvsSlwiRhF8qvQdeCTOt17%2foGpn1jDJWqo%3d</t>
  </si>
  <si>
    <t>Capacitor, 22pF, 25V, 10%, C0G, MLCC</t>
  </si>
  <si>
    <t>http://www.mouser.com/ProductDetail/AVX/08053A220KAT2A/?qs=sGAEpiMZZMvsSlwiRhF8qtBfdvAGmZnkNmpkNd8ETpc%3d</t>
  </si>
  <si>
    <t>C76, C78</t>
  </si>
  <si>
    <t>08053A220KAT2A</t>
  </si>
  <si>
    <t>08053A100KAT2A</t>
  </si>
  <si>
    <t>Capacitor, 10pF, 25V, 10%, C0G, MLCC</t>
  </si>
  <si>
    <t>C74</t>
  </si>
  <si>
    <t>http://www.mouser.com/ProductDetail/AVX/08053A100KAT2A/?qs=sGAEpiMZZMvsSlwiRhF8qkxdDxvWPT4MPJ8wTRokjUM%3d</t>
  </si>
  <si>
    <t>C79, C81</t>
  </si>
  <si>
    <t>UWX0J220MCL2GB</t>
  </si>
  <si>
    <t>Capacitor, 22uF, 6.3V, 20%, Aluminum Electrolytic</t>
  </si>
  <si>
    <t>C77</t>
  </si>
  <si>
    <t>http://www.mouser.com/ProductDetail/Nichicon/UWX0J220MCL2GB/?qs=aP1CjGhiNiEzTR8xjevhsQ%3d%3d</t>
  </si>
  <si>
    <t>UWX1V3R3MCL2GB</t>
  </si>
  <si>
    <t>Capacitor, 3.3uF, 35V, 20% Aluminum Electrolytic</t>
  </si>
  <si>
    <t>C75</t>
  </si>
  <si>
    <t>http://www.mouser.com/ProductDetail/Nichicon/UWX1V3R3MCL2GB/?qs=%2fha2pyFaduijemp0OJ2Sfbrgezcgm2pJIxFQcbu83C0IX4ehO2OgLg%3d%3d</t>
  </si>
  <si>
    <t>R41, R49</t>
  </si>
  <si>
    <t>C1608X5R1A226M080AC</t>
  </si>
  <si>
    <t>Capacitor, 22uF, 10V, 20%, X5R, MLCC</t>
  </si>
  <si>
    <t>C83</t>
  </si>
  <si>
    <t>http://www.mouser.com/ProductDetail/TDK/C1608X5R1A226M080AC/?qs=sGAEpiMZZMsh%252b1woXyUXj1kREiL6i1ocQssr95Zynco%3d</t>
  </si>
  <si>
    <t>C35, C48, C51, C86</t>
  </si>
  <si>
    <t>C47, C50, C85</t>
  </si>
  <si>
    <t>BAT54LT1G</t>
  </si>
  <si>
    <t>ON Semiconductor</t>
  </si>
  <si>
    <t>Schottky Diode, 30V, 200mW</t>
  </si>
  <si>
    <t>SOT-23</t>
  </si>
  <si>
    <t>D4, D5</t>
  </si>
  <si>
    <t>http://www.mouser.com/ProductDetail/ON-Semiconductor/BAT54LT1G/?qs=sGAEpiMZZMtQ8nqTKtFS%2fCKUxMvjsmGzCgX8dbTQW%2fQ%3d</t>
  </si>
  <si>
    <t>http://www.mouser.com/ProductDetail/Diodes-Incorporated/B130LAW-7-F/?qs=sGAEpiMZZMtQ8nqTKtFS%2fKqL45nKSM4cNweTWElpXMY%3d</t>
  </si>
  <si>
    <t>D1, D3</t>
  </si>
  <si>
    <t>SOD-123</t>
  </si>
  <si>
    <t>Schottky Diode, 30V, 1A</t>
  </si>
  <si>
    <t>Diodes Incorporated</t>
  </si>
  <si>
    <t>B130LAW-7-F</t>
  </si>
  <si>
    <t>http://www.mouser.com/ProductDetail/Diodes-Incorporated/B130LB-13-F/?qs=qIIF9j%252bWxDB4sDl5y5aUqg%3d%3d</t>
  </si>
  <si>
    <t>D2</t>
  </si>
  <si>
    <t>SMB</t>
  </si>
  <si>
    <t>Schottky Diode, 30V, 2A</t>
  </si>
  <si>
    <t xml:space="preserve">B130LB-13-F
</t>
  </si>
  <si>
    <t>Fairchild Semiconductor</t>
  </si>
  <si>
    <t>BSS138</t>
  </si>
  <si>
    <t>MOSFET, N-Channel, 220mA, 20V</t>
  </si>
  <si>
    <t>SOT-23-3</t>
  </si>
  <si>
    <t>Q1, Q2</t>
  </si>
  <si>
    <t>http://www.mouser.com/ProductDetail/Fairchild-Semiconductor/BSS138/?qs=sGAEpiMZZMvlOED0T0kTWl5MKyjMqq%2fg</t>
  </si>
  <si>
    <t>http://www.mouser.com/ProductDetail/Coilcraft/XAL4040-103MEB/?qs=sGAEpiMZZMsg%252by3WlYCkU2kWFds1hA9DPMDqW%252bS7yfI%3d</t>
  </si>
  <si>
    <t>http://www.mouser.com/ProductDetail/Bourns/SRR1205-250ML/?qs=sGAEpiMZZMv126LJFLh8ywuq%2fK%252bs3sQEdKjgQwRRcrM%3d</t>
  </si>
  <si>
    <t>L1</t>
  </si>
  <si>
    <t>Inductor, 25uH, Shielded, 2.7Ohms, 5A</t>
  </si>
  <si>
    <t>Bourns</t>
  </si>
  <si>
    <t xml:space="preserve">SRR1205-250ML
</t>
  </si>
  <si>
    <t>XAL5050-562MEB</t>
  </si>
  <si>
    <t>Coilcraft</t>
  </si>
  <si>
    <t>Inductor, 5.6uH, Shielded, 25.8mOhms, 7.2A</t>
  </si>
  <si>
    <t>L2</t>
  </si>
  <si>
    <t>http://www.mouser.com/ProductDetail/Coilcraft/XAL5050-562MEB/?qs=sGAEpiMZZMsg%252by3WlYCkU2kWFds1hA9DkCJulnEGphI%3d</t>
  </si>
  <si>
    <t xml:space="preserve">XAL4040-103MEB
</t>
  </si>
  <si>
    <t>Inductor, 10uH, Shielded, 92.4mOhms, 3.1A</t>
  </si>
  <si>
    <t>L3, L4</t>
  </si>
  <si>
    <t>http://www.mouser.com/ProductDetail/Littelfuse/16R400SGPR/?qs=sGAEpiMZZMt8Ji9PfVTQzCQF%252bglAKN4Jqasu%2fmwnfCR76qWcMOmSgA%3d%3d</t>
  </si>
  <si>
    <t>16R400SGPR</t>
  </si>
  <si>
    <t>Littlefuse</t>
  </si>
  <si>
    <t>Fuse, Resattable, PPTC, 4A Hold, 6.8A Trip</t>
  </si>
  <si>
    <t>Through Hole</t>
  </si>
  <si>
    <t>F1</t>
  </si>
  <si>
    <t>CRCW06035K10FKEA</t>
  </si>
  <si>
    <t>Resistor, 5.1k, 75V, 1%</t>
  </si>
  <si>
    <t>R160</t>
  </si>
  <si>
    <t>http://www.mouser.com/ProductDetail/Vishay-Dale/CRCW06035K10FKEA/?qs=sGAEpiMZZMtlubZbdhIBIKJ6Y1JaJ6bHIsB4jjeBzC4%3d</t>
  </si>
  <si>
    <t>CRCW06031K20FKEA</t>
  </si>
  <si>
    <t>http://www.mouser.com/ProductDetail/Vishay-Dale/CRCW06031K20FKEA/?qs=sGAEpiMZZMu61qfTUdNhG3XwnH6YDjgjkFcIqvvbp7Q%3d</t>
  </si>
  <si>
    <t>R161</t>
  </si>
  <si>
    <t>Resistor, 1.2k, 75V, 1%</t>
  </si>
  <si>
    <t>CRCW06031K00FKEA</t>
  </si>
  <si>
    <t>Resistor, 1k, 75V, 1%</t>
  </si>
  <si>
    <t>http://www.mouser.com/ProductDetail/Vishay-Dale/CRCW06031K00FKEA/?qs=sGAEpiMZZMu61qfTUdNhG7Gzy2l2IcrzZW%252b7Dk5m234%3d</t>
  </si>
  <si>
    <t>R162, R42, R55, R56</t>
  </si>
  <si>
    <t>CRCW0603147KFKEA</t>
  </si>
  <si>
    <t>Resistor, 150k, 75V, 1%</t>
  </si>
  <si>
    <t>R43</t>
  </si>
  <si>
    <t>http://www.mouser.com/ProductDetail/Vishay-Dale/CRCW0603147KFKEA/?qs=sGAEpiMZZMu61qfTUdNhG2TmlP6XIPVRUaebk3udAJY%3d</t>
  </si>
  <si>
    <t>CRCW060359K0FKEA</t>
  </si>
  <si>
    <t>Resistor, 59k, 75V, 1%</t>
  </si>
  <si>
    <t>R45</t>
  </si>
  <si>
    <t>http://www.mouser.com/ProductDetail/Vishay-Dale/CRCW060359K0FKEA/?qs=sGAEpiMZZMu61qfTUdNhG82Z6Ry1C7AqJkCcOorgwww%3d</t>
  </si>
  <si>
    <t>CRCW060337K4FKEA</t>
  </si>
  <si>
    <t>Resistor, 37.4k, 75V, 1%</t>
  </si>
  <si>
    <t>R47</t>
  </si>
  <si>
    <t>http://www.mouser.com/ProductDetail/Vishay-Dale/CRCW060337K4FKEA/?qs=sGAEpiMZZMu61qfTUdNhG3XwnH6YDjgjNqVAJXJSEnM%3d</t>
  </si>
  <si>
    <t>CRCW060310K2FKEA</t>
  </si>
  <si>
    <t>Resistor, 10.2k, 75V, 1%</t>
  </si>
  <si>
    <t>R44, R46, R48</t>
  </si>
  <si>
    <t>http://www.mouser.com/ProductDetail/Vishay-Dale/CRCW060310K2FKEA/?qs=sGAEpiMZZMu61qfTUdNhG2TmlP6XIPVR%2f%252bMHsCnecg0%3d</t>
  </si>
  <si>
    <t>CRCW060318K2FKEA</t>
  </si>
  <si>
    <t>Resistor, 18.2k, 75V, 1%</t>
  </si>
  <si>
    <t>R57</t>
  </si>
  <si>
    <t>http://www.mouser.com/ProductDetail/Vishay-Dale/CRCW060318K2FKEA/?qs=sGAEpiMZZMu61qfTUdNhG6VIbcZKTXAsDSBvB9GpnI8%3d</t>
  </si>
  <si>
    <t>http://www.mouser.com/ProductDetail/Vishay-Dale/CRCW06033K92FKEA/?qs=sGAEpiMZZMu61qfTUdNhG3XwnH6YDjgjFSLImSY9%2fms%3d</t>
  </si>
  <si>
    <t>CRCW06033K92FKEA</t>
  </si>
  <si>
    <t>R51, R54</t>
  </si>
  <si>
    <t>CRCW0603220RFKEA</t>
  </si>
  <si>
    <t>Resistor, 220R, 75V, 1%</t>
  </si>
  <si>
    <t>Resistor, 3.92k, 75V, 1%</t>
  </si>
  <si>
    <t>R50</t>
  </si>
  <si>
    <t>http://www.mouser.com/ProductDetail/Vishay-Dale/CRCW0603220RFKEA/?qs=sGAEpiMZZMu61qfTUdNhG2TmlP6XIPVRD1fAxw0hXS8%3d</t>
  </si>
  <si>
    <t>Resistor, 120R, 75V, 1%</t>
  </si>
  <si>
    <t>CRCW0603120RFKEA</t>
  </si>
  <si>
    <t>R153</t>
  </si>
  <si>
    <t>http://www.mouser.com/ProductDetail/Vishay-Dale/CRCW0603120RFKEA/?qs=sGAEpiMZZMu61qfTUdNhG%2fk9a30Y%252bDXrVYCuBslo%2ff8%3d</t>
  </si>
  <si>
    <t>Resistor, 680R, 75V, 1%</t>
  </si>
  <si>
    <t>R52</t>
  </si>
  <si>
    <t>CRCW0603680RFKEA</t>
  </si>
  <si>
    <t>http://www.mouser.com/ProductDetail/Vishay-Dale/CRCW0603680RFKEA/?qs=sGAEpiMZZMu61qfTUdNhG7Gzy2l2IcrzddXesQEh6pk%3d</t>
  </si>
  <si>
    <t>LT3514EFE#PBF</t>
  </si>
  <si>
    <t>IC, Triple Step-Down Regulator</t>
  </si>
  <si>
    <t>TSSOP</t>
  </si>
  <si>
    <t>U12</t>
  </si>
  <si>
    <t>http://www.linear.com/product/LT3514</t>
  </si>
  <si>
    <t>U8, U13</t>
  </si>
  <si>
    <t>U7, U9, U14</t>
  </si>
  <si>
    <t>Resistor, 100R, 75V, 1%</t>
  </si>
  <si>
    <t>CRCW0603100RFKEA</t>
  </si>
  <si>
    <t>R59-R61</t>
  </si>
  <si>
    <t>http://www.mouser.com/ProductDetail/Vishay-Dale/CRCW0603100RFKEA/?qs=sGAEpiMZZMu61qfTUdNhG2TmlP6XIPVRC97HGgTXUGE%3d</t>
  </si>
  <si>
    <t>C36, C54-C61, C46, C49, C52, C62, C43, C44, C45, C80, C82, C85, C84, C87, C104, C161, C89, C91, C93, C95, C99, C97, C101, C103</t>
  </si>
  <si>
    <t>C1608X5R0J226M080AC</t>
  </si>
  <si>
    <t>Capacitor, 22uF, 6.3V, 20%, X5R, MLCC</t>
  </si>
  <si>
    <t>C88, C90, C92, C94, C98, C96, C100, C102</t>
  </si>
  <si>
    <t>http://www.mouser.com/ProductDetail/TDK/C1608X5R0J226M080AC/?qs=sGAEpiMZZMvsSlwiRhF8qsDt8B2LujiHwjJLkgUcKDc%3d</t>
  </si>
  <si>
    <t xml:space="preserve">61083-102402LF
</t>
  </si>
  <si>
    <t>Amphenol FCI</t>
  </si>
  <si>
    <t>Connector, Mezzanine Connector, 2x50 Plug</t>
  </si>
  <si>
    <t>JX1, JX2</t>
  </si>
  <si>
    <t>http://www.mouser.com/ProductDetail/FCI/61083-102402LF/?qs=sGAEpiMZZMvffgRu4KC1RznF2rff8EAy6VKapXDsgAM%3d</t>
  </si>
  <si>
    <t xml:space="preserve">1-640456-0
</t>
  </si>
  <si>
    <t>Connector, Header, 2.54mm, 10 Position, 1 Row</t>
  </si>
  <si>
    <t>Misc.</t>
  </si>
  <si>
    <t>http://www.mouser.com/ProductDetail/TE-Connectivity-AMP/1-640456-0/?qs=sGAEpiMZZMs%252bGHln7q6pm5E1Eb6qwPl20NYDFBq3IPM%3d</t>
  </si>
  <si>
    <t xml:space="preserve">390088-1
</t>
  </si>
  <si>
    <t>Connector, DUAL Beam Shunt</t>
  </si>
  <si>
    <t>N/A</t>
  </si>
  <si>
    <t>http://www.mouser.com/ProductDetail/TE-Connectivity/390088-1/?qs=4hg9R9g9MDuGLDcyqLqKQw%3D%3D&amp;gclid=Cj0KEQjwhZm7BRCUyfS6ho2VjOEBEiQAumpGMtlnB50JAKy84gEyXq67tuq7wBP-EsRe8wqDhZRBbY0aAr358P8HAQ</t>
  </si>
  <si>
    <t xml:space="preserve">PT6KV-253A2020PT6KV-253A2020
</t>
  </si>
  <si>
    <t>Total</t>
  </si>
  <si>
    <t>CRCW0603124KFKEA</t>
  </si>
  <si>
    <t>Resistor, 124k, 75V, 1%</t>
  </si>
  <si>
    <t>Resistor, 20k, 75V, 1%</t>
  </si>
  <si>
    <t>http://www.mouser.com/Search/ProductDetail.aspx?R=CRCW0603124KFKEAvirtualkey61300000virtualkey71-CRCW0603-124K-E3</t>
  </si>
  <si>
    <t>http://www.mouser.com/Search/ProductDetail.aspx?R=CRCW060320K0FKEAvirtualkey61300000virtualkey71-CRCW0603-20K-E3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</si>
</sst>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 wrapText="1"/>
    </xf>
    <xf numFmtId="165" fontId="0" fillId="4" borderId="1" xfId="0" applyNumberFormat="1" applyFont="1" applyFill="1" applyBorder="1" applyAlignment="1">
      <alignment horizontal="left" vertical="top"/>
    </xf>
    <xf numFmtId="164" fontId="0" fillId="4" borderId="1" xfId="0" applyNumberFormat="1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165" fontId="0" fillId="5" borderId="1" xfId="0" applyNumberFormat="1" applyFont="1" applyFill="1" applyBorder="1" applyAlignment="1">
      <alignment horizontal="left" vertical="top"/>
    </xf>
    <xf numFmtId="164" fontId="0" fillId="5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165" fontId="4" fillId="5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4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Dale/CRCW06031M00FKEA/?qs=sGAEpiMZZMvdGkrng054t5RVUjJGLConSrjo8OP3hFg%3d" TargetMode="External"/><Relationship Id="rId18" Type="http://schemas.openxmlformats.org/officeDocument/2006/relationships/hyperlink" Target="http://www.mouser.com/ProductDetail/Microchip-Technology-Micrel/MIC2920A-50WS/?qs=sGAEpiMZZMsGz1a6aV8DcP%252b6ey5cUOYkPcocorpsCI0%3d" TargetMode="External"/><Relationship Id="rId26" Type="http://schemas.openxmlformats.org/officeDocument/2006/relationships/hyperlink" Target="http://www.mouser.com/ProductDetail/Molex/52901-0374/?qs=8nk6kXN3TSFdu3ONHmPh9g%3D%3D" TargetMode="External"/><Relationship Id="rId39" Type="http://schemas.openxmlformats.org/officeDocument/2006/relationships/hyperlink" Target="http://www.mouser.com/ProductDetail/ON-Semiconductor/BAT54LT1G/?qs=sGAEpiMZZMtQ8nqTKtFS%2fCKUxMvjsmGzCgX8dbTQW%2fQ%3d" TargetMode="External"/><Relationship Id="rId21" Type="http://schemas.openxmlformats.org/officeDocument/2006/relationships/hyperlink" Target="http://www.mouser.com/ProductDetail/Maxim-Integrated/MAX6126AASA41+/?qs=9Cj2FLRihcOOhr%2F7s7SOhA%3D%3D" TargetMode="External"/><Relationship Id="rId34" Type="http://schemas.openxmlformats.org/officeDocument/2006/relationships/hyperlink" Target="http://www.mouser.com/ProductDetail/AVX/08053A100KAT2A/?qs=sGAEpiMZZMvsSlwiRhF8qkxdDxvWPT4MPJ8wTRokjUM%3d" TargetMode="External"/><Relationship Id="rId42" Type="http://schemas.openxmlformats.org/officeDocument/2006/relationships/hyperlink" Target="http://www.mouser.com/ProductDetail/Fairchild-Semiconductor/BSS138/?qs=sGAEpiMZZMvlOED0T0kTWl5MKyjMqq%2fg" TargetMode="External"/><Relationship Id="rId47" Type="http://schemas.openxmlformats.org/officeDocument/2006/relationships/hyperlink" Target="http://www.mouser.com/ProductDetail/Vishay-Dale/CRCW06035K10FKEA/?qs=sGAEpiMZZMtlubZbdhIBIKJ6Y1JaJ6bHIsB4jjeBzC4%3d" TargetMode="External"/><Relationship Id="rId50" Type="http://schemas.openxmlformats.org/officeDocument/2006/relationships/hyperlink" Target="http://www.mouser.com/ProductDetail/Vishay-Dale/CRCW060359K0FKEA/?qs=sGAEpiMZZMu61qfTUdNhG82Z6Ry1C7AqJkCcOorgwww%3d" TargetMode="External"/><Relationship Id="rId55" Type="http://schemas.openxmlformats.org/officeDocument/2006/relationships/hyperlink" Target="http://www.mouser.com/ProductDetail/Vishay-Dale/CRCW0603220RFKEA/?qs=sGAEpiMZZMu61qfTUdNhG2TmlP6XIPVRD1fAxw0hXS8%3d" TargetMode="External"/><Relationship Id="rId63" Type="http://schemas.openxmlformats.org/officeDocument/2006/relationships/hyperlink" Target="http://www.mouser.com/ProductDetail/TE-Connectivity/390088-1/?qs=4hg9R9g9MDuGLDcyqLqKQw%3D%3D&amp;gclid=Cj0KEQjwhZm7BRCUyfS6ho2VjOEBEiQAumpGMtlnB50JAKy84gEyXq67tuq7wBP-EsRe8wqDhZRBbY0aAr358P8HAQ" TargetMode="External"/><Relationship Id="rId7" Type="http://schemas.openxmlformats.org/officeDocument/2006/relationships/hyperlink" Target="http://www.mouser.com/ProductDetail/AVX/06033C105KAT2A/?qs=sGAEpiMZZMvsSlwiRhF8qnJ%2fleZA9ZaILH6jKzgSrxZBP7LsbDloTg%3d%3d" TargetMode="External"/><Relationship Id="rId2" Type="http://schemas.openxmlformats.org/officeDocument/2006/relationships/hyperlink" Target="http://www.mouser.com/ProductDetail/Murata-Electronics/GRM188R71H104KA93D/?qs=sGAEpiMZZMvsSlwiRhF8qjAyQRK0NGN5x%252bcZapuwtns%3d" TargetMode="External"/><Relationship Id="rId16" Type="http://schemas.openxmlformats.org/officeDocument/2006/relationships/hyperlink" Target="http://www.mouser.com/ProductDetail/TE-Connectivity/5227677-1/?qs=sGAEpiMZZMuLQf%252bEuFsOrtKdKMPPpnQyu%252bGzmPQfOxU%3d" TargetMode="External"/><Relationship Id="rId29" Type="http://schemas.openxmlformats.org/officeDocument/2006/relationships/hyperlink" Target="http://www.mouser.com/ProductDetail/CUI/PJ-102B/?qs=sGAEpiMZZMv1TUPJeFpwbqPioV%2fJqV42gZ5N78M5YIcr9FX0YUhONw%3d%3d" TargetMode="External"/><Relationship Id="rId1" Type="http://schemas.openxmlformats.org/officeDocument/2006/relationships/hyperlink" Target="http://www.mouser.com/ProductDetail/TDK/MMZ1608R600A/?qs=sGAEpiMZZMtdyQheitOmRaspPRlp9Yc%252bFIDIjH0tAXM%3d" TargetMode="External"/><Relationship Id="rId6" Type="http://schemas.openxmlformats.org/officeDocument/2006/relationships/hyperlink" Target="http://www.mouser.com/ProductDetail/Murata-Electronics/GRM188R61A106KE69D/?qs=sGAEpiMZZMvsSlwiRhF8qimdIfvLNU7okEmoSots45M%3d" TargetMode="External"/><Relationship Id="rId11" Type="http://schemas.openxmlformats.org/officeDocument/2006/relationships/hyperlink" Target="https://www.maximintegrated.com/en/products/analog/data-converters/analog-to-digital-converters/MAX11043.html" TargetMode="External"/><Relationship Id="rId24" Type="http://schemas.openxmlformats.org/officeDocument/2006/relationships/hyperlink" Target="http://www.mouser.com/ProductDetail/Nichicon/UWX1C100MCL2GB/?qs=Wj%2fVkw3K%252bMB0r5CJ0oBSFw%3d%3d" TargetMode="External"/><Relationship Id="rId32" Type="http://schemas.openxmlformats.org/officeDocument/2006/relationships/hyperlink" Target="http://www.mouser.com/ProductDetail/Murata-Electronics/GRM219R71E473KA01D/?qs=sGAEpiMZZMvsSlwiRhF8qvQdeCTOt17%2foGpn1jDJWqo%3d" TargetMode="External"/><Relationship Id="rId37" Type="http://schemas.openxmlformats.org/officeDocument/2006/relationships/hyperlink" Target="http://www.mouser.com/ProductDetail/Nichicon/UWX1V3R3MCL2GB/?qs=%2fha2pyFaduijemp0OJ2Sfbrgezcgm2pJIxFQcbu83C0IX4ehO2OgLg%3d%3d" TargetMode="External"/><Relationship Id="rId40" Type="http://schemas.openxmlformats.org/officeDocument/2006/relationships/hyperlink" Target="http://www.mouser.com/ProductDetail/Diodes-Incorporated/B130LAW-7-F/?qs=sGAEpiMZZMtQ8nqTKtFS%2fKqL45nKSM4cNweTWElpXMY%3d" TargetMode="External"/><Relationship Id="rId45" Type="http://schemas.openxmlformats.org/officeDocument/2006/relationships/hyperlink" Target="http://www.mouser.com/ProductDetail/Coilcraft/XAL5050-562MEB/?qs=sGAEpiMZZMsg%252by3WlYCkU2kWFds1hA9DkCJulnEGphI%3d" TargetMode="External"/><Relationship Id="rId53" Type="http://schemas.openxmlformats.org/officeDocument/2006/relationships/hyperlink" Target="http://www.mouser.com/ProductDetail/Vishay-Dale/CRCW060318K2FKEA/?qs=sGAEpiMZZMu61qfTUdNhG6VIbcZKTXAsDSBvB9GpnI8%3d" TargetMode="External"/><Relationship Id="rId58" Type="http://schemas.openxmlformats.org/officeDocument/2006/relationships/hyperlink" Target="http://www.linear.com/product/LT3514" TargetMode="External"/><Relationship Id="rId66" Type="http://schemas.openxmlformats.org/officeDocument/2006/relationships/hyperlink" Target="http://www.mouser.com/Search/ProductDetail.aspx?R=CRCW060320K0FKEAvirtualkey61300000virtualkey71-CRCW0603-20K-E3" TargetMode="External"/><Relationship Id="rId5" Type="http://schemas.openxmlformats.org/officeDocument/2006/relationships/hyperlink" Target="http://www.mouser.com/ProductDetail/Murata-Electronics/GRM1885C1H222FA01D/?qs=sGAEpiMZZMvsSlwiRhF8qqQIStF13f02Iw%2fNLBcPh%2fU%3d" TargetMode="External"/><Relationship Id="rId15" Type="http://schemas.openxmlformats.org/officeDocument/2006/relationships/hyperlink" Target="http://www.mouser.com/ProductDetail/Vishay-Dale/CRCW0603200RFKEA/?qs=sGAEpiMZZMvdGkrng054t51pOH1w%252bQdtqKUBMkaZFD4%3d" TargetMode="External"/><Relationship Id="rId23" Type="http://schemas.openxmlformats.org/officeDocument/2006/relationships/hyperlink" Target="http://www.mouser.com/ProductDetail/Murata-Electronics/GRM21BR71H105KA12L/?qs=sGAEpiMZZMvsSlwiRhF8qqDvUs8Zl92XGSoQBsETPmE%3d" TargetMode="External"/><Relationship Id="rId28" Type="http://schemas.openxmlformats.org/officeDocument/2006/relationships/hyperlink" Target="http://www.mouser.com/ProductDetail/Panasonic/LNJ337W83RA/?qs=sGAEpiMZZMseGfSY3csMkUs6BcBZOje3SlAhu2ujNLg%3d" TargetMode="External"/><Relationship Id="rId36" Type="http://schemas.openxmlformats.org/officeDocument/2006/relationships/hyperlink" Target="http://www.mouser.com/ProductDetail/Nichicon/UWX0J220MCL2GB/?qs=aP1CjGhiNiEzTR8xjevhsQ%3d%3d" TargetMode="External"/><Relationship Id="rId49" Type="http://schemas.openxmlformats.org/officeDocument/2006/relationships/hyperlink" Target="http://www.mouser.com/ProductDetail/Vishay-Dale/CRCW0603147KFKEA/?qs=sGAEpiMZZMu61qfTUdNhG2TmlP6XIPVRUaebk3udAJY%3d" TargetMode="External"/><Relationship Id="rId57" Type="http://schemas.openxmlformats.org/officeDocument/2006/relationships/hyperlink" Target="http://www.mouser.com/ProductDetail/Vishay-Dale/CRCW0603680RFKEA/?qs=sGAEpiMZZMu61qfTUdNhG7Gzy2l2IcrzddXesQEh6pk%3d" TargetMode="External"/><Relationship Id="rId61" Type="http://schemas.openxmlformats.org/officeDocument/2006/relationships/hyperlink" Target="http://www.mouser.com/ProductDetail/FCI/61083-102402LF/?qs=sGAEpiMZZMvffgRu4KC1RznF2rff8EAy6VKapXDsgAM%3d" TargetMode="External"/><Relationship Id="rId10" Type="http://schemas.openxmlformats.org/officeDocument/2006/relationships/hyperlink" Target="http://www.mouser.com/ProductDetail/AVX/CX3225SB16000H0PSTC1/?qs=sGAEpiMZZMsBj6bBr9Q9aV6Mpi%2f63EfHtaU18Xt2VmNtaph%252bFhzHlw%3d%3d" TargetMode="External"/><Relationship Id="rId19" Type="http://schemas.openxmlformats.org/officeDocument/2006/relationships/hyperlink" Target="http://www.linear.com/purchase/LTC1044A" TargetMode="External"/><Relationship Id="rId31" Type="http://schemas.openxmlformats.org/officeDocument/2006/relationships/hyperlink" Target="http://www.mouser.com/ProductDetail/Nichicon/UCM1E220MCL1GS/?qs=DSgADHjnLTnX9p7KkXDcuA%3d%3d" TargetMode="External"/><Relationship Id="rId44" Type="http://schemas.openxmlformats.org/officeDocument/2006/relationships/hyperlink" Target="http://www.mouser.com/ProductDetail/Bourns/SRR1205-250ML/?qs=sGAEpiMZZMv126LJFLh8ywuq%2fK%252bs3sQEdKjgQwRRcrM%3d" TargetMode="External"/><Relationship Id="rId52" Type="http://schemas.openxmlformats.org/officeDocument/2006/relationships/hyperlink" Target="http://www.mouser.com/ProductDetail/Vishay-Dale/CRCW060310K2FKEA/?qs=sGAEpiMZZMu61qfTUdNhG2TmlP6XIPVR%2f%252bMHsCnecg0%3d" TargetMode="External"/><Relationship Id="rId60" Type="http://schemas.openxmlformats.org/officeDocument/2006/relationships/hyperlink" Target="http://www.mouser.com/ProductDetail/TDK/C1608X5R0J226M080AC/?qs=sGAEpiMZZMvsSlwiRhF8qsDt8B2LujiHwjJLkgUcKDc%3d" TargetMode="External"/><Relationship Id="rId65" Type="http://schemas.openxmlformats.org/officeDocument/2006/relationships/hyperlink" Target="http://www.mouser.com/Search/ProductDetail.aspx?R=CRCW0603124KFKEAvirtualkey61300000virtualkey71-CRCW0603-124K-E3" TargetMode="External"/><Relationship Id="rId4" Type="http://schemas.openxmlformats.org/officeDocument/2006/relationships/hyperlink" Target="http://www.mouser.com/ProductDetail/Murata-Electronics/GCM21BR71A106KE22L/?qs=sGAEpiMZZMvsSlwiRhF8qiQS58Jycy%2fsl6x2bTAi8tM%3d" TargetMode="External"/><Relationship Id="rId9" Type="http://schemas.openxmlformats.org/officeDocument/2006/relationships/hyperlink" Target="http://www.mouser.com/ProductDetail/Murata-Electronics/GRM1885C1H101JA01D/?qs=sGAEpiMZZMvsSlwiRhF8qsNeqz0drMeQ0QA5YIQCeHc%3d" TargetMode="External"/><Relationship Id="rId14" Type="http://schemas.openxmlformats.org/officeDocument/2006/relationships/hyperlink" Target="http://www.mouser.com/ProductDetail/Vishay-Dale/CRCW0603100MJPEAHR/?qs=sGAEpiMZZMvdGkrng054tzunyY0sloVha%252bbgw4FSk7Y%3d" TargetMode="External"/><Relationship Id="rId22" Type="http://schemas.openxmlformats.org/officeDocument/2006/relationships/hyperlink" Target="http://www.mouser.com/ProductDetail/Murata-Electronics/GRM188R71H103KA01D/?qs=sGAEpiMZZMvsSlwiRhF8qjAyQRK0NGN5fnrVF8xI7zk%3d" TargetMode="External"/><Relationship Id="rId27" Type="http://schemas.openxmlformats.org/officeDocument/2006/relationships/hyperlink" Target="http://www.mouser.com/ProductDetail/Molex/53627-0374/?qs=%2fha2pyFadug4N3OPsAJQFE5D1s3iy2El6HpZOVEE0iQ%3d" TargetMode="External"/><Relationship Id="rId30" Type="http://schemas.openxmlformats.org/officeDocument/2006/relationships/hyperlink" Target="http://www.mouser.com/ProductDetail/CK-Components/1101M2S3CQE2/?qs=%2fha2pyFadujD6JulctD4kIR8aU6QAhHQzthk07Jl95kJSLcnUxmMNw%3d%3d" TargetMode="External"/><Relationship Id="rId35" Type="http://schemas.openxmlformats.org/officeDocument/2006/relationships/hyperlink" Target="http://www.mouser.com/ProductDetail/Nichicon/UWX1C100MCL2GB/?qs=Wj%2fVkw3K%252bMB0r5CJ0oBSFw%3d%3d" TargetMode="External"/><Relationship Id="rId43" Type="http://schemas.openxmlformats.org/officeDocument/2006/relationships/hyperlink" Target="http://www.mouser.com/ProductDetail/Coilcraft/XAL4040-103MEB/?qs=sGAEpiMZZMsg%252by3WlYCkU2kWFds1hA9DPMDqW%252bS7yfI%3d" TargetMode="External"/><Relationship Id="rId48" Type="http://schemas.openxmlformats.org/officeDocument/2006/relationships/hyperlink" Target="http://www.mouser.com/ProductDetail/Vishay-Dale/CRCW06031K00FKEA/?qs=sGAEpiMZZMu61qfTUdNhG7Gzy2l2IcrzZW%252b7Dk5m234%3d" TargetMode="External"/><Relationship Id="rId56" Type="http://schemas.openxmlformats.org/officeDocument/2006/relationships/hyperlink" Target="http://www.mouser.com/ProductDetail/Vishay-Dale/CRCW0603120RFKEA/?qs=sGAEpiMZZMu61qfTUdNhG%2fk9a30Y%252bDXrVYCuBslo%2ff8%3d" TargetMode="External"/><Relationship Id="rId64" Type="http://schemas.openxmlformats.org/officeDocument/2006/relationships/hyperlink" Target="http://www.mouser.com/ProductDetail/Piher/PT6KV-253A2020/?qs=sGAEpiMZZMtC25l1F4XBU%2fOSlqi2l0rVZI4i1Hdq6f0%3d" TargetMode="External"/><Relationship Id="rId8" Type="http://schemas.openxmlformats.org/officeDocument/2006/relationships/hyperlink" Target="http://www.mouser.com/ProductDetail/AVX/06035A200KAT2A/?qs=sGAEpiMZZMvsSlwiRhF8qs5C7b3M3ElyphCD5OEzouA%3d" TargetMode="External"/><Relationship Id="rId51" Type="http://schemas.openxmlformats.org/officeDocument/2006/relationships/hyperlink" Target="http://www.mouser.com/ProductDetail/Vishay-Dale/CRCW060337K4FKEA/?qs=sGAEpiMZZMu61qfTUdNhG3XwnH6YDjgjNqVAJXJSEnM%3d" TargetMode="External"/><Relationship Id="rId3" Type="http://schemas.openxmlformats.org/officeDocument/2006/relationships/hyperlink" Target="http://www.linear.com/product/LT1113" TargetMode="External"/><Relationship Id="rId12" Type="http://schemas.openxmlformats.org/officeDocument/2006/relationships/hyperlink" Target="http://www.mouser.com/ProductDetail/Murata-Electronics/GCM188R71E474KA64J/?qs=sGAEpiMZZMvsSlwiRhF8qnaoi2Fm8R54j2NvC2YSQEA%3d" TargetMode="External"/><Relationship Id="rId17" Type="http://schemas.openxmlformats.org/officeDocument/2006/relationships/hyperlink" Target="http://www.mouser.com/ProductDetail/STMicroelectronics/LDS3985M33R/?qs=DcAdhm6iCnom47SfkNYeVw%3D%3D" TargetMode="External"/><Relationship Id="rId25" Type="http://schemas.openxmlformats.org/officeDocument/2006/relationships/hyperlink" Target="http://www.mouser.com/ProductDetail/Nichicon/UWX1V2R2MCL2GB/?qs=sGAEpiMZZMtZ1n0r9vR22czTsj81kxXYsKFBKUoRtEo%3d" TargetMode="External"/><Relationship Id="rId33" Type="http://schemas.openxmlformats.org/officeDocument/2006/relationships/hyperlink" Target="http://www.mouser.com/ProductDetail/AVX/08053A220KAT2A/?qs=sGAEpiMZZMvsSlwiRhF8qtBfdvAGmZnkNmpkNd8ETpc%3d" TargetMode="External"/><Relationship Id="rId38" Type="http://schemas.openxmlformats.org/officeDocument/2006/relationships/hyperlink" Target="http://www.mouser.com/ProductDetail/TDK/C1608X5R1A226M080AC/?qs=sGAEpiMZZMsh%252b1woXyUXj1kREiL6i1ocQssr95Zynco%3d" TargetMode="External"/><Relationship Id="rId46" Type="http://schemas.openxmlformats.org/officeDocument/2006/relationships/hyperlink" Target="http://www.mouser.com/ProductDetail/Littelfuse/16R400SGPR/?qs=sGAEpiMZZMt8Ji9PfVTQzCQF%252bglAKN4Jqasu%2fmwnfCR76qWcMOmSgA%3d%3d" TargetMode="External"/><Relationship Id="rId59" Type="http://schemas.openxmlformats.org/officeDocument/2006/relationships/hyperlink" Target="http://www.mouser.com/ProductDetail/Vishay-Dale/CRCW0603100RFKEA/?qs=sGAEpiMZZMu61qfTUdNhG2TmlP6XIPVRC97HGgTXUGE%3d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mouser.com/ProductDetail/STMicroelectronics/LF120CDT-TR/?qs=%2fha2pyFaduibhbhI9A%2fMs8AQzeN0IJw8J2dL0QPZYco%3d" TargetMode="External"/><Relationship Id="rId41" Type="http://schemas.openxmlformats.org/officeDocument/2006/relationships/hyperlink" Target="http://www.mouser.com/ProductDetail/Diodes-Incorporated/B130LB-13-F/?qs=qIIF9j%252bWxDB4sDl5y5aUqg%3d%3d" TargetMode="External"/><Relationship Id="rId54" Type="http://schemas.openxmlformats.org/officeDocument/2006/relationships/hyperlink" Target="http://www.mouser.com/ProductDetail/Vishay-Dale/CRCW06033K92FKEA/?qs=sGAEpiMZZMu61qfTUdNhG3XwnH6YDjgjFSLImSY9%2fms%3d" TargetMode="External"/><Relationship Id="rId62" Type="http://schemas.openxmlformats.org/officeDocument/2006/relationships/hyperlink" Target="http://www.mouser.com/ProductDetail/TE-Connectivity-AMP/1-640456-0/?qs=sGAEpiMZZMs%252bGHln7q6pm5E1Eb6qwPl20NYDFBq3IP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8" zoomScale="70" zoomScaleNormal="70" workbookViewId="0">
      <selection activeCell="C19" sqref="C19"/>
    </sheetView>
  </sheetViews>
  <sheetFormatPr defaultRowHeight="15" x14ac:dyDescent="0.25"/>
  <cols>
    <col min="1" max="1" width="37.85546875" customWidth="1"/>
    <col min="2" max="2" width="10.28515625" customWidth="1"/>
    <col min="3" max="3" width="59.5703125" customWidth="1"/>
    <col min="4" max="4" width="14" customWidth="1"/>
    <col min="5" max="5" width="15" customWidth="1"/>
    <col min="6" max="6" width="11.42578125" bestFit="1" customWidth="1"/>
    <col min="7" max="7" width="17.42578125" bestFit="1" customWidth="1"/>
    <col min="8" max="8" width="13.140625" bestFit="1" customWidth="1"/>
    <col min="9" max="9" width="233" customWidth="1"/>
    <col min="10" max="10" width="11" bestFit="1" customWidth="1"/>
    <col min="11" max="11" width="9.5703125" bestFit="1" customWidth="1"/>
  </cols>
  <sheetData>
    <row r="1" spans="1:11" ht="30.75" customHeight="1" x14ac:dyDescent="0.25">
      <c r="A1" s="2" t="s">
        <v>1</v>
      </c>
      <c r="B1" s="2" t="s">
        <v>3</v>
      </c>
      <c r="C1" s="2" t="s">
        <v>2</v>
      </c>
      <c r="D1" s="2" t="s">
        <v>10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45</v>
      </c>
      <c r="J1" s="2" t="s">
        <v>15</v>
      </c>
      <c r="K1" s="2" t="s">
        <v>48</v>
      </c>
    </row>
    <row r="2" spans="1:11" x14ac:dyDescent="0.25">
      <c r="A2" s="4" t="s">
        <v>8</v>
      </c>
      <c r="B2" s="5" t="s">
        <v>9</v>
      </c>
      <c r="C2" s="5" t="s">
        <v>11</v>
      </c>
      <c r="D2" s="4" t="s">
        <v>14</v>
      </c>
      <c r="E2" s="4" t="s">
        <v>18</v>
      </c>
      <c r="F2" s="4">
        <v>16</v>
      </c>
      <c r="G2" s="6">
        <v>7.2999999999999995E-2</v>
      </c>
      <c r="H2" s="7">
        <f t="shared" ref="H2:H8" si="0">F2*G2</f>
        <v>1.1679999999999999</v>
      </c>
      <c r="I2" s="8" t="s">
        <v>0</v>
      </c>
      <c r="J2" s="4" t="s">
        <v>16</v>
      </c>
      <c r="K2" s="4"/>
    </row>
    <row r="3" spans="1:11" x14ac:dyDescent="0.25">
      <c r="A3" s="9" t="s">
        <v>12</v>
      </c>
      <c r="B3" s="9" t="s">
        <v>13</v>
      </c>
      <c r="C3" s="9" t="s">
        <v>59</v>
      </c>
      <c r="D3" s="9" t="s">
        <v>14</v>
      </c>
      <c r="E3" s="9" t="s">
        <v>17</v>
      </c>
      <c r="F3" s="9">
        <v>18</v>
      </c>
      <c r="G3" s="10">
        <v>0.109</v>
      </c>
      <c r="H3" s="11">
        <f t="shared" si="0"/>
        <v>1.962</v>
      </c>
      <c r="I3" s="12" t="s">
        <v>19</v>
      </c>
      <c r="J3" s="9" t="s">
        <v>16</v>
      </c>
      <c r="K3" s="9"/>
    </row>
    <row r="4" spans="1:11" x14ac:dyDescent="0.25">
      <c r="A4" s="13" t="s">
        <v>20</v>
      </c>
      <c r="B4" s="9" t="s">
        <v>21</v>
      </c>
      <c r="C4" s="9" t="s">
        <v>60</v>
      </c>
      <c r="D4" s="9" t="s">
        <v>14</v>
      </c>
      <c r="E4" s="9" t="s">
        <v>196</v>
      </c>
      <c r="F4" s="9">
        <v>30</v>
      </c>
      <c r="G4" s="10">
        <v>7.9000000000000001E-2</v>
      </c>
      <c r="H4" s="11">
        <f t="shared" si="0"/>
        <v>2.37</v>
      </c>
      <c r="I4" s="12" t="s">
        <v>22</v>
      </c>
      <c r="J4" s="9" t="s">
        <v>16</v>
      </c>
      <c r="K4" s="9"/>
    </row>
    <row r="5" spans="1:11" x14ac:dyDescent="0.25">
      <c r="A5" s="13" t="s">
        <v>23</v>
      </c>
      <c r="B5" s="9" t="s">
        <v>21</v>
      </c>
      <c r="C5" s="9" t="s">
        <v>61</v>
      </c>
      <c r="D5" s="9" t="s">
        <v>24</v>
      </c>
      <c r="E5" s="9" t="s">
        <v>25</v>
      </c>
      <c r="F5" s="9">
        <v>30</v>
      </c>
      <c r="G5" s="10">
        <v>0.28000000000000003</v>
      </c>
      <c r="H5" s="11">
        <f t="shared" si="0"/>
        <v>8.4</v>
      </c>
      <c r="I5" s="12" t="s">
        <v>26</v>
      </c>
      <c r="J5" s="9" t="s">
        <v>16</v>
      </c>
      <c r="K5" s="9"/>
    </row>
    <row r="6" spans="1:11" x14ac:dyDescent="0.25">
      <c r="A6" s="9" t="s">
        <v>27</v>
      </c>
      <c r="B6" s="9" t="s">
        <v>21</v>
      </c>
      <c r="C6" s="9" t="s">
        <v>62</v>
      </c>
      <c r="D6" s="9" t="s">
        <v>14</v>
      </c>
      <c r="E6" s="9" t="s">
        <v>28</v>
      </c>
      <c r="F6" s="9">
        <v>16</v>
      </c>
      <c r="G6" s="10">
        <v>0.12</v>
      </c>
      <c r="H6" s="11">
        <f t="shared" si="0"/>
        <v>1.92</v>
      </c>
      <c r="I6" s="12" t="s">
        <v>29</v>
      </c>
      <c r="J6" s="9" t="s">
        <v>16</v>
      </c>
      <c r="K6" s="9"/>
    </row>
    <row r="7" spans="1:11" x14ac:dyDescent="0.25">
      <c r="A7" s="9" t="s">
        <v>30</v>
      </c>
      <c r="B7" s="9" t="s">
        <v>13</v>
      </c>
      <c r="C7" s="9" t="s">
        <v>63</v>
      </c>
      <c r="D7" s="9" t="s">
        <v>14</v>
      </c>
      <c r="E7" s="9" t="s">
        <v>31</v>
      </c>
      <c r="F7" s="9">
        <v>16</v>
      </c>
      <c r="G7" s="10">
        <v>0.17</v>
      </c>
      <c r="H7" s="11">
        <f t="shared" si="0"/>
        <v>2.72</v>
      </c>
      <c r="I7" s="12" t="s">
        <v>32</v>
      </c>
      <c r="J7" s="9" t="s">
        <v>16</v>
      </c>
      <c r="K7" s="9"/>
    </row>
    <row r="8" spans="1:11" x14ac:dyDescent="0.25">
      <c r="A8" s="13" t="s">
        <v>33</v>
      </c>
      <c r="B8" s="9" t="s">
        <v>21</v>
      </c>
      <c r="C8" s="9" t="s">
        <v>64</v>
      </c>
      <c r="D8" s="9" t="s">
        <v>14</v>
      </c>
      <c r="E8" s="9" t="s">
        <v>300</v>
      </c>
      <c r="F8" s="9">
        <v>76</v>
      </c>
      <c r="G8" s="10">
        <v>2.1000000000000001E-2</v>
      </c>
      <c r="H8" s="11">
        <f t="shared" si="0"/>
        <v>1.5960000000000001</v>
      </c>
      <c r="I8" s="12" t="s">
        <v>34</v>
      </c>
      <c r="J8" s="9" t="s">
        <v>16</v>
      </c>
      <c r="K8" s="9"/>
    </row>
    <row r="9" spans="1:11" x14ac:dyDescent="0.25">
      <c r="A9" s="13" t="s">
        <v>56</v>
      </c>
      <c r="B9" s="9" t="s">
        <v>21</v>
      </c>
      <c r="C9" s="9" t="s">
        <v>65</v>
      </c>
      <c r="D9" s="9" t="s">
        <v>14</v>
      </c>
      <c r="E9" s="9" t="s">
        <v>58</v>
      </c>
      <c r="F9" s="9">
        <v>30</v>
      </c>
      <c r="G9" s="10">
        <v>1.6E-2</v>
      </c>
      <c r="H9" s="11">
        <f t="shared" ref="H9:H71" si="1">F9*G9</f>
        <v>0.48</v>
      </c>
      <c r="I9" s="12" t="s">
        <v>57</v>
      </c>
      <c r="J9" s="9" t="s">
        <v>16</v>
      </c>
      <c r="K9" s="9"/>
    </row>
    <row r="10" spans="1:11" x14ac:dyDescent="0.25">
      <c r="A10" s="13" t="s">
        <v>66</v>
      </c>
      <c r="B10" s="9" t="s">
        <v>21</v>
      </c>
      <c r="C10" s="9" t="s">
        <v>67</v>
      </c>
      <c r="D10" s="9" t="s">
        <v>14</v>
      </c>
      <c r="E10" s="9" t="s">
        <v>68</v>
      </c>
      <c r="F10" s="9">
        <v>16</v>
      </c>
      <c r="G10" s="10">
        <v>7.4999999999999997E-2</v>
      </c>
      <c r="H10" s="11">
        <f t="shared" si="1"/>
        <v>1.2</v>
      </c>
      <c r="I10" s="12" t="s">
        <v>69</v>
      </c>
      <c r="J10" s="9" t="s">
        <v>16</v>
      </c>
      <c r="K10" s="9"/>
    </row>
    <row r="11" spans="1:11" x14ac:dyDescent="0.25">
      <c r="A11" s="13" t="s">
        <v>123</v>
      </c>
      <c r="B11" s="9" t="s">
        <v>21</v>
      </c>
      <c r="C11" s="9" t="s">
        <v>124</v>
      </c>
      <c r="D11" s="9" t="s">
        <v>14</v>
      </c>
      <c r="E11" s="9" t="s">
        <v>197</v>
      </c>
      <c r="F11" s="9">
        <v>16</v>
      </c>
      <c r="G11" s="10">
        <v>0.01</v>
      </c>
      <c r="H11" s="11">
        <f t="shared" si="1"/>
        <v>0.16</v>
      </c>
      <c r="I11" s="12" t="s">
        <v>125</v>
      </c>
      <c r="J11" s="9" t="s">
        <v>16</v>
      </c>
      <c r="K11" s="9"/>
    </row>
    <row r="12" spans="1:11" x14ac:dyDescent="0.25">
      <c r="A12" s="13" t="s">
        <v>126</v>
      </c>
      <c r="B12" s="9" t="s">
        <v>21</v>
      </c>
      <c r="C12" s="9" t="s">
        <v>127</v>
      </c>
      <c r="D12" s="9" t="s">
        <v>128</v>
      </c>
      <c r="E12" s="9" t="s">
        <v>169</v>
      </c>
      <c r="F12" s="9">
        <v>22</v>
      </c>
      <c r="G12" s="10">
        <v>0.11700000000000001</v>
      </c>
      <c r="H12" s="11">
        <f t="shared" si="1"/>
        <v>2.5740000000000003</v>
      </c>
      <c r="I12" s="12" t="s">
        <v>129</v>
      </c>
      <c r="J12" s="9" t="s">
        <v>16</v>
      </c>
      <c r="K12" s="9"/>
    </row>
    <row r="13" spans="1:11" x14ac:dyDescent="0.25">
      <c r="A13" s="13" t="s">
        <v>131</v>
      </c>
      <c r="B13" s="9" t="s">
        <v>132</v>
      </c>
      <c r="C13" s="9" t="s">
        <v>133</v>
      </c>
      <c r="D13" s="9" t="s">
        <v>37</v>
      </c>
      <c r="E13" s="9" t="s">
        <v>134</v>
      </c>
      <c r="F13" s="9">
        <v>16</v>
      </c>
      <c r="G13" s="10">
        <v>0.13400000000000001</v>
      </c>
      <c r="H13" s="11">
        <f t="shared" si="1"/>
        <v>2.1440000000000001</v>
      </c>
      <c r="I13" s="12" t="s">
        <v>130</v>
      </c>
      <c r="J13" s="9" t="s">
        <v>16</v>
      </c>
      <c r="K13" s="9"/>
    </row>
    <row r="14" spans="1:11" x14ac:dyDescent="0.25">
      <c r="A14" s="13" t="s">
        <v>135</v>
      </c>
      <c r="B14" s="9" t="s">
        <v>132</v>
      </c>
      <c r="C14" s="9" t="s">
        <v>136</v>
      </c>
      <c r="D14" s="9" t="s">
        <v>37</v>
      </c>
      <c r="E14" s="9" t="s">
        <v>137</v>
      </c>
      <c r="F14" s="9">
        <v>8</v>
      </c>
      <c r="G14" s="10">
        <v>0.13500000000000001</v>
      </c>
      <c r="H14" s="11">
        <f t="shared" si="1"/>
        <v>1.08</v>
      </c>
      <c r="I14" s="12" t="s">
        <v>138</v>
      </c>
      <c r="J14" s="9" t="s">
        <v>16</v>
      </c>
      <c r="K14" s="9"/>
    </row>
    <row r="15" spans="1:11" x14ac:dyDescent="0.25">
      <c r="A15" s="13" t="s">
        <v>170</v>
      </c>
      <c r="B15" s="9" t="s">
        <v>21</v>
      </c>
      <c r="C15" s="9" t="s">
        <v>171</v>
      </c>
      <c r="D15" s="9" t="s">
        <v>128</v>
      </c>
      <c r="E15" s="9" t="s">
        <v>172</v>
      </c>
      <c r="F15" s="9">
        <v>10</v>
      </c>
      <c r="G15" s="10">
        <v>6.5000000000000002E-2</v>
      </c>
      <c r="H15" s="11">
        <f t="shared" si="1"/>
        <v>0.65</v>
      </c>
      <c r="I15" s="12" t="s">
        <v>173</v>
      </c>
      <c r="J15" s="9" t="s">
        <v>16</v>
      </c>
      <c r="K15" s="9"/>
    </row>
    <row r="16" spans="1:11" x14ac:dyDescent="0.25">
      <c r="A16" s="13" t="s">
        <v>177</v>
      </c>
      <c r="B16" s="9" t="s">
        <v>13</v>
      </c>
      <c r="C16" s="9" t="s">
        <v>174</v>
      </c>
      <c r="D16" s="9" t="s">
        <v>128</v>
      </c>
      <c r="E16" s="9" t="s">
        <v>176</v>
      </c>
      <c r="F16" s="9">
        <v>10</v>
      </c>
      <c r="G16" s="10">
        <v>6.9000000000000006E-2</v>
      </c>
      <c r="H16" s="11">
        <f t="shared" si="1"/>
        <v>0.69000000000000006</v>
      </c>
      <c r="I16" s="12" t="s">
        <v>175</v>
      </c>
      <c r="J16" s="9" t="s">
        <v>16</v>
      </c>
      <c r="K16" s="9"/>
    </row>
    <row r="17" spans="1:11" x14ac:dyDescent="0.25">
      <c r="A17" s="13" t="s">
        <v>131</v>
      </c>
      <c r="B17" s="9" t="s">
        <v>132</v>
      </c>
      <c r="C17" s="9" t="s">
        <v>133</v>
      </c>
      <c r="D17" s="9" t="s">
        <v>37</v>
      </c>
      <c r="E17" s="9" t="s">
        <v>182</v>
      </c>
      <c r="F17" s="9">
        <v>4</v>
      </c>
      <c r="G17" s="14">
        <v>0.13400000000000001</v>
      </c>
      <c r="H17" s="11">
        <f t="shared" si="1"/>
        <v>0.53600000000000003</v>
      </c>
      <c r="I17" s="12" t="s">
        <v>130</v>
      </c>
      <c r="J17" s="9" t="s">
        <v>16</v>
      </c>
      <c r="K17" s="9"/>
    </row>
    <row r="18" spans="1:11" x14ac:dyDescent="0.25">
      <c r="A18" s="13" t="s">
        <v>183</v>
      </c>
      <c r="B18" s="9" t="s">
        <v>132</v>
      </c>
      <c r="C18" s="9" t="s">
        <v>184</v>
      </c>
      <c r="D18" s="9" t="s">
        <v>37</v>
      </c>
      <c r="E18" s="9" t="s">
        <v>185</v>
      </c>
      <c r="F18" s="9">
        <v>2</v>
      </c>
      <c r="G18" s="10">
        <v>0.28000000000000003</v>
      </c>
      <c r="H18" s="11">
        <f t="shared" si="1"/>
        <v>0.56000000000000005</v>
      </c>
      <c r="I18" s="12" t="s">
        <v>186</v>
      </c>
      <c r="J18" s="9" t="s">
        <v>16</v>
      </c>
      <c r="K18" s="9"/>
    </row>
    <row r="19" spans="1:11" x14ac:dyDescent="0.25">
      <c r="A19" s="13" t="s">
        <v>187</v>
      </c>
      <c r="B19" s="9" t="s">
        <v>132</v>
      </c>
      <c r="C19" s="9" t="s">
        <v>188</v>
      </c>
      <c r="D19" s="9" t="s">
        <v>37</v>
      </c>
      <c r="E19" s="9" t="s">
        <v>189</v>
      </c>
      <c r="F19" s="9">
        <v>2</v>
      </c>
      <c r="G19" s="10">
        <v>0.25</v>
      </c>
      <c r="H19" s="11">
        <f t="shared" si="1"/>
        <v>0.5</v>
      </c>
      <c r="I19" s="12" t="s">
        <v>190</v>
      </c>
      <c r="J19" s="9" t="s">
        <v>16</v>
      </c>
      <c r="K19" s="9"/>
    </row>
    <row r="20" spans="1:11" x14ac:dyDescent="0.25">
      <c r="A20" s="13" t="s">
        <v>178</v>
      </c>
      <c r="B20" s="9" t="s">
        <v>13</v>
      </c>
      <c r="C20" s="9" t="s">
        <v>179</v>
      </c>
      <c r="D20" s="9" t="s">
        <v>128</v>
      </c>
      <c r="E20" s="9" t="s">
        <v>180</v>
      </c>
      <c r="F20" s="9">
        <v>4</v>
      </c>
      <c r="G20" s="10">
        <v>0.23</v>
      </c>
      <c r="H20" s="11">
        <f t="shared" si="1"/>
        <v>0.92</v>
      </c>
      <c r="I20" s="12" t="s">
        <v>181</v>
      </c>
      <c r="J20" s="9" t="s">
        <v>16</v>
      </c>
      <c r="K20" s="9"/>
    </row>
    <row r="21" spans="1:11" ht="30" x14ac:dyDescent="0.25">
      <c r="A21" s="13" t="s">
        <v>165</v>
      </c>
      <c r="B21" s="9" t="s">
        <v>132</v>
      </c>
      <c r="C21" s="9" t="s">
        <v>167</v>
      </c>
      <c r="D21" s="9" t="s">
        <v>37</v>
      </c>
      <c r="E21" s="9" t="s">
        <v>168</v>
      </c>
      <c r="F21" s="9">
        <v>4</v>
      </c>
      <c r="G21" s="10">
        <v>0.33300000000000002</v>
      </c>
      <c r="H21" s="11">
        <f t="shared" si="1"/>
        <v>1.3320000000000001</v>
      </c>
      <c r="I21" s="12" t="s">
        <v>166</v>
      </c>
      <c r="J21" s="9" t="s">
        <v>16</v>
      </c>
      <c r="K21" s="9"/>
    </row>
    <row r="22" spans="1:11" x14ac:dyDescent="0.25">
      <c r="A22" s="13" t="s">
        <v>192</v>
      </c>
      <c r="B22" s="9" t="s">
        <v>9</v>
      </c>
      <c r="C22" s="9" t="s">
        <v>193</v>
      </c>
      <c r="D22" s="9" t="s">
        <v>14</v>
      </c>
      <c r="E22" s="9" t="s">
        <v>194</v>
      </c>
      <c r="F22" s="9">
        <v>2</v>
      </c>
      <c r="G22" s="10">
        <v>0.5</v>
      </c>
      <c r="H22" s="11">
        <f t="shared" si="1"/>
        <v>1</v>
      </c>
      <c r="I22" s="12" t="s">
        <v>195</v>
      </c>
      <c r="J22" s="9" t="s">
        <v>16</v>
      </c>
      <c r="K22" s="9"/>
    </row>
    <row r="23" spans="1:11" x14ac:dyDescent="0.25">
      <c r="A23" s="13" t="s">
        <v>301</v>
      </c>
      <c r="B23" s="9" t="s">
        <v>9</v>
      </c>
      <c r="C23" s="9" t="s">
        <v>302</v>
      </c>
      <c r="D23" s="9" t="s">
        <v>14</v>
      </c>
      <c r="E23" s="9" t="s">
        <v>303</v>
      </c>
      <c r="F23" s="9">
        <v>10</v>
      </c>
      <c r="G23" s="10">
        <v>0.34300000000000003</v>
      </c>
      <c r="H23" s="11">
        <f t="shared" si="1"/>
        <v>3.43</v>
      </c>
      <c r="I23" s="12" t="s">
        <v>304</v>
      </c>
      <c r="J23" s="9" t="s">
        <v>16</v>
      </c>
      <c r="K23" s="9"/>
    </row>
    <row r="24" spans="1:11" x14ac:dyDescent="0.25">
      <c r="A24" s="15" t="s">
        <v>70</v>
      </c>
      <c r="B24" s="4" t="s">
        <v>71</v>
      </c>
      <c r="C24" s="4" t="s">
        <v>72</v>
      </c>
      <c r="D24" s="4" t="s">
        <v>14</v>
      </c>
      <c r="E24" s="4" t="s">
        <v>78</v>
      </c>
      <c r="F24" s="4">
        <v>56</v>
      </c>
      <c r="G24" s="6">
        <v>4.3999999999999997E-2</v>
      </c>
      <c r="H24" s="7">
        <f t="shared" si="1"/>
        <v>2.464</v>
      </c>
      <c r="I24" s="8" t="s">
        <v>73</v>
      </c>
      <c r="J24" s="4" t="s">
        <v>16</v>
      </c>
      <c r="K24" s="4"/>
    </row>
    <row r="25" spans="1:11" x14ac:dyDescent="0.25">
      <c r="A25" s="4" t="s">
        <v>74</v>
      </c>
      <c r="B25" s="4" t="s">
        <v>71</v>
      </c>
      <c r="C25" s="4" t="s">
        <v>75</v>
      </c>
      <c r="D25" s="4" t="s">
        <v>14</v>
      </c>
      <c r="E25" s="4" t="s">
        <v>76</v>
      </c>
      <c r="F25" s="4">
        <v>18</v>
      </c>
      <c r="G25" s="6">
        <v>0.222</v>
      </c>
      <c r="H25" s="7">
        <f t="shared" si="1"/>
        <v>3.996</v>
      </c>
      <c r="I25" s="8" t="s">
        <v>77</v>
      </c>
      <c r="J25" s="4" t="s">
        <v>16</v>
      </c>
      <c r="K25" s="4"/>
    </row>
    <row r="26" spans="1:11" x14ac:dyDescent="0.25">
      <c r="A26" s="4" t="s">
        <v>83</v>
      </c>
      <c r="B26" s="4" t="s">
        <v>71</v>
      </c>
      <c r="C26" s="4" t="s">
        <v>84</v>
      </c>
      <c r="D26" s="4" t="s">
        <v>14</v>
      </c>
      <c r="E26" s="4" t="s">
        <v>85</v>
      </c>
      <c r="F26" s="4">
        <v>30</v>
      </c>
      <c r="G26" s="6">
        <v>4.3999999999999997E-2</v>
      </c>
      <c r="H26" s="7">
        <f t="shared" si="1"/>
        <v>1.3199999999999998</v>
      </c>
      <c r="I26" s="8" t="s">
        <v>86</v>
      </c>
      <c r="J26" s="4" t="s">
        <v>16</v>
      </c>
      <c r="K26" s="4"/>
    </row>
    <row r="27" spans="1:11" x14ac:dyDescent="0.25">
      <c r="A27" s="15" t="s">
        <v>139</v>
      </c>
      <c r="B27" s="4" t="s">
        <v>71</v>
      </c>
      <c r="C27" s="4" t="s">
        <v>140</v>
      </c>
      <c r="D27" s="4" t="s">
        <v>14</v>
      </c>
      <c r="E27" s="4" t="s">
        <v>191</v>
      </c>
      <c r="F27" s="4">
        <v>30</v>
      </c>
      <c r="G27" s="6">
        <v>0.04</v>
      </c>
      <c r="H27" s="7">
        <f t="shared" si="1"/>
        <v>1.2</v>
      </c>
      <c r="I27" s="8" t="s">
        <v>141</v>
      </c>
      <c r="J27" s="4" t="s">
        <v>16</v>
      </c>
      <c r="K27" s="4"/>
    </row>
    <row r="28" spans="1:11" x14ac:dyDescent="0.25">
      <c r="A28" s="4" t="s">
        <v>241</v>
      </c>
      <c r="B28" s="4" t="s">
        <v>71</v>
      </c>
      <c r="C28" s="4" t="s">
        <v>242</v>
      </c>
      <c r="D28" s="4" t="s">
        <v>14</v>
      </c>
      <c r="E28" s="4" t="s">
        <v>243</v>
      </c>
      <c r="F28" s="4">
        <v>10</v>
      </c>
      <c r="G28" s="6">
        <v>4.3999999999999997E-2</v>
      </c>
      <c r="H28" s="7">
        <f t="shared" si="1"/>
        <v>0.43999999999999995</v>
      </c>
      <c r="I28" s="8" t="s">
        <v>244</v>
      </c>
      <c r="J28" s="4" t="s">
        <v>16</v>
      </c>
      <c r="K28" s="4"/>
    </row>
    <row r="29" spans="1:11" x14ac:dyDescent="0.25">
      <c r="A29" s="4" t="s">
        <v>245</v>
      </c>
      <c r="B29" s="4" t="s">
        <v>71</v>
      </c>
      <c r="C29" s="4" t="s">
        <v>248</v>
      </c>
      <c r="D29" s="4" t="s">
        <v>14</v>
      </c>
      <c r="E29" s="4" t="s">
        <v>247</v>
      </c>
      <c r="F29" s="4">
        <v>10</v>
      </c>
      <c r="G29" s="6">
        <v>4.3999999999999997E-2</v>
      </c>
      <c r="H29" s="7">
        <f t="shared" si="1"/>
        <v>0.43999999999999995</v>
      </c>
      <c r="I29" s="8" t="s">
        <v>246</v>
      </c>
      <c r="J29" s="4" t="s">
        <v>16</v>
      </c>
      <c r="K29" s="4"/>
    </row>
    <row r="30" spans="1:11" x14ac:dyDescent="0.25">
      <c r="A30" s="4" t="s">
        <v>249</v>
      </c>
      <c r="B30" s="4" t="s">
        <v>71</v>
      </c>
      <c r="C30" s="4" t="s">
        <v>250</v>
      </c>
      <c r="D30" s="4" t="s">
        <v>14</v>
      </c>
      <c r="E30" s="4" t="s">
        <v>252</v>
      </c>
      <c r="F30" s="4">
        <v>20</v>
      </c>
      <c r="G30" s="6">
        <v>4.3999999999999997E-2</v>
      </c>
      <c r="H30" s="7">
        <f t="shared" si="1"/>
        <v>0.87999999999999989</v>
      </c>
      <c r="I30" s="8" t="s">
        <v>251</v>
      </c>
      <c r="J30" s="4" t="s">
        <v>16</v>
      </c>
      <c r="K30" s="4"/>
    </row>
    <row r="31" spans="1:11" x14ac:dyDescent="0.25">
      <c r="A31" s="4"/>
      <c r="B31" s="4" t="s">
        <v>71</v>
      </c>
      <c r="C31" s="4" t="s">
        <v>322</v>
      </c>
      <c r="D31" s="4" t="s">
        <v>14</v>
      </c>
      <c r="E31" s="4" t="s">
        <v>93</v>
      </c>
      <c r="F31" s="4">
        <v>16</v>
      </c>
      <c r="G31" s="6">
        <v>4.3999999999999997E-2</v>
      </c>
      <c r="H31" s="7">
        <f t="shared" si="1"/>
        <v>0.70399999999999996</v>
      </c>
      <c r="I31" s="22" t="s">
        <v>323</v>
      </c>
      <c r="J31" s="4" t="s">
        <v>16</v>
      </c>
      <c r="K31" s="4"/>
    </row>
    <row r="32" spans="1:11" x14ac:dyDescent="0.25">
      <c r="A32" s="4" t="s">
        <v>320</v>
      </c>
      <c r="B32" s="4" t="s">
        <v>71</v>
      </c>
      <c r="C32" s="4" t="s">
        <v>321</v>
      </c>
      <c r="D32" s="4" t="s">
        <v>14</v>
      </c>
      <c r="E32" s="4" t="s">
        <v>88</v>
      </c>
      <c r="F32" s="4">
        <v>16</v>
      </c>
      <c r="G32" s="6">
        <v>4.3999999999999997E-2</v>
      </c>
      <c r="H32" s="7">
        <f t="shared" si="1"/>
        <v>0.70399999999999996</v>
      </c>
      <c r="I32" s="22" t="s">
        <v>324</v>
      </c>
      <c r="J32" s="4" t="s">
        <v>16</v>
      </c>
      <c r="K32" s="4"/>
    </row>
    <row r="33" spans="1:11" x14ac:dyDescent="0.25">
      <c r="A33" s="4" t="s">
        <v>253</v>
      </c>
      <c r="B33" s="4" t="s">
        <v>71</v>
      </c>
      <c r="C33" s="4" t="s">
        <v>254</v>
      </c>
      <c r="D33" s="4" t="s">
        <v>14</v>
      </c>
      <c r="E33" s="4" t="s">
        <v>255</v>
      </c>
      <c r="F33" s="4">
        <v>10</v>
      </c>
      <c r="G33" s="6">
        <v>4.3999999999999997E-2</v>
      </c>
      <c r="H33" s="7">
        <f t="shared" si="1"/>
        <v>0.43999999999999995</v>
      </c>
      <c r="I33" s="8" t="s">
        <v>256</v>
      </c>
      <c r="J33" s="4" t="s">
        <v>16</v>
      </c>
      <c r="K33" s="4"/>
    </row>
    <row r="34" spans="1:11" x14ac:dyDescent="0.25">
      <c r="A34" s="4" t="s">
        <v>257</v>
      </c>
      <c r="B34" s="4" t="s">
        <v>71</v>
      </c>
      <c r="C34" s="4" t="s">
        <v>258</v>
      </c>
      <c r="D34" s="4" t="s">
        <v>14</v>
      </c>
      <c r="E34" s="4" t="s">
        <v>259</v>
      </c>
      <c r="F34" s="4">
        <v>10</v>
      </c>
      <c r="G34" s="6">
        <v>0.04</v>
      </c>
      <c r="H34" s="7">
        <f t="shared" si="1"/>
        <v>0.4</v>
      </c>
      <c r="I34" s="8" t="s">
        <v>260</v>
      </c>
      <c r="J34" s="4" t="s">
        <v>16</v>
      </c>
      <c r="K34" s="4"/>
    </row>
    <row r="35" spans="1:11" x14ac:dyDescent="0.25">
      <c r="A35" s="4" t="s">
        <v>269</v>
      </c>
      <c r="B35" s="4" t="s">
        <v>71</v>
      </c>
      <c r="C35" s="4" t="s">
        <v>270</v>
      </c>
      <c r="D35" s="4" t="s">
        <v>14</v>
      </c>
      <c r="E35" s="4" t="s">
        <v>271</v>
      </c>
      <c r="F35" s="4">
        <v>2</v>
      </c>
      <c r="G35" s="6">
        <v>0.1</v>
      </c>
      <c r="H35" s="7">
        <f t="shared" si="1"/>
        <v>0.2</v>
      </c>
      <c r="I35" s="8" t="s">
        <v>272</v>
      </c>
      <c r="J35" s="4" t="s">
        <v>16</v>
      </c>
      <c r="K35" s="4"/>
    </row>
    <row r="36" spans="1:11" x14ac:dyDescent="0.25">
      <c r="A36" s="4" t="s">
        <v>274</v>
      </c>
      <c r="B36" s="4" t="s">
        <v>71</v>
      </c>
      <c r="C36" s="4" t="s">
        <v>278</v>
      </c>
      <c r="D36" s="4" t="s">
        <v>14</v>
      </c>
      <c r="E36" s="4" t="s">
        <v>275</v>
      </c>
      <c r="F36" s="4">
        <v>10</v>
      </c>
      <c r="G36" s="6">
        <v>4.3999999999999997E-2</v>
      </c>
      <c r="H36" s="7">
        <f t="shared" si="1"/>
        <v>0.43999999999999995</v>
      </c>
      <c r="I36" s="8" t="s">
        <v>273</v>
      </c>
      <c r="J36" s="4" t="s">
        <v>16</v>
      </c>
      <c r="K36" s="4"/>
    </row>
    <row r="37" spans="1:11" x14ac:dyDescent="0.25">
      <c r="A37" s="4" t="s">
        <v>282</v>
      </c>
      <c r="B37" s="4" t="s">
        <v>71</v>
      </c>
      <c r="C37" s="4" t="s">
        <v>281</v>
      </c>
      <c r="D37" s="4" t="s">
        <v>14</v>
      </c>
      <c r="E37" s="4" t="s">
        <v>283</v>
      </c>
      <c r="F37" s="4">
        <v>2</v>
      </c>
      <c r="G37" s="6">
        <v>0.1</v>
      </c>
      <c r="H37" s="7">
        <f t="shared" si="1"/>
        <v>0.2</v>
      </c>
      <c r="I37" s="8" t="s">
        <v>284</v>
      </c>
      <c r="J37" s="4" t="s">
        <v>16</v>
      </c>
      <c r="K37" s="4"/>
    </row>
    <row r="38" spans="1:11" x14ac:dyDescent="0.25">
      <c r="A38" s="4" t="s">
        <v>287</v>
      </c>
      <c r="B38" s="4" t="s">
        <v>71</v>
      </c>
      <c r="C38" s="4" t="s">
        <v>285</v>
      </c>
      <c r="D38" s="4" t="s">
        <v>14</v>
      </c>
      <c r="E38" s="4" t="s">
        <v>286</v>
      </c>
      <c r="F38" s="4">
        <v>2</v>
      </c>
      <c r="G38" s="6">
        <v>0.1</v>
      </c>
      <c r="H38" s="7">
        <f t="shared" si="1"/>
        <v>0.2</v>
      </c>
      <c r="I38" s="8" t="s">
        <v>288</v>
      </c>
      <c r="J38" s="4" t="s">
        <v>16</v>
      </c>
      <c r="K38" s="4"/>
    </row>
    <row r="39" spans="1:11" x14ac:dyDescent="0.25">
      <c r="A39" s="4" t="s">
        <v>297</v>
      </c>
      <c r="B39" s="4" t="s">
        <v>71</v>
      </c>
      <c r="C39" s="4" t="s">
        <v>296</v>
      </c>
      <c r="D39" s="4" t="s">
        <v>14</v>
      </c>
      <c r="E39" s="4" t="s">
        <v>298</v>
      </c>
      <c r="F39" s="4">
        <v>20</v>
      </c>
      <c r="G39" s="6">
        <v>4.3999999999999997E-2</v>
      </c>
      <c r="H39" s="7">
        <f t="shared" si="1"/>
        <v>0.87999999999999989</v>
      </c>
      <c r="I39" s="8" t="s">
        <v>299</v>
      </c>
      <c r="J39" s="4" t="s">
        <v>16</v>
      </c>
      <c r="K39" s="4"/>
    </row>
    <row r="40" spans="1:11" x14ac:dyDescent="0.25">
      <c r="A40" s="4" t="s">
        <v>276</v>
      </c>
      <c r="B40" s="4" t="s">
        <v>71</v>
      </c>
      <c r="C40" s="4" t="s">
        <v>277</v>
      </c>
      <c r="D40" s="4" t="s">
        <v>14</v>
      </c>
      <c r="E40" s="4" t="s">
        <v>279</v>
      </c>
      <c r="F40" s="4">
        <v>2</v>
      </c>
      <c r="G40" s="6">
        <v>0.1</v>
      </c>
      <c r="H40" s="7">
        <f t="shared" si="1"/>
        <v>0.2</v>
      </c>
      <c r="I40" s="8" t="s">
        <v>280</v>
      </c>
      <c r="J40" s="4" t="s">
        <v>16</v>
      </c>
      <c r="K40" s="4"/>
    </row>
    <row r="41" spans="1:11" x14ac:dyDescent="0.25">
      <c r="A41" s="4" t="s">
        <v>261</v>
      </c>
      <c r="B41" s="4" t="s">
        <v>71</v>
      </c>
      <c r="C41" s="4" t="s">
        <v>262</v>
      </c>
      <c r="D41" s="4" t="s">
        <v>14</v>
      </c>
      <c r="E41" s="4" t="s">
        <v>263</v>
      </c>
      <c r="F41" s="4">
        <v>10</v>
      </c>
      <c r="G41" s="6">
        <v>0.04</v>
      </c>
      <c r="H41" s="7">
        <f t="shared" si="1"/>
        <v>0.4</v>
      </c>
      <c r="I41" s="8" t="s">
        <v>264</v>
      </c>
      <c r="J41" s="4" t="s">
        <v>16</v>
      </c>
      <c r="K41" s="4"/>
    </row>
    <row r="42" spans="1:11" x14ac:dyDescent="0.25">
      <c r="A42" s="4" t="s">
        <v>265</v>
      </c>
      <c r="B42" s="4" t="s">
        <v>71</v>
      </c>
      <c r="C42" s="4" t="s">
        <v>266</v>
      </c>
      <c r="D42" s="4" t="s">
        <v>14</v>
      </c>
      <c r="E42" s="4" t="s">
        <v>267</v>
      </c>
      <c r="F42" s="4">
        <v>10</v>
      </c>
      <c r="G42" s="6">
        <v>0.04</v>
      </c>
      <c r="H42" s="7">
        <f t="shared" si="1"/>
        <v>0.4</v>
      </c>
      <c r="I42" s="8" t="s">
        <v>268</v>
      </c>
      <c r="J42" s="4" t="s">
        <v>16</v>
      </c>
      <c r="K42" s="4"/>
    </row>
    <row r="43" spans="1:11" x14ac:dyDescent="0.25">
      <c r="A43" s="16" t="s">
        <v>79</v>
      </c>
      <c r="B43" s="4" t="s">
        <v>71</v>
      </c>
      <c r="C43" s="4" t="s">
        <v>80</v>
      </c>
      <c r="D43" s="4" t="s">
        <v>14</v>
      </c>
      <c r="E43" s="4" t="s">
        <v>81</v>
      </c>
      <c r="F43" s="4">
        <v>30</v>
      </c>
      <c r="G43" s="6">
        <v>4.3999999999999997E-2</v>
      </c>
      <c r="H43" s="7">
        <f t="shared" si="1"/>
        <v>1.3199999999999998</v>
      </c>
      <c r="I43" s="8" t="s">
        <v>82</v>
      </c>
      <c r="J43" s="4" t="s">
        <v>16</v>
      </c>
      <c r="K43" s="4"/>
    </row>
    <row r="44" spans="1:11" x14ac:dyDescent="0.25">
      <c r="A44" s="15" t="s">
        <v>91</v>
      </c>
      <c r="B44" s="4" t="s">
        <v>90</v>
      </c>
      <c r="C44" s="4" t="s">
        <v>89</v>
      </c>
      <c r="D44" s="4" t="s">
        <v>37</v>
      </c>
      <c r="E44" s="4" t="s">
        <v>88</v>
      </c>
      <c r="F44" s="4">
        <v>8</v>
      </c>
      <c r="G44" s="6">
        <v>0.47</v>
      </c>
      <c r="H44" s="7">
        <f t="shared" si="1"/>
        <v>3.76</v>
      </c>
      <c r="I44" s="8" t="s">
        <v>87</v>
      </c>
      <c r="J44" s="4" t="s">
        <v>16</v>
      </c>
      <c r="K44" s="4"/>
    </row>
    <row r="45" spans="1:11" ht="45" x14ac:dyDescent="0.25">
      <c r="A45" s="15" t="s">
        <v>318</v>
      </c>
      <c r="B45" s="4" t="s">
        <v>90</v>
      </c>
      <c r="C45" s="4" t="s">
        <v>92</v>
      </c>
      <c r="D45" s="4" t="s">
        <v>37</v>
      </c>
      <c r="E45" s="4" t="s">
        <v>93</v>
      </c>
      <c r="F45" s="4">
        <v>8</v>
      </c>
      <c r="G45" s="6">
        <v>0.44</v>
      </c>
      <c r="H45" s="7">
        <f t="shared" si="1"/>
        <v>3.52</v>
      </c>
      <c r="I45" s="8" t="s">
        <v>94</v>
      </c>
      <c r="J45" s="4" t="s">
        <v>16</v>
      </c>
      <c r="K45" s="4"/>
    </row>
    <row r="46" spans="1:11" x14ac:dyDescent="0.25">
      <c r="A46" s="13" t="s">
        <v>35</v>
      </c>
      <c r="B46" s="9" t="s">
        <v>13</v>
      </c>
      <c r="C46" s="9" t="s">
        <v>36</v>
      </c>
      <c r="D46" s="9" t="s">
        <v>37</v>
      </c>
      <c r="E46" s="9" t="s">
        <v>38</v>
      </c>
      <c r="F46" s="9">
        <v>6</v>
      </c>
      <c r="G46" s="10">
        <v>0.72</v>
      </c>
      <c r="H46" s="11">
        <f t="shared" si="1"/>
        <v>4.32</v>
      </c>
      <c r="I46" s="12" t="s">
        <v>39</v>
      </c>
      <c r="J46" s="9" t="s">
        <v>16</v>
      </c>
      <c r="K46" s="9"/>
    </row>
    <row r="47" spans="1:11" x14ac:dyDescent="0.25">
      <c r="A47" s="15" t="s">
        <v>95</v>
      </c>
      <c r="B47" s="4" t="s">
        <v>96</v>
      </c>
      <c r="C47" s="4" t="s">
        <v>97</v>
      </c>
      <c r="D47" s="4" t="s">
        <v>37</v>
      </c>
      <c r="E47" s="4" t="s">
        <v>98</v>
      </c>
      <c r="F47" s="4">
        <v>12</v>
      </c>
      <c r="G47" s="6">
        <v>3.17</v>
      </c>
      <c r="H47" s="7">
        <f t="shared" si="1"/>
        <v>38.04</v>
      </c>
      <c r="I47" s="8" t="s">
        <v>99</v>
      </c>
      <c r="J47" s="4" t="s">
        <v>16</v>
      </c>
      <c r="K47" s="4"/>
    </row>
    <row r="48" spans="1:11" ht="30" x14ac:dyDescent="0.25">
      <c r="A48" s="18" t="s">
        <v>142</v>
      </c>
      <c r="B48" s="4" t="s">
        <v>143</v>
      </c>
      <c r="C48" s="4" t="s">
        <v>144</v>
      </c>
      <c r="D48" s="4" t="s">
        <v>37</v>
      </c>
      <c r="E48" s="4" t="s">
        <v>145</v>
      </c>
      <c r="F48" s="4">
        <v>3</v>
      </c>
      <c r="G48" s="6">
        <v>8.52</v>
      </c>
      <c r="H48" s="7">
        <f t="shared" si="1"/>
        <v>25.56</v>
      </c>
      <c r="I48" s="8" t="s">
        <v>146</v>
      </c>
      <c r="J48" s="4" t="s">
        <v>16</v>
      </c>
      <c r="K48" s="4"/>
    </row>
    <row r="49" spans="1:11" ht="30" x14ac:dyDescent="0.25">
      <c r="A49" s="18" t="s">
        <v>149</v>
      </c>
      <c r="B49" s="4" t="s">
        <v>143</v>
      </c>
      <c r="C49" s="4" t="s">
        <v>144</v>
      </c>
      <c r="D49" s="4" t="s">
        <v>37</v>
      </c>
      <c r="E49" s="4" t="s">
        <v>148</v>
      </c>
      <c r="F49" s="4">
        <v>3</v>
      </c>
      <c r="G49" s="6">
        <v>5.25</v>
      </c>
      <c r="H49" s="7">
        <f t="shared" si="1"/>
        <v>15.75</v>
      </c>
      <c r="I49" s="8" t="s">
        <v>147</v>
      </c>
      <c r="J49" s="4" t="s">
        <v>16</v>
      </c>
      <c r="K49" s="4"/>
    </row>
    <row r="50" spans="1:11" ht="30" x14ac:dyDescent="0.25">
      <c r="A50" s="18" t="s">
        <v>155</v>
      </c>
      <c r="B50" s="4" t="s">
        <v>156</v>
      </c>
      <c r="C50" s="4" t="s">
        <v>157</v>
      </c>
      <c r="D50" s="4" t="s">
        <v>37</v>
      </c>
      <c r="E50" s="4" t="s">
        <v>158</v>
      </c>
      <c r="F50" s="4">
        <v>3</v>
      </c>
      <c r="G50" s="6">
        <v>0.7</v>
      </c>
      <c r="H50" s="7">
        <f t="shared" si="1"/>
        <v>2.0999999999999996</v>
      </c>
      <c r="I50" s="8" t="s">
        <v>159</v>
      </c>
      <c r="J50" s="4" t="s">
        <v>16</v>
      </c>
      <c r="K50" s="4"/>
    </row>
    <row r="51" spans="1:11" ht="30" x14ac:dyDescent="0.25">
      <c r="A51" s="18" t="s">
        <v>305</v>
      </c>
      <c r="B51" s="4" t="s">
        <v>306</v>
      </c>
      <c r="C51" s="4" t="s">
        <v>307</v>
      </c>
      <c r="D51" s="4" t="s">
        <v>37</v>
      </c>
      <c r="E51" s="4" t="s">
        <v>308</v>
      </c>
      <c r="F51" s="4">
        <v>2</v>
      </c>
      <c r="G51" s="6">
        <v>6.46</v>
      </c>
      <c r="H51" s="7">
        <f t="shared" si="1"/>
        <v>12.92</v>
      </c>
      <c r="I51" s="8" t="s">
        <v>309</v>
      </c>
      <c r="J51" s="4" t="s">
        <v>16</v>
      </c>
      <c r="K51" s="4"/>
    </row>
    <row r="52" spans="1:11" ht="30" x14ac:dyDescent="0.25">
      <c r="A52" s="18" t="s">
        <v>310</v>
      </c>
      <c r="B52" s="4" t="s">
        <v>96</v>
      </c>
      <c r="C52" s="4" t="s">
        <v>311</v>
      </c>
      <c r="D52" s="4" t="s">
        <v>37</v>
      </c>
      <c r="E52" s="4" t="s">
        <v>312</v>
      </c>
      <c r="F52" s="4">
        <v>10</v>
      </c>
      <c r="G52" s="6">
        <v>0.307</v>
      </c>
      <c r="H52" s="7">
        <f t="shared" si="1"/>
        <v>3.07</v>
      </c>
      <c r="I52" s="8" t="s">
        <v>313</v>
      </c>
      <c r="J52" s="4" t="s">
        <v>16</v>
      </c>
      <c r="K52" s="4"/>
    </row>
    <row r="53" spans="1:11" ht="30" x14ac:dyDescent="0.25">
      <c r="A53" s="18" t="s">
        <v>314</v>
      </c>
      <c r="B53" s="4" t="s">
        <v>96</v>
      </c>
      <c r="C53" s="4" t="s">
        <v>315</v>
      </c>
      <c r="D53" s="4" t="s">
        <v>316</v>
      </c>
      <c r="E53" s="4" t="s">
        <v>312</v>
      </c>
      <c r="F53" s="4">
        <v>10</v>
      </c>
      <c r="G53" s="6">
        <v>0.38</v>
      </c>
      <c r="H53" s="7">
        <f t="shared" si="1"/>
        <v>3.8</v>
      </c>
      <c r="I53" s="8" t="s">
        <v>317</v>
      </c>
      <c r="J53" s="4" t="s">
        <v>16</v>
      </c>
      <c r="K53" s="4"/>
    </row>
    <row r="54" spans="1:11" x14ac:dyDescent="0.25">
      <c r="A54" s="9" t="s">
        <v>40</v>
      </c>
      <c r="B54" s="9" t="s">
        <v>41</v>
      </c>
      <c r="C54" s="9" t="s">
        <v>42</v>
      </c>
      <c r="D54" s="9" t="s">
        <v>43</v>
      </c>
      <c r="E54" s="9" t="s">
        <v>44</v>
      </c>
      <c r="F54" s="9">
        <v>6</v>
      </c>
      <c r="G54" s="10">
        <v>0</v>
      </c>
      <c r="H54" s="11">
        <f t="shared" si="1"/>
        <v>0</v>
      </c>
      <c r="I54" s="12" t="s">
        <v>46</v>
      </c>
      <c r="J54" s="9" t="s">
        <v>47</v>
      </c>
      <c r="K54" s="9"/>
    </row>
    <row r="55" spans="1:11" x14ac:dyDescent="0.25">
      <c r="A55" s="9" t="s">
        <v>50</v>
      </c>
      <c r="B55" s="9" t="s">
        <v>51</v>
      </c>
      <c r="C55" s="9" t="s">
        <v>52</v>
      </c>
      <c r="D55" s="9" t="s">
        <v>53</v>
      </c>
      <c r="E55" s="9" t="s">
        <v>54</v>
      </c>
      <c r="F55" s="9">
        <v>12</v>
      </c>
      <c r="G55" s="10">
        <v>4.33</v>
      </c>
      <c r="H55" s="11">
        <f t="shared" si="1"/>
        <v>51.96</v>
      </c>
      <c r="I55" s="12" t="s">
        <v>55</v>
      </c>
      <c r="J55" s="9" t="s">
        <v>16</v>
      </c>
      <c r="K55" s="9"/>
    </row>
    <row r="56" spans="1:11" x14ac:dyDescent="0.25">
      <c r="A56" s="9" t="s">
        <v>100</v>
      </c>
      <c r="B56" s="9" t="s">
        <v>101</v>
      </c>
      <c r="C56" s="9" t="s">
        <v>102</v>
      </c>
      <c r="D56" s="17" t="s">
        <v>103</v>
      </c>
      <c r="E56" s="9" t="s">
        <v>295</v>
      </c>
      <c r="F56" s="9">
        <v>11</v>
      </c>
      <c r="G56" s="10">
        <v>0.59499999999999997</v>
      </c>
      <c r="H56" s="11">
        <f t="shared" si="1"/>
        <v>6.5449999999999999</v>
      </c>
      <c r="I56" s="12" t="s">
        <v>104</v>
      </c>
      <c r="J56" s="9" t="s">
        <v>16</v>
      </c>
      <c r="K56" s="9"/>
    </row>
    <row r="57" spans="1:11" x14ac:dyDescent="0.25">
      <c r="A57" s="9" t="s">
        <v>105</v>
      </c>
      <c r="B57" s="9" t="s">
        <v>51</v>
      </c>
      <c r="C57" s="9" t="s">
        <v>106</v>
      </c>
      <c r="D57" s="9" t="s">
        <v>53</v>
      </c>
      <c r="E57" s="9" t="s">
        <v>107</v>
      </c>
      <c r="F57" s="9">
        <v>5</v>
      </c>
      <c r="G57" s="10">
        <v>2.92</v>
      </c>
      <c r="H57" s="11">
        <f t="shared" si="1"/>
        <v>14.6</v>
      </c>
      <c r="I57" s="12" t="s">
        <v>108</v>
      </c>
      <c r="J57" s="9" t="s">
        <v>16</v>
      </c>
      <c r="K57" s="9"/>
    </row>
    <row r="58" spans="1:11" x14ac:dyDescent="0.25">
      <c r="A58" s="13" t="s">
        <v>110</v>
      </c>
      <c r="B58" s="9" t="s">
        <v>111</v>
      </c>
      <c r="C58" s="9" t="s">
        <v>114</v>
      </c>
      <c r="D58" s="9" t="s">
        <v>112</v>
      </c>
      <c r="E58" s="9" t="s">
        <v>294</v>
      </c>
      <c r="F58" s="9">
        <v>6</v>
      </c>
      <c r="G58" s="10">
        <v>1.58</v>
      </c>
      <c r="H58" s="11">
        <f t="shared" si="1"/>
        <v>9.48</v>
      </c>
      <c r="I58" s="12" t="s">
        <v>109</v>
      </c>
      <c r="J58" s="9" t="s">
        <v>16</v>
      </c>
      <c r="K58" s="9"/>
    </row>
    <row r="59" spans="1:11" x14ac:dyDescent="0.25">
      <c r="A59" s="13" t="s">
        <v>113</v>
      </c>
      <c r="B59" s="9" t="s">
        <v>101</v>
      </c>
      <c r="C59" s="9" t="s">
        <v>115</v>
      </c>
      <c r="D59" s="9" t="s">
        <v>116</v>
      </c>
      <c r="E59" s="9" t="s">
        <v>117</v>
      </c>
      <c r="F59" s="9">
        <v>5</v>
      </c>
      <c r="G59" s="10">
        <v>0.67</v>
      </c>
      <c r="H59" s="11">
        <f t="shared" si="1"/>
        <v>3.35</v>
      </c>
      <c r="I59" s="12" t="s">
        <v>118</v>
      </c>
      <c r="J59" s="9" t="s">
        <v>16</v>
      </c>
      <c r="K59" s="9"/>
    </row>
    <row r="60" spans="1:11" x14ac:dyDescent="0.25">
      <c r="A60" s="13" t="s">
        <v>119</v>
      </c>
      <c r="B60" s="9" t="s">
        <v>41</v>
      </c>
      <c r="C60" s="9" t="s">
        <v>120</v>
      </c>
      <c r="D60" s="9" t="s">
        <v>53</v>
      </c>
      <c r="E60" s="9" t="s">
        <v>121</v>
      </c>
      <c r="F60" s="9">
        <v>5</v>
      </c>
      <c r="G60" s="10">
        <v>5.31</v>
      </c>
      <c r="H60" s="11">
        <f>F60*G60</f>
        <v>26.549999999999997</v>
      </c>
      <c r="I60" s="12" t="s">
        <v>122</v>
      </c>
      <c r="J60" s="9" t="s">
        <v>16</v>
      </c>
      <c r="K60" s="9"/>
    </row>
    <row r="61" spans="1:11" x14ac:dyDescent="0.25">
      <c r="A61" s="13" t="s">
        <v>289</v>
      </c>
      <c r="B61" s="9" t="s">
        <v>51</v>
      </c>
      <c r="C61" s="9" t="s">
        <v>290</v>
      </c>
      <c r="D61" s="9" t="s">
        <v>291</v>
      </c>
      <c r="E61" s="9" t="s">
        <v>292</v>
      </c>
      <c r="F61" s="9">
        <v>2</v>
      </c>
      <c r="G61" s="10">
        <v>5.36</v>
      </c>
      <c r="H61" s="11">
        <f>F61*G61</f>
        <v>10.72</v>
      </c>
      <c r="I61" s="12" t="s">
        <v>293</v>
      </c>
      <c r="J61" s="9" t="s">
        <v>16</v>
      </c>
      <c r="K61" s="9"/>
    </row>
    <row r="62" spans="1:11" ht="30" x14ac:dyDescent="0.25">
      <c r="A62" s="18" t="s">
        <v>150</v>
      </c>
      <c r="B62" s="4" t="s">
        <v>151</v>
      </c>
      <c r="C62" s="4" t="s">
        <v>152</v>
      </c>
      <c r="D62" s="4" t="s">
        <v>14</v>
      </c>
      <c r="E62" s="4" t="s">
        <v>153</v>
      </c>
      <c r="F62" s="4">
        <v>10</v>
      </c>
      <c r="G62" s="6">
        <v>0.31</v>
      </c>
      <c r="H62" s="7">
        <f t="shared" si="1"/>
        <v>3.1</v>
      </c>
      <c r="I62" s="8" t="s">
        <v>154</v>
      </c>
      <c r="J62" s="4" t="s">
        <v>16</v>
      </c>
      <c r="K62" s="4"/>
    </row>
    <row r="63" spans="1:11" x14ac:dyDescent="0.25">
      <c r="A63" s="9" t="s">
        <v>160</v>
      </c>
      <c r="B63" s="9" t="s">
        <v>161</v>
      </c>
      <c r="C63" s="9" t="s">
        <v>162</v>
      </c>
      <c r="D63" s="9" t="s">
        <v>37</v>
      </c>
      <c r="E63" s="9" t="s">
        <v>163</v>
      </c>
      <c r="F63" s="9">
        <v>4</v>
      </c>
      <c r="G63" s="10">
        <v>3.32</v>
      </c>
      <c r="H63" s="11">
        <f t="shared" si="1"/>
        <v>13.28</v>
      </c>
      <c r="I63" s="12" t="s">
        <v>164</v>
      </c>
      <c r="J63" s="9" t="s">
        <v>16</v>
      </c>
      <c r="K63" s="9"/>
    </row>
    <row r="64" spans="1:11" x14ac:dyDescent="0.25">
      <c r="A64" s="4" t="s">
        <v>198</v>
      </c>
      <c r="B64" s="4" t="s">
        <v>199</v>
      </c>
      <c r="C64" s="4" t="s">
        <v>200</v>
      </c>
      <c r="D64" s="4" t="s">
        <v>201</v>
      </c>
      <c r="E64" s="4" t="s">
        <v>202</v>
      </c>
      <c r="F64" s="4">
        <v>4</v>
      </c>
      <c r="G64" s="6">
        <v>0.16</v>
      </c>
      <c r="H64" s="7">
        <f t="shared" si="1"/>
        <v>0.64</v>
      </c>
      <c r="I64" s="8" t="s">
        <v>203</v>
      </c>
      <c r="J64" s="4" t="s">
        <v>16</v>
      </c>
      <c r="K64" s="4"/>
    </row>
    <row r="65" spans="1:11" x14ac:dyDescent="0.25">
      <c r="A65" s="15" t="s">
        <v>209</v>
      </c>
      <c r="B65" s="4" t="s">
        <v>208</v>
      </c>
      <c r="C65" s="4" t="s">
        <v>207</v>
      </c>
      <c r="D65" s="4" t="s">
        <v>206</v>
      </c>
      <c r="E65" s="4" t="s">
        <v>205</v>
      </c>
      <c r="F65" s="4">
        <v>6</v>
      </c>
      <c r="G65" s="6">
        <v>0.36</v>
      </c>
      <c r="H65" s="7">
        <f t="shared" si="1"/>
        <v>2.16</v>
      </c>
      <c r="I65" s="8" t="s">
        <v>204</v>
      </c>
      <c r="J65" s="4" t="s">
        <v>16</v>
      </c>
      <c r="K65" s="4"/>
    </row>
    <row r="66" spans="1:11" ht="30" x14ac:dyDescent="0.25">
      <c r="A66" s="18" t="s">
        <v>214</v>
      </c>
      <c r="B66" s="4" t="s">
        <v>208</v>
      </c>
      <c r="C66" s="4" t="s">
        <v>213</v>
      </c>
      <c r="D66" s="4" t="s">
        <v>212</v>
      </c>
      <c r="E66" s="4" t="s">
        <v>211</v>
      </c>
      <c r="F66" s="4">
        <v>4</v>
      </c>
      <c r="G66" s="6">
        <v>0.39</v>
      </c>
      <c r="H66" s="7">
        <f t="shared" si="1"/>
        <v>1.56</v>
      </c>
      <c r="I66" s="8" t="s">
        <v>210</v>
      </c>
      <c r="J66" s="4" t="s">
        <v>16</v>
      </c>
      <c r="K66" s="4"/>
    </row>
    <row r="67" spans="1:11" x14ac:dyDescent="0.25">
      <c r="A67" s="9" t="s">
        <v>216</v>
      </c>
      <c r="B67" s="9" t="s">
        <v>215</v>
      </c>
      <c r="C67" s="9" t="s">
        <v>217</v>
      </c>
      <c r="D67" s="9" t="s">
        <v>218</v>
      </c>
      <c r="E67" s="9" t="s">
        <v>219</v>
      </c>
      <c r="F67" s="9">
        <v>4</v>
      </c>
      <c r="G67" s="10">
        <v>0.21</v>
      </c>
      <c r="H67" s="11">
        <f t="shared" si="1"/>
        <v>0.84</v>
      </c>
      <c r="I67" s="12" t="s">
        <v>220</v>
      </c>
      <c r="J67" s="9" t="s">
        <v>16</v>
      </c>
      <c r="K67" s="9"/>
    </row>
    <row r="68" spans="1:11" ht="30" x14ac:dyDescent="0.25">
      <c r="A68" s="18" t="s">
        <v>232</v>
      </c>
      <c r="B68" s="4" t="s">
        <v>228</v>
      </c>
      <c r="C68" s="4" t="s">
        <v>233</v>
      </c>
      <c r="D68" s="4" t="s">
        <v>37</v>
      </c>
      <c r="E68" s="4" t="s">
        <v>234</v>
      </c>
      <c r="F68" s="4">
        <v>10</v>
      </c>
      <c r="G68" s="6">
        <v>0</v>
      </c>
      <c r="H68" s="7">
        <f t="shared" si="1"/>
        <v>0</v>
      </c>
      <c r="I68" s="8" t="s">
        <v>221</v>
      </c>
      <c r="J68" s="4" t="s">
        <v>47</v>
      </c>
      <c r="K68" s="4" t="s">
        <v>49</v>
      </c>
    </row>
    <row r="69" spans="1:11" x14ac:dyDescent="0.25">
      <c r="A69" s="4" t="s">
        <v>227</v>
      </c>
      <c r="B69" s="4" t="s">
        <v>228</v>
      </c>
      <c r="C69" s="4" t="s">
        <v>229</v>
      </c>
      <c r="D69" s="4" t="s">
        <v>37</v>
      </c>
      <c r="E69" s="4" t="s">
        <v>230</v>
      </c>
      <c r="F69" s="4">
        <v>10</v>
      </c>
      <c r="G69" s="6">
        <v>0</v>
      </c>
      <c r="H69" s="7">
        <f t="shared" si="1"/>
        <v>0</v>
      </c>
      <c r="I69" s="8" t="s">
        <v>231</v>
      </c>
      <c r="J69" s="4" t="s">
        <v>47</v>
      </c>
      <c r="K69" s="4" t="s">
        <v>49</v>
      </c>
    </row>
    <row r="70" spans="1:11" ht="30" x14ac:dyDescent="0.25">
      <c r="A70" s="18" t="s">
        <v>226</v>
      </c>
      <c r="B70" s="4" t="s">
        <v>225</v>
      </c>
      <c r="C70" s="4" t="s">
        <v>224</v>
      </c>
      <c r="D70" s="4">
        <v>1205</v>
      </c>
      <c r="E70" s="4" t="s">
        <v>223</v>
      </c>
      <c r="F70" s="4">
        <v>2</v>
      </c>
      <c r="G70" s="6">
        <v>0.71099999999999997</v>
      </c>
      <c r="H70" s="7">
        <f t="shared" si="1"/>
        <v>1.4219999999999999</v>
      </c>
      <c r="I70" s="8" t="s">
        <v>222</v>
      </c>
      <c r="J70" s="4" t="s">
        <v>16</v>
      </c>
      <c r="K70" s="4"/>
    </row>
    <row r="71" spans="1:11" x14ac:dyDescent="0.25">
      <c r="A71" s="19" t="s">
        <v>236</v>
      </c>
      <c r="B71" s="9" t="s">
        <v>237</v>
      </c>
      <c r="C71" s="9" t="s">
        <v>238</v>
      </c>
      <c r="D71" s="9" t="s">
        <v>239</v>
      </c>
      <c r="E71" s="9" t="s">
        <v>240</v>
      </c>
      <c r="F71" s="9">
        <v>3</v>
      </c>
      <c r="G71" s="10">
        <v>0.27500000000000002</v>
      </c>
      <c r="H71" s="11">
        <f t="shared" si="1"/>
        <v>0.82500000000000007</v>
      </c>
      <c r="I71" s="12" t="s">
        <v>235</v>
      </c>
      <c r="J71" s="9" t="s">
        <v>16</v>
      </c>
      <c r="K71" s="9"/>
    </row>
    <row r="72" spans="1:11" x14ac:dyDescent="0.25">
      <c r="G72" s="20" t="s">
        <v>319</v>
      </c>
      <c r="H72" s="21">
        <f>SUM(H2:H71)</f>
        <v>314.49200000000002</v>
      </c>
    </row>
    <row r="73" spans="1:11" x14ac:dyDescent="0.25">
      <c r="H73" s="1"/>
    </row>
    <row r="74" spans="1:11" x14ac:dyDescent="0.25">
      <c r="H74" s="1"/>
    </row>
  </sheetData>
  <hyperlinks>
    <hyperlink ref="I2" r:id="rId1"/>
    <hyperlink ref="I8" r:id="rId2"/>
    <hyperlink ref="I55" r:id="rId3"/>
    <hyperlink ref="I5" r:id="rId4"/>
    <hyperlink ref="I6" r:id="rId5"/>
    <hyperlink ref="I4" r:id="rId6"/>
    <hyperlink ref="I3" r:id="rId7"/>
    <hyperlink ref="I7" r:id="rId8"/>
    <hyperlink ref="I9" r:id="rId9"/>
    <hyperlink ref="I46" r:id="rId10"/>
    <hyperlink ref="I54" r:id="rId11"/>
    <hyperlink ref="I10" r:id="rId12"/>
    <hyperlink ref="I24" r:id="rId13"/>
    <hyperlink ref="I25" r:id="rId14"/>
    <hyperlink ref="I43" r:id="rId15"/>
    <hyperlink ref="I47" r:id="rId16"/>
    <hyperlink ref="I56" r:id="rId17"/>
    <hyperlink ref="I58" r:id="rId18"/>
    <hyperlink ref="I57" r:id="rId19"/>
    <hyperlink ref="I59" r:id="rId20"/>
    <hyperlink ref="I60" r:id="rId21"/>
    <hyperlink ref="I11" r:id="rId22"/>
    <hyperlink ref="I12" r:id="rId23"/>
    <hyperlink ref="I13" r:id="rId24"/>
    <hyperlink ref="I14" r:id="rId25"/>
    <hyperlink ref="I48" r:id="rId26"/>
    <hyperlink ref="I49" r:id="rId27"/>
    <hyperlink ref="I62" r:id="rId28"/>
    <hyperlink ref="I50" r:id="rId29"/>
    <hyperlink ref="I63" r:id="rId30"/>
    <hyperlink ref="I21" r:id="rId31"/>
    <hyperlink ref="I15" r:id="rId32"/>
    <hyperlink ref="I16" r:id="rId33"/>
    <hyperlink ref="I20" r:id="rId34"/>
    <hyperlink ref="I17" r:id="rId35"/>
    <hyperlink ref="I18" r:id="rId36"/>
    <hyperlink ref="I19" r:id="rId37"/>
    <hyperlink ref="I22" r:id="rId38"/>
    <hyperlink ref="I64" r:id="rId39"/>
    <hyperlink ref="I65" r:id="rId40"/>
    <hyperlink ref="I66" r:id="rId41"/>
    <hyperlink ref="I67" r:id="rId42"/>
    <hyperlink ref="I68" r:id="rId43"/>
    <hyperlink ref="I70" r:id="rId44"/>
    <hyperlink ref="I69" r:id="rId45"/>
    <hyperlink ref="I71" r:id="rId46"/>
    <hyperlink ref="I28" r:id="rId47"/>
    <hyperlink ref="I30" r:id="rId48"/>
    <hyperlink ref="I33" r:id="rId49"/>
    <hyperlink ref="I34" r:id="rId50"/>
    <hyperlink ref="I41" r:id="rId51"/>
    <hyperlink ref="I42" r:id="rId52"/>
    <hyperlink ref="I35" r:id="rId53"/>
    <hyperlink ref="I36" r:id="rId54"/>
    <hyperlink ref="I40" r:id="rId55"/>
    <hyperlink ref="I37" r:id="rId56"/>
    <hyperlink ref="I38" r:id="rId57"/>
    <hyperlink ref="I61" r:id="rId58"/>
    <hyperlink ref="I39" r:id="rId59"/>
    <hyperlink ref="I23" r:id="rId60"/>
    <hyperlink ref="I51" r:id="rId61"/>
    <hyperlink ref="I52" r:id="rId62"/>
    <hyperlink ref="I53" r:id="rId63"/>
    <hyperlink ref="I45" r:id="rId64"/>
    <hyperlink ref="I31" r:id="rId65"/>
    <hyperlink ref="I32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mfrom_000</dc:creator>
  <cp:lastModifiedBy>Jeff</cp:lastModifiedBy>
  <dcterms:created xsi:type="dcterms:W3CDTF">2016-06-19T00:23:57Z</dcterms:created>
  <dcterms:modified xsi:type="dcterms:W3CDTF">2016-06-29T20:30:06Z</dcterms:modified>
</cp:coreProperties>
</file>