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\Dropbox\"/>
    </mc:Choice>
  </mc:AlternateContent>
  <bookViews>
    <workbookView xWindow="0" yWindow="0" windowWidth="23040" windowHeight="8952" activeTab="1"/>
  </bookViews>
  <sheets>
    <sheet name="Diagram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F36" i="1"/>
  <c r="B11" i="2"/>
  <c r="L20" i="2" l="1"/>
  <c r="B8" i="2"/>
  <c r="F8" i="1"/>
  <c r="H8" i="1"/>
  <c r="C39" i="1" l="1"/>
  <c r="G37" i="1" s="1"/>
  <c r="B39" i="1"/>
  <c r="D33" i="1"/>
  <c r="H32" i="1" s="1"/>
  <c r="B33" i="1"/>
  <c r="C10" i="1"/>
  <c r="G8" i="1" s="1"/>
  <c r="B10" i="1"/>
  <c r="C27" i="1"/>
  <c r="G24" i="1" s="1"/>
  <c r="B27" i="1"/>
  <c r="F26" i="1" s="1"/>
  <c r="C21" i="1"/>
  <c r="G19" i="1" s="1"/>
  <c r="B21" i="1"/>
  <c r="F18" i="1" s="1"/>
  <c r="C15" i="1"/>
  <c r="G13" i="1" s="1"/>
  <c r="C5" i="1"/>
  <c r="G9" i="1" l="1"/>
  <c r="F37" i="1"/>
  <c r="G25" i="1"/>
  <c r="G26" i="1"/>
  <c r="F31" i="1"/>
  <c r="F30" i="1"/>
  <c r="F38" i="1"/>
  <c r="F25" i="1"/>
  <c r="H30" i="1"/>
  <c r="H31" i="1"/>
  <c r="G4" i="1"/>
  <c r="G3" i="1"/>
  <c r="G14" i="1"/>
  <c r="F24" i="1"/>
  <c r="F19" i="1"/>
  <c r="G38" i="1"/>
  <c r="G20" i="1"/>
  <c r="F32" i="1"/>
  <c r="G18" i="1"/>
  <c r="F9" i="1"/>
  <c r="H9" i="1" s="1"/>
  <c r="F20" i="1"/>
  <c r="D37" i="1"/>
  <c r="D25" i="1"/>
  <c r="C32" i="1"/>
  <c r="D18" i="1"/>
  <c r="B14" i="1"/>
  <c r="B4" i="1"/>
  <c r="D27" i="1" l="1"/>
  <c r="H25" i="1" s="1"/>
  <c r="I25" i="1" s="1"/>
  <c r="B15" i="1"/>
  <c r="F14" i="1" s="1"/>
  <c r="H14" i="1" s="1"/>
  <c r="D21" i="1"/>
  <c r="H18" i="1" s="1"/>
  <c r="I18" i="1" s="1"/>
  <c r="C33" i="1"/>
  <c r="D39" i="1"/>
  <c r="B5" i="1"/>
  <c r="O5" i="2"/>
  <c r="G32" i="1" l="1"/>
  <c r="I32" i="1" s="1"/>
  <c r="R8" i="2" s="1"/>
  <c r="F3" i="1"/>
  <c r="H3" i="1" s="1"/>
  <c r="F4" i="1"/>
  <c r="F13" i="1"/>
  <c r="H13" i="1" s="1"/>
  <c r="X5" i="2" s="1"/>
  <c r="G31" i="1"/>
  <c r="G30" i="1"/>
  <c r="I30" i="1" s="1"/>
  <c r="L8" i="2" s="1"/>
  <c r="H36" i="1"/>
  <c r="I36" i="1" s="1"/>
  <c r="AE8" i="2" s="1"/>
  <c r="H38" i="1"/>
  <c r="I38" i="1" s="1"/>
  <c r="AK8" i="2" s="1"/>
  <c r="H37" i="1"/>
  <c r="I37" i="1" s="1"/>
  <c r="AH8" i="2" s="1"/>
  <c r="H19" i="1"/>
  <c r="I19" i="1" s="1"/>
  <c r="E8" i="2" s="1"/>
  <c r="H20" i="1"/>
  <c r="I20" i="1" s="1"/>
  <c r="H8" i="2" s="1"/>
  <c r="H24" i="1"/>
  <c r="I24" i="1" s="1"/>
  <c r="U8" i="2" s="1"/>
  <c r="H26" i="1"/>
  <c r="I26" i="1" s="1"/>
  <c r="AA8" i="2" s="1"/>
  <c r="H4" i="1"/>
  <c r="E5" i="2"/>
  <c r="AH5" i="2"/>
  <c r="X8" i="2"/>
  <c r="B44" i="1" l="1"/>
  <c r="B42" i="1"/>
  <c r="I31" i="1"/>
  <c r="O8" i="2" s="1"/>
  <c r="AA2" i="2"/>
  <c r="B43" i="1" l="1"/>
  <c r="AA11" i="2"/>
  <c r="H17" i="2" s="1"/>
  <c r="U11" i="2"/>
  <c r="B17" i="2" s="1"/>
  <c r="H2" i="2"/>
  <c r="B15" i="2" s="1"/>
  <c r="AE11" i="2"/>
  <c r="B18" i="2" s="1"/>
  <c r="AK11" i="2"/>
  <c r="H18" i="2" s="1"/>
  <c r="AH11" i="2"/>
  <c r="E18" i="2" s="1"/>
  <c r="X11" i="2"/>
  <c r="E17" i="2" s="1"/>
  <c r="E11" i="2" l="1"/>
  <c r="E15" i="2" s="1"/>
  <c r="O11" i="2"/>
  <c r="E16" i="2" s="1"/>
  <c r="R11" i="2"/>
  <c r="H16" i="2" s="1"/>
  <c r="H11" i="2"/>
  <c r="H15" i="2" s="1"/>
  <c r="L11" i="2"/>
  <c r="B16" i="2" s="1"/>
  <c r="B20" i="2" s="1"/>
  <c r="E20" i="2" l="1"/>
  <c r="H20" i="2"/>
</calcChain>
</file>

<file path=xl/sharedStrings.xml><?xml version="1.0" encoding="utf-8"?>
<sst xmlns="http://schemas.openxmlformats.org/spreadsheetml/2006/main" count="81" uniqueCount="20">
  <si>
    <t>К</t>
  </si>
  <si>
    <t>Д</t>
  </si>
  <si>
    <t>Г</t>
  </si>
  <si>
    <t>Б</t>
  </si>
  <si>
    <t>A</t>
  </si>
  <si>
    <t>B</t>
  </si>
  <si>
    <t>C</t>
  </si>
  <si>
    <t>Катерина</t>
  </si>
  <si>
    <t>Галявина</t>
  </si>
  <si>
    <t>Близкість</t>
  </si>
  <si>
    <t>Дмитро</t>
  </si>
  <si>
    <t>Sum</t>
  </si>
  <si>
    <t>А</t>
  </si>
  <si>
    <t>А_К</t>
  </si>
  <si>
    <t>А_Д</t>
  </si>
  <si>
    <t>А_КГ</t>
  </si>
  <si>
    <t>А_ДГ</t>
  </si>
  <si>
    <t>А_КБ</t>
  </si>
  <si>
    <t>А_ДБ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</si>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</sst>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L20"/>
  <sheetViews>
    <sheetView workbookViewId="0">
      <selection activeCell="G11" sqref="G11"/>
    </sheetView>
  </sheetViews>
  <sheetFormatPr defaultRowHeight="14.4" x14ac:dyDescent="0.55000000000000004"/>
  <cols>
    <col min="1" max="1" width="3.5234375" customWidth="1"/>
    <col min="2" max="3" width="5.68359375" customWidth="1"/>
    <col min="4" max="4" width="2.68359375" customWidth="1"/>
    <col min="5" max="6" width="5.68359375" customWidth="1"/>
    <col min="7" max="7" width="2.68359375" customWidth="1"/>
    <col min="8" max="9" width="5.89453125" customWidth="1"/>
    <col min="10" max="11" width="2.89453125" customWidth="1"/>
    <col min="12" max="13" width="5.68359375" customWidth="1"/>
    <col min="14" max="14" width="6" customWidth="1"/>
    <col min="15" max="16" width="5.89453125" customWidth="1"/>
    <col min="17" max="17" width="2.89453125" customWidth="1"/>
    <col min="18" max="19" width="5.68359375" customWidth="1"/>
    <col min="20" max="20" width="3.5234375" customWidth="1"/>
    <col min="21" max="22" width="5.68359375" customWidth="1"/>
    <col min="23" max="23" width="2.68359375" customWidth="1"/>
    <col min="24" max="25" width="5.68359375" customWidth="1"/>
    <col min="26" max="26" width="2.68359375" customWidth="1"/>
    <col min="27" max="28" width="5.89453125" customWidth="1"/>
    <col min="29" max="30" width="2.89453125" customWidth="1"/>
    <col min="31" max="32" width="5.68359375" customWidth="1"/>
    <col min="33" max="33" width="6" customWidth="1"/>
    <col min="34" max="35" width="5.89453125" customWidth="1"/>
    <col min="36" max="36" width="2.89453125" customWidth="1"/>
    <col min="37" max="38" width="5.68359375" customWidth="1"/>
  </cols>
  <sheetData>
    <row r="2" spans="1:38" x14ac:dyDescent="0.55000000000000004">
      <c r="B2" s="2"/>
      <c r="C2" s="2"/>
      <c r="D2" s="2"/>
      <c r="E2" s="2"/>
      <c r="F2" s="2"/>
      <c r="G2" s="2"/>
      <c r="H2" s="7">
        <f>Data!H3</f>
        <v>0.60000000000000009</v>
      </c>
      <c r="I2" s="7"/>
      <c r="J2" s="7"/>
      <c r="K2" s="7"/>
      <c r="L2" s="7"/>
      <c r="M2" s="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7">
        <f>Data!H4</f>
        <v>0.4</v>
      </c>
      <c r="AB2" s="7"/>
      <c r="AC2" s="7"/>
      <c r="AD2" s="7"/>
      <c r="AE2" s="7"/>
      <c r="AF2" s="7"/>
      <c r="AG2" s="2"/>
      <c r="AH2" s="2"/>
      <c r="AI2" s="2"/>
      <c r="AJ2" s="2"/>
      <c r="AK2" s="2"/>
      <c r="AL2" s="2"/>
    </row>
    <row r="3" spans="1:38" x14ac:dyDescent="0.55000000000000004">
      <c r="B3" s="2"/>
      <c r="C3" s="2"/>
      <c r="D3" s="2"/>
      <c r="E3" s="2"/>
      <c r="F3" s="2"/>
      <c r="G3" s="2"/>
      <c r="H3" s="7" t="s">
        <v>7</v>
      </c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7" t="s">
        <v>10</v>
      </c>
      <c r="AB3" s="7"/>
      <c r="AC3" s="7"/>
      <c r="AD3" s="7"/>
      <c r="AE3" s="7"/>
      <c r="AF3" s="7"/>
      <c r="AG3" s="2"/>
      <c r="AH3" s="2"/>
      <c r="AI3" s="2"/>
      <c r="AJ3" s="2"/>
      <c r="AK3" s="2"/>
      <c r="AL3" s="2"/>
    </row>
    <row r="4" spans="1:38" x14ac:dyDescent="0.5500000000000000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55000000000000004">
      <c r="B5" s="3"/>
      <c r="C5" s="3"/>
      <c r="D5" s="3"/>
      <c r="E5" s="7">
        <f>Data!H8</f>
        <v>0.33333333333333331</v>
      </c>
      <c r="F5" s="7"/>
      <c r="G5" s="2"/>
      <c r="H5" s="2"/>
      <c r="I5" s="2"/>
      <c r="J5" s="2"/>
      <c r="K5" s="2"/>
      <c r="L5" s="2"/>
      <c r="M5" s="2"/>
      <c r="N5" s="2"/>
      <c r="O5" s="7">
        <f>Data!H9</f>
        <v>0.66666666666666663</v>
      </c>
      <c r="P5" s="7"/>
      <c r="Q5" s="2"/>
      <c r="R5" s="2"/>
      <c r="S5" s="2"/>
      <c r="T5" s="2"/>
      <c r="U5" s="2"/>
      <c r="V5" s="2"/>
      <c r="W5" s="2"/>
      <c r="X5" s="7">
        <f>Data!H13</f>
        <v>0.75</v>
      </c>
      <c r="Y5" s="7"/>
      <c r="Z5" s="2"/>
      <c r="AA5" s="2"/>
      <c r="AB5" s="2"/>
      <c r="AC5" s="2"/>
      <c r="AD5" s="2"/>
      <c r="AE5" s="2"/>
      <c r="AF5" s="2"/>
      <c r="AG5" s="2"/>
      <c r="AH5" s="7">
        <f>Data!H14</f>
        <v>0.25</v>
      </c>
      <c r="AI5" s="7"/>
      <c r="AJ5" s="2"/>
      <c r="AK5" s="2"/>
      <c r="AL5" s="2"/>
    </row>
    <row r="6" spans="1:38" x14ac:dyDescent="0.55000000000000004">
      <c r="B6" s="2"/>
      <c r="C6" s="3"/>
      <c r="D6" s="3"/>
      <c r="E6" s="7" t="s">
        <v>8</v>
      </c>
      <c r="F6" s="7"/>
      <c r="G6" s="2"/>
      <c r="H6" s="2"/>
      <c r="I6" s="4"/>
      <c r="J6" s="4"/>
      <c r="K6" s="4"/>
      <c r="L6" s="2"/>
      <c r="M6" s="2"/>
      <c r="N6" s="2"/>
      <c r="O6" s="7" t="s">
        <v>9</v>
      </c>
      <c r="P6" s="7"/>
      <c r="Q6" s="2"/>
      <c r="R6" s="2"/>
      <c r="S6" s="4"/>
      <c r="T6" s="2"/>
      <c r="U6" s="2"/>
      <c r="V6" s="2"/>
      <c r="W6" s="2"/>
      <c r="X6" s="7" t="s">
        <v>8</v>
      </c>
      <c r="Y6" s="7"/>
      <c r="Z6" s="2"/>
      <c r="AA6" s="2"/>
      <c r="AB6" s="4"/>
      <c r="AC6" s="4"/>
      <c r="AD6" s="4"/>
      <c r="AE6" s="2"/>
      <c r="AF6" s="2"/>
      <c r="AG6" s="2"/>
      <c r="AH6" s="7" t="s">
        <v>9</v>
      </c>
      <c r="AI6" s="7"/>
      <c r="AJ6" s="2"/>
      <c r="AK6" s="2"/>
      <c r="AL6" s="3"/>
    </row>
    <row r="7" spans="1:38" x14ac:dyDescent="0.5500000000000000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55000000000000004">
      <c r="B8" s="7">
        <f>Data!I18</f>
        <v>0.16378066378066378</v>
      </c>
      <c r="C8" s="7"/>
      <c r="D8" s="2"/>
      <c r="E8" s="7">
        <f>Data!I19</f>
        <v>0.29725829725829728</v>
      </c>
      <c r="F8" s="7"/>
      <c r="G8" s="2"/>
      <c r="H8" s="7">
        <f>Data!I20</f>
        <v>0.53896103896103897</v>
      </c>
      <c r="I8" s="7"/>
      <c r="J8" s="2"/>
      <c r="K8" s="2"/>
      <c r="L8" s="7">
        <f>Data!I30</f>
        <v>0.29725829725829728</v>
      </c>
      <c r="M8" s="7"/>
      <c r="N8" s="2"/>
      <c r="O8" s="7">
        <f>Data!I31</f>
        <v>0.53896103896103897</v>
      </c>
      <c r="P8" s="7"/>
      <c r="Q8" s="2"/>
      <c r="R8" s="7">
        <f>Data!I32</f>
        <v>0.16378066378066378</v>
      </c>
      <c r="S8" s="7"/>
      <c r="T8" s="2"/>
      <c r="U8" s="7">
        <f>Data!I24</f>
        <v>0.15813598166539344</v>
      </c>
      <c r="V8" s="7"/>
      <c r="W8" s="2"/>
      <c r="X8" s="7">
        <f>Data!I25</f>
        <v>0.32951362363127074</v>
      </c>
      <c r="Y8" s="7"/>
      <c r="Z8" s="2"/>
      <c r="AA8" s="7">
        <f>Data!I26</f>
        <v>0.51235039470333588</v>
      </c>
      <c r="AB8" s="7"/>
      <c r="AC8" s="2"/>
      <c r="AD8" s="2"/>
      <c r="AE8" s="7">
        <f>Data!I36</f>
        <v>0.22434875066454016</v>
      </c>
      <c r="AF8" s="7"/>
      <c r="AG8" s="2"/>
      <c r="AH8" s="7">
        <f>Data!I37</f>
        <v>0.15603402445507708</v>
      </c>
      <c r="AI8" s="7"/>
      <c r="AJ8" s="2"/>
      <c r="AK8" s="7">
        <f>Data!I38</f>
        <v>0.61961722488038273</v>
      </c>
      <c r="AL8" s="7"/>
    </row>
    <row r="9" spans="1:38" x14ac:dyDescent="0.55000000000000004">
      <c r="A9" s="2"/>
      <c r="B9" s="7" t="s">
        <v>4</v>
      </c>
      <c r="C9" s="7"/>
      <c r="D9" s="4"/>
      <c r="E9" s="7" t="s">
        <v>5</v>
      </c>
      <c r="F9" s="7"/>
      <c r="G9" s="3"/>
      <c r="H9" s="7" t="s">
        <v>6</v>
      </c>
      <c r="I9" s="7"/>
      <c r="J9" s="4"/>
      <c r="K9" s="4"/>
      <c r="L9" s="7" t="s">
        <v>4</v>
      </c>
      <c r="M9" s="7"/>
      <c r="N9" s="4"/>
      <c r="O9" s="7" t="s">
        <v>5</v>
      </c>
      <c r="P9" s="7"/>
      <c r="Q9" s="3"/>
      <c r="R9" s="7" t="s">
        <v>6</v>
      </c>
      <c r="S9" s="7"/>
      <c r="T9" s="2"/>
      <c r="U9" s="7" t="s">
        <v>4</v>
      </c>
      <c r="V9" s="7"/>
      <c r="W9" s="4"/>
      <c r="X9" s="7" t="s">
        <v>5</v>
      </c>
      <c r="Y9" s="7"/>
      <c r="Z9" s="3"/>
      <c r="AA9" s="7" t="s">
        <v>6</v>
      </c>
      <c r="AB9" s="7"/>
      <c r="AC9" s="4"/>
      <c r="AD9" s="4"/>
      <c r="AE9" s="7" t="s">
        <v>4</v>
      </c>
      <c r="AF9" s="7"/>
      <c r="AG9" s="4"/>
      <c r="AH9" s="7" t="s">
        <v>5</v>
      </c>
      <c r="AI9" s="7"/>
      <c r="AJ9" s="3"/>
      <c r="AK9" s="7" t="s">
        <v>6</v>
      </c>
      <c r="AL9" s="7"/>
    </row>
    <row r="10" spans="1:38" x14ac:dyDescent="0.5500000000000000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55000000000000004">
      <c r="A11" s="2"/>
      <c r="B11" s="7">
        <f>$H2*$E5*B8</f>
        <v>3.2756132756132754E-2</v>
      </c>
      <c r="C11" s="7"/>
      <c r="D11" s="2"/>
      <c r="E11" s="7">
        <f>$H2*$E5*E8</f>
        <v>5.9451659451659457E-2</v>
      </c>
      <c r="F11" s="7"/>
      <c r="G11" s="2"/>
      <c r="H11" s="7">
        <f>$H2*$E5*H8</f>
        <v>0.1077922077922078</v>
      </c>
      <c r="I11" s="7"/>
      <c r="J11" s="2"/>
      <c r="K11" s="2"/>
      <c r="L11" s="7">
        <f>$H2*$O5*L8</f>
        <v>0.11890331890331891</v>
      </c>
      <c r="M11" s="7"/>
      <c r="N11" s="2"/>
      <c r="O11" s="7">
        <f>$H2*$O5*O8</f>
        <v>0.2155844155844156</v>
      </c>
      <c r="P11" s="7"/>
      <c r="Q11" s="2"/>
      <c r="R11" s="7">
        <f>$H2*$O5*R8</f>
        <v>6.5512265512265508E-2</v>
      </c>
      <c r="S11" s="7"/>
      <c r="T11" s="2"/>
      <c r="U11" s="7">
        <f>$AA2*$X5*U8</f>
        <v>4.7440794499618043E-2</v>
      </c>
      <c r="V11" s="7"/>
      <c r="W11" s="2"/>
      <c r="X11" s="7">
        <f>$AA2*$X5*X8</f>
        <v>9.8854087089381232E-2</v>
      </c>
      <c r="Y11" s="7"/>
      <c r="Z11" s="2"/>
      <c r="AA11" s="7">
        <f>$AA2*$X5*AA8</f>
        <v>0.15370511841100079</v>
      </c>
      <c r="AB11" s="7"/>
      <c r="AC11" s="2"/>
      <c r="AD11" s="2"/>
      <c r="AE11" s="7">
        <f>$AA2*$AH5*AE8</f>
        <v>2.2434875066454016E-2</v>
      </c>
      <c r="AF11" s="7"/>
      <c r="AG11" s="2"/>
      <c r="AH11" s="7">
        <f>$AA2*$AH5*AH8</f>
        <v>1.5603402445507709E-2</v>
      </c>
      <c r="AI11" s="7"/>
      <c r="AJ11" s="2"/>
      <c r="AK11" s="7">
        <f>$AA2*$AH5*AK8</f>
        <v>6.1961722488038273E-2</v>
      </c>
      <c r="AL11" s="7"/>
    </row>
    <row r="12" spans="1:38" x14ac:dyDescent="0.55000000000000004">
      <c r="A12" s="2"/>
    </row>
    <row r="13" spans="1:38" x14ac:dyDescent="0.5500000000000000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55000000000000004">
      <c r="B14" s="5" t="s">
        <v>4</v>
      </c>
      <c r="C14" s="5"/>
      <c r="D14" s="5"/>
      <c r="E14" s="5" t="s">
        <v>5</v>
      </c>
      <c r="F14" s="5"/>
      <c r="G14" s="5"/>
      <c r="H14" s="5" t="s">
        <v>6</v>
      </c>
    </row>
    <row r="15" spans="1:38" x14ac:dyDescent="0.55000000000000004">
      <c r="B15" s="6">
        <f>B11</f>
        <v>3.2756132756132754E-2</v>
      </c>
      <c r="C15" s="6"/>
      <c r="D15" s="5"/>
      <c r="E15" s="6">
        <f>E11</f>
        <v>5.9451659451659457E-2</v>
      </c>
      <c r="F15" s="6"/>
      <c r="G15" s="5"/>
      <c r="H15" s="6">
        <f>H11</f>
        <v>0.1077922077922078</v>
      </c>
      <c r="I15" s="6"/>
    </row>
    <row r="16" spans="1:38" x14ac:dyDescent="0.55000000000000004">
      <c r="B16" s="6">
        <f>L11</f>
        <v>0.11890331890331891</v>
      </c>
      <c r="C16" s="6"/>
      <c r="D16" s="5"/>
      <c r="E16" s="6">
        <f>O11</f>
        <v>0.2155844155844156</v>
      </c>
      <c r="F16" s="6"/>
      <c r="G16" s="5"/>
      <c r="H16" s="6">
        <f>R11</f>
        <v>6.5512265512265508E-2</v>
      </c>
      <c r="I16" s="6"/>
    </row>
    <row r="17" spans="2:12" x14ac:dyDescent="0.55000000000000004">
      <c r="B17" s="6">
        <f>U11</f>
        <v>4.7440794499618043E-2</v>
      </c>
      <c r="C17" s="6"/>
      <c r="D17" s="5"/>
      <c r="E17" s="6">
        <f>X11</f>
        <v>9.8854087089381232E-2</v>
      </c>
      <c r="F17" s="6"/>
      <c r="G17" s="5"/>
      <c r="H17" s="6">
        <f>AA11</f>
        <v>0.15370511841100079</v>
      </c>
      <c r="I17" s="6"/>
    </row>
    <row r="18" spans="2:12" x14ac:dyDescent="0.55000000000000004">
      <c r="B18" s="6">
        <f>AE11</f>
        <v>2.2434875066454016E-2</v>
      </c>
      <c r="C18" s="6"/>
      <c r="D18" s="5"/>
      <c r="E18" s="6">
        <f>AH11</f>
        <v>1.5603402445507709E-2</v>
      </c>
      <c r="F18" s="6"/>
      <c r="G18" s="5"/>
      <c r="H18" s="6">
        <f>AK11</f>
        <v>6.1961722488038273E-2</v>
      </c>
      <c r="I18" s="6"/>
    </row>
    <row r="19" spans="2:12" x14ac:dyDescent="0.55000000000000004">
      <c r="B19" s="6"/>
      <c r="C19" s="6"/>
      <c r="D19" s="5"/>
      <c r="E19" s="6"/>
      <c r="F19" s="6"/>
      <c r="G19" s="5"/>
      <c r="H19" s="6"/>
      <c r="I19" s="6"/>
    </row>
    <row r="20" spans="2:12" x14ac:dyDescent="0.55000000000000004">
      <c r="B20" s="6">
        <f>SUM(B15:C18)</f>
        <v>0.22153512122552371</v>
      </c>
      <c r="C20" s="6"/>
      <c r="D20" s="5"/>
      <c r="E20" s="6">
        <f>SUM(E15:F18)</f>
        <v>0.38949356457096407</v>
      </c>
      <c r="F20" s="6"/>
      <c r="G20" s="5"/>
      <c r="H20" s="6">
        <f>SUM(H15:I18)</f>
        <v>0.38897131420351233</v>
      </c>
      <c r="I20" s="6"/>
      <c r="L20">
        <f>SUM(B20:I20)</f>
        <v>1</v>
      </c>
    </row>
  </sheetData>
  <mergeCells count="66">
    <mergeCell ref="B20:C20"/>
    <mergeCell ref="U11:V11"/>
    <mergeCell ref="X11:Y11"/>
    <mergeCell ref="AA11:AB11"/>
    <mergeCell ref="AE11:AF11"/>
    <mergeCell ref="B15:C15"/>
    <mergeCell ref="B16:C16"/>
    <mergeCell ref="B17:C17"/>
    <mergeCell ref="B18:C18"/>
    <mergeCell ref="H20:I20"/>
    <mergeCell ref="E15:F15"/>
    <mergeCell ref="E16:F16"/>
    <mergeCell ref="E17:F17"/>
    <mergeCell ref="E18:F18"/>
    <mergeCell ref="E20:F20"/>
    <mergeCell ref="H15:I15"/>
    <mergeCell ref="AH11:AI11"/>
    <mergeCell ref="AK11:AL11"/>
    <mergeCell ref="B11:C11"/>
    <mergeCell ref="E11:F11"/>
    <mergeCell ref="H11:I11"/>
    <mergeCell ref="L11:M11"/>
    <mergeCell ref="O11:P11"/>
    <mergeCell ref="R11:S11"/>
    <mergeCell ref="AK9:AL9"/>
    <mergeCell ref="U8:V8"/>
    <mergeCell ref="X8:Y8"/>
    <mergeCell ref="AA8:AB8"/>
    <mergeCell ref="AE8:AF8"/>
    <mergeCell ref="AH8:AI8"/>
    <mergeCell ref="AK8:AL8"/>
    <mergeCell ref="U9:V9"/>
    <mergeCell ref="X9:Y9"/>
    <mergeCell ref="AA9:AB9"/>
    <mergeCell ref="AE9:AF9"/>
    <mergeCell ref="AH9:AI9"/>
    <mergeCell ref="AA2:AF2"/>
    <mergeCell ref="AA3:AF3"/>
    <mergeCell ref="X5:Y5"/>
    <mergeCell ref="AH5:AI5"/>
    <mergeCell ref="X6:Y6"/>
    <mergeCell ref="AH6:AI6"/>
    <mergeCell ref="R9:S9"/>
    <mergeCell ref="B8:C8"/>
    <mergeCell ref="E8:F8"/>
    <mergeCell ref="H8:I8"/>
    <mergeCell ref="L8:M8"/>
    <mergeCell ref="O8:P8"/>
    <mergeCell ref="R8:S8"/>
    <mergeCell ref="B9:C9"/>
    <mergeCell ref="E9:F9"/>
    <mergeCell ref="O5:P5"/>
    <mergeCell ref="O6:P6"/>
    <mergeCell ref="L9:M9"/>
    <mergeCell ref="O9:P9"/>
    <mergeCell ref="E6:F6"/>
    <mergeCell ref="E5:F5"/>
    <mergeCell ref="H9:I9"/>
    <mergeCell ref="B19:C19"/>
    <mergeCell ref="E19:F19"/>
    <mergeCell ref="H19:I19"/>
    <mergeCell ref="H3:M3"/>
    <mergeCell ref="H2:M2"/>
    <mergeCell ref="H16:I16"/>
    <mergeCell ref="H17:I17"/>
    <mergeCell ref="H18:I1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44"/>
  <sheetViews>
    <sheetView tabSelected="1" topLeftCell="A16" workbookViewId="0">
      <selection activeCell="E35" sqref="E35"/>
    </sheetView>
  </sheetViews>
  <sheetFormatPr defaultColWidth="9.1015625" defaultRowHeight="14.4" x14ac:dyDescent="0.55000000000000004"/>
  <cols>
    <col min="1" max="1" width="14.1015625" style="1" bestFit="1" customWidth="1"/>
    <col min="2" max="2" width="12" style="1" bestFit="1" customWidth="1"/>
    <col min="3" max="3" width="9.1015625" style="1" customWidth="1"/>
    <col min="4" max="4" width="12" style="1" bestFit="1" customWidth="1"/>
    <col min="5" max="7" width="12" style="1" customWidth="1"/>
    <col min="8" max="9" width="12" style="1" bestFit="1" customWidth="1"/>
    <col min="10" max="13" width="5.68359375" style="1" customWidth="1"/>
    <col min="14" max="14" width="14.41796875" style="1" bestFit="1" customWidth="1"/>
    <col min="15" max="19" width="12" style="1" bestFit="1" customWidth="1"/>
    <col min="20" max="20" width="9.1015625" style="1" customWidth="1"/>
    <col min="21" max="22" width="12" style="1" bestFit="1" customWidth="1"/>
    <col min="23" max="16384" width="9.1015625" style="1"/>
  </cols>
  <sheetData>
    <row r="2" spans="1:8" x14ac:dyDescent="0.55000000000000004">
      <c r="A2" s="1" t="s">
        <v>12</v>
      </c>
      <c r="B2" s="1" t="s">
        <v>0</v>
      </c>
      <c r="C2" s="1" t="s">
        <v>1</v>
      </c>
      <c r="H2" s="1" t="s">
        <v>19</v>
      </c>
    </row>
    <row r="3" spans="1:8" x14ac:dyDescent="0.55000000000000004">
      <c r="A3" s="1" t="s">
        <v>0</v>
      </c>
      <c r="B3" s="1">
        <v>1</v>
      </c>
      <c r="C3" s="1">
        <v>1.5</v>
      </c>
      <c r="F3" s="1">
        <f>B3/B$5</f>
        <v>0.60000000000000009</v>
      </c>
      <c r="G3" s="1">
        <f>C3/C$5</f>
        <v>0.6</v>
      </c>
      <c r="H3" s="1">
        <f>AVERAGE(F3:G3)</f>
        <v>0.60000000000000009</v>
      </c>
    </row>
    <row r="4" spans="1:8" x14ac:dyDescent="0.55000000000000004">
      <c r="A4" s="1" t="s">
        <v>1</v>
      </c>
      <c r="B4" s="1">
        <f>2/3</f>
        <v>0.66666666666666663</v>
      </c>
      <c r="C4" s="1">
        <v>1</v>
      </c>
      <c r="F4" s="1">
        <f>B4/B$5</f>
        <v>0.4</v>
      </c>
      <c r="G4" s="1">
        <f>C4/C$5</f>
        <v>0.4</v>
      </c>
      <c r="H4" s="1">
        <f>AVERAGE(F4:G4)</f>
        <v>0.4</v>
      </c>
    </row>
    <row r="5" spans="1:8" x14ac:dyDescent="0.55000000000000004">
      <c r="A5" s="1" t="s">
        <v>11</v>
      </c>
      <c r="B5" s="1">
        <f>SUM(B3:B4)</f>
        <v>1.6666666666666665</v>
      </c>
      <c r="C5" s="1">
        <f>SUM(C3:C4)</f>
        <v>2.5</v>
      </c>
    </row>
    <row r="7" spans="1:8" x14ac:dyDescent="0.55000000000000004">
      <c r="A7" s="1" t="s">
        <v>13</v>
      </c>
      <c r="B7" s="1" t="s">
        <v>2</v>
      </c>
      <c r="C7" s="1" t="s">
        <v>3</v>
      </c>
      <c r="H7" s="1" t="s">
        <v>19</v>
      </c>
    </row>
    <row r="8" spans="1:8" x14ac:dyDescent="0.55000000000000004">
      <c r="A8" s="1" t="s">
        <v>2</v>
      </c>
      <c r="B8" s="1">
        <v>1</v>
      </c>
      <c r="C8" s="1">
        <v>0.5</v>
      </c>
      <c r="F8" s="1">
        <f>B8/B$10</f>
        <v>0.33333333333333331</v>
      </c>
      <c r="G8" s="1">
        <f>C8/C$10</f>
        <v>0.33333333333333331</v>
      </c>
      <c r="H8" s="1">
        <f>AVERAGE(F8:G8)</f>
        <v>0.33333333333333331</v>
      </c>
    </row>
    <row r="9" spans="1:8" x14ac:dyDescent="0.55000000000000004">
      <c r="A9" s="1" t="s">
        <v>3</v>
      </c>
      <c r="B9" s="1">
        <v>2</v>
      </c>
      <c r="C9" s="1">
        <v>1</v>
      </c>
      <c r="F9" s="1">
        <f>B9/B$10</f>
        <v>0.66666666666666663</v>
      </c>
      <c r="G9" s="1">
        <f>C9/C$10</f>
        <v>0.66666666666666663</v>
      </c>
      <c r="H9" s="1">
        <f>AVERAGE(F9:G9)</f>
        <v>0.66666666666666663</v>
      </c>
    </row>
    <row r="10" spans="1:8" x14ac:dyDescent="0.55000000000000004">
      <c r="A10" s="1" t="s">
        <v>11</v>
      </c>
      <c r="B10" s="1">
        <f>SUM(B8:B9)</f>
        <v>3</v>
      </c>
      <c r="C10" s="1">
        <f>SUM(C8:C9)</f>
        <v>1.5</v>
      </c>
    </row>
    <row r="12" spans="1:8" x14ac:dyDescent="0.55000000000000004">
      <c r="A12" s="1" t="s">
        <v>14</v>
      </c>
      <c r="B12" s="1" t="s">
        <v>2</v>
      </c>
      <c r="C12" s="1" t="s">
        <v>3</v>
      </c>
      <c r="H12" s="1" t="s">
        <v>19</v>
      </c>
    </row>
    <row r="13" spans="1:8" x14ac:dyDescent="0.55000000000000004">
      <c r="A13" s="1" t="s">
        <v>2</v>
      </c>
      <c r="B13" s="1">
        <v>1</v>
      </c>
      <c r="C13" s="1">
        <v>3</v>
      </c>
      <c r="F13" s="1">
        <f>B13/B$15</f>
        <v>0.75</v>
      </c>
      <c r="G13" s="1">
        <f>C13/C$15</f>
        <v>0.75</v>
      </c>
      <c r="H13" s="1">
        <f>AVERAGE(F13:G13)</f>
        <v>0.75</v>
      </c>
    </row>
    <row r="14" spans="1:8" x14ac:dyDescent="0.55000000000000004">
      <c r="A14" s="1" t="s">
        <v>3</v>
      </c>
      <c r="B14" s="1">
        <f>1/3</f>
        <v>0.33333333333333331</v>
      </c>
      <c r="C14" s="1">
        <v>1</v>
      </c>
      <c r="F14" s="1">
        <f>B14/B$15</f>
        <v>0.25</v>
      </c>
      <c r="G14" s="1">
        <f>C14/C$15</f>
        <v>0.25</v>
      </c>
      <c r="H14" s="1">
        <f>AVERAGE(F14:G14)</f>
        <v>0.25</v>
      </c>
    </row>
    <row r="15" spans="1:8" x14ac:dyDescent="0.55000000000000004">
      <c r="A15" s="1" t="s">
        <v>11</v>
      </c>
      <c r="B15" s="1">
        <f>SUM(B13:B14)</f>
        <v>1.3333333333333333</v>
      </c>
      <c r="C15" s="1">
        <f>SUM(C13:C14)</f>
        <v>4</v>
      </c>
    </row>
    <row r="17" spans="1:9" x14ac:dyDescent="0.55000000000000004">
      <c r="A17" s="1" t="s">
        <v>15</v>
      </c>
      <c r="B17" s="1" t="s">
        <v>4</v>
      </c>
      <c r="C17" s="1" t="s">
        <v>5</v>
      </c>
      <c r="D17" s="1" t="s">
        <v>6</v>
      </c>
      <c r="I17" s="1" t="s">
        <v>19</v>
      </c>
    </row>
    <row r="18" spans="1:9" x14ac:dyDescent="0.55000000000000004">
      <c r="A18" s="1" t="s">
        <v>4</v>
      </c>
      <c r="B18" s="1">
        <v>1</v>
      </c>
      <c r="C18" s="1">
        <v>0.5</v>
      </c>
      <c r="D18" s="1">
        <f>1/3</f>
        <v>0.33333333333333331</v>
      </c>
      <c r="F18" s="1">
        <f t="shared" ref="F18:H20" si="0">B18/B$21</f>
        <v>0.16666666666666666</v>
      </c>
      <c r="G18" s="1">
        <f t="shared" si="0"/>
        <v>0.14285714285714285</v>
      </c>
      <c r="H18" s="1">
        <f t="shared" si="0"/>
        <v>0.18181818181818182</v>
      </c>
      <c r="I18" s="1">
        <f>AVERAGE(F18:H18)</f>
        <v>0.16378066378066378</v>
      </c>
    </row>
    <row r="19" spans="1:9" x14ac:dyDescent="0.55000000000000004">
      <c r="A19" s="1" t="s">
        <v>5</v>
      </c>
      <c r="B19" s="1">
        <v>2</v>
      </c>
      <c r="C19" s="1">
        <v>1</v>
      </c>
      <c r="D19" s="1">
        <v>0.5</v>
      </c>
      <c r="F19" s="1">
        <f t="shared" si="0"/>
        <v>0.33333333333333331</v>
      </c>
      <c r="G19" s="1">
        <f t="shared" si="0"/>
        <v>0.2857142857142857</v>
      </c>
      <c r="H19" s="1">
        <f t="shared" si="0"/>
        <v>0.27272727272727276</v>
      </c>
      <c r="I19" s="1">
        <f>AVERAGE(F19:H19)</f>
        <v>0.29725829725829728</v>
      </c>
    </row>
    <row r="20" spans="1:9" x14ac:dyDescent="0.55000000000000004">
      <c r="A20" s="1" t="s">
        <v>6</v>
      </c>
      <c r="B20" s="1">
        <v>3</v>
      </c>
      <c r="C20" s="1">
        <v>2</v>
      </c>
      <c r="D20" s="1">
        <v>1</v>
      </c>
      <c r="F20" s="1">
        <f t="shared" si="0"/>
        <v>0.5</v>
      </c>
      <c r="G20" s="1">
        <f t="shared" si="0"/>
        <v>0.5714285714285714</v>
      </c>
      <c r="H20" s="1">
        <f t="shared" si="0"/>
        <v>0.54545454545454553</v>
      </c>
      <c r="I20" s="1">
        <f>AVERAGE(F20:H20)</f>
        <v>0.53896103896103897</v>
      </c>
    </row>
    <row r="21" spans="1:9" x14ac:dyDescent="0.55000000000000004">
      <c r="A21" s="1" t="s">
        <v>11</v>
      </c>
      <c r="B21" s="1">
        <f>SUM(B18:B20)</f>
        <v>6</v>
      </c>
      <c r="C21" s="1">
        <f>SUM(C18:C20)</f>
        <v>3.5</v>
      </c>
      <c r="D21" s="1">
        <f>SUM(D18:D20)</f>
        <v>1.8333333333333333</v>
      </c>
    </row>
    <row r="23" spans="1:9" x14ac:dyDescent="0.55000000000000004">
      <c r="A23" s="1" t="s">
        <v>16</v>
      </c>
      <c r="B23" s="1" t="s">
        <v>4</v>
      </c>
      <c r="C23" s="1" t="s">
        <v>5</v>
      </c>
      <c r="D23" s="1" t="s">
        <v>6</v>
      </c>
      <c r="I23" s="1" t="s">
        <v>19</v>
      </c>
    </row>
    <row r="24" spans="1:9" x14ac:dyDescent="0.55000000000000004">
      <c r="A24" s="1" t="s">
        <v>4</v>
      </c>
      <c r="B24" s="1">
        <v>1</v>
      </c>
      <c r="C24" s="1">
        <v>0.25</v>
      </c>
      <c r="D24" s="1">
        <v>0.5</v>
      </c>
      <c r="F24" s="1">
        <f t="shared" ref="F24:H26" si="1">B24/B$27</f>
        <v>0.14285714285714285</v>
      </c>
      <c r="G24" s="1">
        <f t="shared" si="1"/>
        <v>5.8823529411764705E-2</v>
      </c>
      <c r="H24" s="1">
        <f t="shared" si="1"/>
        <v>0.27272727272727276</v>
      </c>
      <c r="I24" s="1">
        <f>AVERAGE(F24:H24)</f>
        <v>0.15813598166539344</v>
      </c>
    </row>
    <row r="25" spans="1:9" x14ac:dyDescent="0.55000000000000004">
      <c r="A25" s="1" t="s">
        <v>5</v>
      </c>
      <c r="B25" s="1">
        <v>4</v>
      </c>
      <c r="C25" s="1">
        <v>1</v>
      </c>
      <c r="D25" s="1">
        <f>1/3</f>
        <v>0.33333333333333331</v>
      </c>
      <c r="F25" s="1">
        <f t="shared" si="1"/>
        <v>0.5714285714285714</v>
      </c>
      <c r="G25" s="1">
        <f t="shared" si="1"/>
        <v>0.23529411764705882</v>
      </c>
      <c r="H25" s="1">
        <f t="shared" si="1"/>
        <v>0.18181818181818182</v>
      </c>
      <c r="I25" s="1">
        <f>AVERAGE(F25:H25)</f>
        <v>0.32951362363127074</v>
      </c>
    </row>
    <row r="26" spans="1:9" x14ac:dyDescent="0.55000000000000004">
      <c r="A26" s="1" t="s">
        <v>6</v>
      </c>
      <c r="B26" s="1">
        <v>2</v>
      </c>
      <c r="C26" s="1">
        <v>3</v>
      </c>
      <c r="D26" s="1">
        <v>1</v>
      </c>
      <c r="F26" s="1">
        <f t="shared" si="1"/>
        <v>0.2857142857142857</v>
      </c>
      <c r="G26" s="1">
        <f t="shared" si="1"/>
        <v>0.70588235294117652</v>
      </c>
      <c r="H26" s="1">
        <f t="shared" si="1"/>
        <v>0.54545454545454553</v>
      </c>
      <c r="I26" s="1">
        <f>AVERAGE(F26:H26)</f>
        <v>0.51235039470333588</v>
      </c>
    </row>
    <row r="27" spans="1:9" x14ac:dyDescent="0.55000000000000004">
      <c r="A27" s="1" t="s">
        <v>11</v>
      </c>
      <c r="B27" s="1">
        <f>SUM(B24:B26)</f>
        <v>7</v>
      </c>
      <c r="C27" s="1">
        <f>SUM(C24:C26)</f>
        <v>4.25</v>
      </c>
      <c r="D27" s="1">
        <f>SUM(D24:D26)</f>
        <v>1.8333333333333333</v>
      </c>
    </row>
    <row r="29" spans="1:9" x14ac:dyDescent="0.55000000000000004">
      <c r="A29" s="1" t="s">
        <v>17</v>
      </c>
      <c r="B29" s="1" t="s">
        <v>4</v>
      </c>
      <c r="C29" s="1" t="s">
        <v>5</v>
      </c>
      <c r="D29" s="1" t="s">
        <v>6</v>
      </c>
      <c r="I29" s="1" t="s">
        <v>19</v>
      </c>
    </row>
    <row r="30" spans="1:9" x14ac:dyDescent="0.55000000000000004">
      <c r="A30" s="1" t="s">
        <v>4</v>
      </c>
      <c r="B30" s="1">
        <v>1</v>
      </c>
      <c r="C30" s="1">
        <v>0.5</v>
      </c>
      <c r="D30" s="1">
        <v>2</v>
      </c>
      <c r="F30" s="1">
        <f t="shared" ref="F30:H32" si="2">B30/B$33</f>
        <v>0.2857142857142857</v>
      </c>
      <c r="G30" s="1">
        <f t="shared" si="2"/>
        <v>0.27272727272727276</v>
      </c>
      <c r="H30" s="1">
        <f t="shared" si="2"/>
        <v>0.33333333333333331</v>
      </c>
      <c r="I30" s="1">
        <f>AVERAGE(F30:H30)</f>
        <v>0.29725829725829728</v>
      </c>
    </row>
    <row r="31" spans="1:9" x14ac:dyDescent="0.55000000000000004">
      <c r="A31" s="1" t="s">
        <v>5</v>
      </c>
      <c r="B31" s="1">
        <v>2</v>
      </c>
      <c r="C31" s="1">
        <v>1</v>
      </c>
      <c r="D31" s="1">
        <v>3</v>
      </c>
      <c r="F31" s="1">
        <f t="shared" si="2"/>
        <v>0.5714285714285714</v>
      </c>
      <c r="G31" s="1">
        <f t="shared" si="2"/>
        <v>0.54545454545454553</v>
      </c>
      <c r="H31" s="1">
        <f t="shared" si="2"/>
        <v>0.5</v>
      </c>
      <c r="I31" s="1">
        <f>AVERAGE(F31:H31)</f>
        <v>0.53896103896103897</v>
      </c>
    </row>
    <row r="32" spans="1:9" x14ac:dyDescent="0.55000000000000004">
      <c r="A32" s="1" t="s">
        <v>6</v>
      </c>
      <c r="B32" s="1">
        <v>0.5</v>
      </c>
      <c r="C32" s="1">
        <f>1/3</f>
        <v>0.33333333333333331</v>
      </c>
      <c r="D32" s="1">
        <v>1</v>
      </c>
      <c r="F32" s="1">
        <f t="shared" si="2"/>
        <v>0.14285714285714285</v>
      </c>
      <c r="G32" s="1">
        <f t="shared" si="2"/>
        <v>0.18181818181818182</v>
      </c>
      <c r="H32" s="1">
        <f t="shared" si="2"/>
        <v>0.16666666666666666</v>
      </c>
      <c r="I32" s="1">
        <f>AVERAGE(F32:H32)</f>
        <v>0.16378066378066378</v>
      </c>
    </row>
    <row r="33" spans="1:9" x14ac:dyDescent="0.55000000000000004">
      <c r="A33" s="1" t="s">
        <v>11</v>
      </c>
      <c r="B33" s="1">
        <f>SUM(B30:B32)</f>
        <v>3.5</v>
      </c>
      <c r="C33" s="1">
        <f>SUM(C30:C32)</f>
        <v>1.8333333333333333</v>
      </c>
      <c r="D33" s="1">
        <f>SUM(D30:D32)</f>
        <v>6</v>
      </c>
    </row>
    <row r="35" spans="1:9" x14ac:dyDescent="0.55000000000000004">
      <c r="A35" s="1" t="s">
        <v>18</v>
      </c>
      <c r="B35" s="1" t="s">
        <v>4</v>
      </c>
      <c r="C35" s="1" t="s">
        <v>5</v>
      </c>
      <c r="D35" s="1" t="s">
        <v>6</v>
      </c>
      <c r="I35" s="1" t="s">
        <v>19</v>
      </c>
    </row>
    <row r="36" spans="1:9" x14ac:dyDescent="0.55000000000000004">
      <c r="A36" s="1" t="s">
        <v>4</v>
      </c>
      <c r="B36" s="1">
        <v>1</v>
      </c>
      <c r="C36" s="1">
        <v>2</v>
      </c>
      <c r="D36" s="1">
        <v>0.25</v>
      </c>
      <c r="F36" s="1">
        <f>B36/B$39</f>
        <v>0.18181818181818182</v>
      </c>
      <c r="G36" s="1">
        <f>C36/C$39</f>
        <v>0.33333333333333331</v>
      </c>
      <c r="H36" s="1">
        <f t="shared" ref="F36:H38" si="3">D36/D$39</f>
        <v>0.15789473684210528</v>
      </c>
      <c r="I36" s="1">
        <f>AVERAGE(F36:H36)</f>
        <v>0.22434875066454016</v>
      </c>
    </row>
    <row r="37" spans="1:9" x14ac:dyDescent="0.55000000000000004">
      <c r="A37" s="1" t="s">
        <v>5</v>
      </c>
      <c r="B37" s="1">
        <v>0.5</v>
      </c>
      <c r="C37" s="1">
        <v>1</v>
      </c>
      <c r="D37" s="1">
        <f>1/3</f>
        <v>0.33333333333333331</v>
      </c>
      <c r="F37" s="1">
        <f t="shared" si="3"/>
        <v>9.0909090909090912E-2</v>
      </c>
      <c r="G37" s="1">
        <f t="shared" si="3"/>
        <v>0.16666666666666666</v>
      </c>
      <c r="H37" s="1">
        <f t="shared" si="3"/>
        <v>0.21052631578947367</v>
      </c>
      <c r="I37" s="1">
        <f>AVERAGE(F37:H37)</f>
        <v>0.15603402445507708</v>
      </c>
    </row>
    <row r="38" spans="1:9" x14ac:dyDescent="0.55000000000000004">
      <c r="A38" s="1" t="s">
        <v>6</v>
      </c>
      <c r="B38" s="1">
        <v>4</v>
      </c>
      <c r="C38" s="1">
        <v>3</v>
      </c>
      <c r="D38" s="1">
        <v>1</v>
      </c>
      <c r="F38" s="1">
        <f t="shared" si="3"/>
        <v>0.72727272727272729</v>
      </c>
      <c r="G38" s="1">
        <f t="shared" si="3"/>
        <v>0.5</v>
      </c>
      <c r="H38" s="1">
        <f t="shared" si="3"/>
        <v>0.63157894736842113</v>
      </c>
      <c r="I38" s="1">
        <f>AVERAGE(F38:H38)</f>
        <v>0.61961722488038273</v>
      </c>
    </row>
    <row r="39" spans="1:9" x14ac:dyDescent="0.55000000000000004">
      <c r="A39" s="1" t="s">
        <v>11</v>
      </c>
      <c r="B39" s="1">
        <f>SUM(B36:B38)</f>
        <v>5.5</v>
      </c>
      <c r="C39" s="1">
        <f>SUM(C36:C38)</f>
        <v>6</v>
      </c>
      <c r="D39" s="1">
        <f>SUM(D36:D38)</f>
        <v>1.5833333333333333</v>
      </c>
    </row>
    <row r="42" spans="1:9" x14ac:dyDescent="0.55000000000000004">
      <c r="A42" s="1" t="s">
        <v>4</v>
      </c>
      <c r="B42" s="1">
        <f>H$3*(H$8*I18+H$9*I30)+H$4*(H$13*I24+H$14*I36)</f>
        <v>0.22153512122552371</v>
      </c>
    </row>
    <row r="43" spans="1:9" x14ac:dyDescent="0.55000000000000004">
      <c r="A43" s="1" t="s">
        <v>5</v>
      </c>
      <c r="B43" s="1">
        <f>H$3*(H$8*I19+H$9*I31)+H$4*(H$13*I25+H$14*I37)</f>
        <v>0.38949356457096401</v>
      </c>
    </row>
    <row r="44" spans="1:9" x14ac:dyDescent="0.55000000000000004">
      <c r="A44" s="1" t="s">
        <v>6</v>
      </c>
      <c r="B44" s="1">
        <f>H$3*(H$8*I20+H$9*I32)+H$4*(H$13*I26+H$14*I38)</f>
        <v>0.38897131420351239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Liubomyr</cp:lastModifiedBy>
  <dcterms:created xsi:type="dcterms:W3CDTF">2018-10-03T17:36:51Z</dcterms:created>
  <dcterms:modified xsi:type="dcterms:W3CDTF">2018-10-22T07:10:21Z</dcterms:modified>
</cp:coreProperties>
</file>