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lucdenver-my.sharepoint.com/personal/kimberly_wiggins_cuanschutz_edu/Documents/Documents/projects/isp_npi_pcmp/"/>
    </mc:Choice>
  </mc:AlternateContent>
  <xr:revisionPtr revIDLastSave="9" documentId="14_{13F2B8B3-DBD7-438F-ABBB-8EDC0EE3CF76}" xr6:coauthVersionLast="36" xr6:coauthVersionMax="47" xr10:uidLastSave="{91B08800-EF2F-42B8-8E26-6D1BE564BEDB}"/>
  <bookViews>
    <workbookView xWindow="0" yWindow="0" windowWidth="23040" windowHeight="8916" activeTab="1" xr2:uid="{00000000-000D-0000-FFFF-FFFF00000000}"/>
  </bookViews>
  <sheets>
    <sheet name="AllIDs_Names" sheetId="1" r:id="rId1"/>
    <sheet name="UnmatchedBDM" sheetId="2" r:id="rId2"/>
    <sheet name="Attrib_Months" sheetId="3" r:id="rId3"/>
    <sheet name="Months_FYs" sheetId="4" r:id="rId4"/>
    <sheet name="Group_Counts" sheetId="5" r:id="rId5"/>
  </sheets>
  <definedNames>
    <definedName name="_xlnm._FilterDatabase" localSheetId="0" hidden="1">AllIDs_Names!$A$1:$E$119</definedName>
    <definedName name="_xlnm._FilterDatabase" localSheetId="1" hidden="1">UnmatchedBDM!$A$1:$M$18</definedName>
  </definedNames>
  <calcPr calcId="191029"/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6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2" i="3"/>
  <c r="F8" i="2"/>
  <c r="I8" i="2" s="1"/>
  <c r="F15" i="2"/>
  <c r="I15" i="2" s="1"/>
  <c r="F4" i="2"/>
  <c r="I4" i="2" s="1"/>
  <c r="F18" i="2"/>
  <c r="I18" i="2" s="1"/>
  <c r="F9" i="2"/>
  <c r="I9" i="2" s="1"/>
  <c r="F10" i="2"/>
  <c r="I10" i="2" s="1"/>
  <c r="F16" i="2"/>
  <c r="I16" i="2" s="1"/>
  <c r="F17" i="2"/>
  <c r="I17" i="2" s="1"/>
  <c r="F5" i="2"/>
  <c r="I5" i="2" s="1"/>
  <c r="F11" i="2"/>
  <c r="I11" i="2" s="1"/>
  <c r="F13" i="2"/>
  <c r="I13" i="2" s="1"/>
  <c r="F2" i="2"/>
  <c r="I2" i="2" s="1"/>
  <c r="F12" i="2"/>
  <c r="I12" i="2" s="1"/>
  <c r="F7" i="2"/>
  <c r="I7" i="2" s="1"/>
  <c r="F6" i="2"/>
  <c r="I6" i="2" s="1"/>
  <c r="F14" i="2"/>
  <c r="I14" i="2" s="1"/>
  <c r="F3" i="2"/>
  <c r="I3" i="2" s="1"/>
</calcChain>
</file>

<file path=xl/sharedStrings.xml><?xml version="1.0" encoding="utf-8"?>
<sst xmlns="http://schemas.openxmlformats.org/spreadsheetml/2006/main" count="1950" uniqueCount="250">
  <si>
    <t>splitid</t>
  </si>
  <si>
    <t>practicenpi</t>
  </si>
  <si>
    <t>pcmp_loc_id</t>
  </si>
  <si>
    <t>clinicname</t>
  </si>
  <si>
    <t>clinicname_preferred</t>
  </si>
  <si>
    <t>Pediatric Partners of the Southwest</t>
  </si>
  <si>
    <t>Summit Medical Clinic, PC</t>
  </si>
  <si>
    <t>MidValley Family Practice, PC</t>
  </si>
  <si>
    <t>MidValley Family Practice</t>
  </si>
  <si>
    <t>Rocky ford Family Health center, LLC</t>
  </si>
  <si>
    <t>Clinix Health Services of Colorado</t>
  </si>
  <si>
    <t>Clinix Center for Health</t>
  </si>
  <si>
    <t>UCHealth A.F. Williams Family Medicine Clinic - Stapleton</t>
  </si>
  <si>
    <t>A.F. Williams</t>
  </si>
  <si>
    <t>Lowry Pediatrics, PC</t>
  </si>
  <si>
    <t>Lowry Pediatrics</t>
  </si>
  <si>
    <t>Broomfield Pediatrics</t>
  </si>
  <si>
    <t>CRC-Community Reach Center</t>
  </si>
  <si>
    <t>Pediatric Partners Valley View</t>
  </si>
  <si>
    <t>Pediatric Partners of Glenwood</t>
  </si>
  <si>
    <t>Pediatric Associates Prof LLC</t>
  </si>
  <si>
    <t>Sunrise Health Care, PC</t>
  </si>
  <si>
    <t>Kids First Pediatrics</t>
  </si>
  <si>
    <t>Kids first Pediatrics, Prof LLP</t>
  </si>
  <si>
    <t>A Kidz Clinic</t>
  </si>
  <si>
    <t>Stacee DeLisle</t>
  </si>
  <si>
    <t>Castle Rock Pediatrics</t>
  </si>
  <si>
    <t>CHPG Westminster Internal and Family Medicine</t>
  </si>
  <si>
    <t>CHPG Golden Primary Care</t>
  </si>
  <si>
    <t>CHPG Primary Care Northglenn</t>
  </si>
  <si>
    <t>CHPG Thornton Primary Care</t>
  </si>
  <si>
    <t>Colorado Primary Care Clinic</t>
  </si>
  <si>
    <t>High Plains Community Health Center Adult Center</t>
  </si>
  <si>
    <t>High Plains Adult Health Center</t>
  </si>
  <si>
    <t>High Plains Community Health Center Holly Clinic</t>
  </si>
  <si>
    <t>Holly Clinic</t>
  </si>
  <si>
    <t>High Plains Community Health Center Lamar Community College</t>
  </si>
  <si>
    <t>Lamar Community College</t>
  </si>
  <si>
    <t>High Plains Community Health Center</t>
  </si>
  <si>
    <t>High Plains Community Health Center Wiley Clinic</t>
  </si>
  <si>
    <t>Wiley Clinic</t>
  </si>
  <si>
    <t>Kids First Health Care at Adams City High School</t>
  </si>
  <si>
    <t>Kids First Health Care - Adams City High School Clinic</t>
  </si>
  <si>
    <t>Kids First Health Care</t>
  </si>
  <si>
    <t>Kids First Health Care - Commerce City Clinic</t>
  </si>
  <si>
    <t>Prairie View Family Care, LLC</t>
  </si>
  <si>
    <t>Rocky Mountain Health Centers Pediatrics</t>
  </si>
  <si>
    <t>Rocky Mountain Health Centers Pediatrics, P.C.</t>
  </si>
  <si>
    <t>SET Family Medical Clinics</t>
  </si>
  <si>
    <t>Summit Community Care Clinic</t>
  </si>
  <si>
    <t>The Family Practice</t>
  </si>
  <si>
    <t>Thompson River Pediatrics and Urgent Care, LLC</t>
  </si>
  <si>
    <t>Thompson River Pediatrics</t>
  </si>
  <si>
    <t>UCHealth Boulder Family Medicine</t>
  </si>
  <si>
    <t>UCHealth Family Medicine Westminster</t>
  </si>
  <si>
    <t>UCHealth Lone Tree Primary Care</t>
  </si>
  <si>
    <t>St Anthony Health Centers Evergreen</t>
  </si>
  <si>
    <t>St. Anthony Health Center Evergreen</t>
  </si>
  <si>
    <t>Heartlight Family Clinic</t>
  </si>
  <si>
    <t>Ted J Puls MD PC</t>
  </si>
  <si>
    <t>Puls and Mann</t>
  </si>
  <si>
    <t>Akron Clinic</t>
  </si>
  <si>
    <t>CHPG Church Ranch Primary Care</t>
  </si>
  <si>
    <t>Castillo Primary Care</t>
  </si>
  <si>
    <t>Center Pointe Family Medicine</t>
  </si>
  <si>
    <t>Center Pointe Family Medicine - South</t>
  </si>
  <si>
    <t>Children's Medical Center</t>
  </si>
  <si>
    <t>Dr. Lu Family Medicine</t>
  </si>
  <si>
    <t>Dr. Lu Family Medicine, PLLC</t>
  </si>
  <si>
    <t>Elena Anisimova, MD, PC</t>
  </si>
  <si>
    <t>Elena Anisimova MD PC</t>
  </si>
  <si>
    <t>Family Care Specialists, PC</t>
  </si>
  <si>
    <t>Family Care Specialists - Pueblo, CO</t>
  </si>
  <si>
    <t>Mainstreet Pediatrics</t>
  </si>
  <si>
    <t>Mountainland Pediatrics</t>
  </si>
  <si>
    <t>Potomac Square Family Practice - boulder</t>
  </si>
  <si>
    <t>Potomac Square Family Medicine - Boulder</t>
  </si>
  <si>
    <t>Potomac Square Family Practice - englewood</t>
  </si>
  <si>
    <t>Potomac Square Family Medicine - Englewood</t>
  </si>
  <si>
    <t>Potomac Square family practice - lakewood</t>
  </si>
  <si>
    <t>Potomac Square Family Medicine - Lakewood</t>
  </si>
  <si>
    <t>Potomac square family practice - smokey hill</t>
  </si>
  <si>
    <t>Potomac Square Family Medicine - Smoky Hill</t>
  </si>
  <si>
    <t>Potomac Square family medicine - westminster</t>
  </si>
  <si>
    <t>Potomac Square Family Medicine - Westminster</t>
  </si>
  <si>
    <t>Potomac Square family practice - aurora</t>
  </si>
  <si>
    <t>Potomac Square Family Medicine - Aurora</t>
  </si>
  <si>
    <t>Rose Pediatrics</t>
  </si>
  <si>
    <t>Rose Pediatrics Denver</t>
  </si>
  <si>
    <t>Rose Pediatrics Highlands Ranch</t>
  </si>
  <si>
    <t>Southern Colorado Clinic</t>
  </si>
  <si>
    <t>Step By Step Pediatrics</t>
  </si>
  <si>
    <t/>
  </si>
  <si>
    <t>Community Dental Clinic, Inc.</t>
  </si>
  <si>
    <t>The PIC Place</t>
  </si>
  <si>
    <t>Academy Park Pediatrics - Lakewood</t>
  </si>
  <si>
    <t>Center Pointe Family Medical Group</t>
  </si>
  <si>
    <t>Center Pointe Family Medicine Group</t>
  </si>
  <si>
    <t>Lone Tree Pediatrics</t>
  </si>
  <si>
    <t>Lone Tree Pediatrics- Lone Tree</t>
  </si>
  <si>
    <t>Lone Tree Pediatrics- Littleton</t>
  </si>
  <si>
    <t>Yelena Khayut, MD</t>
  </si>
  <si>
    <t>Wheatridge Pediatrics</t>
  </si>
  <si>
    <t>Rocky Mountain Medical &amp; Healthcare</t>
  </si>
  <si>
    <t>Alpine Family Practice P.C.</t>
  </si>
  <si>
    <t>Alpine Family Practice</t>
  </si>
  <si>
    <t>Highlands Integrative Pediatrics</t>
  </si>
  <si>
    <t>Rocky Vista Health Center</t>
  </si>
  <si>
    <t>Lakewood Medical Center</t>
  </si>
  <si>
    <t>Northside Child Health Center</t>
  </si>
  <si>
    <t>Visiting Medical Clinic</t>
  </si>
  <si>
    <t>Kids First Health Care - Westminster</t>
  </si>
  <si>
    <t>Champions Family Medical, PLLC</t>
  </si>
  <si>
    <t>Champions Family Medical</t>
  </si>
  <si>
    <t>High Plains Community Health Center Family Health Center</t>
  </si>
  <si>
    <t>Family Health</t>
  </si>
  <si>
    <t>Boulder Valley Women's Health Center Inc.</t>
  </si>
  <si>
    <t>Women's Health</t>
  </si>
  <si>
    <t>Himalaya family medicine clinic</t>
  </si>
  <si>
    <t>Cisneros of Obstetrics and Gynecology, LLC</t>
  </si>
  <si>
    <t>Cisneros of Ob/Gyn</t>
  </si>
  <si>
    <t>Kids First Health Care at Brighton High School</t>
  </si>
  <si>
    <t>Salud Family Health Centers - Aurora Community Health Center</t>
  </si>
  <si>
    <t>Affordable Health Clinic</t>
  </si>
  <si>
    <t>Denver Indian Health and Family Services, Inc.</t>
  </si>
  <si>
    <t>Colorado Adult primary care</t>
  </si>
  <si>
    <t>Healthy Horizons Clinic</t>
  </si>
  <si>
    <t>Moazam PA</t>
  </si>
  <si>
    <t>Summit Primary Care - Colorado Springs</t>
  </si>
  <si>
    <t>Summit Primary Care - Denver</t>
  </si>
  <si>
    <t>Academy Park Pediatrics - Highlands Ranch</t>
  </si>
  <si>
    <t>Summit Primary Care - Pueblo</t>
  </si>
  <si>
    <t>Aspen Park Pediatrics, PC</t>
  </si>
  <si>
    <t>CHPG Belmar Primary Care</t>
  </si>
  <si>
    <t>CHPG SAH Internal Medicine</t>
  </si>
  <si>
    <t>CHPG Primary Care West Littleton</t>
  </si>
  <si>
    <t>CHPG Primary Care Southmoor</t>
  </si>
  <si>
    <t>Avista Family Medicine</t>
  </si>
  <si>
    <t>CHPG Primary Care Powers</t>
  </si>
  <si>
    <t>CHPG Primary Care St Frances</t>
  </si>
  <si>
    <t>Penrose Mountain Primary Care</t>
  </si>
  <si>
    <t>St Anthony Family Medicine Center North</t>
  </si>
  <si>
    <t>St Anthony Family Medicine Center-84th</t>
  </si>
  <si>
    <t>Health Now Medical LLC</t>
  </si>
  <si>
    <t>Health Now Family Practice</t>
  </si>
  <si>
    <t>Primary Care NPs, INC</t>
  </si>
  <si>
    <t>Stone Mountain Primary Care</t>
  </si>
  <si>
    <t>Evans Medical Center</t>
  </si>
  <si>
    <t>FY</t>
  </si>
  <si>
    <t>n_client_IDs</t>
  </si>
  <si>
    <t>.</t>
  </si>
  <si>
    <t>_01JUL2018</t>
  </si>
  <si>
    <t>_01AUG2018</t>
  </si>
  <si>
    <t>_01SEP2018</t>
  </si>
  <si>
    <t>_01OCT2018</t>
  </si>
  <si>
    <t>_01NOV2018</t>
  </si>
  <si>
    <t>_01DEC2018</t>
  </si>
  <si>
    <t>_01JAN2019</t>
  </si>
  <si>
    <t>_01FEB2019</t>
  </si>
  <si>
    <t>_01MAR2019</t>
  </si>
  <si>
    <t>_01APR2019</t>
  </si>
  <si>
    <t>_01MAY2019</t>
  </si>
  <si>
    <t>_01JUN2019</t>
  </si>
  <si>
    <t>_01JUL2019</t>
  </si>
  <si>
    <t>_01AUG2019</t>
  </si>
  <si>
    <t>_01SEP2019</t>
  </si>
  <si>
    <t>_01OCT2019</t>
  </si>
  <si>
    <t>_01NOV2019</t>
  </si>
  <si>
    <t>_01DEC2019</t>
  </si>
  <si>
    <t>_01JAN2020</t>
  </si>
  <si>
    <t>_01FEB2020</t>
  </si>
  <si>
    <t>_01MAR2020</t>
  </si>
  <si>
    <t>_01APR2020</t>
  </si>
  <si>
    <t>_01MAY2020</t>
  </si>
  <si>
    <t>_01JUN2020</t>
  </si>
  <si>
    <t>_01JUL2020</t>
  </si>
  <si>
    <t>_01AUG2020</t>
  </si>
  <si>
    <t>_01SEP2020</t>
  </si>
  <si>
    <t>_01OCT2020</t>
  </si>
  <si>
    <t>_01NOV2020</t>
  </si>
  <si>
    <t>_01DEC2020</t>
  </si>
  <si>
    <t>_01JAN2021</t>
  </si>
  <si>
    <t>_01FEB2021</t>
  </si>
  <si>
    <t>_01MAR2021</t>
  </si>
  <si>
    <t>_01APR2021</t>
  </si>
  <si>
    <t>_01MAY2021</t>
  </si>
  <si>
    <t>_01JUN2021</t>
  </si>
  <si>
    <t>_01JUL2021</t>
  </si>
  <si>
    <t>_01AUG2021</t>
  </si>
  <si>
    <t>_01SEP2021</t>
  </si>
  <si>
    <t>_01OCT2021</t>
  </si>
  <si>
    <t>_01NOV2021</t>
  </si>
  <si>
    <t>_01DEC2021</t>
  </si>
  <si>
    <t>_01JAN2022</t>
  </si>
  <si>
    <t>_01FEB2022</t>
  </si>
  <si>
    <t>_01MAR2022</t>
  </si>
  <si>
    <t>FY 1</t>
  </si>
  <si>
    <t>FY 2</t>
  </si>
  <si>
    <t>FY 3</t>
  </si>
  <si>
    <t>FY 4</t>
  </si>
  <si>
    <t>SixMonths_f</t>
  </si>
  <si>
    <t>No</t>
  </si>
  <si>
    <t>Yes</t>
  </si>
  <si>
    <t>PROV_LOC_ID</t>
  </si>
  <si>
    <t>n</t>
  </si>
  <si>
    <t>%</t>
  </si>
  <si>
    <t>FY4-FY1</t>
  </si>
  <si>
    <t>.</t>
  </si>
  <si>
    <t>.</t>
  </si>
  <si>
    <t>.</t>
  </si>
  <si>
    <t>distinct_splitIDs</t>
  </si>
  <si>
    <t>total_split</t>
  </si>
  <si>
    <t>distinct_npis</t>
  </si>
  <si>
    <t>total_NPI</t>
  </si>
  <si>
    <t>distinct_pcmp</t>
  </si>
  <si>
    <t>total_PCMP</t>
  </si>
  <si>
    <t>distinct_clientID</t>
  </si>
  <si>
    <t>total_clientIDS</t>
  </si>
  <si>
    <t>distinct_month</t>
  </si>
  <si>
    <t>n_months</t>
  </si>
  <si>
    <t>splitID</t>
  </si>
  <si>
    <t>LOCID2</t>
  </si>
  <si>
    <t>y</t>
  </si>
  <si>
    <t>ClinicName</t>
  </si>
  <si>
    <t>Total</t>
  </si>
  <si>
    <t>NPI</t>
  </si>
  <si>
    <t>Notes</t>
  </si>
  <si>
    <t>DROPPED</t>
  </si>
  <si>
    <t>locid2_matched</t>
  </si>
  <si>
    <t>1 NPI, 1 split_id, 2 pcmp</t>
  </si>
  <si>
    <t>2nd NPI</t>
  </si>
  <si>
    <t>2ndNPI_pcmp</t>
  </si>
  <si>
    <t>2 NPIs for split_id &gt; 1 pcmp_ per NPI</t>
  </si>
  <si>
    <t>Active</t>
  </si>
  <si>
    <t>Search term: name &gt; 1912518846</t>
  </si>
  <si>
    <t>only 1467… one listed of the two we have, none in evergreen</t>
  </si>
  <si>
    <t>NPI we have not listed under that name - two NPI's, 1083829659 (6850 E evans ave denver) and 1427714088 (9450 E Mississippi ave denver)</t>
  </si>
  <si>
    <t>Montrose county school district</t>
  </si>
  <si>
    <t>NPPES NPI by name</t>
  </si>
  <si>
    <t>shows the NPI in col I AND 1033884804 with same address but different suite number</t>
  </si>
  <si>
    <t>see H16</t>
  </si>
  <si>
    <t>same</t>
  </si>
  <si>
    <t>NPPES NPI by NPI</t>
  </si>
  <si>
    <t>says CMS deactivated that NPI and it can no longer be used</t>
  </si>
  <si>
    <t>Catholic Health Intiitatives CO 32214 Ellingwood TRL Evergreen for both</t>
  </si>
  <si>
    <t>Naser Kalani Yazd, NPI Type = Provider</t>
  </si>
  <si>
    <t>same as M13</t>
  </si>
  <si>
    <t>Nothing found</t>
  </si>
  <si>
    <t>Only one: Health Now in Centennial 9137 E Mineral</t>
  </si>
  <si>
    <t>Medical Center Corp 5800 E Evans Ave Ste 101 Denver co 80222-5320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</si>
</sst>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0"/>
    <numFmt numFmtId="165" formatCode="#########0"/>
    <numFmt numFmtId="166" formatCode="#####0"/>
    <numFmt numFmtId="167" formatCode="########0"/>
    <numFmt numFmtId="168" formatCode="###,##0"/>
    <numFmt numFmtId="169" formatCode="#0.0%;\(#0.0%\)"/>
  </numFmts>
  <fonts count="5" x14ac:knownFonts="1">
    <font>
      <sz val="9.5"/>
      <color rgb="FF000000"/>
      <name val="Arial"/>
    </font>
    <font>
      <b/>
      <sz val="9.5"/>
      <color rgb="FF112277"/>
      <name val="Arial"/>
    </font>
    <font>
      <sz val="9.5"/>
      <color rgb="FF000000"/>
      <name val="Arial"/>
      <family val="2"/>
    </font>
    <font>
      <sz val="9.5"/>
      <color theme="2" tint="-0.249977111117893"/>
      <name val="Arial"/>
      <family val="2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 wrapText="1"/>
    </xf>
    <xf numFmtId="164" fontId="0" fillId="4" borderId="2" xfId="0" applyNumberFormat="1" applyFont="1" applyFill="1" applyBorder="1" applyAlignment="1">
      <alignment horizontal="right" wrapText="1"/>
    </xf>
    <xf numFmtId="165" fontId="0" fillId="4" borderId="2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167" fontId="0" fillId="4" borderId="2" xfId="0" applyNumberFormat="1" applyFont="1" applyFill="1" applyBorder="1" applyAlignment="1">
      <alignment horizontal="right" wrapText="1"/>
    </xf>
    <xf numFmtId="168" fontId="0" fillId="4" borderId="2" xfId="0" applyNumberFormat="1" applyFont="1" applyFill="1" applyBorder="1" applyAlignment="1">
      <alignment horizontal="right" wrapText="1"/>
    </xf>
    <xf numFmtId="169" fontId="0" fillId="4" borderId="2" xfId="0" applyNumberFormat="1" applyFont="1" applyFill="1" applyBorder="1" applyAlignment="1">
      <alignment horizontal="right" wrapText="1"/>
    </xf>
    <xf numFmtId="167" fontId="1" fillId="3" borderId="1" xfId="0" applyNumberFormat="1" applyFont="1" applyFill="1" applyBorder="1" applyAlignment="1">
      <alignment horizontal="right" wrapText="1"/>
    </xf>
    <xf numFmtId="168" fontId="1" fillId="3" borderId="1" xfId="0" applyNumberFormat="1" applyFont="1" applyFill="1" applyBorder="1" applyAlignment="1">
      <alignment horizontal="right" wrapText="1"/>
    </xf>
    <xf numFmtId="169" fontId="1" fillId="3" borderId="1" xfId="0" applyNumberFormat="1" applyFont="1" applyFill="1" applyBorder="1" applyAlignment="1">
      <alignment horizontal="right" wrapText="1"/>
    </xf>
    <xf numFmtId="166" fontId="0" fillId="4" borderId="2" xfId="0" applyNumberFormat="1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right" wrapText="1"/>
    </xf>
    <xf numFmtId="166" fontId="3" fillId="4" borderId="2" xfId="0" applyNumberFormat="1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topLeftCell="A94" zoomScaleNormal="100" workbookViewId="0">
      <selection activeCell="A119" sqref="A119:C119"/>
    </sheetView>
  </sheetViews>
  <sheetFormatPr defaultColWidth="11.5546875" defaultRowHeight="12" customHeight="1" x14ac:dyDescent="0.2"/>
  <cols>
    <col min="1" max="1" width="14.6640625" bestFit="1" customWidth="1"/>
    <col min="2" max="2" width="7.6640625" bestFit="1" customWidth="1"/>
    <col min="3" max="3" width="13.6640625" bestFit="1" customWidth="1"/>
    <col min="4" max="5" width="52.6640625" bestFit="1" customWidth="1"/>
  </cols>
  <sheetData>
    <row r="1" spans="1:5" ht="13.95" customHeight="1" x14ac:dyDescent="0.25">
      <c r="A1" s="1" t="s">
        <v>2</v>
      </c>
      <c r="B1" s="1" t="s">
        <v>0</v>
      </c>
      <c r="C1" s="1" t="s">
        <v>1</v>
      </c>
      <c r="D1" s="2" t="s">
        <v>3</v>
      </c>
      <c r="E1" s="2" t="s">
        <v>4</v>
      </c>
    </row>
    <row r="2" spans="1:5" ht="13.95" customHeight="1" x14ac:dyDescent="0.2">
      <c r="A2" s="5">
        <v>124753</v>
      </c>
      <c r="B2" s="3">
        <v>10</v>
      </c>
      <c r="C2" s="4">
        <v>1083717219</v>
      </c>
      <c r="D2" s="6" t="s">
        <v>5</v>
      </c>
      <c r="E2" s="6" t="s">
        <v>5</v>
      </c>
    </row>
    <row r="3" spans="1:5" ht="13.95" customHeight="1" x14ac:dyDescent="0.2">
      <c r="A3" s="5">
        <v>132415</v>
      </c>
      <c r="B3" s="3">
        <v>16</v>
      </c>
      <c r="C3" s="4">
        <v>1992709653</v>
      </c>
      <c r="D3" s="6" t="s">
        <v>6</v>
      </c>
      <c r="E3" s="6" t="s">
        <v>6</v>
      </c>
    </row>
    <row r="4" spans="1:5" ht="13.95" customHeight="1" x14ac:dyDescent="0.2">
      <c r="A4" s="5">
        <v>139247</v>
      </c>
      <c r="B4" s="3">
        <v>30</v>
      </c>
      <c r="C4" s="4">
        <v>1568559748</v>
      </c>
      <c r="D4" s="6" t="s">
        <v>7</v>
      </c>
      <c r="E4" s="6" t="s">
        <v>8</v>
      </c>
    </row>
    <row r="5" spans="1:5" ht="13.95" customHeight="1" x14ac:dyDescent="0.2">
      <c r="A5" s="5">
        <v>130389</v>
      </c>
      <c r="B5" s="3">
        <v>51</v>
      </c>
      <c r="C5" s="4">
        <v>1508932757</v>
      </c>
      <c r="D5" s="6" t="s">
        <v>9</v>
      </c>
      <c r="E5" s="6" t="s">
        <v>9</v>
      </c>
    </row>
    <row r="6" spans="1:5" ht="13.95" customHeight="1" x14ac:dyDescent="0.2">
      <c r="A6" s="5">
        <v>156924</v>
      </c>
      <c r="B6" s="3">
        <v>68</v>
      </c>
      <c r="C6" s="4">
        <v>1912011073</v>
      </c>
      <c r="D6" s="6" t="s">
        <v>10</v>
      </c>
      <c r="E6" s="6" t="s">
        <v>11</v>
      </c>
    </row>
    <row r="7" spans="1:5" ht="13.95" customHeight="1" x14ac:dyDescent="0.2">
      <c r="A7" s="5">
        <v>166478</v>
      </c>
      <c r="B7" s="3">
        <v>68</v>
      </c>
      <c r="C7" s="4">
        <v>1912011073</v>
      </c>
      <c r="D7" s="6" t="s">
        <v>10</v>
      </c>
      <c r="E7" s="6" t="s">
        <v>11</v>
      </c>
    </row>
    <row r="8" spans="1:5" ht="28.95" customHeight="1" x14ac:dyDescent="0.2">
      <c r="A8" s="5">
        <v>164771</v>
      </c>
      <c r="B8" s="3">
        <v>76</v>
      </c>
      <c r="C8" s="4">
        <v>1073093001</v>
      </c>
      <c r="D8" s="6" t="s">
        <v>12</v>
      </c>
      <c r="E8" s="6" t="s">
        <v>13</v>
      </c>
    </row>
    <row r="9" spans="1:5" ht="13.95" customHeight="1" x14ac:dyDescent="0.2">
      <c r="A9" s="5">
        <v>101608</v>
      </c>
      <c r="B9" s="3">
        <v>90</v>
      </c>
      <c r="C9" s="4">
        <v>1912133356</v>
      </c>
      <c r="D9" s="6" t="s">
        <v>14</v>
      </c>
      <c r="E9" s="6" t="s">
        <v>15</v>
      </c>
    </row>
    <row r="10" spans="1:5" ht="13.95" customHeight="1" x14ac:dyDescent="0.2">
      <c r="A10" s="5">
        <v>123589</v>
      </c>
      <c r="B10" s="3">
        <v>102</v>
      </c>
      <c r="C10" s="4">
        <v>1053526541</v>
      </c>
      <c r="D10" s="6" t="s">
        <v>16</v>
      </c>
      <c r="E10" s="6" t="s">
        <v>17</v>
      </c>
    </row>
    <row r="11" spans="1:5" ht="13.95" customHeight="1" x14ac:dyDescent="0.2">
      <c r="A11" s="5">
        <v>105469</v>
      </c>
      <c r="B11" s="3">
        <v>104</v>
      </c>
      <c r="C11" s="4">
        <v>1417162876</v>
      </c>
      <c r="D11" s="6" t="s">
        <v>18</v>
      </c>
      <c r="E11" s="6" t="s">
        <v>19</v>
      </c>
    </row>
    <row r="12" spans="1:5" ht="13.95" customHeight="1" x14ac:dyDescent="0.2">
      <c r="A12" s="5">
        <v>107729</v>
      </c>
      <c r="B12" s="3">
        <v>128</v>
      </c>
      <c r="C12" s="4">
        <v>1548261324</v>
      </c>
      <c r="D12" s="6" t="s">
        <v>20</v>
      </c>
      <c r="E12" s="6" t="s">
        <v>20</v>
      </c>
    </row>
    <row r="13" spans="1:5" ht="13.95" customHeight="1" x14ac:dyDescent="0.2">
      <c r="A13" s="5">
        <v>16150</v>
      </c>
      <c r="B13" s="3">
        <v>128</v>
      </c>
      <c r="C13" s="4">
        <v>1548261324</v>
      </c>
      <c r="D13" s="6" t="s">
        <v>20</v>
      </c>
      <c r="E13" s="6" t="s">
        <v>20</v>
      </c>
    </row>
    <row r="14" spans="1:5" ht="13.95" customHeight="1" x14ac:dyDescent="0.2">
      <c r="A14" s="5">
        <v>113975</v>
      </c>
      <c r="B14" s="3">
        <v>196</v>
      </c>
      <c r="C14" s="4">
        <v>1164662052</v>
      </c>
      <c r="D14" s="6" t="s">
        <v>21</v>
      </c>
      <c r="E14" s="6" t="s">
        <v>21</v>
      </c>
    </row>
    <row r="15" spans="1:5" ht="13.95" customHeight="1" x14ac:dyDescent="0.2">
      <c r="A15" s="5">
        <v>124830</v>
      </c>
      <c r="B15" s="3">
        <v>206</v>
      </c>
      <c r="C15" s="4">
        <v>1265634539</v>
      </c>
      <c r="D15" s="6" t="s">
        <v>22</v>
      </c>
      <c r="E15" s="6" t="s">
        <v>23</v>
      </c>
    </row>
    <row r="16" spans="1:5" ht="13.95" customHeight="1" x14ac:dyDescent="0.2">
      <c r="A16" s="5">
        <v>124232</v>
      </c>
      <c r="B16" s="3">
        <v>2004</v>
      </c>
      <c r="C16" s="4">
        <v>1285043125</v>
      </c>
      <c r="D16" s="6" t="s">
        <v>24</v>
      </c>
      <c r="E16" s="6" t="s">
        <v>25</v>
      </c>
    </row>
    <row r="17" spans="1:5" ht="13.95" customHeight="1" x14ac:dyDescent="0.2">
      <c r="A17" s="5">
        <v>129283</v>
      </c>
      <c r="B17" s="3">
        <v>2004</v>
      </c>
      <c r="C17" s="4">
        <v>1285043125</v>
      </c>
      <c r="D17" s="6" t="s">
        <v>24</v>
      </c>
      <c r="E17" s="6" t="s">
        <v>25</v>
      </c>
    </row>
    <row r="18" spans="1:5" ht="13.95" customHeight="1" x14ac:dyDescent="0.2">
      <c r="A18" s="5">
        <v>113579</v>
      </c>
      <c r="B18" s="3">
        <v>2022</v>
      </c>
      <c r="C18" s="4">
        <v>1548289614</v>
      </c>
      <c r="D18" s="6" t="s">
        <v>26</v>
      </c>
      <c r="E18" s="6" t="s">
        <v>26</v>
      </c>
    </row>
    <row r="19" spans="1:5" ht="13.95" customHeight="1" x14ac:dyDescent="0.2">
      <c r="A19" s="5">
        <v>100612</v>
      </c>
      <c r="B19" s="3">
        <v>2026</v>
      </c>
      <c r="C19" s="4">
        <v>1184060634</v>
      </c>
      <c r="D19" s="6" t="s">
        <v>27</v>
      </c>
      <c r="E19" s="6" t="s">
        <v>27</v>
      </c>
    </row>
    <row r="20" spans="1:5" ht="13.95" customHeight="1" x14ac:dyDescent="0.2">
      <c r="A20" s="5">
        <v>100723</v>
      </c>
      <c r="B20" s="3">
        <v>2036</v>
      </c>
      <c r="C20" s="4">
        <v>1477947950</v>
      </c>
      <c r="D20" s="6" t="s">
        <v>28</v>
      </c>
      <c r="E20" s="6" t="s">
        <v>28</v>
      </c>
    </row>
    <row r="21" spans="1:5" ht="13.95" customHeight="1" x14ac:dyDescent="0.2">
      <c r="A21" s="5">
        <v>121492</v>
      </c>
      <c r="B21" s="3">
        <v>2047</v>
      </c>
      <c r="C21" s="4">
        <v>1396103156</v>
      </c>
      <c r="D21" s="6" t="s">
        <v>29</v>
      </c>
      <c r="E21" s="6" t="s">
        <v>29</v>
      </c>
    </row>
    <row r="22" spans="1:5" ht="13.95" customHeight="1" x14ac:dyDescent="0.2">
      <c r="A22" s="5">
        <v>100950</v>
      </c>
      <c r="B22" s="3">
        <v>2057</v>
      </c>
      <c r="C22" s="4">
        <v>1215346432</v>
      </c>
      <c r="D22" s="6" t="s">
        <v>30</v>
      </c>
      <c r="E22" s="6" t="s">
        <v>30</v>
      </c>
    </row>
    <row r="23" spans="1:5" ht="13.95" customHeight="1" x14ac:dyDescent="0.2">
      <c r="A23" s="5">
        <v>28208</v>
      </c>
      <c r="B23" s="3">
        <v>2063</v>
      </c>
      <c r="C23" s="4">
        <v>1942525902</v>
      </c>
      <c r="D23" s="6" t="s">
        <v>31</v>
      </c>
      <c r="E23" s="6" t="s">
        <v>31</v>
      </c>
    </row>
    <row r="24" spans="1:5" ht="13.95" customHeight="1" x14ac:dyDescent="0.2">
      <c r="A24" s="5">
        <v>133736</v>
      </c>
      <c r="B24" s="3">
        <v>2087</v>
      </c>
      <c r="C24" s="4">
        <v>1770865644</v>
      </c>
      <c r="D24" s="6" t="s">
        <v>32</v>
      </c>
      <c r="E24" s="6" t="s">
        <v>33</v>
      </c>
    </row>
    <row r="25" spans="1:5" ht="13.95" customHeight="1" x14ac:dyDescent="0.2">
      <c r="A25" s="5">
        <v>134243</v>
      </c>
      <c r="B25" s="3">
        <v>2088</v>
      </c>
      <c r="C25" s="4">
        <v>1932596350</v>
      </c>
      <c r="D25" s="6" t="s">
        <v>34</v>
      </c>
      <c r="E25" s="6" t="s">
        <v>35</v>
      </c>
    </row>
    <row r="26" spans="1:5" ht="28.95" customHeight="1" x14ac:dyDescent="0.2">
      <c r="A26" s="5">
        <v>134762</v>
      </c>
      <c r="B26" s="3">
        <v>2090</v>
      </c>
      <c r="C26" s="4">
        <v>1275813982</v>
      </c>
      <c r="D26" s="6" t="s">
        <v>36</v>
      </c>
      <c r="E26" s="6" t="s">
        <v>37</v>
      </c>
    </row>
    <row r="27" spans="1:5" ht="28.95" customHeight="1" x14ac:dyDescent="0.2">
      <c r="A27" s="5">
        <v>8256</v>
      </c>
      <c r="B27" s="3">
        <v>2090</v>
      </c>
      <c r="C27" s="4">
        <v>1275813982</v>
      </c>
      <c r="D27" s="6" t="s">
        <v>36</v>
      </c>
      <c r="E27" s="6" t="s">
        <v>37</v>
      </c>
    </row>
    <row r="28" spans="1:5" ht="13.95" customHeight="1" x14ac:dyDescent="0.2">
      <c r="A28" s="5">
        <v>148256</v>
      </c>
      <c r="B28" s="3">
        <v>2094</v>
      </c>
      <c r="C28" s="4">
        <v>1700889151</v>
      </c>
      <c r="D28" s="6" t="s">
        <v>38</v>
      </c>
      <c r="E28" s="6" t="s">
        <v>38</v>
      </c>
    </row>
    <row r="29" spans="1:5" ht="13.95" customHeight="1" x14ac:dyDescent="0.2">
      <c r="A29" s="5">
        <v>133165</v>
      </c>
      <c r="B29" s="3">
        <v>2095</v>
      </c>
      <c r="C29" s="4">
        <v>1912349465</v>
      </c>
      <c r="D29" s="6" t="s">
        <v>39</v>
      </c>
      <c r="E29" s="6" t="s">
        <v>40</v>
      </c>
    </row>
    <row r="30" spans="1:5" ht="28.95" customHeight="1" x14ac:dyDescent="0.2">
      <c r="A30" s="5">
        <v>135284</v>
      </c>
      <c r="B30" s="3">
        <v>2105</v>
      </c>
      <c r="C30" s="4">
        <v>1639200702</v>
      </c>
      <c r="D30" s="6" t="s">
        <v>41</v>
      </c>
      <c r="E30" s="6" t="s">
        <v>42</v>
      </c>
    </row>
    <row r="31" spans="1:5" ht="13.95" customHeight="1" x14ac:dyDescent="0.2">
      <c r="A31" s="5">
        <v>130714</v>
      </c>
      <c r="B31" s="3">
        <v>2114</v>
      </c>
      <c r="C31" s="4">
        <v>1639200702</v>
      </c>
      <c r="D31" s="6" t="s">
        <v>43</v>
      </c>
      <c r="E31" s="6" t="s">
        <v>44</v>
      </c>
    </row>
    <row r="32" spans="1:5" ht="13.95" customHeight="1" x14ac:dyDescent="0.2">
      <c r="A32" s="5">
        <v>26803</v>
      </c>
      <c r="B32" s="3">
        <v>2143</v>
      </c>
      <c r="C32" s="4">
        <v>1902176704</v>
      </c>
      <c r="D32" s="6" t="s">
        <v>45</v>
      </c>
      <c r="E32" s="6" t="s">
        <v>45</v>
      </c>
    </row>
    <row r="33" spans="1:5" ht="13.95" customHeight="1" x14ac:dyDescent="0.2">
      <c r="A33" s="5">
        <v>110225</v>
      </c>
      <c r="B33" s="3">
        <v>2154</v>
      </c>
      <c r="C33" s="4">
        <v>1063614535</v>
      </c>
      <c r="D33" s="6" t="s">
        <v>46</v>
      </c>
      <c r="E33" s="6" t="s">
        <v>47</v>
      </c>
    </row>
    <row r="34" spans="1:5" ht="13.95" customHeight="1" x14ac:dyDescent="0.2">
      <c r="A34" s="5">
        <v>107111</v>
      </c>
      <c r="B34" s="3">
        <v>2164</v>
      </c>
      <c r="C34" s="4">
        <v>1205451606</v>
      </c>
      <c r="D34" s="6" t="s">
        <v>48</v>
      </c>
      <c r="E34" s="6" t="s">
        <v>48</v>
      </c>
    </row>
    <row r="35" spans="1:5" ht="13.95" customHeight="1" x14ac:dyDescent="0.2">
      <c r="A35" s="5">
        <v>182889</v>
      </c>
      <c r="B35" s="3">
        <v>2164</v>
      </c>
      <c r="C35" s="4">
        <v>1326342940</v>
      </c>
      <c r="D35" s="6" t="s">
        <v>48</v>
      </c>
      <c r="E35" s="6" t="s">
        <v>48</v>
      </c>
    </row>
    <row r="36" spans="1:5" ht="13.95" customHeight="1" x14ac:dyDescent="0.2">
      <c r="A36" s="5">
        <v>133277</v>
      </c>
      <c r="B36" s="3">
        <v>2173</v>
      </c>
      <c r="C36" s="4">
        <v>1831219328</v>
      </c>
      <c r="D36" s="6" t="s">
        <v>49</v>
      </c>
      <c r="E36" s="6" t="s">
        <v>49</v>
      </c>
    </row>
    <row r="37" spans="1:5" ht="13.95" customHeight="1" x14ac:dyDescent="0.2">
      <c r="A37" s="5">
        <v>24825</v>
      </c>
      <c r="B37" s="3">
        <v>2173</v>
      </c>
      <c r="C37" s="4">
        <v>1831219328</v>
      </c>
      <c r="D37" s="6" t="s">
        <v>49</v>
      </c>
      <c r="E37" s="6" t="s">
        <v>49</v>
      </c>
    </row>
    <row r="38" spans="1:5" ht="13.95" customHeight="1" x14ac:dyDescent="0.2">
      <c r="A38" s="5">
        <v>26737</v>
      </c>
      <c r="B38" s="3">
        <v>2198</v>
      </c>
      <c r="C38" s="4">
        <v>1902015860</v>
      </c>
      <c r="D38" s="6" t="s">
        <v>50</v>
      </c>
      <c r="E38" s="6" t="s">
        <v>50</v>
      </c>
    </row>
    <row r="39" spans="1:5" ht="13.95" customHeight="1" x14ac:dyDescent="0.2">
      <c r="A39" s="5">
        <v>103320</v>
      </c>
      <c r="B39" s="3">
        <v>2199</v>
      </c>
      <c r="C39" s="4">
        <v>1497155089</v>
      </c>
      <c r="D39" s="6" t="s">
        <v>51</v>
      </c>
      <c r="E39" s="6" t="s">
        <v>52</v>
      </c>
    </row>
    <row r="40" spans="1:5" ht="13.95" customHeight="1" x14ac:dyDescent="0.2">
      <c r="A40" s="5">
        <v>164764</v>
      </c>
      <c r="B40" s="3">
        <v>2202</v>
      </c>
      <c r="C40" s="4">
        <v>1821578873</v>
      </c>
      <c r="D40" s="6" t="s">
        <v>53</v>
      </c>
      <c r="E40" s="6" t="s">
        <v>53</v>
      </c>
    </row>
    <row r="41" spans="1:5" ht="13.95" customHeight="1" x14ac:dyDescent="0.2">
      <c r="A41" s="5">
        <v>164768</v>
      </c>
      <c r="B41" s="3">
        <v>2203</v>
      </c>
      <c r="C41" s="4">
        <v>1851871883</v>
      </c>
      <c r="D41" s="6" t="s">
        <v>54</v>
      </c>
      <c r="E41" s="6" t="s">
        <v>54</v>
      </c>
    </row>
    <row r="42" spans="1:5" ht="13.95" customHeight="1" x14ac:dyDescent="0.2">
      <c r="A42" s="5">
        <v>164769</v>
      </c>
      <c r="B42" s="3">
        <v>2204</v>
      </c>
      <c r="C42" s="4">
        <v>1205316239</v>
      </c>
      <c r="D42" s="6" t="s">
        <v>55</v>
      </c>
      <c r="E42" s="6" t="s">
        <v>55</v>
      </c>
    </row>
    <row r="43" spans="1:5" ht="13.95" customHeight="1" x14ac:dyDescent="0.2">
      <c r="A43" s="5">
        <v>100942</v>
      </c>
      <c r="B43" s="3">
        <v>2226</v>
      </c>
      <c r="C43" s="4">
        <v>1053557819</v>
      </c>
      <c r="D43" s="6" t="s">
        <v>56</v>
      </c>
      <c r="E43" s="6" t="s">
        <v>56</v>
      </c>
    </row>
    <row r="44" spans="1:5" ht="13.95" customHeight="1" x14ac:dyDescent="0.2">
      <c r="A44" s="5">
        <v>149287</v>
      </c>
      <c r="B44" s="3">
        <v>2226</v>
      </c>
      <c r="C44" s="4">
        <v>1467064964</v>
      </c>
      <c r="D44" s="6" t="s">
        <v>56</v>
      </c>
      <c r="E44" s="6" t="s">
        <v>57</v>
      </c>
    </row>
    <row r="45" spans="1:5" ht="13.95" customHeight="1" x14ac:dyDescent="0.2">
      <c r="A45" s="5">
        <v>136546</v>
      </c>
      <c r="B45" s="3">
        <v>2359</v>
      </c>
      <c r="C45" s="4">
        <v>1639529738</v>
      </c>
      <c r="D45" s="6" t="s">
        <v>58</v>
      </c>
      <c r="E45" s="6" t="s">
        <v>58</v>
      </c>
    </row>
    <row r="46" spans="1:5" ht="13.95" customHeight="1" x14ac:dyDescent="0.2">
      <c r="A46" s="5">
        <v>129295</v>
      </c>
      <c r="B46" s="3">
        <v>2415</v>
      </c>
      <c r="C46" s="4">
        <v>1245283134</v>
      </c>
      <c r="D46" s="6" t="s">
        <v>59</v>
      </c>
      <c r="E46" s="6" t="s">
        <v>60</v>
      </c>
    </row>
    <row r="47" spans="1:5" ht="13.95" customHeight="1" x14ac:dyDescent="0.2">
      <c r="A47" s="5">
        <v>106609</v>
      </c>
      <c r="B47" s="3">
        <v>2569</v>
      </c>
      <c r="C47" s="4">
        <v>1730185323</v>
      </c>
      <c r="D47" s="6" t="s">
        <v>61</v>
      </c>
      <c r="E47" s="6" t="s">
        <v>61</v>
      </c>
    </row>
    <row r="48" spans="1:5" ht="13.95" customHeight="1" x14ac:dyDescent="0.2">
      <c r="A48" s="5">
        <v>21817</v>
      </c>
      <c r="B48" s="3">
        <v>2569</v>
      </c>
      <c r="C48" s="4">
        <v>1730185323</v>
      </c>
      <c r="D48" s="6" t="s">
        <v>61</v>
      </c>
      <c r="E48" s="6" t="s">
        <v>61</v>
      </c>
    </row>
    <row r="49" spans="1:5" ht="13.95" customHeight="1" x14ac:dyDescent="0.2">
      <c r="A49" s="5">
        <v>143623</v>
      </c>
      <c r="B49" s="3">
        <v>2575</v>
      </c>
      <c r="C49" s="4">
        <v>1699381350</v>
      </c>
      <c r="D49" s="6" t="s">
        <v>62</v>
      </c>
      <c r="E49" s="6" t="s">
        <v>62</v>
      </c>
    </row>
    <row r="50" spans="1:5" ht="13.95" customHeight="1" x14ac:dyDescent="0.2">
      <c r="A50" s="5">
        <v>197279</v>
      </c>
      <c r="B50" s="3">
        <v>2576</v>
      </c>
      <c r="C50" s="4">
        <v>1912293374</v>
      </c>
      <c r="D50" s="6" t="s">
        <v>63</v>
      </c>
      <c r="E50" s="6" t="s">
        <v>63</v>
      </c>
    </row>
    <row r="51" spans="1:5" ht="13.95" customHeight="1" x14ac:dyDescent="0.2">
      <c r="A51" s="5">
        <v>118862</v>
      </c>
      <c r="B51" s="3">
        <v>2576</v>
      </c>
      <c r="C51" s="4">
        <v>1912293374</v>
      </c>
      <c r="D51" s="6" t="s">
        <v>63</v>
      </c>
      <c r="E51" s="6" t="s">
        <v>63</v>
      </c>
    </row>
    <row r="52" spans="1:5" ht="13.95" customHeight="1" x14ac:dyDescent="0.2">
      <c r="A52" s="5">
        <v>125292</v>
      </c>
      <c r="B52" s="3">
        <v>2580</v>
      </c>
      <c r="C52" s="4">
        <v>1053654319</v>
      </c>
      <c r="D52" s="6" t="s">
        <v>64</v>
      </c>
      <c r="E52" s="6" t="s">
        <v>65</v>
      </c>
    </row>
    <row r="53" spans="1:5" ht="13.95" customHeight="1" x14ac:dyDescent="0.2">
      <c r="A53" s="5">
        <v>125496</v>
      </c>
      <c r="B53" s="3">
        <v>2581</v>
      </c>
      <c r="C53" s="4">
        <v>1952443095</v>
      </c>
      <c r="D53" s="6" t="s">
        <v>66</v>
      </c>
      <c r="E53" s="6" t="s">
        <v>66</v>
      </c>
    </row>
    <row r="54" spans="1:5" ht="13.95" customHeight="1" x14ac:dyDescent="0.2">
      <c r="A54" s="5">
        <v>159720</v>
      </c>
      <c r="B54" s="3">
        <v>2588</v>
      </c>
      <c r="C54" s="4">
        <v>1225288749</v>
      </c>
      <c r="D54" s="6" t="s">
        <v>67</v>
      </c>
      <c r="E54" s="6" t="s">
        <v>68</v>
      </c>
    </row>
    <row r="55" spans="1:5" ht="13.95" customHeight="1" x14ac:dyDescent="0.2">
      <c r="A55" s="5">
        <v>2385</v>
      </c>
      <c r="B55" s="3">
        <v>2589</v>
      </c>
      <c r="C55" s="4">
        <v>1073784096</v>
      </c>
      <c r="D55" s="6" t="s">
        <v>69</v>
      </c>
      <c r="E55" s="6" t="s">
        <v>70</v>
      </c>
    </row>
    <row r="56" spans="1:5" ht="13.95" customHeight="1" x14ac:dyDescent="0.2">
      <c r="A56" s="5">
        <v>144048</v>
      </c>
      <c r="B56" s="3">
        <v>2590</v>
      </c>
      <c r="C56" s="4">
        <v>1992878664</v>
      </c>
      <c r="D56" s="6" t="s">
        <v>71</v>
      </c>
      <c r="E56" s="6" t="s">
        <v>72</v>
      </c>
    </row>
    <row r="57" spans="1:5" ht="13.95" customHeight="1" x14ac:dyDescent="0.2">
      <c r="A57" s="5">
        <v>29651</v>
      </c>
      <c r="B57" s="3">
        <v>2590</v>
      </c>
      <c r="C57" s="4">
        <v>1992878664</v>
      </c>
      <c r="D57" s="6" t="s">
        <v>71</v>
      </c>
      <c r="E57" s="6" t="s">
        <v>72</v>
      </c>
    </row>
    <row r="58" spans="1:5" ht="13.95" customHeight="1" x14ac:dyDescent="0.2">
      <c r="A58" s="5">
        <v>29650</v>
      </c>
      <c r="B58" s="3">
        <v>2590</v>
      </c>
      <c r="C58" s="4">
        <v>1992878664</v>
      </c>
      <c r="D58" s="6" t="s">
        <v>71</v>
      </c>
      <c r="E58" s="6" t="s">
        <v>72</v>
      </c>
    </row>
    <row r="59" spans="1:5" ht="13.95" customHeight="1" x14ac:dyDescent="0.2">
      <c r="A59" s="5">
        <v>147763</v>
      </c>
      <c r="B59" s="3">
        <v>2606</v>
      </c>
      <c r="C59" s="4">
        <v>1720511058</v>
      </c>
      <c r="D59" s="6" t="s">
        <v>73</v>
      </c>
      <c r="E59" s="6" t="s">
        <v>73</v>
      </c>
    </row>
    <row r="60" spans="1:5" ht="13.95" customHeight="1" x14ac:dyDescent="0.2">
      <c r="A60" s="5">
        <v>147562</v>
      </c>
      <c r="B60" s="3">
        <v>2606</v>
      </c>
      <c r="C60" s="4">
        <v>1720511058</v>
      </c>
      <c r="D60" s="6" t="s">
        <v>73</v>
      </c>
      <c r="E60" s="6" t="s">
        <v>73</v>
      </c>
    </row>
    <row r="61" spans="1:5" ht="13.95" customHeight="1" x14ac:dyDescent="0.2">
      <c r="A61" s="5">
        <v>117216</v>
      </c>
      <c r="B61" s="3">
        <v>2612</v>
      </c>
      <c r="C61" s="4">
        <v>1619152576</v>
      </c>
      <c r="D61" s="6" t="s">
        <v>74</v>
      </c>
      <c r="E61" s="6" t="s">
        <v>74</v>
      </c>
    </row>
    <row r="62" spans="1:5" ht="13.95" customHeight="1" x14ac:dyDescent="0.2">
      <c r="A62" s="5">
        <v>119566</v>
      </c>
      <c r="B62" s="3">
        <v>2622</v>
      </c>
      <c r="C62" s="4">
        <v>1740235548</v>
      </c>
      <c r="D62" s="6" t="s">
        <v>75</v>
      </c>
      <c r="E62" s="6" t="s">
        <v>76</v>
      </c>
    </row>
    <row r="63" spans="1:5" ht="13.95" customHeight="1" x14ac:dyDescent="0.2">
      <c r="A63" s="5">
        <v>107087</v>
      </c>
      <c r="B63" s="3">
        <v>2623</v>
      </c>
      <c r="C63" s="4">
        <v>1740235548</v>
      </c>
      <c r="D63" s="6" t="s">
        <v>77</v>
      </c>
      <c r="E63" s="6" t="s">
        <v>78</v>
      </c>
    </row>
    <row r="64" spans="1:5" ht="13.95" customHeight="1" x14ac:dyDescent="0.2">
      <c r="A64" s="5">
        <v>132105</v>
      </c>
      <c r="B64" s="3">
        <v>2624</v>
      </c>
      <c r="C64" s="4">
        <v>1740235548</v>
      </c>
      <c r="D64" s="6" t="s">
        <v>79</v>
      </c>
      <c r="E64" s="6" t="s">
        <v>80</v>
      </c>
    </row>
    <row r="65" spans="1:5" ht="13.95" customHeight="1" x14ac:dyDescent="0.2">
      <c r="A65" s="5">
        <v>124672</v>
      </c>
      <c r="B65" s="3">
        <v>2625</v>
      </c>
      <c r="C65" s="4">
        <v>1740235548</v>
      </c>
      <c r="D65" s="6" t="s">
        <v>81</v>
      </c>
      <c r="E65" s="6" t="s">
        <v>82</v>
      </c>
    </row>
    <row r="66" spans="1:5" ht="13.95" customHeight="1" x14ac:dyDescent="0.2">
      <c r="A66" s="5">
        <v>136514</v>
      </c>
      <c r="B66" s="3">
        <v>2626</v>
      </c>
      <c r="C66" s="4">
        <v>1740235548</v>
      </c>
      <c r="D66" s="6" t="s">
        <v>83</v>
      </c>
      <c r="E66" s="6" t="s">
        <v>84</v>
      </c>
    </row>
    <row r="67" spans="1:5" ht="13.95" customHeight="1" x14ac:dyDescent="0.2">
      <c r="A67" s="5">
        <v>105559</v>
      </c>
      <c r="B67" s="3">
        <v>2627</v>
      </c>
      <c r="C67" s="4">
        <v>1740235548</v>
      </c>
      <c r="D67" s="6" t="s">
        <v>85</v>
      </c>
      <c r="E67" s="6" t="s">
        <v>86</v>
      </c>
    </row>
    <row r="68" spans="1:5" ht="13.95" customHeight="1" x14ac:dyDescent="0.2">
      <c r="A68" s="5">
        <v>119625</v>
      </c>
      <c r="B68" s="3">
        <v>2631</v>
      </c>
      <c r="C68" s="4">
        <v>1992971402</v>
      </c>
      <c r="D68" s="6" t="s">
        <v>87</v>
      </c>
      <c r="E68" s="6" t="s">
        <v>88</v>
      </c>
    </row>
    <row r="69" spans="1:5" ht="13.95" customHeight="1" x14ac:dyDescent="0.2">
      <c r="A69" s="5">
        <v>119629</v>
      </c>
      <c r="B69" s="3">
        <v>2632</v>
      </c>
      <c r="C69" s="4">
        <v>1669078416</v>
      </c>
      <c r="D69" s="6" t="s">
        <v>87</v>
      </c>
      <c r="E69" s="6" t="s">
        <v>89</v>
      </c>
    </row>
    <row r="70" spans="1:5" ht="13.95" customHeight="1" x14ac:dyDescent="0.2">
      <c r="A70" s="5">
        <v>117507</v>
      </c>
      <c r="B70" s="3">
        <v>2637</v>
      </c>
      <c r="C70" s="4">
        <v>1285613554</v>
      </c>
      <c r="D70" s="6" t="s">
        <v>90</v>
      </c>
      <c r="E70" s="6" t="s">
        <v>90</v>
      </c>
    </row>
    <row r="71" spans="1:5" ht="13.95" customHeight="1" x14ac:dyDescent="0.2">
      <c r="A71" s="5">
        <v>133936</v>
      </c>
      <c r="B71" s="3">
        <v>2641</v>
      </c>
      <c r="C71" s="4">
        <v>1841311867</v>
      </c>
      <c r="D71" s="6" t="s">
        <v>91</v>
      </c>
      <c r="E71" s="6" t="s">
        <v>91</v>
      </c>
    </row>
    <row r="72" spans="1:5" ht="13.95" customHeight="1" x14ac:dyDescent="0.2">
      <c r="A72" s="5">
        <v>25868</v>
      </c>
      <c r="B72" s="3">
        <v>2642</v>
      </c>
      <c r="C72" s="4">
        <v>1023182292</v>
      </c>
      <c r="D72" s="6" t="s">
        <v>92</v>
      </c>
      <c r="E72" s="6" t="s">
        <v>92</v>
      </c>
    </row>
    <row r="73" spans="1:5" ht="13.95" customHeight="1" x14ac:dyDescent="0.2">
      <c r="A73" s="5">
        <v>148546</v>
      </c>
      <c r="B73" s="3">
        <v>2645</v>
      </c>
      <c r="C73" s="4">
        <v>1235664707</v>
      </c>
      <c r="D73" s="6" t="s">
        <v>93</v>
      </c>
      <c r="E73" s="6" t="s">
        <v>94</v>
      </c>
    </row>
    <row r="74" spans="1:5" ht="13.95" customHeight="1" x14ac:dyDescent="0.2">
      <c r="A74" s="5">
        <v>107169</v>
      </c>
      <c r="B74" s="3">
        <v>3190</v>
      </c>
      <c r="C74" s="4">
        <v>1801882105</v>
      </c>
      <c r="D74" s="6" t="s">
        <v>95</v>
      </c>
      <c r="E74" s="6" t="s">
        <v>95</v>
      </c>
    </row>
    <row r="75" spans="1:5" ht="13.95" customHeight="1" x14ac:dyDescent="0.2">
      <c r="A75" s="5">
        <v>159481</v>
      </c>
      <c r="B75" s="3">
        <v>3310</v>
      </c>
      <c r="C75" s="4">
        <v>1154825230</v>
      </c>
      <c r="D75" s="6" t="s">
        <v>96</v>
      </c>
      <c r="E75" s="6" t="s">
        <v>97</v>
      </c>
    </row>
    <row r="76" spans="1:5" ht="13.95" customHeight="1" x14ac:dyDescent="0.2">
      <c r="A76" s="5">
        <v>153818</v>
      </c>
      <c r="B76" s="3">
        <v>3312</v>
      </c>
      <c r="C76" s="4">
        <v>1679813851</v>
      </c>
      <c r="D76" s="6" t="s">
        <v>98</v>
      </c>
      <c r="E76" s="6" t="s">
        <v>99</v>
      </c>
    </row>
    <row r="77" spans="1:5" ht="13.95" customHeight="1" x14ac:dyDescent="0.2">
      <c r="A77" s="5">
        <v>153902</v>
      </c>
      <c r="B77" s="3">
        <v>3313</v>
      </c>
      <c r="C77" s="4">
        <v>1255957528</v>
      </c>
      <c r="D77" s="6" t="s">
        <v>98</v>
      </c>
      <c r="E77" s="6" t="s">
        <v>100</v>
      </c>
    </row>
    <row r="78" spans="1:5" ht="13.95" customHeight="1" x14ac:dyDescent="0.2">
      <c r="A78" s="5">
        <v>141709</v>
      </c>
      <c r="B78" s="3">
        <v>3319</v>
      </c>
      <c r="C78" s="4">
        <v>1902493703</v>
      </c>
      <c r="D78" s="6" t="s">
        <v>64</v>
      </c>
      <c r="E78" s="6" t="s">
        <v>64</v>
      </c>
    </row>
    <row r="79" spans="1:5" ht="13.95" customHeight="1" x14ac:dyDescent="0.2">
      <c r="A79" s="5">
        <v>105755</v>
      </c>
      <c r="B79" s="3">
        <v>3320</v>
      </c>
      <c r="C79" s="4">
        <v>1912992801</v>
      </c>
      <c r="D79" s="6" t="s">
        <v>101</v>
      </c>
      <c r="E79" s="6" t="s">
        <v>102</v>
      </c>
    </row>
    <row r="80" spans="1:5" ht="13.95" customHeight="1" x14ac:dyDescent="0.2">
      <c r="A80" s="5">
        <v>9509</v>
      </c>
      <c r="B80" s="3">
        <v>3321</v>
      </c>
      <c r="C80" s="4">
        <v>1326064726</v>
      </c>
      <c r="D80" s="6" t="s">
        <v>103</v>
      </c>
      <c r="E80" s="6" t="s">
        <v>103</v>
      </c>
    </row>
    <row r="81" spans="1:5" ht="13.95" customHeight="1" x14ac:dyDescent="0.2">
      <c r="A81" s="5">
        <v>123724</v>
      </c>
      <c r="B81" s="3">
        <v>3324</v>
      </c>
      <c r="C81" s="4">
        <v>1750355210</v>
      </c>
      <c r="D81" s="6" t="s">
        <v>104</v>
      </c>
      <c r="E81" s="6" t="s">
        <v>105</v>
      </c>
    </row>
    <row r="82" spans="1:5" ht="13.95" customHeight="1" x14ac:dyDescent="0.2">
      <c r="A82" s="5">
        <v>111758</v>
      </c>
      <c r="B82" s="3">
        <v>3325</v>
      </c>
      <c r="C82" s="4">
        <v>1205188794</v>
      </c>
      <c r="D82" s="6" t="s">
        <v>106</v>
      </c>
      <c r="E82" s="6" t="s">
        <v>106</v>
      </c>
    </row>
    <row r="83" spans="1:5" ht="13.95" customHeight="1" x14ac:dyDescent="0.2">
      <c r="A83" s="5">
        <v>134800</v>
      </c>
      <c r="B83" s="3">
        <v>3349</v>
      </c>
      <c r="C83" s="4">
        <v>1366606709</v>
      </c>
      <c r="D83" s="6" t="s">
        <v>107</v>
      </c>
      <c r="E83" s="6" t="s">
        <v>107</v>
      </c>
    </row>
    <row r="84" spans="1:5" ht="13.95" customHeight="1" x14ac:dyDescent="0.2">
      <c r="A84" s="5">
        <v>109580</v>
      </c>
      <c r="B84" s="3">
        <v>3351</v>
      </c>
      <c r="C84" s="4">
        <v>1295864833</v>
      </c>
      <c r="D84" s="6" t="s">
        <v>108</v>
      </c>
      <c r="E84" s="6" t="s">
        <v>108</v>
      </c>
    </row>
    <row r="85" spans="1:5" ht="13.95" customHeight="1" x14ac:dyDescent="0.2">
      <c r="A85" s="5">
        <v>6811</v>
      </c>
      <c r="B85" s="3">
        <v>3353</v>
      </c>
      <c r="C85" s="4">
        <v>1225347339</v>
      </c>
      <c r="D85" s="6" t="s">
        <v>109</v>
      </c>
      <c r="E85" s="6" t="s">
        <v>109</v>
      </c>
    </row>
    <row r="86" spans="1:5" ht="13.95" customHeight="1" x14ac:dyDescent="0.2">
      <c r="A86" s="5">
        <v>178967</v>
      </c>
      <c r="B86" s="3">
        <v>3355</v>
      </c>
      <c r="C86" s="4">
        <v>1063821783</v>
      </c>
      <c r="D86" s="6" t="s">
        <v>110</v>
      </c>
      <c r="E86" s="6" t="s">
        <v>110</v>
      </c>
    </row>
    <row r="87" spans="1:5" ht="13.95" customHeight="1" x14ac:dyDescent="0.2">
      <c r="A87" s="5">
        <v>162015</v>
      </c>
      <c r="B87" s="3">
        <v>3356</v>
      </c>
      <c r="C87" s="4">
        <v>1639200702</v>
      </c>
      <c r="D87" s="6" t="s">
        <v>43</v>
      </c>
      <c r="E87" s="6" t="s">
        <v>111</v>
      </c>
    </row>
    <row r="88" spans="1:5" ht="13.95" customHeight="1" x14ac:dyDescent="0.2">
      <c r="A88" s="5">
        <v>142825</v>
      </c>
      <c r="B88" s="3">
        <v>3360</v>
      </c>
      <c r="C88" s="4">
        <v>1700322575</v>
      </c>
      <c r="D88" s="6" t="s">
        <v>112</v>
      </c>
      <c r="E88" s="6" t="s">
        <v>113</v>
      </c>
    </row>
    <row r="89" spans="1:5" ht="28.95" customHeight="1" x14ac:dyDescent="0.2">
      <c r="A89" s="5">
        <v>148041</v>
      </c>
      <c r="B89" s="3">
        <v>3362</v>
      </c>
      <c r="C89" s="4">
        <v>1609240894</v>
      </c>
      <c r="D89" s="6" t="s">
        <v>114</v>
      </c>
      <c r="E89" s="6" t="s">
        <v>115</v>
      </c>
    </row>
    <row r="90" spans="1:5" ht="13.95" customHeight="1" x14ac:dyDescent="0.2">
      <c r="A90" s="5">
        <v>184376</v>
      </c>
      <c r="B90" s="3">
        <v>3364</v>
      </c>
      <c r="C90" s="4">
        <v>1275186470</v>
      </c>
      <c r="D90" s="6" t="s">
        <v>92</v>
      </c>
      <c r="E90" s="6" t="s">
        <v>92</v>
      </c>
    </row>
    <row r="91" spans="1:5" ht="13.95" customHeight="1" x14ac:dyDescent="0.2">
      <c r="A91" s="5">
        <v>113497</v>
      </c>
      <c r="B91" s="3">
        <v>3365</v>
      </c>
      <c r="C91" s="4">
        <v>1679784342</v>
      </c>
      <c r="D91" s="6" t="s">
        <v>116</v>
      </c>
      <c r="E91" s="6" t="s">
        <v>117</v>
      </c>
    </row>
    <row r="92" spans="1:5" ht="13.95" customHeight="1" x14ac:dyDescent="0.2">
      <c r="A92" s="5">
        <v>103352</v>
      </c>
      <c r="B92" s="3">
        <v>3366</v>
      </c>
      <c r="C92" s="4">
        <v>1780026914</v>
      </c>
      <c r="D92" s="6" t="s">
        <v>118</v>
      </c>
      <c r="E92" s="6" t="s">
        <v>118</v>
      </c>
    </row>
    <row r="93" spans="1:5" ht="13.95" customHeight="1" x14ac:dyDescent="0.2">
      <c r="A93" s="5">
        <v>124840</v>
      </c>
      <c r="B93" s="3">
        <v>3367</v>
      </c>
      <c r="C93" s="4">
        <v>1891993515</v>
      </c>
      <c r="D93" s="6" t="s">
        <v>119</v>
      </c>
      <c r="E93" s="6" t="s">
        <v>120</v>
      </c>
    </row>
    <row r="94" spans="1:5" ht="13.95" customHeight="1" x14ac:dyDescent="0.2">
      <c r="A94" s="5">
        <v>162015</v>
      </c>
      <c r="B94" s="3">
        <v>3388</v>
      </c>
      <c r="C94" s="4">
        <v>1639200702</v>
      </c>
      <c r="D94" s="6" t="s">
        <v>121</v>
      </c>
      <c r="E94" s="6" t="s">
        <v>121</v>
      </c>
    </row>
    <row r="95" spans="1:5" ht="28.95" customHeight="1" x14ac:dyDescent="0.2">
      <c r="A95" s="5">
        <v>182749</v>
      </c>
      <c r="B95" s="3">
        <v>3424</v>
      </c>
      <c r="C95" s="4">
        <v>1134766553</v>
      </c>
      <c r="D95" s="6" t="s">
        <v>122</v>
      </c>
      <c r="E95" s="6" t="s">
        <v>122</v>
      </c>
    </row>
    <row r="96" spans="1:5" ht="13.95" customHeight="1" x14ac:dyDescent="0.2">
      <c r="A96" s="5">
        <v>142170</v>
      </c>
      <c r="B96" s="3">
        <v>3427</v>
      </c>
      <c r="C96" s="4">
        <v>1306184056</v>
      </c>
      <c r="D96" s="6" t="s">
        <v>123</v>
      </c>
      <c r="E96" s="6" t="s">
        <v>123</v>
      </c>
    </row>
    <row r="97" spans="1:5" ht="13.95" customHeight="1" x14ac:dyDescent="0.2">
      <c r="A97" s="5">
        <v>140023</v>
      </c>
      <c r="B97" s="3">
        <v>3429</v>
      </c>
      <c r="C97" s="4">
        <v>1073561270</v>
      </c>
      <c r="D97" s="6" t="s">
        <v>124</v>
      </c>
      <c r="E97" s="6" t="s">
        <v>124</v>
      </c>
    </row>
    <row r="98" spans="1:5" ht="13.95" customHeight="1" x14ac:dyDescent="0.2">
      <c r="A98" s="5">
        <v>161014</v>
      </c>
      <c r="B98" s="3">
        <v>3430</v>
      </c>
      <c r="C98" s="4">
        <v>1548761430</v>
      </c>
      <c r="D98" s="6" t="s">
        <v>125</v>
      </c>
      <c r="E98" s="6" t="s">
        <v>125</v>
      </c>
    </row>
    <row r="99" spans="1:5" ht="13.95" customHeight="1" x14ac:dyDescent="0.2">
      <c r="A99" s="5">
        <v>129639</v>
      </c>
      <c r="B99" s="3">
        <v>3435</v>
      </c>
      <c r="C99" s="4">
        <v>1699043166</v>
      </c>
      <c r="D99" s="6" t="s">
        <v>126</v>
      </c>
      <c r="E99" s="6" t="s">
        <v>127</v>
      </c>
    </row>
    <row r="100" spans="1:5" ht="13.95" customHeight="1" x14ac:dyDescent="0.2">
      <c r="A100" s="5">
        <v>186685</v>
      </c>
      <c r="B100" s="3">
        <v>3436</v>
      </c>
      <c r="C100" s="4">
        <v>1285256818</v>
      </c>
      <c r="D100" s="6" t="s">
        <v>128</v>
      </c>
      <c r="E100" s="6" t="s">
        <v>128</v>
      </c>
    </row>
    <row r="101" spans="1:5" ht="13.95" customHeight="1" x14ac:dyDescent="0.2">
      <c r="A101" s="5">
        <v>185357</v>
      </c>
      <c r="B101" s="3">
        <v>3437</v>
      </c>
      <c r="C101" s="4">
        <v>1356962849</v>
      </c>
      <c r="D101" s="6" t="s">
        <v>129</v>
      </c>
      <c r="E101" s="6" t="s">
        <v>129</v>
      </c>
    </row>
    <row r="102" spans="1:5" ht="13.95" customHeight="1" x14ac:dyDescent="0.2">
      <c r="A102" s="5">
        <v>107169</v>
      </c>
      <c r="B102" s="3">
        <v>3465</v>
      </c>
      <c r="C102" s="4">
        <v>1801882105</v>
      </c>
      <c r="D102" s="6" t="s">
        <v>130</v>
      </c>
      <c r="E102" s="6" t="s">
        <v>130</v>
      </c>
    </row>
    <row r="103" spans="1:5" ht="13.95" customHeight="1" x14ac:dyDescent="0.2">
      <c r="A103" s="5">
        <v>185036</v>
      </c>
      <c r="B103" s="3">
        <v>3466</v>
      </c>
      <c r="C103" s="4">
        <v>1316561558</v>
      </c>
      <c r="D103" s="6" t="s">
        <v>131</v>
      </c>
      <c r="E103" s="6" t="s">
        <v>131</v>
      </c>
    </row>
    <row r="104" spans="1:5" ht="13.95" customHeight="1" x14ac:dyDescent="0.2">
      <c r="A104" s="5">
        <v>156811</v>
      </c>
      <c r="B104" s="3">
        <v>3467</v>
      </c>
      <c r="C104" s="4">
        <v>1033377296</v>
      </c>
      <c r="D104" s="6" t="s">
        <v>132</v>
      </c>
      <c r="E104" s="6" t="s">
        <v>132</v>
      </c>
    </row>
    <row r="105" spans="1:5" ht="13.95" customHeight="1" x14ac:dyDescent="0.2">
      <c r="A105" s="5">
        <v>1190</v>
      </c>
      <c r="B105" s="3">
        <v>3467</v>
      </c>
      <c r="C105" s="4">
        <v>1033377296</v>
      </c>
      <c r="D105" s="6" t="s">
        <v>132</v>
      </c>
      <c r="E105" s="6" t="s">
        <v>132</v>
      </c>
    </row>
    <row r="106" spans="1:5" ht="13.95" customHeight="1" x14ac:dyDescent="0.2">
      <c r="A106" s="5">
        <v>100763</v>
      </c>
      <c r="B106" s="3">
        <v>3471</v>
      </c>
      <c r="C106" s="4">
        <v>1952797292</v>
      </c>
      <c r="D106" s="6" t="s">
        <v>133</v>
      </c>
      <c r="E106" s="6" t="s">
        <v>133</v>
      </c>
    </row>
    <row r="107" spans="1:5" ht="13.95" customHeight="1" x14ac:dyDescent="0.2">
      <c r="A107" s="5">
        <v>149321</v>
      </c>
      <c r="B107" s="3">
        <v>3472</v>
      </c>
      <c r="C107" s="4">
        <v>1023629961</v>
      </c>
      <c r="D107" s="6" t="s">
        <v>134</v>
      </c>
      <c r="E107" s="6" t="s">
        <v>134</v>
      </c>
    </row>
    <row r="108" spans="1:5" ht="13.95" customHeight="1" x14ac:dyDescent="0.2">
      <c r="A108" s="5">
        <v>160483</v>
      </c>
      <c r="B108" s="3">
        <v>3473</v>
      </c>
      <c r="C108" s="4">
        <v>1295346435</v>
      </c>
      <c r="D108" s="6" t="s">
        <v>135</v>
      </c>
      <c r="E108" s="6" t="s">
        <v>135</v>
      </c>
    </row>
    <row r="109" spans="1:5" ht="13.95" customHeight="1" x14ac:dyDescent="0.2">
      <c r="A109" s="5">
        <v>151604</v>
      </c>
      <c r="B109" s="3">
        <v>3474</v>
      </c>
      <c r="C109" s="4">
        <v>1053923672</v>
      </c>
      <c r="D109" s="6" t="s">
        <v>136</v>
      </c>
      <c r="E109" s="6" t="s">
        <v>136</v>
      </c>
    </row>
    <row r="110" spans="1:5" ht="13.95" customHeight="1" x14ac:dyDescent="0.2">
      <c r="A110" s="5">
        <v>150556</v>
      </c>
      <c r="B110" s="3">
        <v>3475</v>
      </c>
      <c r="C110" s="4">
        <v>1124323076</v>
      </c>
      <c r="D110" s="6" t="s">
        <v>137</v>
      </c>
      <c r="E110" s="6" t="s">
        <v>137</v>
      </c>
    </row>
    <row r="111" spans="1:5" ht="13.95" customHeight="1" x14ac:dyDescent="0.2">
      <c r="A111" s="5">
        <v>139857</v>
      </c>
      <c r="B111" s="3">
        <v>3476</v>
      </c>
      <c r="C111" s="4">
        <v>1861003782</v>
      </c>
      <c r="D111" s="6" t="s">
        <v>138</v>
      </c>
      <c r="E111" s="6" t="s">
        <v>138</v>
      </c>
    </row>
    <row r="112" spans="1:5" ht="13.95" customHeight="1" x14ac:dyDescent="0.2">
      <c r="A112" s="5">
        <v>173658</v>
      </c>
      <c r="B112" s="3">
        <v>3477</v>
      </c>
      <c r="C112" s="4">
        <v>1063023851</v>
      </c>
      <c r="D112" s="6" t="s">
        <v>139</v>
      </c>
      <c r="E112" s="6" t="s">
        <v>139</v>
      </c>
    </row>
    <row r="113" spans="1:5" ht="13.95" customHeight="1" x14ac:dyDescent="0.2">
      <c r="A113" s="5">
        <v>160485</v>
      </c>
      <c r="B113" s="3">
        <v>3479</v>
      </c>
      <c r="C113" s="4">
        <v>1144831074</v>
      </c>
      <c r="D113" s="6" t="s">
        <v>140</v>
      </c>
      <c r="E113" s="6" t="s">
        <v>140</v>
      </c>
    </row>
    <row r="114" spans="1:5" ht="13.95" customHeight="1" x14ac:dyDescent="0.2">
      <c r="A114" s="5">
        <v>100527</v>
      </c>
      <c r="B114" s="3">
        <v>3480</v>
      </c>
      <c r="C114" s="4">
        <v>1265445977</v>
      </c>
      <c r="D114" s="6" t="s">
        <v>141</v>
      </c>
      <c r="E114" s="6" t="s">
        <v>141</v>
      </c>
    </row>
    <row r="115" spans="1:5" ht="13.95" customHeight="1" x14ac:dyDescent="0.2">
      <c r="A115" s="5">
        <v>129554</v>
      </c>
      <c r="B115" s="3">
        <v>3481</v>
      </c>
      <c r="C115" s="4">
        <v>1114538733</v>
      </c>
      <c r="D115" s="6" t="s">
        <v>142</v>
      </c>
      <c r="E115" s="6" t="s">
        <v>142</v>
      </c>
    </row>
    <row r="116" spans="1:5" ht="13.95" customHeight="1" x14ac:dyDescent="0.2">
      <c r="A116" s="5">
        <v>177339</v>
      </c>
      <c r="B116" s="3">
        <v>3482</v>
      </c>
      <c r="C116" s="4">
        <v>1841760691</v>
      </c>
      <c r="D116" s="6" t="s">
        <v>143</v>
      </c>
      <c r="E116" s="6" t="s">
        <v>144</v>
      </c>
    </row>
    <row r="117" spans="1:5" ht="13.95" customHeight="1" x14ac:dyDescent="0.2">
      <c r="A117" s="5">
        <v>169093</v>
      </c>
      <c r="B117" s="3">
        <v>3482</v>
      </c>
      <c r="C117" s="4">
        <v>1841760691</v>
      </c>
      <c r="D117" s="6" t="s">
        <v>143</v>
      </c>
      <c r="E117" s="6" t="s">
        <v>144</v>
      </c>
    </row>
    <row r="118" spans="1:5" ht="13.95" customHeight="1" x14ac:dyDescent="0.2">
      <c r="A118" s="5">
        <v>113426</v>
      </c>
      <c r="B118" s="3">
        <v>3486</v>
      </c>
      <c r="C118" s="4">
        <v>1003209727</v>
      </c>
      <c r="D118" s="6" t="s">
        <v>145</v>
      </c>
      <c r="E118" s="6" t="s">
        <v>146</v>
      </c>
    </row>
    <row r="119" spans="1:5" ht="13.95" customHeight="1" x14ac:dyDescent="0.2">
      <c r="A119" s="5">
        <v>176751</v>
      </c>
      <c r="B119" s="3">
        <v>3489</v>
      </c>
      <c r="C119" s="4">
        <v>1083273049</v>
      </c>
      <c r="D119" s="6" t="s">
        <v>147</v>
      </c>
      <c r="E119" s="6" t="s">
        <v>147</v>
      </c>
    </row>
  </sheetData>
  <autoFilter ref="A1:E119" xr:uid="{741D7729-C12C-4302-A07D-AA6805187528}"/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8"/>
  <sheetViews>
    <sheetView tabSelected="1" zoomScaleNormal="100" workbookViewId="0">
      <selection activeCell="J12" sqref="J12"/>
    </sheetView>
  </sheetViews>
  <sheetFormatPr defaultColWidth="11.5546875" defaultRowHeight="12" customHeight="1" x14ac:dyDescent="0.2"/>
  <cols>
    <col min="1" max="1" width="6" customWidth="1"/>
    <col min="2" max="2" width="14.6640625" bestFit="1" customWidth="1"/>
    <col min="3" max="3" width="35.88671875" customWidth="1"/>
    <col min="4" max="5" width="5.6640625" customWidth="1"/>
    <col min="6" max="6" width="12.44140625" customWidth="1"/>
    <col min="8" max="8" width="6.88671875" customWidth="1"/>
    <col min="10" max="10" width="33.33203125" customWidth="1"/>
    <col min="13" max="13" width="19.44140625" customWidth="1"/>
  </cols>
  <sheetData>
    <row r="1" spans="1:14" ht="13.95" customHeight="1" x14ac:dyDescent="0.25">
      <c r="A1" s="1" t="s">
        <v>148</v>
      </c>
      <c r="B1" s="1" t="s">
        <v>2</v>
      </c>
      <c r="C1" s="2" t="s">
        <v>3</v>
      </c>
      <c r="D1" s="1" t="s">
        <v>149</v>
      </c>
      <c r="E1" s="25" t="s">
        <v>233</v>
      </c>
      <c r="F1" t="s">
        <v>220</v>
      </c>
      <c r="G1" t="s">
        <v>221</v>
      </c>
      <c r="H1" s="18" t="s">
        <v>228</v>
      </c>
      <c r="I1" t="s">
        <v>225</v>
      </c>
      <c r="J1" s="18" t="s">
        <v>226</v>
      </c>
      <c r="K1" s="18" t="s">
        <v>230</v>
      </c>
      <c r="L1" s="18" t="s">
        <v>231</v>
      </c>
      <c r="M1" s="18" t="s">
        <v>238</v>
      </c>
      <c r="N1" s="18" t="s">
        <v>242</v>
      </c>
    </row>
    <row r="2" spans="1:14" ht="13.95" hidden="1" customHeight="1" x14ac:dyDescent="0.2">
      <c r="A2" s="19" t="s">
        <v>150</v>
      </c>
      <c r="B2" s="20">
        <v>16150</v>
      </c>
      <c r="C2" s="21" t="s">
        <v>20</v>
      </c>
      <c r="D2" s="19">
        <v>0</v>
      </c>
      <c r="E2" s="24" t="s">
        <v>204</v>
      </c>
      <c r="F2" s="22">
        <f>VLOOKUP(B2,AllIDs_Names!A:B,2,0)</f>
        <v>128</v>
      </c>
      <c r="G2" s="22" t="s">
        <v>204</v>
      </c>
      <c r="H2" s="22"/>
      <c r="I2" s="22">
        <f>VLOOKUP(F2,AllIDs_Names!B:C,2,FALSE)</f>
        <v>1548261324</v>
      </c>
      <c r="J2" s="22" t="s">
        <v>227</v>
      </c>
    </row>
    <row r="3" spans="1:14" ht="13.95" hidden="1" customHeight="1" x14ac:dyDescent="0.2">
      <c r="A3" s="19" t="s">
        <v>150</v>
      </c>
      <c r="B3" s="20">
        <v>124232</v>
      </c>
      <c r="C3" s="21" t="s">
        <v>24</v>
      </c>
      <c r="D3" s="19">
        <v>0</v>
      </c>
      <c r="E3" s="24" t="s">
        <v>204</v>
      </c>
      <c r="F3" s="22">
        <f>VLOOKUP(B3,AllIDs_Names!A:B,2,0)</f>
        <v>2004</v>
      </c>
      <c r="G3" s="22" t="s">
        <v>222</v>
      </c>
      <c r="H3" s="22"/>
      <c r="I3" s="22">
        <f>VLOOKUP(F3,AllIDs_Names!B:C,2,FALSE)</f>
        <v>1285043125</v>
      </c>
      <c r="J3" s="22" t="s">
        <v>227</v>
      </c>
    </row>
    <row r="4" spans="1:14" ht="13.95" customHeight="1" x14ac:dyDescent="0.2">
      <c r="A4" s="7" t="s">
        <v>150</v>
      </c>
      <c r="B4" s="5">
        <v>100723</v>
      </c>
      <c r="C4" s="6" t="s">
        <v>28</v>
      </c>
      <c r="D4" s="7">
        <v>0</v>
      </c>
      <c r="E4" s="26" t="s">
        <v>222</v>
      </c>
      <c r="F4" s="6">
        <f>VLOOKUP(B4,AllIDs_Names!A:B,2,0)</f>
        <v>2036</v>
      </c>
      <c r="G4" s="6" t="s">
        <v>204</v>
      </c>
      <c r="H4" s="6"/>
      <c r="I4" s="6">
        <f>VLOOKUP(F4,AllIDs_Names!B:C,2,FALSE)</f>
        <v>1477947950</v>
      </c>
      <c r="J4" s="23"/>
      <c r="K4" s="23"/>
      <c r="M4" s="18" t="s">
        <v>234</v>
      </c>
      <c r="N4" s="18" t="s">
        <v>243</v>
      </c>
    </row>
    <row r="5" spans="1:14" ht="13.95" customHeight="1" x14ac:dyDescent="0.2">
      <c r="A5" s="7" t="s">
        <v>150</v>
      </c>
      <c r="B5" s="5">
        <v>8256</v>
      </c>
      <c r="C5" s="6" t="s">
        <v>36</v>
      </c>
      <c r="D5" s="7">
        <v>0</v>
      </c>
      <c r="E5" s="26" t="s">
        <v>222</v>
      </c>
      <c r="F5" s="6">
        <f>VLOOKUP(B5,AllIDs_Names!A:B,2,0)</f>
        <v>2090</v>
      </c>
      <c r="G5" s="6">
        <v>134762</v>
      </c>
      <c r="H5" s="23" t="s">
        <v>222</v>
      </c>
      <c r="I5" s="6">
        <f>VLOOKUP(F5,AllIDs_Names!B:C,2,FALSE)</f>
        <v>1275813982</v>
      </c>
      <c r="J5" s="23" t="s">
        <v>229</v>
      </c>
      <c r="K5" s="23"/>
    </row>
    <row r="6" spans="1:14" ht="13.95" customHeight="1" x14ac:dyDescent="0.2">
      <c r="A6" s="7" t="s">
        <v>150</v>
      </c>
      <c r="B6" s="5">
        <v>24825</v>
      </c>
      <c r="C6" s="6" t="s">
        <v>49</v>
      </c>
      <c r="D6" s="7">
        <v>0</v>
      </c>
      <c r="E6" s="26" t="s">
        <v>222</v>
      </c>
      <c r="F6" s="6">
        <f>VLOOKUP(B6,AllIDs_Names!A:B,2,0)</f>
        <v>2173</v>
      </c>
      <c r="G6" s="5">
        <v>133277</v>
      </c>
      <c r="H6" s="23" t="s">
        <v>222</v>
      </c>
      <c r="I6" s="6">
        <f>VLOOKUP(F6,AllIDs_Names!B:C,2,FALSE)</f>
        <v>1831219328</v>
      </c>
      <c r="J6" s="23" t="s">
        <v>229</v>
      </c>
      <c r="K6" s="23"/>
    </row>
    <row r="7" spans="1:14" ht="13.95" customHeight="1" x14ac:dyDescent="0.2">
      <c r="A7" s="7" t="s">
        <v>150</v>
      </c>
      <c r="B7" s="5">
        <v>100942</v>
      </c>
      <c r="C7" s="6" t="s">
        <v>56</v>
      </c>
      <c r="D7" s="7">
        <v>0</v>
      </c>
      <c r="E7" s="26" t="s">
        <v>222</v>
      </c>
      <c r="F7" s="6">
        <f>VLOOKUP(B7,AllIDs_Names!A:B,2,0)</f>
        <v>2226</v>
      </c>
      <c r="G7" s="18" t="s">
        <v>204</v>
      </c>
      <c r="H7" s="6"/>
      <c r="I7" s="6">
        <f>VLOOKUP(F7,AllIDs_Names!B:C,2,FALSE)</f>
        <v>1053557819</v>
      </c>
      <c r="J7" s="23" t="s">
        <v>232</v>
      </c>
      <c r="K7" s="23">
        <v>1467064964</v>
      </c>
      <c r="L7" s="5">
        <v>149287</v>
      </c>
      <c r="M7" s="18" t="s">
        <v>235</v>
      </c>
      <c r="N7" s="18" t="s">
        <v>244</v>
      </c>
    </row>
    <row r="8" spans="1:14" ht="13.95" customHeight="1" x14ac:dyDescent="0.2">
      <c r="A8" s="7" t="s">
        <v>150</v>
      </c>
      <c r="B8" s="5">
        <v>21817</v>
      </c>
      <c r="C8" s="6" t="s">
        <v>61</v>
      </c>
      <c r="D8" s="7">
        <v>0</v>
      </c>
      <c r="E8" s="26" t="s">
        <v>222</v>
      </c>
      <c r="F8" s="6">
        <f>VLOOKUP(B8,AllIDs_Names!A:B,2,0)</f>
        <v>2569</v>
      </c>
      <c r="G8" s="5">
        <v>106609</v>
      </c>
      <c r="H8" s="23" t="s">
        <v>222</v>
      </c>
      <c r="I8" s="6">
        <f>VLOOKUP(F8,AllIDs_Names!B:C,2,FALSE)</f>
        <v>1730185323</v>
      </c>
      <c r="J8" s="23" t="s">
        <v>229</v>
      </c>
      <c r="K8" s="23"/>
    </row>
    <row r="9" spans="1:14" ht="13.95" customHeight="1" x14ac:dyDescent="0.2">
      <c r="A9" s="7" t="s">
        <v>150</v>
      </c>
      <c r="B9" s="5">
        <v>29650</v>
      </c>
      <c r="C9" s="6" t="s">
        <v>71</v>
      </c>
      <c r="D9" s="7">
        <v>0</v>
      </c>
      <c r="E9" s="26" t="s">
        <v>222</v>
      </c>
      <c r="F9" s="6">
        <f>VLOOKUP(B9,AllIDs_Names!A:B,2,0)</f>
        <v>2590</v>
      </c>
      <c r="G9" s="5">
        <v>144048</v>
      </c>
      <c r="H9" s="23" t="s">
        <v>222</v>
      </c>
      <c r="I9" s="6">
        <f>VLOOKUP(F9,AllIDs_Names!B:C,2,FALSE)</f>
        <v>1992878664</v>
      </c>
      <c r="J9" s="23" t="s">
        <v>229</v>
      </c>
      <c r="K9" s="23"/>
    </row>
    <row r="10" spans="1:14" ht="13.95" customHeight="1" x14ac:dyDescent="0.2">
      <c r="A10" s="7" t="s">
        <v>150</v>
      </c>
      <c r="B10" s="5">
        <v>29651</v>
      </c>
      <c r="C10" s="6" t="s">
        <v>71</v>
      </c>
      <c r="D10" s="7">
        <v>0</v>
      </c>
      <c r="E10" s="26" t="s">
        <v>222</v>
      </c>
      <c r="F10" s="6">
        <f>VLOOKUP(B10,AllIDs_Names!A:B,2,0)</f>
        <v>2590</v>
      </c>
      <c r="G10" s="5">
        <v>144048</v>
      </c>
      <c r="H10" s="23" t="s">
        <v>222</v>
      </c>
      <c r="I10" s="6">
        <f>VLOOKUP(F10,AllIDs_Names!B:C,2,FALSE)</f>
        <v>1992878664</v>
      </c>
      <c r="J10" s="23" t="s">
        <v>229</v>
      </c>
      <c r="K10" s="23"/>
    </row>
    <row r="11" spans="1:14" ht="13.95" customHeight="1" x14ac:dyDescent="0.2">
      <c r="A11" s="7" t="s">
        <v>150</v>
      </c>
      <c r="B11" s="5">
        <v>147763</v>
      </c>
      <c r="C11" s="6" t="s">
        <v>73</v>
      </c>
      <c r="D11" s="7">
        <v>0</v>
      </c>
      <c r="E11" s="26" t="s">
        <v>222</v>
      </c>
      <c r="F11" s="6">
        <f>VLOOKUP(B11,AllIDs_Names!A:B,2,0)</f>
        <v>2606</v>
      </c>
      <c r="G11" s="5">
        <v>147562</v>
      </c>
      <c r="H11" s="23" t="s">
        <v>222</v>
      </c>
      <c r="I11" s="6">
        <f>VLOOKUP(F11,AllIDs_Names!B:C,2,FALSE)</f>
        <v>1720511058</v>
      </c>
      <c r="J11" s="23" t="s">
        <v>229</v>
      </c>
      <c r="K11" s="23"/>
    </row>
    <row r="12" spans="1:14" ht="13.95" customHeight="1" x14ac:dyDescent="0.2">
      <c r="A12" s="7" t="s">
        <v>150</v>
      </c>
      <c r="B12" s="5">
        <v>9509</v>
      </c>
      <c r="C12" s="6" t="s">
        <v>103</v>
      </c>
      <c r="D12" s="7">
        <v>0</v>
      </c>
      <c r="E12" s="26" t="s">
        <v>222</v>
      </c>
      <c r="F12" s="6">
        <f>VLOOKUP(B12,AllIDs_Names!A:B,2,0)</f>
        <v>3321</v>
      </c>
      <c r="G12" s="6" t="s">
        <v>204</v>
      </c>
      <c r="H12" s="6"/>
      <c r="I12" s="6">
        <f>VLOOKUP(F12,AllIDs_Names!B:C,2,FALSE)</f>
        <v>1326064726</v>
      </c>
      <c r="J12" s="23"/>
      <c r="K12" s="23"/>
      <c r="M12" s="18" t="s">
        <v>236</v>
      </c>
      <c r="N12" s="18" t="s">
        <v>245</v>
      </c>
    </row>
    <row r="13" spans="1:14" ht="13.95" customHeight="1" x14ac:dyDescent="0.2">
      <c r="A13" s="7" t="s">
        <v>150</v>
      </c>
      <c r="B13" s="5">
        <v>6811</v>
      </c>
      <c r="C13" s="6" t="s">
        <v>109</v>
      </c>
      <c r="D13" s="7">
        <v>0</v>
      </c>
      <c r="E13" s="26" t="s">
        <v>222</v>
      </c>
      <c r="F13" s="6">
        <f>VLOOKUP(B13,AllIDs_Names!A:B,2,0)</f>
        <v>3353</v>
      </c>
      <c r="G13" s="6" t="s">
        <v>204</v>
      </c>
      <c r="H13" s="6"/>
      <c r="I13" s="6">
        <f>VLOOKUP(F13,AllIDs_Names!B:C,2,FALSE)</f>
        <v>1225347339</v>
      </c>
      <c r="J13" s="23"/>
      <c r="K13" s="23"/>
      <c r="M13" s="18" t="s">
        <v>237</v>
      </c>
      <c r="N13" s="18" t="s">
        <v>246</v>
      </c>
    </row>
    <row r="14" spans="1:14" ht="13.95" customHeight="1" x14ac:dyDescent="0.2">
      <c r="A14" s="7" t="s">
        <v>150</v>
      </c>
      <c r="B14" s="5">
        <v>178967</v>
      </c>
      <c r="C14" s="6" t="s">
        <v>110</v>
      </c>
      <c r="D14" s="7">
        <v>0</v>
      </c>
      <c r="E14" s="26" t="s">
        <v>222</v>
      </c>
      <c r="F14" s="6">
        <f>VLOOKUP(B14,AllIDs_Names!A:B,2,0)</f>
        <v>3355</v>
      </c>
      <c r="G14" s="6" t="s">
        <v>204</v>
      </c>
      <c r="H14" s="6"/>
      <c r="I14" s="6">
        <f>VLOOKUP(F14,AllIDs_Names!B:C,2,FALSE)</f>
        <v>1063821783</v>
      </c>
      <c r="J14" s="23"/>
      <c r="K14" s="23"/>
      <c r="M14" s="18" t="s">
        <v>247</v>
      </c>
      <c r="N14" s="18" t="s">
        <v>247</v>
      </c>
    </row>
    <row r="15" spans="1:14" ht="13.95" customHeight="1" x14ac:dyDescent="0.2">
      <c r="A15" s="7" t="s">
        <v>150</v>
      </c>
      <c r="B15" s="5">
        <v>156811</v>
      </c>
      <c r="C15" s="6" t="s">
        <v>132</v>
      </c>
      <c r="D15" s="7">
        <v>0</v>
      </c>
      <c r="E15" s="26" t="s">
        <v>222</v>
      </c>
      <c r="F15" s="6">
        <f>VLOOKUP(B15,AllIDs_Names!A:B,2,0)</f>
        <v>3467</v>
      </c>
      <c r="G15" s="5">
        <v>1190</v>
      </c>
      <c r="H15" s="23" t="s">
        <v>222</v>
      </c>
      <c r="I15" s="6">
        <f>VLOOKUP(F15,AllIDs_Names!B:C,2,FALSE)</f>
        <v>1033377296</v>
      </c>
      <c r="J15" s="23" t="s">
        <v>229</v>
      </c>
      <c r="K15" s="23"/>
    </row>
    <row r="16" spans="1:14" ht="13.95" customHeight="1" x14ac:dyDescent="0.2">
      <c r="A16" s="7" t="s">
        <v>150</v>
      </c>
      <c r="B16" s="5">
        <v>169093</v>
      </c>
      <c r="C16" s="6" t="s">
        <v>143</v>
      </c>
      <c r="D16" s="7">
        <v>0</v>
      </c>
      <c r="E16" s="26" t="s">
        <v>222</v>
      </c>
      <c r="F16" s="6">
        <f>VLOOKUP(B16,AllIDs_Names!A:B,2,0)</f>
        <v>3482</v>
      </c>
      <c r="G16" s="6" t="s">
        <v>204</v>
      </c>
      <c r="H16" s="6"/>
      <c r="I16" s="6">
        <f>VLOOKUP(F16,AllIDs_Names!B:C,2,FALSE)</f>
        <v>1841760691</v>
      </c>
      <c r="J16" s="23"/>
      <c r="K16" s="23"/>
      <c r="M16" s="18" t="s">
        <v>239</v>
      </c>
      <c r="N16" s="18" t="s">
        <v>248</v>
      </c>
    </row>
    <row r="17" spans="1:14" ht="13.95" customHeight="1" x14ac:dyDescent="0.2">
      <c r="A17" s="7" t="s">
        <v>150</v>
      </c>
      <c r="B17" s="5">
        <v>177339</v>
      </c>
      <c r="C17" s="6" t="s">
        <v>143</v>
      </c>
      <c r="D17" s="7">
        <v>0</v>
      </c>
      <c r="E17" s="26" t="s">
        <v>222</v>
      </c>
      <c r="F17" s="6">
        <f>VLOOKUP(B17,AllIDs_Names!A:B,2,0)</f>
        <v>3482</v>
      </c>
      <c r="G17" s="6" t="s">
        <v>204</v>
      </c>
      <c r="H17" s="6"/>
      <c r="I17" s="6">
        <f>VLOOKUP(F17,AllIDs_Names!B:C,2,FALSE)</f>
        <v>1841760691</v>
      </c>
      <c r="J17" s="23"/>
      <c r="K17" s="23"/>
      <c r="M17" s="18" t="s">
        <v>240</v>
      </c>
      <c r="N17" s="18" t="s">
        <v>248</v>
      </c>
    </row>
    <row r="18" spans="1:14" ht="13.95" customHeight="1" x14ac:dyDescent="0.2">
      <c r="A18" s="7" t="s">
        <v>150</v>
      </c>
      <c r="B18" s="5">
        <v>176751</v>
      </c>
      <c r="C18" s="6" t="s">
        <v>147</v>
      </c>
      <c r="D18" s="7">
        <v>0</v>
      </c>
      <c r="E18" s="26" t="s">
        <v>222</v>
      </c>
      <c r="F18" s="6">
        <f>VLOOKUP(B18,AllIDs_Names!A:B,2,0)</f>
        <v>3489</v>
      </c>
      <c r="G18" s="6" t="s">
        <v>204</v>
      </c>
      <c r="H18" s="6"/>
      <c r="I18" s="6">
        <f>VLOOKUP(F18,AllIDs_Names!B:C,2,FALSE)</f>
        <v>1083273049</v>
      </c>
      <c r="J18" s="23"/>
      <c r="K18" s="23"/>
      <c r="M18" s="18" t="s">
        <v>241</v>
      </c>
      <c r="N18" s="18" t="s">
        <v>249</v>
      </c>
    </row>
  </sheetData>
  <autoFilter ref="A1:M18" xr:uid="{4FB1158D-063C-442A-8C31-061FD2BC1AF1}">
    <filterColumn colId="4">
      <filters>
        <filter val="y"/>
      </filters>
    </filterColumn>
  </autoFilter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7"/>
  <sheetViews>
    <sheetView topLeftCell="A66" zoomScaleNormal="100" workbookViewId="0">
      <selection activeCell="A82" sqref="A1:A1048576"/>
    </sheetView>
  </sheetViews>
  <sheetFormatPr defaultColWidth="11.5546875" defaultRowHeight="12" customHeight="1" x14ac:dyDescent="0.2"/>
  <cols>
    <col min="1" max="1" width="14.6640625" bestFit="1" customWidth="1"/>
    <col min="2" max="2" width="56.21875" customWidth="1"/>
    <col min="3" max="3" width="13.6640625" bestFit="1" customWidth="1"/>
    <col min="4" max="14" width="14.6640625" bestFit="1" customWidth="1"/>
    <col min="15" max="15" width="13.6640625" bestFit="1" customWidth="1"/>
    <col min="16" max="26" width="14.6640625" bestFit="1" customWidth="1"/>
    <col min="27" max="27" width="13.6640625" bestFit="1" customWidth="1"/>
    <col min="28" max="38" width="14.6640625" bestFit="1" customWidth="1"/>
    <col min="39" max="39" width="13.6640625" bestFit="1" customWidth="1"/>
    <col min="40" max="47" width="14.6640625" bestFit="1" customWidth="1"/>
  </cols>
  <sheetData>
    <row r="1" spans="1:47" ht="13.95" customHeight="1" x14ac:dyDescent="0.25">
      <c r="A1" s="1" t="s">
        <v>2</v>
      </c>
      <c r="B1" s="2" t="s">
        <v>223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</row>
    <row r="2" spans="1:47" ht="13.95" customHeight="1" x14ac:dyDescent="0.2">
      <c r="A2" s="5">
        <v>1190</v>
      </c>
      <c r="B2" s="15" t="str">
        <f>VLOOKUP(A2,AllIDs_Names!A:D,4,0)</f>
        <v>Aspen Park Pediatrics, PC</v>
      </c>
      <c r="C2" s="7">
        <v>88</v>
      </c>
      <c r="D2" s="7">
        <v>103</v>
      </c>
      <c r="E2" s="7">
        <v>110</v>
      </c>
      <c r="F2" s="7">
        <v>116</v>
      </c>
      <c r="G2" s="7">
        <v>142</v>
      </c>
      <c r="H2" s="7">
        <v>148</v>
      </c>
      <c r="I2" s="7">
        <v>157</v>
      </c>
      <c r="J2" s="7">
        <v>165</v>
      </c>
      <c r="K2" s="7">
        <v>177</v>
      </c>
      <c r="L2" s="7">
        <v>180</v>
      </c>
      <c r="M2" s="7">
        <v>183</v>
      </c>
      <c r="N2" s="7">
        <v>181</v>
      </c>
      <c r="O2" s="7">
        <v>290</v>
      </c>
      <c r="P2" s="7">
        <v>285</v>
      </c>
      <c r="Q2" s="7">
        <v>289</v>
      </c>
      <c r="R2" s="7">
        <v>287</v>
      </c>
      <c r="S2" s="7">
        <v>450</v>
      </c>
      <c r="T2" s="7">
        <v>613</v>
      </c>
      <c r="U2" s="7">
        <v>716</v>
      </c>
      <c r="V2" s="7">
        <v>736</v>
      </c>
      <c r="W2" s="7">
        <v>833</v>
      </c>
      <c r="X2" s="7">
        <v>762</v>
      </c>
      <c r="Y2" s="7">
        <v>740</v>
      </c>
      <c r="Z2" s="7">
        <v>743</v>
      </c>
      <c r="AA2" s="7">
        <v>657</v>
      </c>
      <c r="AB2" s="7">
        <v>656</v>
      </c>
      <c r="AC2" s="7">
        <v>654</v>
      </c>
      <c r="AD2" s="7">
        <v>648</v>
      </c>
      <c r="AE2" s="7">
        <v>644</v>
      </c>
      <c r="AF2" s="7">
        <v>647</v>
      </c>
      <c r="AG2" s="7">
        <v>600</v>
      </c>
      <c r="AH2" s="7">
        <v>598</v>
      </c>
      <c r="AI2" s="7">
        <v>606</v>
      </c>
      <c r="AJ2" s="7">
        <v>618</v>
      </c>
      <c r="AK2" s="7">
        <v>625</v>
      </c>
      <c r="AL2" s="7">
        <v>636</v>
      </c>
      <c r="AM2" s="7">
        <v>612</v>
      </c>
      <c r="AN2" s="7">
        <v>618</v>
      </c>
      <c r="AO2" s="7">
        <v>622</v>
      </c>
      <c r="AP2" s="7">
        <v>627</v>
      </c>
      <c r="AQ2" s="7">
        <v>667</v>
      </c>
      <c r="AR2" s="7">
        <v>670</v>
      </c>
      <c r="AS2" s="7">
        <v>670</v>
      </c>
      <c r="AT2" s="7">
        <v>677</v>
      </c>
      <c r="AU2" s="7">
        <v>680</v>
      </c>
    </row>
    <row r="3" spans="1:47" ht="13.95" customHeight="1" x14ac:dyDescent="0.2">
      <c r="A3" s="5">
        <v>2385</v>
      </c>
      <c r="B3" s="15" t="str">
        <f>VLOOKUP(A3,AllIDs_Names!A:D,4,0)</f>
        <v>Elena Anisimova, MD, PC</v>
      </c>
      <c r="C3" s="7" t="s">
        <v>150</v>
      </c>
      <c r="D3" s="7" t="s">
        <v>150</v>
      </c>
      <c r="E3" s="7">
        <v>273</v>
      </c>
      <c r="F3" s="7">
        <v>459</v>
      </c>
      <c r="G3" s="7">
        <v>488</v>
      </c>
      <c r="H3" s="7">
        <v>508</v>
      </c>
      <c r="I3" s="7">
        <v>616</v>
      </c>
      <c r="J3" s="7">
        <v>673</v>
      </c>
      <c r="K3" s="7">
        <v>819</v>
      </c>
      <c r="L3" s="7">
        <v>1043</v>
      </c>
      <c r="M3" s="7">
        <v>1194</v>
      </c>
      <c r="N3" s="7">
        <v>1319</v>
      </c>
      <c r="O3" s="7">
        <v>1396</v>
      </c>
      <c r="P3" s="7">
        <v>1439</v>
      </c>
      <c r="Q3" s="7">
        <v>1492</v>
      </c>
      <c r="R3" s="7">
        <v>1517</v>
      </c>
      <c r="S3" s="7">
        <v>1462</v>
      </c>
      <c r="T3" s="7">
        <v>1667</v>
      </c>
      <c r="U3" s="7">
        <v>1801</v>
      </c>
      <c r="V3" s="7">
        <v>1920</v>
      </c>
      <c r="W3" s="7">
        <v>2093</v>
      </c>
      <c r="X3" s="7">
        <v>2188</v>
      </c>
      <c r="Y3" s="7">
        <v>2236</v>
      </c>
      <c r="Z3" s="7">
        <v>2246</v>
      </c>
      <c r="AA3" s="7">
        <v>1952</v>
      </c>
      <c r="AB3" s="7">
        <v>1935</v>
      </c>
      <c r="AC3" s="7">
        <v>1931</v>
      </c>
      <c r="AD3" s="7">
        <v>1909</v>
      </c>
      <c r="AE3" s="7">
        <v>1893</v>
      </c>
      <c r="AF3" s="7">
        <v>1884</v>
      </c>
      <c r="AG3" s="7">
        <v>1650</v>
      </c>
      <c r="AH3" s="7">
        <v>1649</v>
      </c>
      <c r="AI3" s="7">
        <v>1640</v>
      </c>
      <c r="AJ3" s="7">
        <v>1633</v>
      </c>
      <c r="AK3" s="7">
        <v>1641</v>
      </c>
      <c r="AL3" s="7">
        <v>1648</v>
      </c>
      <c r="AM3" s="7">
        <v>1545</v>
      </c>
      <c r="AN3" s="7">
        <v>1555</v>
      </c>
      <c r="AO3" s="7">
        <v>1562</v>
      </c>
      <c r="AP3" s="7">
        <v>1555</v>
      </c>
      <c r="AQ3" s="7">
        <v>1556</v>
      </c>
      <c r="AR3" s="7">
        <v>1559</v>
      </c>
      <c r="AS3" s="7">
        <v>1845</v>
      </c>
      <c r="AT3" s="7">
        <v>1876</v>
      </c>
      <c r="AU3" s="7">
        <v>1954</v>
      </c>
    </row>
    <row r="4" spans="1:47" ht="13.95" customHeight="1" x14ac:dyDescent="0.2">
      <c r="A4" s="5">
        <v>6811</v>
      </c>
      <c r="B4" s="15" t="str">
        <f>VLOOKUP(A4,AllIDs_Names!A:D,4,0)</f>
        <v>Northside Child Health Center</v>
      </c>
      <c r="C4" s="7" t="s">
        <v>150</v>
      </c>
      <c r="D4" s="7" t="s">
        <v>150</v>
      </c>
      <c r="E4" s="7" t="s">
        <v>150</v>
      </c>
      <c r="F4" s="7" t="s">
        <v>150</v>
      </c>
      <c r="G4" s="7" t="s">
        <v>150</v>
      </c>
      <c r="H4" s="7" t="s">
        <v>150</v>
      </c>
      <c r="I4" s="7" t="s">
        <v>150</v>
      </c>
      <c r="J4" s="7" t="s">
        <v>150</v>
      </c>
      <c r="K4" s="7" t="s">
        <v>150</v>
      </c>
      <c r="L4" s="7" t="s">
        <v>150</v>
      </c>
      <c r="M4" s="7" t="s">
        <v>150</v>
      </c>
      <c r="N4" s="7" t="s">
        <v>150</v>
      </c>
      <c r="O4" s="7" t="s">
        <v>150</v>
      </c>
      <c r="P4" s="7" t="s">
        <v>150</v>
      </c>
      <c r="Q4" s="7" t="s">
        <v>150</v>
      </c>
      <c r="R4" s="7" t="s">
        <v>150</v>
      </c>
      <c r="S4" s="7" t="s">
        <v>150</v>
      </c>
      <c r="T4" s="7" t="s">
        <v>150</v>
      </c>
      <c r="U4" s="7" t="s">
        <v>150</v>
      </c>
      <c r="V4" s="7" t="s">
        <v>150</v>
      </c>
      <c r="W4" s="7" t="s">
        <v>150</v>
      </c>
      <c r="X4" s="7" t="s">
        <v>150</v>
      </c>
      <c r="Y4" s="7" t="s">
        <v>150</v>
      </c>
      <c r="Z4" s="7" t="s">
        <v>150</v>
      </c>
      <c r="AA4" s="7" t="s">
        <v>150</v>
      </c>
      <c r="AB4" s="7" t="s">
        <v>150</v>
      </c>
      <c r="AC4" s="7" t="s">
        <v>150</v>
      </c>
      <c r="AD4" s="7" t="s">
        <v>150</v>
      </c>
      <c r="AE4" s="7" t="s">
        <v>150</v>
      </c>
      <c r="AF4" s="7" t="s">
        <v>150</v>
      </c>
      <c r="AG4" s="7" t="s">
        <v>150</v>
      </c>
      <c r="AH4" s="7" t="s">
        <v>150</v>
      </c>
      <c r="AI4" s="7" t="s">
        <v>150</v>
      </c>
      <c r="AJ4" s="7" t="s">
        <v>150</v>
      </c>
      <c r="AK4" s="7" t="s">
        <v>150</v>
      </c>
      <c r="AL4" s="7" t="s">
        <v>150</v>
      </c>
      <c r="AM4" s="7" t="s">
        <v>150</v>
      </c>
      <c r="AN4" s="7" t="s">
        <v>150</v>
      </c>
      <c r="AO4" s="7" t="s">
        <v>150</v>
      </c>
      <c r="AP4" s="7" t="s">
        <v>150</v>
      </c>
      <c r="AQ4" s="7" t="s">
        <v>150</v>
      </c>
      <c r="AR4" s="7" t="s">
        <v>150</v>
      </c>
      <c r="AS4" s="7" t="s">
        <v>150</v>
      </c>
      <c r="AT4" s="7" t="s">
        <v>150</v>
      </c>
      <c r="AU4" s="7" t="s">
        <v>150</v>
      </c>
    </row>
    <row r="5" spans="1:47" ht="13.95" customHeight="1" x14ac:dyDescent="0.2">
      <c r="A5" s="5">
        <v>8256</v>
      </c>
      <c r="B5" s="15" t="str">
        <f>VLOOKUP(A5,AllIDs_Names!A:D,4,0)</f>
        <v>High Plains Community Health Center Lamar Community College</v>
      </c>
      <c r="C5" s="7" t="s">
        <v>150</v>
      </c>
      <c r="D5" s="7" t="s">
        <v>150</v>
      </c>
      <c r="E5" s="7" t="s">
        <v>150</v>
      </c>
      <c r="F5" s="7" t="s">
        <v>150</v>
      </c>
      <c r="G5" s="7" t="s">
        <v>150</v>
      </c>
      <c r="H5" s="7" t="s">
        <v>150</v>
      </c>
      <c r="I5" s="7" t="s">
        <v>150</v>
      </c>
      <c r="J5" s="7" t="s">
        <v>150</v>
      </c>
      <c r="K5" s="7" t="s">
        <v>150</v>
      </c>
      <c r="L5" s="7" t="s">
        <v>150</v>
      </c>
      <c r="M5" s="7" t="s">
        <v>150</v>
      </c>
      <c r="N5" s="7" t="s">
        <v>150</v>
      </c>
      <c r="O5" s="7" t="s">
        <v>150</v>
      </c>
      <c r="P5" s="7" t="s">
        <v>150</v>
      </c>
      <c r="Q5" s="7" t="s">
        <v>150</v>
      </c>
      <c r="R5" s="7" t="s">
        <v>150</v>
      </c>
      <c r="S5" s="7" t="s">
        <v>150</v>
      </c>
      <c r="T5" s="7" t="s">
        <v>150</v>
      </c>
      <c r="U5" s="7" t="s">
        <v>150</v>
      </c>
      <c r="V5" s="7" t="s">
        <v>150</v>
      </c>
      <c r="W5" s="7" t="s">
        <v>150</v>
      </c>
      <c r="X5" s="7" t="s">
        <v>150</v>
      </c>
      <c r="Y5" s="7" t="s">
        <v>150</v>
      </c>
      <c r="Z5" s="7" t="s">
        <v>150</v>
      </c>
      <c r="AA5" s="7" t="s">
        <v>150</v>
      </c>
      <c r="AB5" s="7" t="s">
        <v>150</v>
      </c>
      <c r="AC5" s="7" t="s">
        <v>150</v>
      </c>
      <c r="AD5" s="7" t="s">
        <v>150</v>
      </c>
      <c r="AE5" s="7" t="s">
        <v>150</v>
      </c>
      <c r="AF5" s="7" t="s">
        <v>150</v>
      </c>
      <c r="AG5" s="7" t="s">
        <v>150</v>
      </c>
      <c r="AH5" s="7" t="s">
        <v>150</v>
      </c>
      <c r="AI5" s="7" t="s">
        <v>150</v>
      </c>
      <c r="AJ5" s="7" t="s">
        <v>150</v>
      </c>
      <c r="AK5" s="7" t="s">
        <v>150</v>
      </c>
      <c r="AL5" s="7" t="s">
        <v>150</v>
      </c>
      <c r="AM5" s="7" t="s">
        <v>150</v>
      </c>
      <c r="AN5" s="7" t="s">
        <v>150</v>
      </c>
      <c r="AO5" s="7" t="s">
        <v>150</v>
      </c>
      <c r="AP5" s="7" t="s">
        <v>150</v>
      </c>
      <c r="AQ5" s="7" t="s">
        <v>150</v>
      </c>
      <c r="AR5" s="7" t="s">
        <v>150</v>
      </c>
      <c r="AS5" s="7" t="s">
        <v>150</v>
      </c>
      <c r="AT5" s="7" t="s">
        <v>150</v>
      </c>
      <c r="AU5" s="7" t="s">
        <v>150</v>
      </c>
    </row>
    <row r="6" spans="1:47" ht="13.95" customHeight="1" x14ac:dyDescent="0.2">
      <c r="A6" s="5">
        <v>9509</v>
      </c>
      <c r="B6" s="15" t="str">
        <f>VLOOKUP(A6,AllIDs_Names!A:D,4,0)</f>
        <v>Rocky Mountain Medical &amp; Healthcare</v>
      </c>
      <c r="C6" s="7" t="s">
        <v>150</v>
      </c>
      <c r="D6" s="7" t="s">
        <v>150</v>
      </c>
      <c r="E6" s="7" t="s">
        <v>150</v>
      </c>
      <c r="F6" s="7" t="s">
        <v>150</v>
      </c>
      <c r="G6" s="7" t="s">
        <v>150</v>
      </c>
      <c r="H6" s="7" t="s">
        <v>150</v>
      </c>
      <c r="I6" s="7" t="s">
        <v>150</v>
      </c>
      <c r="J6" s="7" t="s">
        <v>150</v>
      </c>
      <c r="K6" s="7" t="s">
        <v>150</v>
      </c>
      <c r="L6" s="7" t="s">
        <v>150</v>
      </c>
      <c r="M6" s="7" t="s">
        <v>150</v>
      </c>
      <c r="N6" s="7" t="s">
        <v>150</v>
      </c>
      <c r="O6" s="7" t="s">
        <v>150</v>
      </c>
      <c r="P6" s="7" t="s">
        <v>150</v>
      </c>
      <c r="Q6" s="7" t="s">
        <v>150</v>
      </c>
      <c r="R6" s="7" t="s">
        <v>150</v>
      </c>
      <c r="S6" s="7" t="s">
        <v>150</v>
      </c>
      <c r="T6" s="7" t="s">
        <v>150</v>
      </c>
      <c r="U6" s="7" t="s">
        <v>150</v>
      </c>
      <c r="V6" s="7" t="s">
        <v>150</v>
      </c>
      <c r="W6" s="7" t="s">
        <v>150</v>
      </c>
      <c r="X6" s="7" t="s">
        <v>150</v>
      </c>
      <c r="Y6" s="7" t="s">
        <v>150</v>
      </c>
      <c r="Z6" s="7" t="s">
        <v>150</v>
      </c>
      <c r="AA6" s="7" t="s">
        <v>150</v>
      </c>
      <c r="AB6" s="7" t="s">
        <v>150</v>
      </c>
      <c r="AC6" s="7" t="s">
        <v>150</v>
      </c>
      <c r="AD6" s="7" t="s">
        <v>150</v>
      </c>
      <c r="AE6" s="7" t="s">
        <v>150</v>
      </c>
      <c r="AF6" s="7" t="s">
        <v>150</v>
      </c>
      <c r="AG6" s="7" t="s">
        <v>150</v>
      </c>
      <c r="AH6" s="7" t="s">
        <v>150</v>
      </c>
      <c r="AI6" s="7" t="s">
        <v>150</v>
      </c>
      <c r="AJ6" s="7" t="s">
        <v>150</v>
      </c>
      <c r="AK6" s="7" t="s">
        <v>150</v>
      </c>
      <c r="AL6" s="7" t="s">
        <v>150</v>
      </c>
      <c r="AM6" s="7" t="s">
        <v>150</v>
      </c>
      <c r="AN6" s="7" t="s">
        <v>150</v>
      </c>
      <c r="AO6" s="7" t="s">
        <v>150</v>
      </c>
      <c r="AP6" s="7" t="s">
        <v>150</v>
      </c>
      <c r="AQ6" s="7" t="s">
        <v>150</v>
      </c>
      <c r="AR6" s="7" t="s">
        <v>150</v>
      </c>
      <c r="AS6" s="7" t="s">
        <v>150</v>
      </c>
      <c r="AT6" s="7" t="s">
        <v>150</v>
      </c>
      <c r="AU6" s="7" t="s">
        <v>150</v>
      </c>
    </row>
    <row r="7" spans="1:47" ht="13.95" customHeight="1" x14ac:dyDescent="0.2">
      <c r="A7" s="5">
        <v>16150</v>
      </c>
      <c r="B7" s="15" t="str">
        <f>VLOOKUP(A7,AllIDs_Names!A:D,4,0)</f>
        <v>Pediatric Associates Prof LLC</v>
      </c>
      <c r="C7" s="7" t="s">
        <v>150</v>
      </c>
      <c r="D7" s="7" t="s">
        <v>150</v>
      </c>
      <c r="E7" s="7" t="s">
        <v>150</v>
      </c>
      <c r="F7" s="7" t="s">
        <v>150</v>
      </c>
      <c r="G7" s="7" t="s">
        <v>150</v>
      </c>
      <c r="H7" s="7" t="s">
        <v>150</v>
      </c>
      <c r="I7" s="7" t="s">
        <v>150</v>
      </c>
      <c r="J7" s="7" t="s">
        <v>150</v>
      </c>
      <c r="K7" s="7" t="s">
        <v>150</v>
      </c>
      <c r="L7" s="7" t="s">
        <v>150</v>
      </c>
      <c r="M7" s="7" t="s">
        <v>150</v>
      </c>
      <c r="N7" s="7" t="s">
        <v>150</v>
      </c>
      <c r="O7" s="7" t="s">
        <v>150</v>
      </c>
      <c r="P7" s="7" t="s">
        <v>150</v>
      </c>
      <c r="Q7" s="7" t="s">
        <v>150</v>
      </c>
      <c r="R7" s="7" t="s">
        <v>150</v>
      </c>
      <c r="S7" s="7" t="s">
        <v>150</v>
      </c>
      <c r="T7" s="7" t="s">
        <v>150</v>
      </c>
      <c r="U7" s="7" t="s">
        <v>150</v>
      </c>
      <c r="V7" s="7" t="s">
        <v>150</v>
      </c>
      <c r="W7" s="7" t="s">
        <v>150</v>
      </c>
      <c r="X7" s="7" t="s">
        <v>150</v>
      </c>
      <c r="Y7" s="7" t="s">
        <v>150</v>
      </c>
      <c r="Z7" s="7" t="s">
        <v>150</v>
      </c>
      <c r="AA7" s="7" t="s">
        <v>150</v>
      </c>
      <c r="AB7" s="7" t="s">
        <v>150</v>
      </c>
      <c r="AC7" s="7" t="s">
        <v>150</v>
      </c>
      <c r="AD7" s="7" t="s">
        <v>150</v>
      </c>
      <c r="AE7" s="7" t="s">
        <v>150</v>
      </c>
      <c r="AF7" s="7" t="s">
        <v>150</v>
      </c>
      <c r="AG7" s="7" t="s">
        <v>150</v>
      </c>
      <c r="AH7" s="7" t="s">
        <v>150</v>
      </c>
      <c r="AI7" s="7" t="s">
        <v>150</v>
      </c>
      <c r="AJ7" s="7" t="s">
        <v>150</v>
      </c>
      <c r="AK7" s="7" t="s">
        <v>150</v>
      </c>
      <c r="AL7" s="7" t="s">
        <v>150</v>
      </c>
      <c r="AM7" s="7" t="s">
        <v>150</v>
      </c>
      <c r="AN7" s="7" t="s">
        <v>150</v>
      </c>
      <c r="AO7" s="7" t="s">
        <v>150</v>
      </c>
      <c r="AP7" s="7" t="s">
        <v>150</v>
      </c>
      <c r="AQ7" s="7" t="s">
        <v>150</v>
      </c>
      <c r="AR7" s="7" t="s">
        <v>150</v>
      </c>
      <c r="AS7" s="7" t="s">
        <v>150</v>
      </c>
      <c r="AT7" s="7" t="s">
        <v>150</v>
      </c>
      <c r="AU7" s="7" t="s">
        <v>150</v>
      </c>
    </row>
    <row r="8" spans="1:47" ht="13.95" customHeight="1" x14ac:dyDescent="0.2">
      <c r="A8" s="5">
        <v>21817</v>
      </c>
      <c r="B8" s="15" t="str">
        <f>VLOOKUP(A8,AllIDs_Names!A:D,4,0)</f>
        <v>Akron Clinic</v>
      </c>
      <c r="C8" s="7" t="s">
        <v>150</v>
      </c>
      <c r="D8" s="7" t="s">
        <v>150</v>
      </c>
      <c r="E8" s="7" t="s">
        <v>150</v>
      </c>
      <c r="F8" s="7" t="s">
        <v>150</v>
      </c>
      <c r="G8" s="7" t="s">
        <v>150</v>
      </c>
      <c r="H8" s="7" t="s">
        <v>150</v>
      </c>
      <c r="I8" s="7" t="s">
        <v>150</v>
      </c>
      <c r="J8" s="7" t="s">
        <v>150</v>
      </c>
      <c r="K8" s="7" t="s">
        <v>150</v>
      </c>
      <c r="L8" s="7" t="s">
        <v>150</v>
      </c>
      <c r="M8" s="7" t="s">
        <v>150</v>
      </c>
      <c r="N8" s="7" t="s">
        <v>150</v>
      </c>
      <c r="O8" s="7" t="s">
        <v>150</v>
      </c>
      <c r="P8" s="7" t="s">
        <v>150</v>
      </c>
      <c r="Q8" s="7" t="s">
        <v>150</v>
      </c>
      <c r="R8" s="7" t="s">
        <v>150</v>
      </c>
      <c r="S8" s="7" t="s">
        <v>150</v>
      </c>
      <c r="T8" s="7" t="s">
        <v>150</v>
      </c>
      <c r="U8" s="7" t="s">
        <v>150</v>
      </c>
      <c r="V8" s="7" t="s">
        <v>150</v>
      </c>
      <c r="W8" s="7" t="s">
        <v>150</v>
      </c>
      <c r="X8" s="7" t="s">
        <v>150</v>
      </c>
      <c r="Y8" s="7" t="s">
        <v>150</v>
      </c>
      <c r="Z8" s="7" t="s">
        <v>150</v>
      </c>
      <c r="AA8" s="7" t="s">
        <v>150</v>
      </c>
      <c r="AB8" s="7" t="s">
        <v>150</v>
      </c>
      <c r="AC8" s="7" t="s">
        <v>150</v>
      </c>
      <c r="AD8" s="7" t="s">
        <v>150</v>
      </c>
      <c r="AE8" s="7" t="s">
        <v>150</v>
      </c>
      <c r="AF8" s="7" t="s">
        <v>150</v>
      </c>
      <c r="AG8" s="7" t="s">
        <v>150</v>
      </c>
      <c r="AH8" s="7" t="s">
        <v>150</v>
      </c>
      <c r="AI8" s="7" t="s">
        <v>150</v>
      </c>
      <c r="AJ8" s="7" t="s">
        <v>150</v>
      </c>
      <c r="AK8" s="7" t="s">
        <v>150</v>
      </c>
      <c r="AL8" s="7" t="s">
        <v>150</v>
      </c>
      <c r="AM8" s="7" t="s">
        <v>150</v>
      </c>
      <c r="AN8" s="7" t="s">
        <v>150</v>
      </c>
      <c r="AO8" s="7" t="s">
        <v>150</v>
      </c>
      <c r="AP8" s="7" t="s">
        <v>150</v>
      </c>
      <c r="AQ8" s="7" t="s">
        <v>150</v>
      </c>
      <c r="AR8" s="7" t="s">
        <v>150</v>
      </c>
      <c r="AS8" s="7" t="s">
        <v>150</v>
      </c>
      <c r="AT8" s="7" t="s">
        <v>150</v>
      </c>
      <c r="AU8" s="7" t="s">
        <v>150</v>
      </c>
    </row>
    <row r="9" spans="1:47" ht="13.95" customHeight="1" x14ac:dyDescent="0.2">
      <c r="A9" s="5">
        <v>24825</v>
      </c>
      <c r="B9" s="15" t="str">
        <f>VLOOKUP(A9,AllIDs_Names!A:D,4,0)</f>
        <v>Summit Community Care Clinic</v>
      </c>
      <c r="C9" s="7" t="s">
        <v>150</v>
      </c>
      <c r="D9" s="7" t="s">
        <v>150</v>
      </c>
      <c r="E9" s="7" t="s">
        <v>150</v>
      </c>
      <c r="F9" s="7" t="s">
        <v>150</v>
      </c>
      <c r="G9" s="7" t="s">
        <v>150</v>
      </c>
      <c r="H9" s="7" t="s">
        <v>150</v>
      </c>
      <c r="I9" s="7" t="s">
        <v>150</v>
      </c>
      <c r="J9" s="7" t="s">
        <v>150</v>
      </c>
      <c r="K9" s="7" t="s">
        <v>150</v>
      </c>
      <c r="L9" s="7" t="s">
        <v>150</v>
      </c>
      <c r="M9" s="7" t="s">
        <v>150</v>
      </c>
      <c r="N9" s="7" t="s">
        <v>150</v>
      </c>
      <c r="O9" s="7" t="s">
        <v>150</v>
      </c>
      <c r="P9" s="7" t="s">
        <v>150</v>
      </c>
      <c r="Q9" s="7" t="s">
        <v>150</v>
      </c>
      <c r="R9" s="7" t="s">
        <v>150</v>
      </c>
      <c r="S9" s="7" t="s">
        <v>150</v>
      </c>
      <c r="T9" s="7" t="s">
        <v>150</v>
      </c>
      <c r="U9" s="7" t="s">
        <v>150</v>
      </c>
      <c r="V9" s="7" t="s">
        <v>150</v>
      </c>
      <c r="W9" s="7" t="s">
        <v>150</v>
      </c>
      <c r="X9" s="7" t="s">
        <v>150</v>
      </c>
      <c r="Y9" s="7" t="s">
        <v>150</v>
      </c>
      <c r="Z9" s="7" t="s">
        <v>150</v>
      </c>
      <c r="AA9" s="7" t="s">
        <v>150</v>
      </c>
      <c r="AB9" s="7" t="s">
        <v>150</v>
      </c>
      <c r="AC9" s="7" t="s">
        <v>150</v>
      </c>
      <c r="AD9" s="7" t="s">
        <v>150</v>
      </c>
      <c r="AE9" s="7" t="s">
        <v>150</v>
      </c>
      <c r="AF9" s="7" t="s">
        <v>150</v>
      </c>
      <c r="AG9" s="7" t="s">
        <v>150</v>
      </c>
      <c r="AH9" s="7" t="s">
        <v>150</v>
      </c>
      <c r="AI9" s="7" t="s">
        <v>150</v>
      </c>
      <c r="AJ9" s="7" t="s">
        <v>150</v>
      </c>
      <c r="AK9" s="7" t="s">
        <v>150</v>
      </c>
      <c r="AL9" s="7" t="s">
        <v>150</v>
      </c>
      <c r="AM9" s="7" t="s">
        <v>150</v>
      </c>
      <c r="AN9" s="7" t="s">
        <v>150</v>
      </c>
      <c r="AO9" s="7" t="s">
        <v>150</v>
      </c>
      <c r="AP9" s="7" t="s">
        <v>150</v>
      </c>
      <c r="AQ9" s="7" t="s">
        <v>150</v>
      </c>
      <c r="AR9" s="7" t="s">
        <v>150</v>
      </c>
      <c r="AS9" s="7" t="s">
        <v>150</v>
      </c>
      <c r="AT9" s="7" t="s">
        <v>150</v>
      </c>
      <c r="AU9" s="7" t="s">
        <v>150</v>
      </c>
    </row>
    <row r="10" spans="1:47" ht="13.95" customHeight="1" x14ac:dyDescent="0.2">
      <c r="A10" s="5">
        <v>25868</v>
      </c>
      <c r="B10" s="15" t="str">
        <f>VLOOKUP(A10,AllIDs_Names!A:D,4,0)</f>
        <v/>
      </c>
      <c r="C10" s="7">
        <v>124</v>
      </c>
      <c r="D10" s="7">
        <v>115</v>
      </c>
      <c r="E10" s="7">
        <v>113</v>
      </c>
      <c r="F10" s="7">
        <v>113</v>
      </c>
      <c r="G10" s="7">
        <v>107</v>
      </c>
      <c r="H10" s="7">
        <v>102</v>
      </c>
      <c r="I10" s="7">
        <v>99</v>
      </c>
      <c r="J10" s="7">
        <v>111</v>
      </c>
      <c r="K10" s="7">
        <v>154</v>
      </c>
      <c r="L10" s="7">
        <v>150</v>
      </c>
      <c r="M10" s="7">
        <v>143</v>
      </c>
      <c r="N10" s="7">
        <v>141</v>
      </c>
      <c r="O10" s="7">
        <v>134</v>
      </c>
      <c r="P10" s="7">
        <v>132</v>
      </c>
      <c r="Q10" s="7">
        <v>132</v>
      </c>
      <c r="R10" s="7">
        <v>149</v>
      </c>
      <c r="S10" s="7">
        <v>152</v>
      </c>
      <c r="T10" s="7">
        <v>151</v>
      </c>
      <c r="U10" s="7">
        <v>139</v>
      </c>
      <c r="V10" s="7">
        <v>129</v>
      </c>
      <c r="W10" s="7">
        <v>127</v>
      </c>
      <c r="X10" s="7">
        <v>117</v>
      </c>
      <c r="Y10" s="7">
        <v>132</v>
      </c>
      <c r="Z10" s="7">
        <v>147</v>
      </c>
      <c r="AA10" s="7">
        <v>148</v>
      </c>
      <c r="AB10" s="7">
        <v>144</v>
      </c>
      <c r="AC10" s="7">
        <v>144</v>
      </c>
      <c r="AD10" s="7">
        <v>144</v>
      </c>
      <c r="AE10" s="7">
        <v>142</v>
      </c>
      <c r="AF10" s="7">
        <v>141</v>
      </c>
      <c r="AG10" s="7">
        <v>146</v>
      </c>
      <c r="AH10" s="7">
        <v>147</v>
      </c>
      <c r="AI10" s="7">
        <v>146</v>
      </c>
      <c r="AJ10" s="7">
        <v>145</v>
      </c>
      <c r="AK10" s="7">
        <v>144</v>
      </c>
      <c r="AL10" s="7">
        <v>144</v>
      </c>
      <c r="AM10" s="7">
        <v>154</v>
      </c>
      <c r="AN10" s="7">
        <v>154</v>
      </c>
      <c r="AO10" s="7">
        <v>154</v>
      </c>
      <c r="AP10" s="7">
        <v>156</v>
      </c>
      <c r="AQ10" s="7">
        <v>156</v>
      </c>
      <c r="AR10" s="7">
        <v>156</v>
      </c>
      <c r="AS10" s="7">
        <v>155</v>
      </c>
      <c r="AT10" s="7">
        <v>153</v>
      </c>
      <c r="AU10" s="7">
        <v>152</v>
      </c>
    </row>
    <row r="11" spans="1:47" ht="13.95" customHeight="1" x14ac:dyDescent="0.2">
      <c r="A11" s="5">
        <v>26737</v>
      </c>
      <c r="B11" s="15" t="str">
        <f>VLOOKUP(A11,AllIDs_Names!A:D,4,0)</f>
        <v>The Family Practice</v>
      </c>
      <c r="C11" s="7">
        <v>416</v>
      </c>
      <c r="D11" s="7">
        <v>407</v>
      </c>
      <c r="E11" s="7">
        <v>335</v>
      </c>
      <c r="F11" s="7">
        <v>354</v>
      </c>
      <c r="G11" s="7">
        <v>345</v>
      </c>
      <c r="H11" s="7">
        <v>349</v>
      </c>
      <c r="I11" s="7">
        <v>327</v>
      </c>
      <c r="J11" s="7">
        <v>318</v>
      </c>
      <c r="K11" s="7">
        <v>307</v>
      </c>
      <c r="L11" s="7">
        <v>290</v>
      </c>
      <c r="M11" s="7">
        <v>290</v>
      </c>
      <c r="N11" s="7">
        <v>285</v>
      </c>
      <c r="O11" s="7">
        <v>316</v>
      </c>
      <c r="P11" s="7">
        <v>313</v>
      </c>
      <c r="Q11" s="7">
        <v>310</v>
      </c>
      <c r="R11" s="7">
        <v>332</v>
      </c>
      <c r="S11" s="7">
        <v>335</v>
      </c>
      <c r="T11" s="7">
        <v>327</v>
      </c>
      <c r="U11" s="7">
        <v>321</v>
      </c>
      <c r="V11" s="7">
        <v>316</v>
      </c>
      <c r="W11" s="7">
        <v>314</v>
      </c>
      <c r="X11" s="7">
        <v>335</v>
      </c>
      <c r="Y11" s="7">
        <v>339</v>
      </c>
      <c r="Z11" s="7">
        <v>351</v>
      </c>
      <c r="AA11" s="7">
        <v>371</v>
      </c>
      <c r="AB11" s="7">
        <v>367</v>
      </c>
      <c r="AC11" s="7">
        <v>368</v>
      </c>
      <c r="AD11" s="7">
        <v>363</v>
      </c>
      <c r="AE11" s="7">
        <v>365</v>
      </c>
      <c r="AF11" s="7">
        <v>367</v>
      </c>
      <c r="AG11" s="7">
        <v>420</v>
      </c>
      <c r="AH11" s="7">
        <v>422</v>
      </c>
      <c r="AI11" s="7">
        <v>423</v>
      </c>
      <c r="AJ11" s="7">
        <v>418</v>
      </c>
      <c r="AK11" s="7">
        <v>411</v>
      </c>
      <c r="AL11" s="7">
        <v>409</v>
      </c>
      <c r="AM11" s="7">
        <v>433</v>
      </c>
      <c r="AN11" s="7">
        <v>434</v>
      </c>
      <c r="AO11" s="7">
        <v>432</v>
      </c>
      <c r="AP11" s="7">
        <v>433</v>
      </c>
      <c r="AQ11" s="7">
        <v>430</v>
      </c>
      <c r="AR11" s="7">
        <v>430</v>
      </c>
      <c r="AS11" s="7">
        <v>454</v>
      </c>
      <c r="AT11" s="7">
        <v>456</v>
      </c>
      <c r="AU11" s="7">
        <v>458</v>
      </c>
    </row>
    <row r="12" spans="1:47" ht="13.95" customHeight="1" x14ac:dyDescent="0.2">
      <c r="A12" s="5">
        <v>26803</v>
      </c>
      <c r="B12" s="15" t="str">
        <f>VLOOKUP(A12,AllIDs_Names!A:D,4,0)</f>
        <v>Prairie View Family Care, LLC</v>
      </c>
      <c r="C12" s="7">
        <v>1546</v>
      </c>
      <c r="D12" s="7">
        <v>1636</v>
      </c>
      <c r="E12" s="7">
        <v>2441</v>
      </c>
      <c r="F12" s="7">
        <v>2358</v>
      </c>
      <c r="G12" s="7">
        <v>2299</v>
      </c>
      <c r="H12" s="7">
        <v>2184</v>
      </c>
      <c r="I12" s="7">
        <v>2216</v>
      </c>
      <c r="J12" s="7">
        <v>2396</v>
      </c>
      <c r="K12" s="7">
        <v>2292</v>
      </c>
      <c r="L12" s="7">
        <v>2192</v>
      </c>
      <c r="M12" s="7">
        <v>2128</v>
      </c>
      <c r="N12" s="7">
        <v>2048</v>
      </c>
      <c r="O12" s="7">
        <v>1708</v>
      </c>
      <c r="P12" s="7">
        <v>1669</v>
      </c>
      <c r="Q12" s="7">
        <v>1633</v>
      </c>
      <c r="R12" s="7">
        <v>1601</v>
      </c>
      <c r="S12" s="7">
        <v>1574</v>
      </c>
      <c r="T12" s="7">
        <v>1516</v>
      </c>
      <c r="U12" s="7">
        <v>1472</v>
      </c>
      <c r="V12" s="7">
        <v>1438</v>
      </c>
      <c r="W12" s="7">
        <v>1381</v>
      </c>
      <c r="X12" s="7">
        <v>1342</v>
      </c>
      <c r="Y12" s="7">
        <v>1338</v>
      </c>
      <c r="Z12" s="7">
        <v>1346</v>
      </c>
      <c r="AA12" s="7">
        <v>1311</v>
      </c>
      <c r="AB12" s="7">
        <v>1306</v>
      </c>
      <c r="AC12" s="7">
        <v>1307</v>
      </c>
      <c r="AD12" s="7">
        <v>1308</v>
      </c>
      <c r="AE12" s="7">
        <v>1301</v>
      </c>
      <c r="AF12" s="7">
        <v>1297</v>
      </c>
      <c r="AG12" s="7">
        <v>1280</v>
      </c>
      <c r="AH12" s="7">
        <v>1279</v>
      </c>
      <c r="AI12" s="7">
        <v>1278</v>
      </c>
      <c r="AJ12" s="7">
        <v>1270</v>
      </c>
      <c r="AK12" s="7">
        <v>1254</v>
      </c>
      <c r="AL12" s="7">
        <v>1252</v>
      </c>
      <c r="AM12" s="7">
        <v>1233</v>
      </c>
      <c r="AN12" s="7">
        <v>1222</v>
      </c>
      <c r="AO12" s="7">
        <v>1215</v>
      </c>
      <c r="AP12" s="7">
        <v>1207</v>
      </c>
      <c r="AQ12" s="7">
        <v>1195</v>
      </c>
      <c r="AR12" s="7">
        <v>1191</v>
      </c>
      <c r="AS12" s="7">
        <v>1144</v>
      </c>
      <c r="AT12" s="7">
        <v>1140</v>
      </c>
      <c r="AU12" s="7">
        <v>1171</v>
      </c>
    </row>
    <row r="13" spans="1:47" ht="13.95" customHeight="1" x14ac:dyDescent="0.2">
      <c r="A13" s="5">
        <v>28208</v>
      </c>
      <c r="B13" s="15" t="str">
        <f>VLOOKUP(A13,AllIDs_Names!A:D,4,0)</f>
        <v>Colorado Primary Care Clinic</v>
      </c>
      <c r="C13" s="7">
        <v>5037</v>
      </c>
      <c r="D13" s="7">
        <v>5015</v>
      </c>
      <c r="E13" s="7">
        <v>4867</v>
      </c>
      <c r="F13" s="7">
        <v>4320</v>
      </c>
      <c r="G13" s="7">
        <v>4194</v>
      </c>
      <c r="H13" s="7">
        <v>3832</v>
      </c>
      <c r="I13" s="7">
        <v>3839</v>
      </c>
      <c r="J13" s="7">
        <v>3877</v>
      </c>
      <c r="K13" s="7">
        <v>3850</v>
      </c>
      <c r="L13" s="7">
        <v>3661</v>
      </c>
      <c r="M13" s="7">
        <v>3595</v>
      </c>
      <c r="N13" s="7">
        <v>3528</v>
      </c>
      <c r="O13" s="7">
        <v>3130</v>
      </c>
      <c r="P13" s="7">
        <v>3044</v>
      </c>
      <c r="Q13" s="7">
        <v>3007</v>
      </c>
      <c r="R13" s="7">
        <v>2931</v>
      </c>
      <c r="S13" s="7">
        <v>2880</v>
      </c>
      <c r="T13" s="7">
        <v>2790</v>
      </c>
      <c r="U13" s="7">
        <v>2633</v>
      </c>
      <c r="V13" s="7">
        <v>2626</v>
      </c>
      <c r="W13" s="7">
        <v>2568</v>
      </c>
      <c r="X13" s="7">
        <v>2447</v>
      </c>
      <c r="Y13" s="7">
        <v>2469</v>
      </c>
      <c r="Z13" s="7">
        <v>2502</v>
      </c>
      <c r="AA13" s="7">
        <v>2366</v>
      </c>
      <c r="AB13" s="7">
        <v>2358</v>
      </c>
      <c r="AC13" s="7">
        <v>2347</v>
      </c>
      <c r="AD13" s="7">
        <v>2357</v>
      </c>
      <c r="AE13" s="7">
        <v>2352</v>
      </c>
      <c r="AF13" s="7">
        <v>2355</v>
      </c>
      <c r="AG13" s="7">
        <v>2262</v>
      </c>
      <c r="AH13" s="7">
        <v>2257</v>
      </c>
      <c r="AI13" s="7">
        <v>2252</v>
      </c>
      <c r="AJ13" s="7">
        <v>2260</v>
      </c>
      <c r="AK13" s="7">
        <v>2369</v>
      </c>
      <c r="AL13" s="7">
        <v>2494</v>
      </c>
      <c r="AM13" s="7">
        <v>2506</v>
      </c>
      <c r="AN13" s="7">
        <v>2631</v>
      </c>
      <c r="AO13" s="7">
        <v>2719</v>
      </c>
      <c r="AP13" s="7">
        <v>2806</v>
      </c>
      <c r="AQ13" s="7">
        <v>2957</v>
      </c>
      <c r="AR13" s="7">
        <v>3078</v>
      </c>
      <c r="AS13" s="7">
        <v>3093</v>
      </c>
      <c r="AT13" s="7">
        <v>3182</v>
      </c>
      <c r="AU13" s="7">
        <v>3267</v>
      </c>
    </row>
    <row r="14" spans="1:47" ht="13.95" customHeight="1" x14ac:dyDescent="0.2">
      <c r="A14" s="5">
        <v>29650</v>
      </c>
      <c r="B14" s="15" t="str">
        <f>VLOOKUP(A14,AllIDs_Names!A:D,4,0)</f>
        <v>Family Care Specialists, PC</v>
      </c>
      <c r="C14" s="7" t="s">
        <v>150</v>
      </c>
      <c r="D14" s="7" t="s">
        <v>150</v>
      </c>
      <c r="E14" s="7" t="s">
        <v>150</v>
      </c>
      <c r="F14" s="7" t="s">
        <v>150</v>
      </c>
      <c r="G14" s="7" t="s">
        <v>150</v>
      </c>
      <c r="H14" s="7" t="s">
        <v>150</v>
      </c>
      <c r="I14" s="7" t="s">
        <v>150</v>
      </c>
      <c r="J14" s="7" t="s">
        <v>150</v>
      </c>
      <c r="K14" s="7" t="s">
        <v>150</v>
      </c>
      <c r="L14" s="7" t="s">
        <v>150</v>
      </c>
      <c r="M14" s="7" t="s">
        <v>150</v>
      </c>
      <c r="N14" s="7" t="s">
        <v>150</v>
      </c>
      <c r="O14" s="7" t="s">
        <v>150</v>
      </c>
      <c r="P14" s="7" t="s">
        <v>150</v>
      </c>
      <c r="Q14" s="7" t="s">
        <v>150</v>
      </c>
      <c r="R14" s="7" t="s">
        <v>150</v>
      </c>
      <c r="S14" s="7" t="s">
        <v>150</v>
      </c>
      <c r="T14" s="7" t="s">
        <v>150</v>
      </c>
      <c r="U14" s="7" t="s">
        <v>150</v>
      </c>
      <c r="V14" s="7" t="s">
        <v>150</v>
      </c>
      <c r="W14" s="7" t="s">
        <v>150</v>
      </c>
      <c r="X14" s="7" t="s">
        <v>150</v>
      </c>
      <c r="Y14" s="7" t="s">
        <v>150</v>
      </c>
      <c r="Z14" s="7" t="s">
        <v>150</v>
      </c>
      <c r="AA14" s="7" t="s">
        <v>150</v>
      </c>
      <c r="AB14" s="7" t="s">
        <v>150</v>
      </c>
      <c r="AC14" s="7" t="s">
        <v>150</v>
      </c>
      <c r="AD14" s="7" t="s">
        <v>150</v>
      </c>
      <c r="AE14" s="7" t="s">
        <v>150</v>
      </c>
      <c r="AF14" s="7" t="s">
        <v>150</v>
      </c>
      <c r="AG14" s="7" t="s">
        <v>150</v>
      </c>
      <c r="AH14" s="7" t="s">
        <v>150</v>
      </c>
      <c r="AI14" s="7" t="s">
        <v>150</v>
      </c>
      <c r="AJ14" s="7" t="s">
        <v>150</v>
      </c>
      <c r="AK14" s="7" t="s">
        <v>150</v>
      </c>
      <c r="AL14" s="7" t="s">
        <v>150</v>
      </c>
      <c r="AM14" s="7" t="s">
        <v>150</v>
      </c>
      <c r="AN14" s="7" t="s">
        <v>150</v>
      </c>
      <c r="AO14" s="7" t="s">
        <v>150</v>
      </c>
      <c r="AP14" s="7" t="s">
        <v>150</v>
      </c>
      <c r="AQ14" s="7" t="s">
        <v>150</v>
      </c>
      <c r="AR14" s="7" t="s">
        <v>150</v>
      </c>
      <c r="AS14" s="7" t="s">
        <v>150</v>
      </c>
      <c r="AT14" s="7" t="s">
        <v>150</v>
      </c>
      <c r="AU14" s="7" t="s">
        <v>150</v>
      </c>
    </row>
    <row r="15" spans="1:47" ht="13.95" customHeight="1" x14ac:dyDescent="0.2">
      <c r="A15" s="5">
        <v>29651</v>
      </c>
      <c r="B15" s="15" t="str">
        <f>VLOOKUP(A15,AllIDs_Names!A:D,4,0)</f>
        <v>Family Care Specialists, PC</v>
      </c>
      <c r="C15" s="7" t="s">
        <v>150</v>
      </c>
      <c r="D15" s="7" t="s">
        <v>150</v>
      </c>
      <c r="E15" s="7" t="s">
        <v>150</v>
      </c>
      <c r="F15" s="7" t="s">
        <v>150</v>
      </c>
      <c r="G15" s="7" t="s">
        <v>150</v>
      </c>
      <c r="H15" s="7" t="s">
        <v>150</v>
      </c>
      <c r="I15" s="7" t="s">
        <v>150</v>
      </c>
      <c r="J15" s="7" t="s">
        <v>150</v>
      </c>
      <c r="K15" s="7" t="s">
        <v>150</v>
      </c>
      <c r="L15" s="7" t="s">
        <v>150</v>
      </c>
      <c r="M15" s="7" t="s">
        <v>150</v>
      </c>
      <c r="N15" s="7" t="s">
        <v>150</v>
      </c>
      <c r="O15" s="7" t="s">
        <v>150</v>
      </c>
      <c r="P15" s="7" t="s">
        <v>150</v>
      </c>
      <c r="Q15" s="7" t="s">
        <v>150</v>
      </c>
      <c r="R15" s="7" t="s">
        <v>150</v>
      </c>
      <c r="S15" s="7" t="s">
        <v>150</v>
      </c>
      <c r="T15" s="7" t="s">
        <v>150</v>
      </c>
      <c r="U15" s="7" t="s">
        <v>150</v>
      </c>
      <c r="V15" s="7" t="s">
        <v>150</v>
      </c>
      <c r="W15" s="7" t="s">
        <v>150</v>
      </c>
      <c r="X15" s="7" t="s">
        <v>150</v>
      </c>
      <c r="Y15" s="7" t="s">
        <v>150</v>
      </c>
      <c r="Z15" s="7" t="s">
        <v>150</v>
      </c>
      <c r="AA15" s="7" t="s">
        <v>150</v>
      </c>
      <c r="AB15" s="7" t="s">
        <v>150</v>
      </c>
      <c r="AC15" s="7" t="s">
        <v>150</v>
      </c>
      <c r="AD15" s="7" t="s">
        <v>150</v>
      </c>
      <c r="AE15" s="7" t="s">
        <v>150</v>
      </c>
      <c r="AF15" s="7" t="s">
        <v>150</v>
      </c>
      <c r="AG15" s="7" t="s">
        <v>150</v>
      </c>
      <c r="AH15" s="7" t="s">
        <v>150</v>
      </c>
      <c r="AI15" s="7" t="s">
        <v>150</v>
      </c>
      <c r="AJ15" s="7" t="s">
        <v>150</v>
      </c>
      <c r="AK15" s="7" t="s">
        <v>150</v>
      </c>
      <c r="AL15" s="7" t="s">
        <v>150</v>
      </c>
      <c r="AM15" s="7" t="s">
        <v>150</v>
      </c>
      <c r="AN15" s="7" t="s">
        <v>150</v>
      </c>
      <c r="AO15" s="7" t="s">
        <v>150</v>
      </c>
      <c r="AP15" s="7" t="s">
        <v>150</v>
      </c>
      <c r="AQ15" s="7" t="s">
        <v>150</v>
      </c>
      <c r="AR15" s="7" t="s">
        <v>150</v>
      </c>
      <c r="AS15" s="7" t="s">
        <v>150</v>
      </c>
      <c r="AT15" s="7" t="s">
        <v>150</v>
      </c>
      <c r="AU15" s="7" t="s">
        <v>150</v>
      </c>
    </row>
    <row r="16" spans="1:47" ht="13.95" customHeight="1" x14ac:dyDescent="0.2">
      <c r="A16" s="5">
        <v>100527</v>
      </c>
      <c r="B16" s="15" t="str">
        <f>VLOOKUP(A16,AllIDs_Names!A:D,4,0)</f>
        <v>St Anthony Family Medicine Center North</v>
      </c>
      <c r="C16" s="7">
        <v>3481</v>
      </c>
      <c r="D16" s="7">
        <v>2407</v>
      </c>
      <c r="E16" s="7">
        <v>24</v>
      </c>
      <c r="F16" s="7">
        <v>25</v>
      </c>
      <c r="G16" s="7">
        <v>62</v>
      </c>
      <c r="H16" s="7">
        <v>2749</v>
      </c>
      <c r="I16" s="7">
        <v>2694</v>
      </c>
      <c r="J16" s="7">
        <v>2698</v>
      </c>
      <c r="K16" s="7">
        <v>2618</v>
      </c>
      <c r="L16" s="7">
        <v>1968</v>
      </c>
      <c r="M16" s="7">
        <v>1903</v>
      </c>
      <c r="N16" s="7">
        <v>1942</v>
      </c>
      <c r="O16" s="7">
        <v>2965</v>
      </c>
      <c r="P16" s="7">
        <v>2935</v>
      </c>
      <c r="Q16" s="7">
        <v>2911</v>
      </c>
      <c r="R16" s="7">
        <v>2852</v>
      </c>
      <c r="S16" s="7">
        <v>2852</v>
      </c>
      <c r="T16" s="7">
        <v>2802</v>
      </c>
      <c r="U16" s="7">
        <v>2827</v>
      </c>
      <c r="V16" s="7">
        <v>2860</v>
      </c>
      <c r="W16" s="7">
        <v>2898</v>
      </c>
      <c r="X16" s="7">
        <v>4454</v>
      </c>
      <c r="Y16" s="7">
        <v>4530</v>
      </c>
      <c r="Z16" s="7">
        <v>4540</v>
      </c>
      <c r="AA16" s="7">
        <v>4916</v>
      </c>
      <c r="AB16" s="7">
        <v>4934</v>
      </c>
      <c r="AC16" s="7">
        <v>4920</v>
      </c>
      <c r="AD16" s="7">
        <v>4954</v>
      </c>
      <c r="AE16" s="7">
        <v>4961</v>
      </c>
      <c r="AF16" s="7">
        <v>4979</v>
      </c>
      <c r="AG16" s="7">
        <v>5449</v>
      </c>
      <c r="AH16" s="7">
        <v>5445</v>
      </c>
      <c r="AI16" s="7">
        <v>5436</v>
      </c>
      <c r="AJ16" s="7">
        <v>5441</v>
      </c>
      <c r="AK16" s="7">
        <v>5413</v>
      </c>
      <c r="AL16" s="7">
        <v>5408</v>
      </c>
      <c r="AM16" s="7">
        <v>5450</v>
      </c>
      <c r="AN16" s="7">
        <v>5434</v>
      </c>
      <c r="AO16" s="7">
        <v>5436</v>
      </c>
      <c r="AP16" s="7">
        <v>5448</v>
      </c>
      <c r="AQ16" s="7">
        <v>5441</v>
      </c>
      <c r="AR16" s="7">
        <v>5428</v>
      </c>
      <c r="AS16" s="7">
        <v>5580</v>
      </c>
      <c r="AT16" s="7">
        <v>5569</v>
      </c>
      <c r="AU16" s="7">
        <v>5552</v>
      </c>
    </row>
    <row r="17" spans="1:47" ht="13.95" customHeight="1" x14ac:dyDescent="0.2">
      <c r="A17" s="5">
        <v>100612</v>
      </c>
      <c r="B17" s="15" t="str">
        <f>VLOOKUP(A17,AllIDs_Names!A:D,4,0)</f>
        <v>CHPG Westminster Internal and Family Medicine</v>
      </c>
      <c r="C17" s="7">
        <v>62</v>
      </c>
      <c r="D17" s="7">
        <v>61</v>
      </c>
      <c r="E17" s="7">
        <v>63</v>
      </c>
      <c r="F17" s="7">
        <v>74</v>
      </c>
      <c r="G17" s="7">
        <v>100</v>
      </c>
      <c r="H17" s="7">
        <v>88</v>
      </c>
      <c r="I17" s="7">
        <v>82</v>
      </c>
      <c r="J17" s="7">
        <v>79</v>
      </c>
      <c r="K17" s="7">
        <v>73</v>
      </c>
      <c r="L17" s="7">
        <v>69</v>
      </c>
      <c r="M17" s="7">
        <v>68</v>
      </c>
      <c r="N17" s="7">
        <v>66</v>
      </c>
      <c r="O17" s="7">
        <v>42</v>
      </c>
      <c r="P17" s="7">
        <v>40</v>
      </c>
      <c r="Q17" s="7">
        <v>40</v>
      </c>
      <c r="R17" s="7">
        <v>37</v>
      </c>
      <c r="S17" s="7">
        <v>35</v>
      </c>
      <c r="T17" s="7">
        <v>35</v>
      </c>
      <c r="U17" s="7">
        <v>34</v>
      </c>
      <c r="V17" s="7">
        <v>34</v>
      </c>
      <c r="W17" s="7">
        <v>30</v>
      </c>
      <c r="X17" s="7">
        <v>27</v>
      </c>
      <c r="Y17" s="7">
        <v>28</v>
      </c>
      <c r="Z17" s="7">
        <v>31</v>
      </c>
      <c r="AA17" s="7">
        <v>30</v>
      </c>
      <c r="AB17" s="7">
        <v>34</v>
      </c>
      <c r="AC17" s="7">
        <v>36</v>
      </c>
      <c r="AD17" s="7">
        <v>36</v>
      </c>
      <c r="AE17" s="7">
        <v>35</v>
      </c>
      <c r="AF17" s="7">
        <v>35</v>
      </c>
      <c r="AG17" s="7">
        <v>33</v>
      </c>
      <c r="AH17" s="7">
        <v>33</v>
      </c>
      <c r="AI17" s="7">
        <v>33</v>
      </c>
      <c r="AJ17" s="7">
        <v>34</v>
      </c>
      <c r="AK17" s="7">
        <v>34</v>
      </c>
      <c r="AL17" s="7">
        <v>34</v>
      </c>
      <c r="AM17" s="7">
        <v>34</v>
      </c>
      <c r="AN17" s="7">
        <v>34</v>
      </c>
      <c r="AO17" s="7">
        <v>34</v>
      </c>
      <c r="AP17" s="7">
        <v>33</v>
      </c>
      <c r="AQ17" s="7">
        <v>33</v>
      </c>
      <c r="AR17" s="7">
        <v>33</v>
      </c>
      <c r="AS17" s="7">
        <v>33</v>
      </c>
      <c r="AT17" s="7">
        <v>33</v>
      </c>
      <c r="AU17" s="7">
        <v>33</v>
      </c>
    </row>
    <row r="18" spans="1:47" ht="13.95" customHeight="1" x14ac:dyDescent="0.2">
      <c r="A18" s="5">
        <v>100723</v>
      </c>
      <c r="B18" s="15" t="str">
        <f>VLOOKUP(A18,AllIDs_Names!A:D,4,0)</f>
        <v>CHPG Golden Primary Care</v>
      </c>
      <c r="C18" s="7" t="s">
        <v>150</v>
      </c>
      <c r="D18" s="7" t="s">
        <v>150</v>
      </c>
      <c r="E18" s="7" t="s">
        <v>150</v>
      </c>
      <c r="F18" s="7" t="s">
        <v>150</v>
      </c>
      <c r="G18" s="7" t="s">
        <v>150</v>
      </c>
      <c r="H18" s="7" t="s">
        <v>150</v>
      </c>
      <c r="I18" s="7" t="s">
        <v>150</v>
      </c>
      <c r="J18" s="7" t="s">
        <v>150</v>
      </c>
      <c r="K18" s="7" t="s">
        <v>150</v>
      </c>
      <c r="L18" s="7" t="s">
        <v>150</v>
      </c>
      <c r="M18" s="7" t="s">
        <v>150</v>
      </c>
      <c r="N18" s="7" t="s">
        <v>150</v>
      </c>
      <c r="O18" s="7" t="s">
        <v>150</v>
      </c>
      <c r="P18" s="7" t="s">
        <v>150</v>
      </c>
      <c r="Q18" s="7" t="s">
        <v>150</v>
      </c>
      <c r="R18" s="7" t="s">
        <v>150</v>
      </c>
      <c r="S18" s="7" t="s">
        <v>150</v>
      </c>
      <c r="T18" s="7" t="s">
        <v>150</v>
      </c>
      <c r="U18" s="7" t="s">
        <v>150</v>
      </c>
      <c r="V18" s="7" t="s">
        <v>150</v>
      </c>
      <c r="W18" s="7" t="s">
        <v>150</v>
      </c>
      <c r="X18" s="7" t="s">
        <v>150</v>
      </c>
      <c r="Y18" s="7" t="s">
        <v>150</v>
      </c>
      <c r="Z18" s="7" t="s">
        <v>150</v>
      </c>
      <c r="AA18" s="7" t="s">
        <v>150</v>
      </c>
      <c r="AB18" s="7" t="s">
        <v>150</v>
      </c>
      <c r="AC18" s="7" t="s">
        <v>150</v>
      </c>
      <c r="AD18" s="7" t="s">
        <v>150</v>
      </c>
      <c r="AE18" s="7" t="s">
        <v>150</v>
      </c>
      <c r="AF18" s="7" t="s">
        <v>150</v>
      </c>
      <c r="AG18" s="7" t="s">
        <v>150</v>
      </c>
      <c r="AH18" s="7" t="s">
        <v>150</v>
      </c>
      <c r="AI18" s="7" t="s">
        <v>150</v>
      </c>
      <c r="AJ18" s="7" t="s">
        <v>150</v>
      </c>
      <c r="AK18" s="7" t="s">
        <v>150</v>
      </c>
      <c r="AL18" s="7" t="s">
        <v>150</v>
      </c>
      <c r="AM18" s="7" t="s">
        <v>150</v>
      </c>
      <c r="AN18" s="7" t="s">
        <v>150</v>
      </c>
      <c r="AO18" s="7" t="s">
        <v>150</v>
      </c>
      <c r="AP18" s="7" t="s">
        <v>150</v>
      </c>
      <c r="AQ18" s="7" t="s">
        <v>150</v>
      </c>
      <c r="AR18" s="7" t="s">
        <v>150</v>
      </c>
      <c r="AS18" s="7" t="s">
        <v>150</v>
      </c>
      <c r="AT18" s="7" t="s">
        <v>150</v>
      </c>
      <c r="AU18" s="7" t="s">
        <v>150</v>
      </c>
    </row>
    <row r="19" spans="1:47" ht="13.95" customHeight="1" x14ac:dyDescent="0.2">
      <c r="A19" s="5">
        <v>100763</v>
      </c>
      <c r="B19" s="15" t="str">
        <f>VLOOKUP(A19,AllIDs_Names!A:D,4,0)</f>
        <v>CHPG Belmar Primary Care</v>
      </c>
      <c r="C19" s="7">
        <v>518</v>
      </c>
      <c r="D19" s="7">
        <v>500</v>
      </c>
      <c r="E19" s="7">
        <v>477</v>
      </c>
      <c r="F19" s="7">
        <v>473</v>
      </c>
      <c r="G19" s="7">
        <v>458</v>
      </c>
      <c r="H19" s="7">
        <v>452</v>
      </c>
      <c r="I19" s="7">
        <v>448</v>
      </c>
      <c r="J19" s="7">
        <v>449</v>
      </c>
      <c r="K19" s="7">
        <v>458</v>
      </c>
      <c r="L19" s="7">
        <v>459</v>
      </c>
      <c r="M19" s="7">
        <v>453</v>
      </c>
      <c r="N19" s="7">
        <v>445</v>
      </c>
      <c r="O19" s="7">
        <v>426</v>
      </c>
      <c r="P19" s="7">
        <v>425</v>
      </c>
      <c r="Q19" s="7">
        <v>422</v>
      </c>
      <c r="R19" s="7">
        <v>420</v>
      </c>
      <c r="S19" s="7">
        <v>410</v>
      </c>
      <c r="T19" s="7">
        <v>407</v>
      </c>
      <c r="U19" s="7">
        <v>396</v>
      </c>
      <c r="V19" s="7">
        <v>392</v>
      </c>
      <c r="W19" s="7">
        <v>387</v>
      </c>
      <c r="X19" s="7">
        <v>406</v>
      </c>
      <c r="Y19" s="7">
        <v>411</v>
      </c>
      <c r="Z19" s="7">
        <v>419</v>
      </c>
      <c r="AA19" s="7">
        <v>450</v>
      </c>
      <c r="AB19" s="7">
        <v>459</v>
      </c>
      <c r="AC19" s="7">
        <v>471</v>
      </c>
      <c r="AD19" s="7">
        <v>491</v>
      </c>
      <c r="AE19" s="7">
        <v>502</v>
      </c>
      <c r="AF19" s="7">
        <v>513</v>
      </c>
      <c r="AG19" s="7">
        <v>596</v>
      </c>
      <c r="AH19" s="7">
        <v>603</v>
      </c>
      <c r="AI19" s="7">
        <v>606</v>
      </c>
      <c r="AJ19" s="7">
        <v>606</v>
      </c>
      <c r="AK19" s="7">
        <v>613</v>
      </c>
      <c r="AL19" s="7">
        <v>623</v>
      </c>
      <c r="AM19" s="7">
        <v>724</v>
      </c>
      <c r="AN19" s="7">
        <v>723</v>
      </c>
      <c r="AO19" s="7">
        <v>726</v>
      </c>
      <c r="AP19" s="7">
        <v>728</v>
      </c>
      <c r="AQ19" s="7">
        <v>727</v>
      </c>
      <c r="AR19" s="7">
        <v>728</v>
      </c>
      <c r="AS19" s="7">
        <v>842</v>
      </c>
      <c r="AT19" s="7">
        <v>833</v>
      </c>
      <c r="AU19" s="7">
        <v>831</v>
      </c>
    </row>
    <row r="20" spans="1:47" ht="13.95" customHeight="1" x14ac:dyDescent="0.2">
      <c r="A20" s="5">
        <v>100942</v>
      </c>
      <c r="B20" s="15" t="str">
        <f>VLOOKUP(A20,AllIDs_Names!A:D,4,0)</f>
        <v>St Anthony Health Centers Evergreen</v>
      </c>
      <c r="C20" s="7" t="s">
        <v>150</v>
      </c>
      <c r="D20" s="7" t="s">
        <v>150</v>
      </c>
      <c r="E20" s="7" t="s">
        <v>150</v>
      </c>
      <c r="F20" s="7" t="s">
        <v>150</v>
      </c>
      <c r="G20" s="7" t="s">
        <v>150</v>
      </c>
      <c r="H20" s="7" t="s">
        <v>150</v>
      </c>
      <c r="I20" s="7" t="s">
        <v>150</v>
      </c>
      <c r="J20" s="7" t="s">
        <v>150</v>
      </c>
      <c r="K20" s="7" t="s">
        <v>150</v>
      </c>
      <c r="L20" s="7" t="s">
        <v>150</v>
      </c>
      <c r="M20" s="7" t="s">
        <v>150</v>
      </c>
      <c r="N20" s="7" t="s">
        <v>150</v>
      </c>
      <c r="O20" s="7" t="s">
        <v>150</v>
      </c>
      <c r="P20" s="7" t="s">
        <v>150</v>
      </c>
      <c r="Q20" s="7" t="s">
        <v>150</v>
      </c>
      <c r="R20" s="7" t="s">
        <v>150</v>
      </c>
      <c r="S20" s="7" t="s">
        <v>150</v>
      </c>
      <c r="T20" s="7" t="s">
        <v>150</v>
      </c>
      <c r="U20" s="7" t="s">
        <v>150</v>
      </c>
      <c r="V20" s="7" t="s">
        <v>150</v>
      </c>
      <c r="W20" s="7" t="s">
        <v>150</v>
      </c>
      <c r="X20" s="7" t="s">
        <v>150</v>
      </c>
      <c r="Y20" s="7" t="s">
        <v>150</v>
      </c>
      <c r="Z20" s="7" t="s">
        <v>150</v>
      </c>
      <c r="AA20" s="7" t="s">
        <v>150</v>
      </c>
      <c r="AB20" s="7" t="s">
        <v>150</v>
      </c>
      <c r="AC20" s="7" t="s">
        <v>150</v>
      </c>
      <c r="AD20" s="7" t="s">
        <v>150</v>
      </c>
      <c r="AE20" s="7" t="s">
        <v>150</v>
      </c>
      <c r="AF20" s="7" t="s">
        <v>150</v>
      </c>
      <c r="AG20" s="7" t="s">
        <v>150</v>
      </c>
      <c r="AH20" s="7" t="s">
        <v>150</v>
      </c>
      <c r="AI20" s="7" t="s">
        <v>150</v>
      </c>
      <c r="AJ20" s="7" t="s">
        <v>150</v>
      </c>
      <c r="AK20" s="7" t="s">
        <v>150</v>
      </c>
      <c r="AL20" s="7" t="s">
        <v>150</v>
      </c>
      <c r="AM20" s="7" t="s">
        <v>150</v>
      </c>
      <c r="AN20" s="7" t="s">
        <v>150</v>
      </c>
      <c r="AO20" s="7" t="s">
        <v>150</v>
      </c>
      <c r="AP20" s="7" t="s">
        <v>150</v>
      </c>
      <c r="AQ20" s="7" t="s">
        <v>150</v>
      </c>
      <c r="AR20" s="7" t="s">
        <v>150</v>
      </c>
      <c r="AS20" s="7" t="s">
        <v>150</v>
      </c>
      <c r="AT20" s="7" t="s">
        <v>150</v>
      </c>
      <c r="AU20" s="7" t="s">
        <v>150</v>
      </c>
    </row>
    <row r="21" spans="1:47" ht="13.95" customHeight="1" x14ac:dyDescent="0.2">
      <c r="A21" s="5">
        <v>100950</v>
      </c>
      <c r="B21" s="15" t="str">
        <f>VLOOKUP(A21,AllIDs_Names!A:D,4,0)</f>
        <v>CHPG Thornton Primary Care</v>
      </c>
      <c r="C21" s="7">
        <v>670</v>
      </c>
      <c r="D21" s="7">
        <v>696</v>
      </c>
      <c r="E21" s="7">
        <v>903</v>
      </c>
      <c r="F21" s="7">
        <v>900</v>
      </c>
      <c r="G21" s="7">
        <v>950</v>
      </c>
      <c r="H21" s="7">
        <v>910</v>
      </c>
      <c r="I21" s="7">
        <v>1006</v>
      </c>
      <c r="J21" s="7">
        <v>1013</v>
      </c>
      <c r="K21" s="7">
        <v>1012</v>
      </c>
      <c r="L21" s="7">
        <v>1002</v>
      </c>
      <c r="M21" s="7">
        <v>984</v>
      </c>
      <c r="N21" s="7">
        <v>968</v>
      </c>
      <c r="O21" s="7">
        <v>1003</v>
      </c>
      <c r="P21" s="7">
        <v>978</v>
      </c>
      <c r="Q21" s="7">
        <v>959</v>
      </c>
      <c r="R21" s="7">
        <v>979</v>
      </c>
      <c r="S21" s="7">
        <v>971</v>
      </c>
      <c r="T21" s="7">
        <v>946</v>
      </c>
      <c r="U21" s="7">
        <v>950</v>
      </c>
      <c r="V21" s="7">
        <v>937</v>
      </c>
      <c r="W21" s="7">
        <v>901</v>
      </c>
      <c r="X21" s="7">
        <v>946</v>
      </c>
      <c r="Y21" s="7">
        <v>980</v>
      </c>
      <c r="Z21" s="7">
        <v>1009</v>
      </c>
      <c r="AA21" s="7">
        <v>1056</v>
      </c>
      <c r="AB21" s="7">
        <v>1068</v>
      </c>
      <c r="AC21" s="7">
        <v>1066</v>
      </c>
      <c r="AD21" s="7">
        <v>1075</v>
      </c>
      <c r="AE21" s="7">
        <v>1075</v>
      </c>
      <c r="AF21" s="7">
        <v>1084</v>
      </c>
      <c r="AG21" s="7">
        <v>1214</v>
      </c>
      <c r="AH21" s="7">
        <v>1212</v>
      </c>
      <c r="AI21" s="7">
        <v>1213</v>
      </c>
      <c r="AJ21" s="7">
        <v>1220</v>
      </c>
      <c r="AK21" s="7">
        <v>1228</v>
      </c>
      <c r="AL21" s="7">
        <v>1228</v>
      </c>
      <c r="AM21" s="7">
        <v>1450</v>
      </c>
      <c r="AN21" s="7">
        <v>1447</v>
      </c>
      <c r="AO21" s="7">
        <v>1446</v>
      </c>
      <c r="AP21" s="7">
        <v>1437</v>
      </c>
      <c r="AQ21" s="7">
        <v>1440</v>
      </c>
      <c r="AR21" s="7">
        <v>1438</v>
      </c>
      <c r="AS21" s="7">
        <v>1653</v>
      </c>
      <c r="AT21" s="7">
        <v>1656</v>
      </c>
      <c r="AU21" s="7">
        <v>1661</v>
      </c>
    </row>
    <row r="22" spans="1:47" ht="13.95" customHeight="1" x14ac:dyDescent="0.2">
      <c r="A22" s="5">
        <v>101608</v>
      </c>
      <c r="B22" s="15" t="str">
        <f>VLOOKUP(A22,AllIDs_Names!A:D,4,0)</f>
        <v>Lowry Pediatrics, PC</v>
      </c>
      <c r="C22" s="7">
        <v>1116</v>
      </c>
      <c r="D22" s="7">
        <v>1185</v>
      </c>
      <c r="E22" s="7">
        <v>1763</v>
      </c>
      <c r="F22" s="7">
        <v>1806</v>
      </c>
      <c r="G22" s="7">
        <v>1813</v>
      </c>
      <c r="H22" s="7">
        <v>1823</v>
      </c>
      <c r="I22" s="7">
        <v>1822</v>
      </c>
      <c r="J22" s="7">
        <v>1858</v>
      </c>
      <c r="K22" s="7">
        <v>1839</v>
      </c>
      <c r="L22" s="7">
        <v>1808</v>
      </c>
      <c r="M22" s="7">
        <v>1833</v>
      </c>
      <c r="N22" s="7">
        <v>1810</v>
      </c>
      <c r="O22" s="7">
        <v>1872</v>
      </c>
      <c r="P22" s="7">
        <v>1875</v>
      </c>
      <c r="Q22" s="7">
        <v>1859</v>
      </c>
      <c r="R22" s="7">
        <v>1853</v>
      </c>
      <c r="S22" s="7">
        <v>1825</v>
      </c>
      <c r="T22" s="7">
        <v>1816</v>
      </c>
      <c r="U22" s="7">
        <v>1833</v>
      </c>
      <c r="V22" s="7">
        <v>1857</v>
      </c>
      <c r="W22" s="7">
        <v>1842</v>
      </c>
      <c r="X22" s="7">
        <v>1913</v>
      </c>
      <c r="Y22" s="7">
        <v>1961</v>
      </c>
      <c r="Z22" s="7">
        <v>2021</v>
      </c>
      <c r="AA22" s="7">
        <v>2130</v>
      </c>
      <c r="AB22" s="7">
        <v>2160</v>
      </c>
      <c r="AC22" s="7">
        <v>2185</v>
      </c>
      <c r="AD22" s="7">
        <v>2207</v>
      </c>
      <c r="AE22" s="7">
        <v>2242</v>
      </c>
      <c r="AF22" s="7">
        <v>2297</v>
      </c>
      <c r="AG22" s="7">
        <v>2395</v>
      </c>
      <c r="AH22" s="7">
        <v>2417</v>
      </c>
      <c r="AI22" s="7">
        <v>2453</v>
      </c>
      <c r="AJ22" s="7">
        <v>2485</v>
      </c>
      <c r="AK22" s="7">
        <v>2511</v>
      </c>
      <c r="AL22" s="7">
        <v>2536</v>
      </c>
      <c r="AM22" s="7">
        <v>2602</v>
      </c>
      <c r="AN22" s="7">
        <v>2621</v>
      </c>
      <c r="AO22" s="7">
        <v>2660</v>
      </c>
      <c r="AP22" s="7">
        <v>2676</v>
      </c>
      <c r="AQ22" s="7">
        <v>2709</v>
      </c>
      <c r="AR22" s="7">
        <v>2742</v>
      </c>
      <c r="AS22" s="7">
        <v>2841</v>
      </c>
      <c r="AT22" s="7">
        <v>2867</v>
      </c>
      <c r="AU22" s="7">
        <v>2861</v>
      </c>
    </row>
    <row r="23" spans="1:47" ht="13.95" customHeight="1" x14ac:dyDescent="0.2">
      <c r="A23" s="5">
        <v>103320</v>
      </c>
      <c r="B23" s="15" t="str">
        <f>VLOOKUP(A23,AllIDs_Names!A:D,4,0)</f>
        <v>Thompson River Pediatrics and Urgent Care, LLC</v>
      </c>
      <c r="C23" s="7">
        <v>1148</v>
      </c>
      <c r="D23" s="7">
        <v>1152</v>
      </c>
      <c r="E23" s="7">
        <v>1422</v>
      </c>
      <c r="F23" s="7">
        <v>1538</v>
      </c>
      <c r="G23" s="7">
        <v>1532</v>
      </c>
      <c r="H23" s="7">
        <v>1768</v>
      </c>
      <c r="I23" s="7">
        <v>1799</v>
      </c>
      <c r="J23" s="7">
        <v>1808</v>
      </c>
      <c r="K23" s="7">
        <v>1833</v>
      </c>
      <c r="L23" s="7">
        <v>1830</v>
      </c>
      <c r="M23" s="7">
        <v>1817</v>
      </c>
      <c r="N23" s="7">
        <v>1784</v>
      </c>
      <c r="O23" s="7">
        <v>1811</v>
      </c>
      <c r="P23" s="7">
        <v>1806</v>
      </c>
      <c r="Q23" s="7">
        <v>1815</v>
      </c>
      <c r="R23" s="7">
        <v>1813</v>
      </c>
      <c r="S23" s="7">
        <v>1811</v>
      </c>
      <c r="T23" s="7">
        <v>1764</v>
      </c>
      <c r="U23" s="7">
        <v>1809</v>
      </c>
      <c r="V23" s="7">
        <v>1809</v>
      </c>
      <c r="W23" s="7">
        <v>1768</v>
      </c>
      <c r="X23" s="7">
        <v>1890</v>
      </c>
      <c r="Y23" s="7">
        <v>1904</v>
      </c>
      <c r="Z23" s="7">
        <v>1946</v>
      </c>
      <c r="AA23" s="7">
        <v>2083</v>
      </c>
      <c r="AB23" s="7">
        <v>2131</v>
      </c>
      <c r="AC23" s="7">
        <v>2151</v>
      </c>
      <c r="AD23" s="7">
        <v>2214</v>
      </c>
      <c r="AE23" s="7">
        <v>2254</v>
      </c>
      <c r="AF23" s="7">
        <v>2303</v>
      </c>
      <c r="AG23" s="7">
        <v>2544</v>
      </c>
      <c r="AH23" s="7">
        <v>2580</v>
      </c>
      <c r="AI23" s="7">
        <v>2628</v>
      </c>
      <c r="AJ23" s="7">
        <v>2648</v>
      </c>
      <c r="AK23" s="7">
        <v>2649</v>
      </c>
      <c r="AL23" s="7">
        <v>2656</v>
      </c>
      <c r="AM23" s="7">
        <v>2797</v>
      </c>
      <c r="AN23" s="7">
        <v>2790</v>
      </c>
      <c r="AO23" s="7">
        <v>2840</v>
      </c>
      <c r="AP23" s="7">
        <v>2868</v>
      </c>
      <c r="AQ23" s="7">
        <v>2880</v>
      </c>
      <c r="AR23" s="7">
        <v>2879</v>
      </c>
      <c r="AS23" s="7">
        <v>3165</v>
      </c>
      <c r="AT23" s="7">
        <v>3181</v>
      </c>
      <c r="AU23" s="7">
        <v>3202</v>
      </c>
    </row>
    <row r="24" spans="1:47" ht="13.95" customHeight="1" x14ac:dyDescent="0.2">
      <c r="A24" s="5">
        <v>103352</v>
      </c>
      <c r="B24" s="15" t="str">
        <f>VLOOKUP(A24,AllIDs_Names!A:D,4,0)</f>
        <v>Himalaya family medicine clinic</v>
      </c>
      <c r="C24" s="7">
        <v>3581</v>
      </c>
      <c r="D24" s="7">
        <v>3533</v>
      </c>
      <c r="E24" s="7">
        <v>3409</v>
      </c>
      <c r="F24" s="7">
        <v>3087</v>
      </c>
      <c r="G24" s="7">
        <v>3014</v>
      </c>
      <c r="H24" s="7">
        <v>2831</v>
      </c>
      <c r="I24" s="7">
        <v>2716</v>
      </c>
      <c r="J24" s="7">
        <v>2673</v>
      </c>
      <c r="K24" s="7">
        <v>2647</v>
      </c>
      <c r="L24" s="7">
        <v>2468</v>
      </c>
      <c r="M24" s="7">
        <v>2411</v>
      </c>
      <c r="N24" s="7">
        <v>2383</v>
      </c>
      <c r="O24" s="7">
        <v>2213</v>
      </c>
      <c r="P24" s="7">
        <v>2163</v>
      </c>
      <c r="Q24" s="7">
        <v>2139</v>
      </c>
      <c r="R24" s="7">
        <v>2096</v>
      </c>
      <c r="S24" s="7">
        <v>2059</v>
      </c>
      <c r="T24" s="7">
        <v>2011</v>
      </c>
      <c r="U24" s="7">
        <v>1950</v>
      </c>
      <c r="V24" s="7">
        <v>1947</v>
      </c>
      <c r="W24" s="7">
        <v>1923</v>
      </c>
      <c r="X24" s="7">
        <v>1932</v>
      </c>
      <c r="Y24" s="7">
        <v>1929</v>
      </c>
      <c r="Z24" s="7">
        <v>1954</v>
      </c>
      <c r="AA24" s="7">
        <v>1964</v>
      </c>
      <c r="AB24" s="7">
        <v>1979</v>
      </c>
      <c r="AC24" s="7">
        <v>2000</v>
      </c>
      <c r="AD24" s="7">
        <v>2016</v>
      </c>
      <c r="AE24" s="7">
        <v>2012</v>
      </c>
      <c r="AF24" s="7">
        <v>2029</v>
      </c>
      <c r="AG24" s="7">
        <v>2096</v>
      </c>
      <c r="AH24" s="7">
        <v>2102</v>
      </c>
      <c r="AI24" s="7">
        <v>2105</v>
      </c>
      <c r="AJ24" s="7">
        <v>2108</v>
      </c>
      <c r="AK24" s="7">
        <v>2106</v>
      </c>
      <c r="AL24" s="7">
        <v>2114</v>
      </c>
      <c r="AM24" s="7">
        <v>2198</v>
      </c>
      <c r="AN24" s="7">
        <v>2202</v>
      </c>
      <c r="AO24" s="7">
        <v>2203</v>
      </c>
      <c r="AP24" s="7">
        <v>2229</v>
      </c>
      <c r="AQ24" s="7">
        <v>2256</v>
      </c>
      <c r="AR24" s="7">
        <v>2277</v>
      </c>
      <c r="AS24" s="7">
        <v>2364</v>
      </c>
      <c r="AT24" s="7">
        <v>2387</v>
      </c>
      <c r="AU24" s="7">
        <v>2403</v>
      </c>
    </row>
    <row r="25" spans="1:47" ht="13.95" customHeight="1" x14ac:dyDescent="0.2">
      <c r="A25" s="5">
        <v>105469</v>
      </c>
      <c r="B25" s="15" t="str">
        <f>VLOOKUP(A25,AllIDs_Names!A:D,4,0)</f>
        <v>Pediatric Partners Valley View</v>
      </c>
      <c r="C25" s="7">
        <v>933</v>
      </c>
      <c r="D25" s="7">
        <v>912</v>
      </c>
      <c r="E25" s="7">
        <v>915</v>
      </c>
      <c r="F25" s="7">
        <v>980</v>
      </c>
      <c r="G25" s="7">
        <v>971</v>
      </c>
      <c r="H25" s="7">
        <v>1055</v>
      </c>
      <c r="I25" s="7">
        <v>1047</v>
      </c>
      <c r="J25" s="7">
        <v>1065</v>
      </c>
      <c r="K25" s="7">
        <v>1062</v>
      </c>
      <c r="L25" s="7">
        <v>1050</v>
      </c>
      <c r="M25" s="7">
        <v>1061</v>
      </c>
      <c r="N25" s="7">
        <v>1039</v>
      </c>
      <c r="O25" s="7">
        <v>1125</v>
      </c>
      <c r="P25" s="7">
        <v>1132</v>
      </c>
      <c r="Q25" s="7">
        <v>1127</v>
      </c>
      <c r="R25" s="7">
        <v>1125</v>
      </c>
      <c r="S25" s="7">
        <v>1108</v>
      </c>
      <c r="T25" s="7">
        <v>1095</v>
      </c>
      <c r="U25" s="7">
        <v>1084</v>
      </c>
      <c r="V25" s="7">
        <v>1117</v>
      </c>
      <c r="W25" s="7">
        <v>1082</v>
      </c>
      <c r="X25" s="7">
        <v>1173</v>
      </c>
      <c r="Y25" s="7">
        <v>1180</v>
      </c>
      <c r="Z25" s="7">
        <v>1212</v>
      </c>
      <c r="AA25" s="7">
        <v>1296</v>
      </c>
      <c r="AB25" s="7">
        <v>1334</v>
      </c>
      <c r="AC25" s="7">
        <v>1350</v>
      </c>
      <c r="AD25" s="7">
        <v>1400</v>
      </c>
      <c r="AE25" s="7">
        <v>1406</v>
      </c>
      <c r="AF25" s="7">
        <v>1440</v>
      </c>
      <c r="AG25" s="7">
        <v>1488</v>
      </c>
      <c r="AH25" s="7">
        <v>1506</v>
      </c>
      <c r="AI25" s="7">
        <v>1536</v>
      </c>
      <c r="AJ25" s="7">
        <v>1543</v>
      </c>
      <c r="AK25" s="7">
        <v>1556</v>
      </c>
      <c r="AL25" s="7">
        <v>1564</v>
      </c>
      <c r="AM25" s="7">
        <v>1525</v>
      </c>
      <c r="AN25" s="7">
        <v>1526</v>
      </c>
      <c r="AO25" s="7">
        <v>1554</v>
      </c>
      <c r="AP25" s="7">
        <v>1573</v>
      </c>
      <c r="AQ25" s="7">
        <v>1589</v>
      </c>
      <c r="AR25" s="7">
        <v>1597</v>
      </c>
      <c r="AS25" s="7">
        <v>1662</v>
      </c>
      <c r="AT25" s="7">
        <v>1688</v>
      </c>
      <c r="AU25" s="7">
        <v>1711</v>
      </c>
    </row>
    <row r="26" spans="1:47" ht="13.95" customHeight="1" x14ac:dyDescent="0.2">
      <c r="A26" s="5">
        <v>105559</v>
      </c>
      <c r="B26" s="15" t="str">
        <f>VLOOKUP(A26,AllIDs_Names!A:D,4,0)</f>
        <v>Potomac Square family practice - aurora</v>
      </c>
      <c r="C26" s="7">
        <v>3543</v>
      </c>
      <c r="D26" s="7">
        <v>3496</v>
      </c>
      <c r="E26" s="7">
        <v>2902</v>
      </c>
      <c r="F26" s="7">
        <v>2671</v>
      </c>
      <c r="G26" s="7">
        <v>2748</v>
      </c>
      <c r="H26" s="7">
        <v>2941</v>
      </c>
      <c r="I26" s="7">
        <v>3344</v>
      </c>
      <c r="J26" s="7">
        <v>3752</v>
      </c>
      <c r="K26" s="7">
        <v>3761</v>
      </c>
      <c r="L26" s="7">
        <v>3612</v>
      </c>
      <c r="M26" s="7">
        <v>3510</v>
      </c>
      <c r="N26" s="7">
        <v>3430</v>
      </c>
      <c r="O26" s="7">
        <v>3036</v>
      </c>
      <c r="P26" s="7">
        <v>2974</v>
      </c>
      <c r="Q26" s="7">
        <v>2920</v>
      </c>
      <c r="R26" s="7">
        <v>2834</v>
      </c>
      <c r="S26" s="7">
        <v>2777</v>
      </c>
      <c r="T26" s="7">
        <v>2681</v>
      </c>
      <c r="U26" s="7">
        <v>2496</v>
      </c>
      <c r="V26" s="7">
        <v>2445</v>
      </c>
      <c r="W26" s="7">
        <v>2374</v>
      </c>
      <c r="X26" s="7">
        <v>2381</v>
      </c>
      <c r="Y26" s="7">
        <v>2611</v>
      </c>
      <c r="Z26" s="7">
        <v>2755</v>
      </c>
      <c r="AA26" s="7">
        <v>2736</v>
      </c>
      <c r="AB26" s="7">
        <v>2709</v>
      </c>
      <c r="AC26" s="7">
        <v>2703</v>
      </c>
      <c r="AD26" s="7">
        <v>2690</v>
      </c>
      <c r="AE26" s="7">
        <v>2687</v>
      </c>
      <c r="AF26" s="7">
        <v>2689</v>
      </c>
      <c r="AG26" s="7">
        <v>2698</v>
      </c>
      <c r="AH26" s="7">
        <v>2702</v>
      </c>
      <c r="AI26" s="7">
        <v>2682</v>
      </c>
      <c r="AJ26" s="7">
        <v>2691</v>
      </c>
      <c r="AK26" s="7">
        <v>2890</v>
      </c>
      <c r="AL26" s="7">
        <v>3145</v>
      </c>
      <c r="AM26" s="7">
        <v>3124</v>
      </c>
      <c r="AN26" s="7">
        <v>3368</v>
      </c>
      <c r="AO26" s="7">
        <v>3574</v>
      </c>
      <c r="AP26" s="7">
        <v>3779</v>
      </c>
      <c r="AQ26" s="7">
        <v>4000</v>
      </c>
      <c r="AR26" s="7">
        <v>4236</v>
      </c>
      <c r="AS26" s="7">
        <v>4292</v>
      </c>
      <c r="AT26" s="7">
        <v>4463</v>
      </c>
      <c r="AU26" s="7">
        <v>4531</v>
      </c>
    </row>
    <row r="27" spans="1:47" ht="13.95" customHeight="1" x14ac:dyDescent="0.2">
      <c r="A27" s="5">
        <v>105755</v>
      </c>
      <c r="B27" s="15" t="str">
        <f>VLOOKUP(A27,AllIDs_Names!A:D,4,0)</f>
        <v>Yelena Khayut, MD</v>
      </c>
      <c r="C27" s="7">
        <v>406</v>
      </c>
      <c r="D27" s="7">
        <v>393</v>
      </c>
      <c r="E27" s="7">
        <v>449</v>
      </c>
      <c r="F27" s="7">
        <v>439</v>
      </c>
      <c r="G27" s="7">
        <v>432</v>
      </c>
      <c r="H27" s="7">
        <v>418</v>
      </c>
      <c r="I27" s="7">
        <v>414</v>
      </c>
      <c r="J27" s="7">
        <v>412</v>
      </c>
      <c r="K27" s="7">
        <v>410</v>
      </c>
      <c r="L27" s="7">
        <v>405</v>
      </c>
      <c r="M27" s="7">
        <v>409</v>
      </c>
      <c r="N27" s="7">
        <v>405</v>
      </c>
      <c r="O27" s="7">
        <v>602</v>
      </c>
      <c r="P27" s="7">
        <v>591</v>
      </c>
      <c r="Q27" s="7">
        <v>581</v>
      </c>
      <c r="R27" s="7">
        <v>598</v>
      </c>
      <c r="S27" s="7">
        <v>582</v>
      </c>
      <c r="T27" s="7">
        <v>620</v>
      </c>
      <c r="U27" s="7">
        <v>736</v>
      </c>
      <c r="V27" s="7">
        <v>735</v>
      </c>
      <c r="W27" s="7">
        <v>830</v>
      </c>
      <c r="X27" s="7">
        <v>797</v>
      </c>
      <c r="Y27" s="7">
        <v>787</v>
      </c>
      <c r="Z27" s="7">
        <v>792</v>
      </c>
      <c r="AA27" s="7">
        <v>741</v>
      </c>
      <c r="AB27" s="7">
        <v>749</v>
      </c>
      <c r="AC27" s="7">
        <v>751</v>
      </c>
      <c r="AD27" s="7">
        <v>754</v>
      </c>
      <c r="AE27" s="7">
        <v>758</v>
      </c>
      <c r="AF27" s="7">
        <v>768</v>
      </c>
      <c r="AG27" s="7">
        <v>745</v>
      </c>
      <c r="AH27" s="7">
        <v>754</v>
      </c>
      <c r="AI27" s="7">
        <v>756</v>
      </c>
      <c r="AJ27" s="7">
        <v>759</v>
      </c>
      <c r="AK27" s="7">
        <v>756</v>
      </c>
      <c r="AL27" s="7">
        <v>748</v>
      </c>
      <c r="AM27" s="7">
        <v>735</v>
      </c>
      <c r="AN27" s="7">
        <v>734</v>
      </c>
      <c r="AO27" s="7">
        <v>739</v>
      </c>
      <c r="AP27" s="7">
        <v>749</v>
      </c>
      <c r="AQ27" s="7">
        <v>749</v>
      </c>
      <c r="AR27" s="7">
        <v>751</v>
      </c>
      <c r="AS27" s="7">
        <v>749</v>
      </c>
      <c r="AT27" s="7">
        <v>759</v>
      </c>
      <c r="AU27" s="7">
        <v>764</v>
      </c>
    </row>
    <row r="28" spans="1:47" ht="13.95" customHeight="1" x14ac:dyDescent="0.2">
      <c r="A28" s="5">
        <v>106609</v>
      </c>
      <c r="B28" s="15" t="str">
        <f>VLOOKUP(A28,AllIDs_Names!A:D,4,0)</f>
        <v>Akron Clinic</v>
      </c>
      <c r="C28" s="7">
        <v>1</v>
      </c>
      <c r="D28" s="7">
        <v>302</v>
      </c>
      <c r="E28" s="7">
        <v>348</v>
      </c>
      <c r="F28" s="7">
        <v>2</v>
      </c>
      <c r="G28" s="7" t="s">
        <v>150</v>
      </c>
      <c r="H28" s="7" t="s">
        <v>150</v>
      </c>
      <c r="I28" s="7" t="s">
        <v>150</v>
      </c>
      <c r="J28" s="7" t="s">
        <v>150</v>
      </c>
      <c r="K28" s="7" t="s">
        <v>150</v>
      </c>
      <c r="L28" s="7" t="s">
        <v>150</v>
      </c>
      <c r="M28" s="7" t="s">
        <v>150</v>
      </c>
      <c r="N28" s="7" t="s">
        <v>150</v>
      </c>
      <c r="O28" s="7" t="s">
        <v>150</v>
      </c>
      <c r="P28" s="7" t="s">
        <v>150</v>
      </c>
      <c r="Q28" s="7" t="s">
        <v>150</v>
      </c>
      <c r="R28" s="7" t="s">
        <v>150</v>
      </c>
      <c r="S28" s="7">
        <v>80</v>
      </c>
      <c r="T28" s="7">
        <v>107</v>
      </c>
      <c r="U28" s="7">
        <v>221</v>
      </c>
      <c r="V28" s="7">
        <v>255</v>
      </c>
      <c r="W28" s="7">
        <v>656</v>
      </c>
      <c r="X28" s="7">
        <v>1221</v>
      </c>
      <c r="Y28" s="7">
        <v>1200</v>
      </c>
      <c r="Z28" s="7">
        <v>1253</v>
      </c>
      <c r="AA28" s="7">
        <v>1305</v>
      </c>
      <c r="AB28" s="7">
        <v>1315</v>
      </c>
      <c r="AC28" s="7">
        <v>1358</v>
      </c>
      <c r="AD28" s="7">
        <v>1367</v>
      </c>
      <c r="AE28" s="7">
        <v>1348</v>
      </c>
      <c r="AF28" s="7">
        <v>1340</v>
      </c>
      <c r="AG28" s="7">
        <v>1089</v>
      </c>
      <c r="AH28" s="7">
        <v>1091</v>
      </c>
      <c r="AI28" s="7">
        <v>1090</v>
      </c>
      <c r="AJ28" s="7">
        <v>1089</v>
      </c>
      <c r="AK28" s="7">
        <v>1088</v>
      </c>
      <c r="AL28" s="7">
        <v>1080</v>
      </c>
      <c r="AM28" s="7">
        <v>972</v>
      </c>
      <c r="AN28" s="7">
        <v>983</v>
      </c>
      <c r="AO28" s="7">
        <v>986</v>
      </c>
      <c r="AP28" s="7">
        <v>994</v>
      </c>
      <c r="AQ28" s="7">
        <v>1004</v>
      </c>
      <c r="AR28" s="7">
        <v>1007</v>
      </c>
      <c r="AS28" s="7">
        <v>958</v>
      </c>
      <c r="AT28" s="7">
        <v>961</v>
      </c>
      <c r="AU28" s="7">
        <v>960</v>
      </c>
    </row>
    <row r="29" spans="1:47" ht="13.95" customHeight="1" x14ac:dyDescent="0.2">
      <c r="A29" s="5">
        <v>107087</v>
      </c>
      <c r="B29" s="15" t="str">
        <f>VLOOKUP(A29,AllIDs_Names!A:D,4,0)</f>
        <v>Potomac Square Family Practice - englewood</v>
      </c>
      <c r="C29" s="7">
        <v>438</v>
      </c>
      <c r="D29" s="7">
        <v>424</v>
      </c>
      <c r="E29" s="7">
        <v>560</v>
      </c>
      <c r="F29" s="7">
        <v>661</v>
      </c>
      <c r="G29" s="7">
        <v>686</v>
      </c>
      <c r="H29" s="7">
        <v>733</v>
      </c>
      <c r="I29" s="7">
        <v>856</v>
      </c>
      <c r="J29" s="7">
        <v>968</v>
      </c>
      <c r="K29" s="7">
        <v>1003</v>
      </c>
      <c r="L29" s="7">
        <v>986</v>
      </c>
      <c r="M29" s="7">
        <v>984</v>
      </c>
      <c r="N29" s="7">
        <v>991</v>
      </c>
      <c r="O29" s="7">
        <v>936</v>
      </c>
      <c r="P29" s="7">
        <v>916</v>
      </c>
      <c r="Q29" s="7">
        <v>923</v>
      </c>
      <c r="R29" s="7">
        <v>972</v>
      </c>
      <c r="S29" s="7">
        <v>954</v>
      </c>
      <c r="T29" s="7">
        <v>913</v>
      </c>
      <c r="U29" s="7">
        <v>898</v>
      </c>
      <c r="V29" s="7">
        <v>868</v>
      </c>
      <c r="W29" s="7">
        <v>859</v>
      </c>
      <c r="X29" s="7">
        <v>920</v>
      </c>
      <c r="Y29" s="7">
        <v>1000</v>
      </c>
      <c r="Z29" s="7">
        <v>1163</v>
      </c>
      <c r="AA29" s="7">
        <v>1352</v>
      </c>
      <c r="AB29" s="7">
        <v>1486</v>
      </c>
      <c r="AC29" s="7">
        <v>1657</v>
      </c>
      <c r="AD29" s="7">
        <v>1811</v>
      </c>
      <c r="AE29" s="7">
        <v>1907</v>
      </c>
      <c r="AF29" s="7">
        <v>2101</v>
      </c>
      <c r="AG29" s="7">
        <v>2214</v>
      </c>
      <c r="AH29" s="7">
        <v>2342</v>
      </c>
      <c r="AI29" s="7">
        <v>2782</v>
      </c>
      <c r="AJ29" s="7">
        <v>2885</v>
      </c>
      <c r="AK29" s="7">
        <v>2956</v>
      </c>
      <c r="AL29" s="7">
        <v>3032</v>
      </c>
      <c r="AM29" s="7">
        <v>2929</v>
      </c>
      <c r="AN29" s="7">
        <v>2983</v>
      </c>
      <c r="AO29" s="7">
        <v>3071</v>
      </c>
      <c r="AP29" s="7">
        <v>3137</v>
      </c>
      <c r="AQ29" s="7">
        <v>3195</v>
      </c>
      <c r="AR29" s="7">
        <v>3295</v>
      </c>
      <c r="AS29" s="7">
        <v>3159</v>
      </c>
      <c r="AT29" s="7">
        <v>3222</v>
      </c>
      <c r="AU29" s="7">
        <v>3244</v>
      </c>
    </row>
    <row r="30" spans="1:47" ht="13.95" customHeight="1" x14ac:dyDescent="0.2">
      <c r="A30" s="5">
        <v>107111</v>
      </c>
      <c r="B30" s="15" t="str">
        <f>VLOOKUP(A30,AllIDs_Names!A:D,4,0)</f>
        <v>SET Family Medical Clinics</v>
      </c>
      <c r="C30" s="7">
        <v>3262</v>
      </c>
      <c r="D30" s="7">
        <v>3330</v>
      </c>
      <c r="E30" s="7">
        <v>3092</v>
      </c>
      <c r="F30" s="7">
        <v>2942</v>
      </c>
      <c r="G30" s="7">
        <v>2872</v>
      </c>
      <c r="H30" s="7">
        <v>2701</v>
      </c>
      <c r="I30" s="7">
        <v>2593</v>
      </c>
      <c r="J30" s="7">
        <v>2952</v>
      </c>
      <c r="K30" s="7">
        <v>2738</v>
      </c>
      <c r="L30" s="7">
        <v>2660</v>
      </c>
      <c r="M30" s="7">
        <v>2641</v>
      </c>
      <c r="N30" s="7">
        <v>2567</v>
      </c>
      <c r="O30" s="7">
        <v>2396</v>
      </c>
      <c r="P30" s="7">
        <v>2367</v>
      </c>
      <c r="Q30" s="7">
        <v>2343</v>
      </c>
      <c r="R30" s="7">
        <v>2310</v>
      </c>
      <c r="S30" s="7">
        <v>2337</v>
      </c>
      <c r="T30" s="7">
        <v>2547</v>
      </c>
      <c r="U30" s="7">
        <v>2790</v>
      </c>
      <c r="V30" s="7">
        <v>2987</v>
      </c>
      <c r="W30" s="7">
        <v>3194</v>
      </c>
      <c r="X30" s="7">
        <v>3087</v>
      </c>
      <c r="Y30" s="7">
        <v>3051</v>
      </c>
      <c r="Z30" s="7">
        <v>3067</v>
      </c>
      <c r="AA30" s="7">
        <v>2891</v>
      </c>
      <c r="AB30" s="7">
        <v>2878</v>
      </c>
      <c r="AC30" s="7">
        <v>2865</v>
      </c>
      <c r="AD30" s="7">
        <v>2842</v>
      </c>
      <c r="AE30" s="7" t="s">
        <v>150</v>
      </c>
      <c r="AF30" s="7" t="s">
        <v>150</v>
      </c>
      <c r="AG30" s="7" t="s">
        <v>150</v>
      </c>
      <c r="AH30" s="7" t="s">
        <v>150</v>
      </c>
      <c r="AI30" s="7" t="s">
        <v>150</v>
      </c>
      <c r="AJ30" s="7" t="s">
        <v>150</v>
      </c>
      <c r="AK30" s="7" t="s">
        <v>150</v>
      </c>
      <c r="AL30" s="7" t="s">
        <v>150</v>
      </c>
      <c r="AM30" s="7" t="s">
        <v>150</v>
      </c>
      <c r="AN30" s="7" t="s">
        <v>150</v>
      </c>
      <c r="AO30" s="7" t="s">
        <v>150</v>
      </c>
      <c r="AP30" s="7" t="s">
        <v>150</v>
      </c>
      <c r="AQ30" s="7" t="s">
        <v>150</v>
      </c>
      <c r="AR30" s="7" t="s">
        <v>150</v>
      </c>
      <c r="AS30" s="7" t="s">
        <v>150</v>
      </c>
      <c r="AT30" s="7" t="s">
        <v>150</v>
      </c>
      <c r="AU30" s="7" t="s">
        <v>150</v>
      </c>
    </row>
    <row r="31" spans="1:47" ht="13.95" customHeight="1" x14ac:dyDescent="0.2">
      <c r="A31" s="5">
        <v>107169</v>
      </c>
      <c r="B31" s="15" t="str">
        <f>VLOOKUP(A31,AllIDs_Names!A:D,4,0)</f>
        <v>Academy Park Pediatrics - Lakewood</v>
      </c>
      <c r="C31" s="7">
        <v>99</v>
      </c>
      <c r="D31" s="7">
        <v>105</v>
      </c>
      <c r="E31" s="7">
        <v>148</v>
      </c>
      <c r="F31" s="7">
        <v>171</v>
      </c>
      <c r="G31" s="7">
        <v>169</v>
      </c>
      <c r="H31" s="7">
        <v>166</v>
      </c>
      <c r="I31" s="7">
        <v>158</v>
      </c>
      <c r="J31" s="7">
        <v>156</v>
      </c>
      <c r="K31" s="7">
        <v>151</v>
      </c>
      <c r="L31" s="7">
        <v>152</v>
      </c>
      <c r="M31" s="7">
        <v>145</v>
      </c>
      <c r="N31" s="7">
        <v>145</v>
      </c>
      <c r="O31" s="7">
        <v>171</v>
      </c>
      <c r="P31" s="7">
        <v>168</v>
      </c>
      <c r="Q31" s="7">
        <v>170</v>
      </c>
      <c r="R31" s="7">
        <v>166</v>
      </c>
      <c r="S31" s="7">
        <v>161</v>
      </c>
      <c r="T31" s="7">
        <v>163</v>
      </c>
      <c r="U31" s="7">
        <v>162</v>
      </c>
      <c r="V31" s="7">
        <v>157</v>
      </c>
      <c r="W31" s="7">
        <v>157</v>
      </c>
      <c r="X31" s="7">
        <v>157</v>
      </c>
      <c r="Y31" s="7">
        <v>163</v>
      </c>
      <c r="Z31" s="7">
        <v>166</v>
      </c>
      <c r="AA31" s="7">
        <v>169</v>
      </c>
      <c r="AB31" s="7">
        <v>168</v>
      </c>
      <c r="AC31" s="7">
        <v>169</v>
      </c>
      <c r="AD31" s="7">
        <v>171</v>
      </c>
      <c r="AE31" s="7">
        <v>178</v>
      </c>
      <c r="AF31" s="7">
        <v>181</v>
      </c>
      <c r="AG31" s="7">
        <v>194</v>
      </c>
      <c r="AH31" s="7">
        <v>192</v>
      </c>
      <c r="AI31" s="7">
        <v>194</v>
      </c>
      <c r="AJ31" s="7">
        <v>195</v>
      </c>
      <c r="AK31" s="7">
        <v>196</v>
      </c>
      <c r="AL31" s="7">
        <v>197</v>
      </c>
      <c r="AM31" s="7">
        <v>199</v>
      </c>
      <c r="AN31" s="7">
        <v>200</v>
      </c>
      <c r="AO31" s="7">
        <v>202</v>
      </c>
      <c r="AP31" s="7">
        <v>201</v>
      </c>
      <c r="AQ31" s="7">
        <v>197</v>
      </c>
      <c r="AR31" s="7">
        <v>196</v>
      </c>
      <c r="AS31" s="7">
        <v>207</v>
      </c>
      <c r="AT31" s="7">
        <v>209</v>
      </c>
      <c r="AU31" s="7">
        <v>207</v>
      </c>
    </row>
    <row r="32" spans="1:47" ht="13.95" customHeight="1" x14ac:dyDescent="0.2">
      <c r="A32" s="5">
        <v>107729</v>
      </c>
      <c r="B32" s="15" t="str">
        <f>VLOOKUP(A32,AllIDs_Names!A:D,4,0)</f>
        <v>Pediatric Associates Prof LLC</v>
      </c>
      <c r="C32" s="7">
        <v>4569</v>
      </c>
      <c r="D32" s="7">
        <v>4530</v>
      </c>
      <c r="E32" s="7">
        <v>4541</v>
      </c>
      <c r="F32" s="7">
        <v>4519</v>
      </c>
      <c r="G32" s="7">
        <v>4446</v>
      </c>
      <c r="H32" s="7">
        <v>4148</v>
      </c>
      <c r="I32" s="7">
        <v>4164</v>
      </c>
      <c r="J32" s="7">
        <v>4180</v>
      </c>
      <c r="K32" s="7">
        <v>4134</v>
      </c>
      <c r="L32" s="7">
        <v>4048</v>
      </c>
      <c r="M32" s="7">
        <v>4016</v>
      </c>
      <c r="N32" s="7">
        <v>3917</v>
      </c>
      <c r="O32" s="7">
        <v>3396</v>
      </c>
      <c r="P32" s="7">
        <v>3302</v>
      </c>
      <c r="Q32" s="7">
        <v>3265</v>
      </c>
      <c r="R32" s="7">
        <v>3234</v>
      </c>
      <c r="S32" s="7">
        <v>3209</v>
      </c>
      <c r="T32" s="7">
        <v>3136</v>
      </c>
      <c r="U32" s="7">
        <v>3114</v>
      </c>
      <c r="V32" s="7">
        <v>3175</v>
      </c>
      <c r="W32" s="7">
        <v>3093</v>
      </c>
      <c r="X32" s="7">
        <v>2969</v>
      </c>
      <c r="Y32" s="7">
        <v>2988</v>
      </c>
      <c r="Z32" s="7">
        <v>3080</v>
      </c>
      <c r="AA32" s="7">
        <v>3243</v>
      </c>
      <c r="AB32" s="7">
        <v>3323</v>
      </c>
      <c r="AC32" s="7">
        <v>3361</v>
      </c>
      <c r="AD32" s="7">
        <v>3445</v>
      </c>
      <c r="AE32" s="7">
        <v>3524</v>
      </c>
      <c r="AF32" s="7">
        <v>3585</v>
      </c>
      <c r="AG32" s="7">
        <v>3800</v>
      </c>
      <c r="AH32" s="7">
        <v>3832</v>
      </c>
      <c r="AI32" s="7">
        <v>3860</v>
      </c>
      <c r="AJ32" s="7">
        <v>3901</v>
      </c>
      <c r="AK32" s="7">
        <v>3942</v>
      </c>
      <c r="AL32" s="7">
        <v>3966</v>
      </c>
      <c r="AM32" s="7">
        <v>4034</v>
      </c>
      <c r="AN32" s="7">
        <v>4051</v>
      </c>
      <c r="AO32" s="7">
        <v>4072</v>
      </c>
      <c r="AP32" s="7">
        <v>4110</v>
      </c>
      <c r="AQ32" s="7">
        <v>4139</v>
      </c>
      <c r="AR32" s="7">
        <v>4162</v>
      </c>
      <c r="AS32" s="7">
        <v>4316</v>
      </c>
      <c r="AT32" s="7">
        <v>4337</v>
      </c>
      <c r="AU32" s="7">
        <v>4366</v>
      </c>
    </row>
    <row r="33" spans="1:47" ht="13.95" customHeight="1" x14ac:dyDescent="0.2">
      <c r="A33" s="5">
        <v>109580</v>
      </c>
      <c r="B33" s="15" t="str">
        <f>VLOOKUP(A33,AllIDs_Names!A:D,4,0)</f>
        <v>Lakewood Medical Center</v>
      </c>
      <c r="C33" s="7">
        <v>4417</v>
      </c>
      <c r="D33" s="7">
        <v>4364</v>
      </c>
      <c r="E33" s="7">
        <v>3771</v>
      </c>
      <c r="F33" s="7">
        <v>3431</v>
      </c>
      <c r="G33" s="7">
        <v>3338</v>
      </c>
      <c r="H33" s="7">
        <v>3153</v>
      </c>
      <c r="I33" s="7">
        <v>3168</v>
      </c>
      <c r="J33" s="7">
        <v>3342</v>
      </c>
      <c r="K33" s="7">
        <v>3285</v>
      </c>
      <c r="L33" s="7">
        <v>3158</v>
      </c>
      <c r="M33" s="7">
        <v>3039</v>
      </c>
      <c r="N33" s="7">
        <v>2984</v>
      </c>
      <c r="O33" s="7">
        <v>2605</v>
      </c>
      <c r="P33" s="7">
        <v>2512</v>
      </c>
      <c r="Q33" s="7">
        <v>2460</v>
      </c>
      <c r="R33" s="7">
        <v>2448</v>
      </c>
      <c r="S33" s="7">
        <v>2396</v>
      </c>
      <c r="T33" s="7">
        <v>2328</v>
      </c>
      <c r="U33" s="7">
        <v>2217</v>
      </c>
      <c r="V33" s="7">
        <v>2132</v>
      </c>
      <c r="W33" s="7">
        <v>2307</v>
      </c>
      <c r="X33" s="7">
        <v>2208</v>
      </c>
      <c r="Y33" s="7">
        <v>2342</v>
      </c>
      <c r="Z33" s="7">
        <v>2520</v>
      </c>
      <c r="AA33" s="7">
        <v>2635</v>
      </c>
      <c r="AB33" s="7">
        <v>2799</v>
      </c>
      <c r="AC33" s="7">
        <v>3009</v>
      </c>
      <c r="AD33" s="7">
        <v>3260</v>
      </c>
      <c r="AE33" s="7">
        <v>3456</v>
      </c>
      <c r="AF33" s="7">
        <v>3761</v>
      </c>
      <c r="AG33" s="7">
        <v>3651</v>
      </c>
      <c r="AH33" s="7">
        <v>3715</v>
      </c>
      <c r="AI33" s="7">
        <v>3713</v>
      </c>
      <c r="AJ33" s="7">
        <v>3724</v>
      </c>
      <c r="AK33" s="7">
        <v>3708</v>
      </c>
      <c r="AL33" s="7">
        <v>3796</v>
      </c>
      <c r="AM33" s="7">
        <v>3704</v>
      </c>
      <c r="AN33" s="7">
        <v>3741</v>
      </c>
      <c r="AO33" s="7">
        <v>3716</v>
      </c>
      <c r="AP33" s="7">
        <v>3713</v>
      </c>
      <c r="AQ33" s="7">
        <v>3708</v>
      </c>
      <c r="AR33" s="7">
        <v>3794</v>
      </c>
      <c r="AS33" s="7">
        <v>3728</v>
      </c>
      <c r="AT33" s="7">
        <v>3718</v>
      </c>
      <c r="AU33" s="7">
        <v>3706</v>
      </c>
    </row>
    <row r="34" spans="1:47" ht="13.95" customHeight="1" x14ac:dyDescent="0.2">
      <c r="A34" s="5">
        <v>110225</v>
      </c>
      <c r="B34" s="15" t="str">
        <f>VLOOKUP(A34,AllIDs_Names!A:D,4,0)</f>
        <v>Rocky Mountain Health Centers Pediatrics</v>
      </c>
      <c r="C34" s="7">
        <v>3190</v>
      </c>
      <c r="D34" s="7">
        <v>3229</v>
      </c>
      <c r="E34" s="7">
        <v>3457</v>
      </c>
      <c r="F34" s="7">
        <v>3263</v>
      </c>
      <c r="G34" s="7">
        <v>3230</v>
      </c>
      <c r="H34" s="7">
        <v>3182</v>
      </c>
      <c r="I34" s="7">
        <v>3183</v>
      </c>
      <c r="J34" s="7">
        <v>3242</v>
      </c>
      <c r="K34" s="7">
        <v>3237</v>
      </c>
      <c r="L34" s="7">
        <v>3144</v>
      </c>
      <c r="M34" s="7">
        <v>3141</v>
      </c>
      <c r="N34" s="7">
        <v>3109</v>
      </c>
      <c r="O34" s="7">
        <v>3023</v>
      </c>
      <c r="P34" s="7">
        <v>2980</v>
      </c>
      <c r="Q34" s="7">
        <v>2963</v>
      </c>
      <c r="R34" s="7">
        <v>2937</v>
      </c>
      <c r="S34" s="7">
        <v>2934</v>
      </c>
      <c r="T34" s="7">
        <v>2899</v>
      </c>
      <c r="U34" s="7">
        <v>2879</v>
      </c>
      <c r="V34" s="7">
        <v>2937</v>
      </c>
      <c r="W34" s="7">
        <v>2885</v>
      </c>
      <c r="X34" s="7">
        <v>2933</v>
      </c>
      <c r="Y34" s="7">
        <v>2948</v>
      </c>
      <c r="Z34" s="7">
        <v>2989</v>
      </c>
      <c r="AA34" s="7">
        <v>3074</v>
      </c>
      <c r="AB34" s="7">
        <v>3092</v>
      </c>
      <c r="AC34" s="7">
        <v>3104</v>
      </c>
      <c r="AD34" s="7">
        <v>3144</v>
      </c>
      <c r="AE34" s="7">
        <v>3166</v>
      </c>
      <c r="AF34" s="7">
        <v>3200</v>
      </c>
      <c r="AG34" s="7">
        <v>3319</v>
      </c>
      <c r="AH34" s="7">
        <v>3315</v>
      </c>
      <c r="AI34" s="7">
        <v>3344</v>
      </c>
      <c r="AJ34" s="7">
        <v>3358</v>
      </c>
      <c r="AK34" s="7">
        <v>3414</v>
      </c>
      <c r="AL34" s="7">
        <v>3462</v>
      </c>
      <c r="AM34" s="7">
        <v>3565</v>
      </c>
      <c r="AN34" s="7">
        <v>3615</v>
      </c>
      <c r="AO34" s="7">
        <v>3659</v>
      </c>
      <c r="AP34" s="7">
        <v>3699</v>
      </c>
      <c r="AQ34" s="7">
        <v>3738</v>
      </c>
      <c r="AR34" s="7">
        <v>3776</v>
      </c>
      <c r="AS34" s="7">
        <v>3852</v>
      </c>
      <c r="AT34" s="7">
        <v>3894</v>
      </c>
      <c r="AU34" s="7">
        <v>3912</v>
      </c>
    </row>
    <row r="35" spans="1:47" ht="13.95" customHeight="1" x14ac:dyDescent="0.2">
      <c r="A35" s="5">
        <v>111758</v>
      </c>
      <c r="B35" s="15" t="str">
        <f>VLOOKUP(A35,AllIDs_Names!A:D,4,0)</f>
        <v>Highlands Integrative Pediatrics</v>
      </c>
      <c r="C35" s="7">
        <v>539</v>
      </c>
      <c r="D35" s="7">
        <v>536</v>
      </c>
      <c r="E35" s="7">
        <v>528</v>
      </c>
      <c r="F35" s="7">
        <v>666</v>
      </c>
      <c r="G35" s="7">
        <v>643</v>
      </c>
      <c r="H35" s="7">
        <v>622</v>
      </c>
      <c r="I35" s="7">
        <v>605</v>
      </c>
      <c r="J35" s="7">
        <v>599</v>
      </c>
      <c r="K35" s="7">
        <v>584</v>
      </c>
      <c r="L35" s="7">
        <v>562</v>
      </c>
      <c r="M35" s="7">
        <v>558</v>
      </c>
      <c r="N35" s="7">
        <v>540</v>
      </c>
      <c r="O35" s="7">
        <v>556</v>
      </c>
      <c r="P35" s="7">
        <v>542</v>
      </c>
      <c r="Q35" s="7">
        <v>521</v>
      </c>
      <c r="R35" s="7">
        <v>521</v>
      </c>
      <c r="S35" s="7">
        <v>512</v>
      </c>
      <c r="T35" s="7">
        <v>510</v>
      </c>
      <c r="U35" s="7">
        <v>509</v>
      </c>
      <c r="V35" s="7">
        <v>524</v>
      </c>
      <c r="W35" s="7">
        <v>516</v>
      </c>
      <c r="X35" s="7">
        <v>524</v>
      </c>
      <c r="Y35" s="7">
        <v>531</v>
      </c>
      <c r="Z35" s="7">
        <v>546</v>
      </c>
      <c r="AA35" s="7">
        <v>570</v>
      </c>
      <c r="AB35" s="7">
        <v>579</v>
      </c>
      <c r="AC35" s="7">
        <v>580</v>
      </c>
      <c r="AD35" s="7">
        <v>598</v>
      </c>
      <c r="AE35" s="7">
        <v>609</v>
      </c>
      <c r="AF35" s="7">
        <v>615</v>
      </c>
      <c r="AG35" s="7">
        <v>634</v>
      </c>
      <c r="AH35" s="7">
        <v>638</v>
      </c>
      <c r="AI35" s="7">
        <v>649</v>
      </c>
      <c r="AJ35" s="7">
        <v>660</v>
      </c>
      <c r="AK35" s="7">
        <v>666</v>
      </c>
      <c r="AL35" s="7">
        <v>668</v>
      </c>
      <c r="AM35" s="7">
        <v>672</v>
      </c>
      <c r="AN35" s="7">
        <v>673</v>
      </c>
      <c r="AO35" s="7">
        <v>679</v>
      </c>
      <c r="AP35" s="7">
        <v>675</v>
      </c>
      <c r="AQ35" s="7">
        <v>679</v>
      </c>
      <c r="AR35" s="7">
        <v>678</v>
      </c>
      <c r="AS35" s="7">
        <v>694</v>
      </c>
      <c r="AT35" s="7">
        <v>693</v>
      </c>
      <c r="AU35" s="7">
        <v>695</v>
      </c>
    </row>
    <row r="36" spans="1:47" ht="13.95" customHeight="1" x14ac:dyDescent="0.2">
      <c r="A36" s="5">
        <v>113426</v>
      </c>
      <c r="B36" s="15" t="str">
        <f>VLOOKUP(A36,AllIDs_Names!A:D,4,0)</f>
        <v>Primary Care NPs, INC</v>
      </c>
      <c r="C36" s="7" t="s">
        <v>150</v>
      </c>
      <c r="D36" s="7" t="s">
        <v>150</v>
      </c>
      <c r="E36" s="7" t="s">
        <v>150</v>
      </c>
      <c r="F36" s="7" t="s">
        <v>150</v>
      </c>
      <c r="G36" s="7" t="s">
        <v>150</v>
      </c>
      <c r="H36" s="7" t="s">
        <v>150</v>
      </c>
      <c r="I36" s="7" t="s">
        <v>150</v>
      </c>
      <c r="J36" s="7" t="s">
        <v>150</v>
      </c>
      <c r="K36" s="7" t="s">
        <v>150</v>
      </c>
      <c r="L36" s="7" t="s">
        <v>150</v>
      </c>
      <c r="M36" s="7" t="s">
        <v>150</v>
      </c>
      <c r="N36" s="7" t="s">
        <v>150</v>
      </c>
      <c r="O36" s="7" t="s">
        <v>150</v>
      </c>
      <c r="P36" s="7" t="s">
        <v>150</v>
      </c>
      <c r="Q36" s="7" t="s">
        <v>150</v>
      </c>
      <c r="R36" s="7" t="s">
        <v>150</v>
      </c>
      <c r="S36" s="7" t="s">
        <v>150</v>
      </c>
      <c r="T36" s="7" t="s">
        <v>150</v>
      </c>
      <c r="U36" s="7" t="s">
        <v>150</v>
      </c>
      <c r="V36" s="7" t="s">
        <v>150</v>
      </c>
      <c r="W36" s="7" t="s">
        <v>150</v>
      </c>
      <c r="X36" s="7" t="s">
        <v>150</v>
      </c>
      <c r="Y36" s="7" t="s">
        <v>150</v>
      </c>
      <c r="Z36" s="7" t="s">
        <v>150</v>
      </c>
      <c r="AA36" s="7" t="s">
        <v>150</v>
      </c>
      <c r="AB36" s="7" t="s">
        <v>150</v>
      </c>
      <c r="AC36" s="7" t="s">
        <v>150</v>
      </c>
      <c r="AD36" s="7" t="s">
        <v>150</v>
      </c>
      <c r="AE36" s="7" t="s">
        <v>150</v>
      </c>
      <c r="AF36" s="7" t="s">
        <v>150</v>
      </c>
      <c r="AG36" s="7" t="s">
        <v>150</v>
      </c>
      <c r="AH36" s="7" t="s">
        <v>150</v>
      </c>
      <c r="AI36" s="7" t="s">
        <v>150</v>
      </c>
      <c r="AJ36" s="7" t="s">
        <v>150</v>
      </c>
      <c r="AK36" s="7" t="s">
        <v>150</v>
      </c>
      <c r="AL36" s="7" t="s">
        <v>150</v>
      </c>
      <c r="AM36" s="7" t="s">
        <v>150</v>
      </c>
      <c r="AN36" s="7" t="s">
        <v>150</v>
      </c>
      <c r="AO36" s="7" t="s">
        <v>150</v>
      </c>
      <c r="AP36" s="7" t="s">
        <v>150</v>
      </c>
      <c r="AQ36" s="7" t="s">
        <v>150</v>
      </c>
      <c r="AR36" s="7" t="s">
        <v>150</v>
      </c>
      <c r="AS36" s="7" t="s">
        <v>150</v>
      </c>
      <c r="AT36" s="7" t="s">
        <v>150</v>
      </c>
      <c r="AU36" s="7">
        <v>4</v>
      </c>
    </row>
    <row r="37" spans="1:47" ht="13.95" customHeight="1" x14ac:dyDescent="0.2">
      <c r="A37" s="5">
        <v>113497</v>
      </c>
      <c r="B37" s="15" t="str">
        <f>VLOOKUP(A37,AllIDs_Names!A:D,4,0)</f>
        <v>Boulder Valley Women's Health Center Inc.</v>
      </c>
      <c r="C37" s="7">
        <v>731</v>
      </c>
      <c r="D37" s="7">
        <v>719</v>
      </c>
      <c r="E37" s="7">
        <v>649</v>
      </c>
      <c r="F37" s="7">
        <v>679</v>
      </c>
      <c r="G37" s="7">
        <v>662</v>
      </c>
      <c r="H37" s="7">
        <v>663</v>
      </c>
      <c r="I37" s="7">
        <v>617</v>
      </c>
      <c r="J37" s="7">
        <v>609</v>
      </c>
      <c r="K37" s="7">
        <v>598</v>
      </c>
      <c r="L37" s="7">
        <v>564</v>
      </c>
      <c r="M37" s="7">
        <v>562</v>
      </c>
      <c r="N37" s="7">
        <v>551</v>
      </c>
      <c r="O37" s="7">
        <v>562</v>
      </c>
      <c r="P37" s="7">
        <v>548</v>
      </c>
      <c r="Q37" s="7">
        <v>548</v>
      </c>
      <c r="R37" s="7">
        <v>539</v>
      </c>
      <c r="S37" s="7">
        <v>527</v>
      </c>
      <c r="T37" s="7">
        <v>502</v>
      </c>
      <c r="U37" s="7">
        <v>482</v>
      </c>
      <c r="V37" s="7">
        <v>472</v>
      </c>
      <c r="W37" s="7">
        <v>448</v>
      </c>
      <c r="X37" s="7">
        <v>442</v>
      </c>
      <c r="Y37" s="7">
        <v>443</v>
      </c>
      <c r="Z37" s="7">
        <v>474</v>
      </c>
      <c r="AA37" s="7">
        <v>517</v>
      </c>
      <c r="AB37" s="7">
        <v>560</v>
      </c>
      <c r="AC37" s="7">
        <v>598</v>
      </c>
      <c r="AD37" s="7">
        <v>630</v>
      </c>
      <c r="AE37" s="7">
        <v>663</v>
      </c>
      <c r="AF37" s="7">
        <v>724</v>
      </c>
      <c r="AG37" s="7">
        <v>808</v>
      </c>
      <c r="AH37" s="7">
        <v>845</v>
      </c>
      <c r="AI37" s="7">
        <v>875</v>
      </c>
      <c r="AJ37" s="7">
        <v>895</v>
      </c>
      <c r="AK37" s="7">
        <v>933</v>
      </c>
      <c r="AL37" s="7">
        <v>969</v>
      </c>
      <c r="AM37" s="7">
        <v>967</v>
      </c>
      <c r="AN37" s="7">
        <v>998</v>
      </c>
      <c r="AO37" s="7">
        <v>1010</v>
      </c>
      <c r="AP37" s="7">
        <v>1012</v>
      </c>
      <c r="AQ37" s="7">
        <v>1007</v>
      </c>
      <c r="AR37" s="7">
        <v>1020</v>
      </c>
      <c r="AS37" s="7">
        <v>1013</v>
      </c>
      <c r="AT37" s="7">
        <v>1011</v>
      </c>
      <c r="AU37" s="7">
        <v>1002</v>
      </c>
    </row>
    <row r="38" spans="1:47" ht="13.95" customHeight="1" x14ac:dyDescent="0.2">
      <c r="A38" s="5">
        <v>113579</v>
      </c>
      <c r="B38" s="15" t="str">
        <f>VLOOKUP(A38,AllIDs_Names!A:D,4,0)</f>
        <v>Castle Rock Pediatrics</v>
      </c>
      <c r="C38" s="7">
        <v>1633</v>
      </c>
      <c r="D38" s="7">
        <v>1644</v>
      </c>
      <c r="E38" s="7">
        <v>1707</v>
      </c>
      <c r="F38" s="7">
        <v>1698</v>
      </c>
      <c r="G38" s="7">
        <v>1651</v>
      </c>
      <c r="H38" s="7">
        <v>1608</v>
      </c>
      <c r="I38" s="7">
        <v>1568</v>
      </c>
      <c r="J38" s="7">
        <v>1538</v>
      </c>
      <c r="K38" s="7">
        <v>1508</v>
      </c>
      <c r="L38" s="7">
        <v>1482</v>
      </c>
      <c r="M38" s="7">
        <v>1453</v>
      </c>
      <c r="N38" s="7">
        <v>1415</v>
      </c>
      <c r="O38" s="7">
        <v>1344</v>
      </c>
      <c r="P38" s="7">
        <v>1323</v>
      </c>
      <c r="Q38" s="7">
        <v>1310</v>
      </c>
      <c r="R38" s="7">
        <v>1307</v>
      </c>
      <c r="S38" s="7">
        <v>1294</v>
      </c>
      <c r="T38" s="7">
        <v>1269</v>
      </c>
      <c r="U38" s="7">
        <v>1257</v>
      </c>
      <c r="V38" s="7">
        <v>1341</v>
      </c>
      <c r="W38" s="7">
        <v>1578</v>
      </c>
      <c r="X38" s="7">
        <v>1560</v>
      </c>
      <c r="Y38" s="7">
        <v>1550</v>
      </c>
      <c r="Z38" s="7">
        <v>1575</v>
      </c>
      <c r="AA38" s="7">
        <v>1533</v>
      </c>
      <c r="AB38" s="7">
        <v>1549</v>
      </c>
      <c r="AC38" s="7">
        <v>1561</v>
      </c>
      <c r="AD38" s="7">
        <v>1594</v>
      </c>
      <c r="AE38" s="7">
        <v>1597</v>
      </c>
      <c r="AF38" s="7">
        <v>1612</v>
      </c>
      <c r="AG38" s="7">
        <v>1633</v>
      </c>
      <c r="AH38" s="7">
        <v>1645</v>
      </c>
      <c r="AI38" s="7">
        <v>1655</v>
      </c>
      <c r="AJ38" s="7">
        <v>1658</v>
      </c>
      <c r="AK38" s="7">
        <v>1660</v>
      </c>
      <c r="AL38" s="7">
        <v>1664</v>
      </c>
      <c r="AM38" s="7">
        <v>1690</v>
      </c>
      <c r="AN38" s="7">
        <v>1671</v>
      </c>
      <c r="AO38" s="7">
        <v>1681</v>
      </c>
      <c r="AP38" s="7">
        <v>1675</v>
      </c>
      <c r="AQ38" s="7">
        <v>1686</v>
      </c>
      <c r="AR38" s="7">
        <v>1682</v>
      </c>
      <c r="AS38" s="7">
        <v>1711</v>
      </c>
      <c r="AT38" s="7">
        <v>1710</v>
      </c>
      <c r="AU38" s="7">
        <v>1719</v>
      </c>
    </row>
    <row r="39" spans="1:47" ht="13.95" customHeight="1" x14ac:dyDescent="0.2">
      <c r="A39" s="5">
        <v>113975</v>
      </c>
      <c r="B39" s="15" t="str">
        <f>VLOOKUP(A39,AllIDs_Names!A:D,4,0)</f>
        <v>Sunrise Health Care, PC</v>
      </c>
      <c r="C39" s="7">
        <v>8640</v>
      </c>
      <c r="D39" s="7">
        <v>8591</v>
      </c>
      <c r="E39" s="7">
        <v>7154</v>
      </c>
      <c r="F39" s="7">
        <v>6519</v>
      </c>
      <c r="G39" s="7">
        <v>6369</v>
      </c>
      <c r="H39" s="7">
        <v>5863</v>
      </c>
      <c r="I39" s="7">
        <v>5751</v>
      </c>
      <c r="J39" s="7">
        <v>5753</v>
      </c>
      <c r="K39" s="7">
        <v>5188</v>
      </c>
      <c r="L39" s="7">
        <v>4972</v>
      </c>
      <c r="M39" s="7">
        <v>4896</v>
      </c>
      <c r="N39" s="7">
        <v>4779</v>
      </c>
      <c r="O39" s="7">
        <v>3959</v>
      </c>
      <c r="P39" s="7">
        <v>3887</v>
      </c>
      <c r="Q39" s="7">
        <v>3838</v>
      </c>
      <c r="R39" s="7">
        <v>3872</v>
      </c>
      <c r="S39" s="7">
        <v>3845</v>
      </c>
      <c r="T39" s="7">
        <v>3652</v>
      </c>
      <c r="U39" s="7">
        <v>3460</v>
      </c>
      <c r="V39" s="7">
        <v>3360</v>
      </c>
      <c r="W39" s="7">
        <v>3272</v>
      </c>
      <c r="X39" s="7">
        <v>3035</v>
      </c>
      <c r="Y39" s="7">
        <v>3080</v>
      </c>
      <c r="Z39" s="7">
        <v>3110</v>
      </c>
      <c r="AA39" s="7">
        <v>2940</v>
      </c>
      <c r="AB39" s="7">
        <v>2908</v>
      </c>
      <c r="AC39" s="7">
        <v>2907</v>
      </c>
      <c r="AD39" s="7">
        <v>2901</v>
      </c>
      <c r="AE39" s="7">
        <v>2888</v>
      </c>
      <c r="AF39" s="7">
        <v>2880</v>
      </c>
      <c r="AG39" s="7">
        <v>2694</v>
      </c>
      <c r="AH39" s="7">
        <v>2687</v>
      </c>
      <c r="AI39" s="7">
        <v>2682</v>
      </c>
      <c r="AJ39" s="7">
        <v>2672</v>
      </c>
      <c r="AK39" s="7">
        <v>2667</v>
      </c>
      <c r="AL39" s="7">
        <v>2658</v>
      </c>
      <c r="AM39" s="7">
        <v>2517</v>
      </c>
      <c r="AN39" s="7">
        <v>2502</v>
      </c>
      <c r="AO39" s="7">
        <v>2484</v>
      </c>
      <c r="AP39" s="7">
        <v>2469</v>
      </c>
      <c r="AQ39" s="7">
        <v>2457</v>
      </c>
      <c r="AR39" s="7">
        <v>2449</v>
      </c>
      <c r="AS39" s="7">
        <v>2316</v>
      </c>
      <c r="AT39" s="7">
        <v>2307</v>
      </c>
      <c r="AU39" s="7">
        <v>2296</v>
      </c>
    </row>
    <row r="40" spans="1:47" ht="13.95" customHeight="1" x14ac:dyDescent="0.2">
      <c r="A40" s="5">
        <v>117216</v>
      </c>
      <c r="B40" s="15" t="str">
        <f>VLOOKUP(A40,AllIDs_Names!A:D,4,0)</f>
        <v>Mountainland Pediatrics</v>
      </c>
      <c r="C40" s="7">
        <v>3468</v>
      </c>
      <c r="D40" s="7">
        <v>3464</v>
      </c>
      <c r="E40" s="7">
        <v>3827</v>
      </c>
      <c r="F40" s="7">
        <v>3861</v>
      </c>
      <c r="G40" s="7">
        <v>3813</v>
      </c>
      <c r="H40" s="7">
        <v>3739</v>
      </c>
      <c r="I40" s="7">
        <v>3738</v>
      </c>
      <c r="J40" s="7">
        <v>3756</v>
      </c>
      <c r="K40" s="7">
        <v>3741</v>
      </c>
      <c r="L40" s="7">
        <v>3708</v>
      </c>
      <c r="M40" s="7">
        <v>3701</v>
      </c>
      <c r="N40" s="7">
        <v>3626</v>
      </c>
      <c r="O40" s="7">
        <v>3636</v>
      </c>
      <c r="P40" s="7">
        <v>3617</v>
      </c>
      <c r="Q40" s="7">
        <v>3583</v>
      </c>
      <c r="R40" s="7">
        <v>3564</v>
      </c>
      <c r="S40" s="7">
        <v>3551</v>
      </c>
      <c r="T40" s="7">
        <v>3566</v>
      </c>
      <c r="U40" s="7">
        <v>3537</v>
      </c>
      <c r="V40" s="7">
        <v>3530</v>
      </c>
      <c r="W40" s="7">
        <v>3452</v>
      </c>
      <c r="X40" s="7">
        <v>3488</v>
      </c>
      <c r="Y40" s="7">
        <v>3514</v>
      </c>
      <c r="Z40" s="7">
        <v>3573</v>
      </c>
      <c r="AA40" s="7">
        <v>3630</v>
      </c>
      <c r="AB40" s="7">
        <v>3661</v>
      </c>
      <c r="AC40" s="7">
        <v>3678</v>
      </c>
      <c r="AD40" s="7">
        <v>3716</v>
      </c>
      <c r="AE40" s="7">
        <v>3726</v>
      </c>
      <c r="AF40" s="7">
        <v>3749</v>
      </c>
      <c r="AG40" s="7">
        <v>3804</v>
      </c>
      <c r="AH40" s="7">
        <v>3799</v>
      </c>
      <c r="AI40" s="7">
        <v>3815</v>
      </c>
      <c r="AJ40" s="7">
        <v>3825</v>
      </c>
      <c r="AK40" s="7">
        <v>3833</v>
      </c>
      <c r="AL40" s="7">
        <v>3834</v>
      </c>
      <c r="AM40" s="7">
        <v>3883</v>
      </c>
      <c r="AN40" s="7">
        <v>3893</v>
      </c>
      <c r="AO40" s="7">
        <v>3920</v>
      </c>
      <c r="AP40" s="7">
        <v>3980</v>
      </c>
      <c r="AQ40" s="7">
        <v>4017</v>
      </c>
      <c r="AR40" s="7">
        <v>4013</v>
      </c>
      <c r="AS40" s="7">
        <v>4037</v>
      </c>
      <c r="AT40" s="7">
        <v>4015</v>
      </c>
      <c r="AU40" s="7">
        <v>4011</v>
      </c>
    </row>
    <row r="41" spans="1:47" ht="13.95" customHeight="1" x14ac:dyDescent="0.2">
      <c r="A41" s="5">
        <v>117507</v>
      </c>
      <c r="B41" s="15" t="str">
        <f>VLOOKUP(A41,AllIDs_Names!A:D,4,0)</f>
        <v>Southern Colorado Clinic</v>
      </c>
      <c r="C41" s="7">
        <v>9210</v>
      </c>
      <c r="D41" s="7">
        <v>9117</v>
      </c>
      <c r="E41" s="7">
        <v>8756</v>
      </c>
      <c r="F41" s="7">
        <v>8566</v>
      </c>
      <c r="G41" s="7">
        <v>8448</v>
      </c>
      <c r="H41" s="7">
        <v>8636</v>
      </c>
      <c r="I41" s="7">
        <v>8621</v>
      </c>
      <c r="J41" s="7">
        <v>9080</v>
      </c>
      <c r="K41" s="7">
        <v>8991</v>
      </c>
      <c r="L41" s="7">
        <v>8910</v>
      </c>
      <c r="M41" s="7">
        <v>8730</v>
      </c>
      <c r="N41" s="7">
        <v>8617</v>
      </c>
      <c r="O41" s="7">
        <v>8733</v>
      </c>
      <c r="P41" s="7">
        <v>8640</v>
      </c>
      <c r="Q41" s="7">
        <v>8561</v>
      </c>
      <c r="R41" s="7">
        <v>8460</v>
      </c>
      <c r="S41" s="7">
        <v>8374</v>
      </c>
      <c r="T41" s="7">
        <v>8214</v>
      </c>
      <c r="U41" s="7">
        <v>7984</v>
      </c>
      <c r="V41" s="7">
        <v>7978</v>
      </c>
      <c r="W41" s="7">
        <v>7863</v>
      </c>
      <c r="X41" s="7">
        <v>8102</v>
      </c>
      <c r="Y41" s="7">
        <v>8113</v>
      </c>
      <c r="Z41" s="7">
        <v>8183</v>
      </c>
      <c r="AA41" s="7">
        <v>8527</v>
      </c>
      <c r="AB41" s="7">
        <v>8528</v>
      </c>
      <c r="AC41" s="7">
        <v>8530</v>
      </c>
      <c r="AD41" s="7">
        <v>8563</v>
      </c>
      <c r="AE41" s="7">
        <v>8569</v>
      </c>
      <c r="AF41" s="7">
        <v>8596</v>
      </c>
      <c r="AG41" s="7">
        <v>9494</v>
      </c>
      <c r="AH41" s="7">
        <v>9495</v>
      </c>
      <c r="AI41" s="7">
        <v>9490</v>
      </c>
      <c r="AJ41" s="7">
        <v>9487</v>
      </c>
      <c r="AK41" s="7">
        <v>9472</v>
      </c>
      <c r="AL41" s="7">
        <v>9468</v>
      </c>
      <c r="AM41" s="7">
        <v>10383</v>
      </c>
      <c r="AN41" s="7">
        <v>10347</v>
      </c>
      <c r="AO41" s="7">
        <v>10402</v>
      </c>
      <c r="AP41" s="7">
        <v>10378</v>
      </c>
      <c r="AQ41" s="7">
        <v>10337</v>
      </c>
      <c r="AR41" s="7">
        <v>10323</v>
      </c>
      <c r="AS41" s="7">
        <v>11372</v>
      </c>
      <c r="AT41" s="7">
        <v>11367</v>
      </c>
      <c r="AU41" s="7">
        <v>11353</v>
      </c>
    </row>
    <row r="42" spans="1:47" ht="13.95" customHeight="1" x14ac:dyDescent="0.2">
      <c r="A42" s="5">
        <v>118862</v>
      </c>
      <c r="B42" s="15" t="str">
        <f>VLOOKUP(A42,AllIDs_Names!A:D,4,0)</f>
        <v>Castillo Primary Care</v>
      </c>
      <c r="C42" s="7">
        <v>2542</v>
      </c>
      <c r="D42" s="7">
        <v>2519</v>
      </c>
      <c r="E42" s="7">
        <v>2378</v>
      </c>
      <c r="F42" s="7">
        <v>2022</v>
      </c>
      <c r="G42" s="7">
        <v>2015</v>
      </c>
      <c r="H42" s="7">
        <v>2060</v>
      </c>
      <c r="I42" s="7">
        <v>2210</v>
      </c>
      <c r="J42" s="7">
        <v>2390</v>
      </c>
      <c r="K42" s="7">
        <v>2396</v>
      </c>
      <c r="L42" s="7">
        <v>2287</v>
      </c>
      <c r="M42" s="7">
        <v>2148</v>
      </c>
      <c r="N42" s="7">
        <v>2051</v>
      </c>
      <c r="O42" s="7">
        <v>1679</v>
      </c>
      <c r="P42" s="7">
        <v>1651</v>
      </c>
      <c r="Q42" s="7">
        <v>1618</v>
      </c>
      <c r="R42" s="7">
        <v>1582</v>
      </c>
      <c r="S42" s="7">
        <v>1545</v>
      </c>
      <c r="T42" s="7">
        <v>1490</v>
      </c>
      <c r="U42" s="7">
        <v>1397</v>
      </c>
      <c r="V42" s="7">
        <v>1357</v>
      </c>
      <c r="W42" s="7">
        <v>1316</v>
      </c>
      <c r="X42" s="7">
        <v>1145</v>
      </c>
      <c r="Y42" s="7">
        <v>1233</v>
      </c>
      <c r="Z42" s="7">
        <v>1385</v>
      </c>
      <c r="AA42" s="7">
        <v>1446</v>
      </c>
      <c r="AB42" s="7">
        <v>1580</v>
      </c>
      <c r="AC42" s="7">
        <v>1755</v>
      </c>
      <c r="AD42" s="7">
        <v>1913</v>
      </c>
      <c r="AE42" s="7">
        <v>2066</v>
      </c>
      <c r="AF42" s="7">
        <v>2217</v>
      </c>
      <c r="AG42" s="7">
        <v>2144</v>
      </c>
      <c r="AH42" s="7">
        <v>2274</v>
      </c>
      <c r="AI42" s="7">
        <v>2423</v>
      </c>
      <c r="AJ42" s="7">
        <v>2518</v>
      </c>
      <c r="AK42" s="7">
        <v>2559</v>
      </c>
      <c r="AL42" s="7">
        <v>2663</v>
      </c>
      <c r="AM42" s="7">
        <v>2362</v>
      </c>
      <c r="AN42" s="7">
        <v>2478</v>
      </c>
      <c r="AO42" s="7">
        <v>2</v>
      </c>
      <c r="AP42" s="7" t="s">
        <v>150</v>
      </c>
      <c r="AQ42" s="7" t="s">
        <v>150</v>
      </c>
      <c r="AR42" s="7" t="s">
        <v>150</v>
      </c>
      <c r="AS42" s="7" t="s">
        <v>150</v>
      </c>
      <c r="AT42" s="7" t="s">
        <v>150</v>
      </c>
      <c r="AU42" s="7" t="s">
        <v>150</v>
      </c>
    </row>
    <row r="43" spans="1:47" ht="13.95" customHeight="1" x14ac:dyDescent="0.2">
      <c r="A43" s="5">
        <v>119566</v>
      </c>
      <c r="B43" s="15" t="str">
        <f>VLOOKUP(A43,AllIDs_Names!A:D,4,0)</f>
        <v>Potomac Square Family Practice - boulder</v>
      </c>
      <c r="C43" s="7">
        <v>2074</v>
      </c>
      <c r="D43" s="7">
        <v>2114</v>
      </c>
      <c r="E43" s="7">
        <v>1976</v>
      </c>
      <c r="F43" s="7">
        <v>2014</v>
      </c>
      <c r="G43" s="7">
        <v>1978</v>
      </c>
      <c r="H43" s="7">
        <v>2042</v>
      </c>
      <c r="I43" s="7">
        <v>2032</v>
      </c>
      <c r="J43" s="7">
        <v>2099</v>
      </c>
      <c r="K43" s="7">
        <v>2064</v>
      </c>
      <c r="L43" s="7">
        <v>1975</v>
      </c>
      <c r="M43" s="7">
        <v>1933</v>
      </c>
      <c r="N43" s="7">
        <v>1874</v>
      </c>
      <c r="O43" s="7">
        <v>1598</v>
      </c>
      <c r="P43" s="7">
        <v>1582</v>
      </c>
      <c r="Q43" s="7">
        <v>1557</v>
      </c>
      <c r="R43" s="7">
        <v>1515</v>
      </c>
      <c r="S43" s="7">
        <v>1498</v>
      </c>
      <c r="T43" s="7">
        <v>1436</v>
      </c>
      <c r="U43" s="7">
        <v>1376</v>
      </c>
      <c r="V43" s="7">
        <v>1332</v>
      </c>
      <c r="W43" s="7">
        <v>1295</v>
      </c>
      <c r="X43" s="7">
        <v>1246</v>
      </c>
      <c r="Y43" s="7">
        <v>1243</v>
      </c>
      <c r="Z43" s="7">
        <v>1251</v>
      </c>
      <c r="AA43" s="7">
        <v>1223</v>
      </c>
      <c r="AB43" s="7">
        <v>1231</v>
      </c>
      <c r="AC43" s="7">
        <v>1229</v>
      </c>
      <c r="AD43" s="7">
        <v>1227</v>
      </c>
      <c r="AE43" s="7">
        <v>1226</v>
      </c>
      <c r="AF43" s="7">
        <v>1222</v>
      </c>
      <c r="AG43" s="7">
        <v>1226</v>
      </c>
      <c r="AH43" s="7">
        <v>1226</v>
      </c>
      <c r="AI43" s="7">
        <v>1219</v>
      </c>
      <c r="AJ43" s="7">
        <v>1216</v>
      </c>
      <c r="AK43" s="7">
        <v>1213</v>
      </c>
      <c r="AL43" s="7">
        <v>1201</v>
      </c>
      <c r="AM43" s="7">
        <v>1171</v>
      </c>
      <c r="AN43" s="7">
        <v>1166</v>
      </c>
      <c r="AO43" s="7">
        <v>1164</v>
      </c>
      <c r="AP43" s="7">
        <v>1159</v>
      </c>
      <c r="AQ43" s="7">
        <v>1152</v>
      </c>
      <c r="AR43" s="7">
        <v>1148</v>
      </c>
      <c r="AS43" s="7">
        <v>1107</v>
      </c>
      <c r="AT43" s="7">
        <v>1100</v>
      </c>
      <c r="AU43" s="7">
        <v>1098</v>
      </c>
    </row>
    <row r="44" spans="1:47" ht="13.95" customHeight="1" x14ac:dyDescent="0.2">
      <c r="A44" s="5">
        <v>119625</v>
      </c>
      <c r="B44" s="15" t="str">
        <f>VLOOKUP(A44,AllIDs_Names!A:D,4,0)</f>
        <v>Rose Pediatrics</v>
      </c>
      <c r="C44" s="7">
        <v>3115</v>
      </c>
      <c r="D44" s="7">
        <v>3120</v>
      </c>
      <c r="E44" s="7">
        <v>3691</v>
      </c>
      <c r="F44" s="7">
        <v>3305</v>
      </c>
      <c r="G44" s="7">
        <v>102</v>
      </c>
      <c r="H44" s="7">
        <v>1335</v>
      </c>
      <c r="I44" s="7">
        <v>1374</v>
      </c>
      <c r="J44" s="7">
        <v>1388</v>
      </c>
      <c r="K44" s="7">
        <v>1423</v>
      </c>
      <c r="L44" s="7">
        <v>1439</v>
      </c>
      <c r="M44" s="7">
        <v>1429</v>
      </c>
      <c r="N44" s="7">
        <v>1434</v>
      </c>
      <c r="O44" s="7">
        <v>1477</v>
      </c>
      <c r="P44" s="7">
        <v>1483</v>
      </c>
      <c r="Q44" s="7">
        <v>1493</v>
      </c>
      <c r="R44" s="7">
        <v>1506</v>
      </c>
      <c r="S44" s="7">
        <v>1499</v>
      </c>
      <c r="T44" s="7">
        <v>1487</v>
      </c>
      <c r="U44" s="7">
        <v>1486</v>
      </c>
      <c r="V44" s="7">
        <v>1491</v>
      </c>
      <c r="W44" s="7">
        <v>1466</v>
      </c>
      <c r="X44" s="7">
        <v>1511</v>
      </c>
      <c r="Y44" s="7">
        <v>1524</v>
      </c>
      <c r="Z44" s="7">
        <v>1551</v>
      </c>
      <c r="AA44" s="7">
        <v>1602</v>
      </c>
      <c r="AB44" s="7">
        <v>1619</v>
      </c>
      <c r="AC44" s="7">
        <v>1634</v>
      </c>
      <c r="AD44" s="7">
        <v>1667</v>
      </c>
      <c r="AE44" s="7">
        <v>1696</v>
      </c>
      <c r="AF44" s="7">
        <v>1729</v>
      </c>
      <c r="AG44" s="7">
        <v>1802</v>
      </c>
      <c r="AH44" s="7">
        <v>1823</v>
      </c>
      <c r="AI44" s="7">
        <v>1847</v>
      </c>
      <c r="AJ44" s="7">
        <v>1853</v>
      </c>
      <c r="AK44" s="7">
        <v>1865</v>
      </c>
      <c r="AL44" s="7">
        <v>1869</v>
      </c>
      <c r="AM44" s="7">
        <v>1870</v>
      </c>
      <c r="AN44" s="7">
        <v>30</v>
      </c>
      <c r="AO44" s="7">
        <v>77</v>
      </c>
      <c r="AP44" s="7">
        <v>92</v>
      </c>
      <c r="AQ44" s="7">
        <v>98</v>
      </c>
      <c r="AR44" s="7">
        <v>99</v>
      </c>
      <c r="AS44" s="7">
        <v>68</v>
      </c>
      <c r="AT44" s="7">
        <v>81</v>
      </c>
      <c r="AU44" s="7" t="s">
        <v>150</v>
      </c>
    </row>
    <row r="45" spans="1:47" ht="13.95" customHeight="1" x14ac:dyDescent="0.2">
      <c r="A45" s="5">
        <v>119629</v>
      </c>
      <c r="B45" s="15" t="str">
        <f>VLOOKUP(A45,AllIDs_Names!A:D,4,0)</f>
        <v>Rose Pediatrics</v>
      </c>
      <c r="C45" s="7">
        <v>909</v>
      </c>
      <c r="D45" s="7">
        <v>916</v>
      </c>
      <c r="E45" s="7">
        <v>1023</v>
      </c>
      <c r="F45" s="7">
        <v>1025</v>
      </c>
      <c r="G45" s="7">
        <v>1018</v>
      </c>
      <c r="H45" s="7">
        <v>1137</v>
      </c>
      <c r="I45" s="7">
        <v>1155</v>
      </c>
      <c r="J45" s="7">
        <v>1194</v>
      </c>
      <c r="K45" s="7">
        <v>1203</v>
      </c>
      <c r="L45" s="7">
        <v>1177</v>
      </c>
      <c r="M45" s="7">
        <v>1177</v>
      </c>
      <c r="N45" s="7">
        <v>1140</v>
      </c>
      <c r="O45" s="7">
        <v>1162</v>
      </c>
      <c r="P45" s="7">
        <v>1152</v>
      </c>
      <c r="Q45" s="7">
        <v>1143</v>
      </c>
      <c r="R45" s="7">
        <v>1142</v>
      </c>
      <c r="S45" s="7">
        <v>1119</v>
      </c>
      <c r="T45" s="7">
        <v>1109</v>
      </c>
      <c r="U45" s="7">
        <v>1110</v>
      </c>
      <c r="V45" s="7">
        <v>1116</v>
      </c>
      <c r="W45" s="7">
        <v>1093</v>
      </c>
      <c r="X45" s="7">
        <v>1144</v>
      </c>
      <c r="Y45" s="7">
        <v>1172</v>
      </c>
      <c r="Z45" s="7">
        <v>1191</v>
      </c>
      <c r="AA45" s="7">
        <v>1245</v>
      </c>
      <c r="AB45" s="7">
        <v>1255</v>
      </c>
      <c r="AC45" s="7">
        <v>1258</v>
      </c>
      <c r="AD45" s="7">
        <v>1284</v>
      </c>
      <c r="AE45" s="7">
        <v>1288</v>
      </c>
      <c r="AF45" s="7">
        <v>1298</v>
      </c>
      <c r="AG45" s="7">
        <v>1342</v>
      </c>
      <c r="AH45" s="7">
        <v>1350</v>
      </c>
      <c r="AI45" s="7">
        <v>1358</v>
      </c>
      <c r="AJ45" s="7">
        <v>1363</v>
      </c>
      <c r="AK45" s="7">
        <v>1374</v>
      </c>
      <c r="AL45" s="7">
        <v>1395</v>
      </c>
      <c r="AM45" s="7">
        <v>1438</v>
      </c>
      <c r="AN45" s="7">
        <v>57</v>
      </c>
      <c r="AO45" s="7">
        <v>80</v>
      </c>
      <c r="AP45" s="7">
        <v>96</v>
      </c>
      <c r="AQ45" s="7">
        <v>104</v>
      </c>
      <c r="AR45" s="7">
        <v>120</v>
      </c>
      <c r="AS45" s="7">
        <v>144</v>
      </c>
      <c r="AT45" s="7">
        <v>162</v>
      </c>
      <c r="AU45" s="7" t="s">
        <v>150</v>
      </c>
    </row>
    <row r="46" spans="1:47" ht="13.95" customHeight="1" x14ac:dyDescent="0.2">
      <c r="A46" s="5">
        <v>121492</v>
      </c>
      <c r="B46" s="15" t="str">
        <f>VLOOKUP(A46,AllIDs_Names!A:D,4,0)</f>
        <v>CHPG Primary Care Northglenn</v>
      </c>
      <c r="C46" s="7">
        <v>655</v>
      </c>
      <c r="D46" s="7">
        <v>603</v>
      </c>
      <c r="E46" s="7">
        <v>496</v>
      </c>
      <c r="F46" s="7">
        <v>484</v>
      </c>
      <c r="G46" s="7">
        <v>476</v>
      </c>
      <c r="H46" s="7">
        <v>464</v>
      </c>
      <c r="I46" s="7">
        <v>448</v>
      </c>
      <c r="J46" s="7">
        <v>444</v>
      </c>
      <c r="K46" s="7">
        <v>434</v>
      </c>
      <c r="L46" s="7">
        <v>416</v>
      </c>
      <c r="M46" s="7">
        <v>413</v>
      </c>
      <c r="N46" s="7">
        <v>401</v>
      </c>
      <c r="O46" s="7">
        <v>408</v>
      </c>
      <c r="P46" s="7">
        <v>397</v>
      </c>
      <c r="Q46" s="7">
        <v>393</v>
      </c>
      <c r="R46" s="7">
        <v>372</v>
      </c>
      <c r="S46" s="7">
        <v>377</v>
      </c>
      <c r="T46" s="7">
        <v>377</v>
      </c>
      <c r="U46" s="7">
        <v>370</v>
      </c>
      <c r="V46" s="7">
        <v>367</v>
      </c>
      <c r="W46" s="7">
        <v>363</v>
      </c>
      <c r="X46" s="7">
        <v>392</v>
      </c>
      <c r="Y46" s="7">
        <v>391</v>
      </c>
      <c r="Z46" s="7">
        <v>389</v>
      </c>
      <c r="AA46" s="7">
        <v>417</v>
      </c>
      <c r="AB46" s="7">
        <v>418</v>
      </c>
      <c r="AC46" s="7">
        <v>417</v>
      </c>
      <c r="AD46" s="7">
        <v>419</v>
      </c>
      <c r="AE46" s="7">
        <v>420</v>
      </c>
      <c r="AF46" s="7">
        <v>416</v>
      </c>
      <c r="AG46" s="7">
        <v>472</v>
      </c>
      <c r="AH46" s="7">
        <v>475</v>
      </c>
      <c r="AI46" s="7">
        <v>479</v>
      </c>
      <c r="AJ46" s="7">
        <v>493</v>
      </c>
      <c r="AK46" s="7">
        <v>625</v>
      </c>
      <c r="AL46" s="7">
        <v>692</v>
      </c>
      <c r="AM46" s="7">
        <v>768</v>
      </c>
      <c r="AN46" s="7">
        <v>769</v>
      </c>
      <c r="AO46" s="7">
        <v>759</v>
      </c>
      <c r="AP46" s="7">
        <v>756</v>
      </c>
      <c r="AQ46" s="7">
        <v>752</v>
      </c>
      <c r="AR46" s="7">
        <v>748</v>
      </c>
      <c r="AS46" s="7">
        <v>847</v>
      </c>
      <c r="AT46" s="7">
        <v>848</v>
      </c>
      <c r="AU46" s="7">
        <v>854</v>
      </c>
    </row>
    <row r="47" spans="1:47" ht="13.95" customHeight="1" x14ac:dyDescent="0.2">
      <c r="A47" s="5">
        <v>123589</v>
      </c>
      <c r="B47" s="15" t="str">
        <f>VLOOKUP(A47,AllIDs_Names!A:D,4,0)</f>
        <v>Broomfield Pediatrics</v>
      </c>
      <c r="C47" s="7">
        <v>252</v>
      </c>
      <c r="D47" s="7">
        <v>267</v>
      </c>
      <c r="E47" s="7">
        <v>325</v>
      </c>
      <c r="F47" s="7">
        <v>397</v>
      </c>
      <c r="G47" s="7">
        <v>378</v>
      </c>
      <c r="H47" s="7">
        <v>400</v>
      </c>
      <c r="I47" s="7">
        <v>402</v>
      </c>
      <c r="J47" s="7">
        <v>398</v>
      </c>
      <c r="K47" s="7">
        <v>398</v>
      </c>
      <c r="L47" s="7">
        <v>396</v>
      </c>
      <c r="M47" s="7">
        <v>397</v>
      </c>
      <c r="N47" s="7">
        <v>397</v>
      </c>
      <c r="O47" s="7">
        <v>452</v>
      </c>
      <c r="P47" s="7">
        <v>440</v>
      </c>
      <c r="Q47" s="7">
        <v>434</v>
      </c>
      <c r="R47" s="7">
        <v>415</v>
      </c>
      <c r="S47" s="7">
        <v>413</v>
      </c>
      <c r="T47" s="7">
        <v>402</v>
      </c>
      <c r="U47" s="7">
        <v>408</v>
      </c>
      <c r="V47" s="7">
        <v>416</v>
      </c>
      <c r="W47" s="7">
        <v>409</v>
      </c>
      <c r="X47" s="7">
        <v>461</v>
      </c>
      <c r="Y47" s="7">
        <v>452</v>
      </c>
      <c r="Z47" s="7">
        <v>473</v>
      </c>
      <c r="AA47" s="7">
        <v>518</v>
      </c>
      <c r="AB47" s="7">
        <v>24</v>
      </c>
      <c r="AC47" s="7" t="s">
        <v>150</v>
      </c>
      <c r="AD47" s="7" t="s">
        <v>150</v>
      </c>
      <c r="AE47" s="7" t="s">
        <v>150</v>
      </c>
      <c r="AF47" s="7" t="s">
        <v>150</v>
      </c>
      <c r="AG47" s="7" t="s">
        <v>150</v>
      </c>
      <c r="AH47" s="7" t="s">
        <v>150</v>
      </c>
      <c r="AI47" s="7" t="s">
        <v>150</v>
      </c>
      <c r="AJ47" s="7" t="s">
        <v>150</v>
      </c>
      <c r="AK47" s="7" t="s">
        <v>150</v>
      </c>
      <c r="AL47" s="7" t="s">
        <v>150</v>
      </c>
      <c r="AM47" s="7" t="s">
        <v>150</v>
      </c>
      <c r="AN47" s="7" t="s">
        <v>150</v>
      </c>
      <c r="AO47" s="7" t="s">
        <v>150</v>
      </c>
      <c r="AP47" s="7" t="s">
        <v>150</v>
      </c>
      <c r="AQ47" s="7" t="s">
        <v>150</v>
      </c>
      <c r="AR47" s="7" t="s">
        <v>150</v>
      </c>
      <c r="AS47" s="7" t="s">
        <v>150</v>
      </c>
      <c r="AT47" s="7" t="s">
        <v>150</v>
      </c>
      <c r="AU47" s="7" t="s">
        <v>150</v>
      </c>
    </row>
    <row r="48" spans="1:47" ht="13.95" customHeight="1" x14ac:dyDescent="0.2">
      <c r="A48" s="5">
        <v>123724</v>
      </c>
      <c r="B48" s="15" t="str">
        <f>VLOOKUP(A48,AllIDs_Names!A:D,4,0)</f>
        <v>Alpine Family Practice P.C.</v>
      </c>
      <c r="C48" s="7" t="s">
        <v>150</v>
      </c>
      <c r="D48" s="7">
        <v>43</v>
      </c>
      <c r="E48" s="7">
        <v>143</v>
      </c>
      <c r="F48" s="7">
        <v>314</v>
      </c>
      <c r="G48" s="7">
        <v>307</v>
      </c>
      <c r="H48" s="7">
        <v>292</v>
      </c>
      <c r="I48" s="7">
        <v>287</v>
      </c>
      <c r="J48" s="7">
        <v>279</v>
      </c>
      <c r="K48" s="7">
        <v>273</v>
      </c>
      <c r="L48" s="7">
        <v>260</v>
      </c>
      <c r="M48" s="7">
        <v>259</v>
      </c>
      <c r="N48" s="7">
        <v>255</v>
      </c>
      <c r="O48" s="7">
        <v>276</v>
      </c>
      <c r="P48" s="7">
        <v>271</v>
      </c>
      <c r="Q48" s="7">
        <v>271</v>
      </c>
      <c r="R48" s="7">
        <v>267</v>
      </c>
      <c r="S48" s="7">
        <v>266</v>
      </c>
      <c r="T48" s="7">
        <v>250</v>
      </c>
      <c r="U48" s="7">
        <v>253</v>
      </c>
      <c r="V48" s="7">
        <v>247</v>
      </c>
      <c r="W48" s="7">
        <v>242</v>
      </c>
      <c r="X48" s="7">
        <v>254</v>
      </c>
      <c r="Y48" s="7">
        <v>253</v>
      </c>
      <c r="Z48" s="7">
        <v>255</v>
      </c>
      <c r="AA48" s="7">
        <v>296</v>
      </c>
      <c r="AB48" s="7">
        <v>294</v>
      </c>
      <c r="AC48" s="7">
        <v>294</v>
      </c>
      <c r="AD48" s="7">
        <v>298</v>
      </c>
      <c r="AE48" s="7">
        <v>297</v>
      </c>
      <c r="AF48" s="7">
        <v>303</v>
      </c>
      <c r="AG48" s="7">
        <v>329</v>
      </c>
      <c r="AH48" s="7">
        <v>328</v>
      </c>
      <c r="AI48" s="7">
        <v>330</v>
      </c>
      <c r="AJ48" s="7">
        <v>328</v>
      </c>
      <c r="AK48" s="7">
        <v>329</v>
      </c>
      <c r="AL48" s="7">
        <v>328</v>
      </c>
      <c r="AM48" s="7">
        <v>368</v>
      </c>
      <c r="AN48" s="7">
        <v>366</v>
      </c>
      <c r="AO48" s="7">
        <v>363</v>
      </c>
      <c r="AP48" s="7">
        <v>361</v>
      </c>
      <c r="AQ48" s="7">
        <v>359</v>
      </c>
      <c r="AR48" s="7">
        <v>358</v>
      </c>
      <c r="AS48" s="7">
        <v>380</v>
      </c>
      <c r="AT48" s="7">
        <v>378</v>
      </c>
      <c r="AU48" s="7">
        <v>378</v>
      </c>
    </row>
    <row r="49" spans="1:47" ht="13.95" customHeight="1" x14ac:dyDescent="0.2">
      <c r="A49" s="5">
        <v>124232</v>
      </c>
      <c r="B49" s="15" t="str">
        <f>VLOOKUP(A49,AllIDs_Names!A:D,4,0)</f>
        <v>A Kidz Clinic</v>
      </c>
      <c r="C49" s="7" t="s">
        <v>150</v>
      </c>
      <c r="D49" s="7" t="s">
        <v>150</v>
      </c>
      <c r="E49" s="7" t="s">
        <v>150</v>
      </c>
      <c r="F49" s="7" t="s">
        <v>150</v>
      </c>
      <c r="G49" s="7" t="s">
        <v>150</v>
      </c>
      <c r="H49" s="7" t="s">
        <v>150</v>
      </c>
      <c r="I49" s="7" t="s">
        <v>150</v>
      </c>
      <c r="J49" s="7" t="s">
        <v>150</v>
      </c>
      <c r="K49" s="7" t="s">
        <v>150</v>
      </c>
      <c r="L49" s="7" t="s">
        <v>150</v>
      </c>
      <c r="M49" s="7" t="s">
        <v>150</v>
      </c>
      <c r="N49" s="7" t="s">
        <v>150</v>
      </c>
      <c r="O49" s="7" t="s">
        <v>150</v>
      </c>
      <c r="P49" s="7" t="s">
        <v>150</v>
      </c>
      <c r="Q49" s="7" t="s">
        <v>150</v>
      </c>
      <c r="R49" s="7" t="s">
        <v>150</v>
      </c>
      <c r="S49" s="7" t="s">
        <v>150</v>
      </c>
      <c r="T49" s="7" t="s">
        <v>150</v>
      </c>
      <c r="U49" s="7" t="s">
        <v>150</v>
      </c>
      <c r="V49" s="7" t="s">
        <v>150</v>
      </c>
      <c r="W49" s="7" t="s">
        <v>150</v>
      </c>
      <c r="X49" s="7" t="s">
        <v>150</v>
      </c>
      <c r="Y49" s="7" t="s">
        <v>150</v>
      </c>
      <c r="Z49" s="7" t="s">
        <v>150</v>
      </c>
      <c r="AA49" s="7" t="s">
        <v>150</v>
      </c>
      <c r="AB49" s="7" t="s">
        <v>150</v>
      </c>
      <c r="AC49" s="7" t="s">
        <v>150</v>
      </c>
      <c r="AD49" s="7" t="s">
        <v>150</v>
      </c>
      <c r="AE49" s="7" t="s">
        <v>150</v>
      </c>
      <c r="AF49" s="7" t="s">
        <v>150</v>
      </c>
      <c r="AG49" s="7" t="s">
        <v>150</v>
      </c>
      <c r="AH49" s="7" t="s">
        <v>150</v>
      </c>
      <c r="AI49" s="7" t="s">
        <v>150</v>
      </c>
      <c r="AJ49" s="7" t="s">
        <v>150</v>
      </c>
      <c r="AK49" s="7" t="s">
        <v>150</v>
      </c>
      <c r="AL49" s="7" t="s">
        <v>150</v>
      </c>
      <c r="AM49" s="7" t="s">
        <v>150</v>
      </c>
      <c r="AN49" s="7" t="s">
        <v>150</v>
      </c>
      <c r="AO49" s="7" t="s">
        <v>150</v>
      </c>
      <c r="AP49" s="7" t="s">
        <v>150</v>
      </c>
      <c r="AQ49" s="7" t="s">
        <v>150</v>
      </c>
      <c r="AR49" s="7" t="s">
        <v>150</v>
      </c>
      <c r="AS49" s="7" t="s">
        <v>150</v>
      </c>
      <c r="AT49" s="7" t="s">
        <v>150</v>
      </c>
      <c r="AU49" s="7" t="s">
        <v>150</v>
      </c>
    </row>
    <row r="50" spans="1:47" ht="13.95" customHeight="1" x14ac:dyDescent="0.2">
      <c r="A50" s="5">
        <v>124672</v>
      </c>
      <c r="B50" s="15" t="str">
        <f>VLOOKUP(A50,AllIDs_Names!A:D,4,0)</f>
        <v>Potomac square family practice - smokey hill</v>
      </c>
      <c r="C50" s="7">
        <v>848</v>
      </c>
      <c r="D50" s="7">
        <v>882</v>
      </c>
      <c r="E50" s="7">
        <v>1043</v>
      </c>
      <c r="F50" s="7">
        <v>1125</v>
      </c>
      <c r="G50" s="7">
        <v>1183</v>
      </c>
      <c r="H50" s="7">
        <v>1383</v>
      </c>
      <c r="I50" s="7">
        <v>1779</v>
      </c>
      <c r="J50" s="7">
        <v>2217</v>
      </c>
      <c r="K50" s="7">
        <v>2287</v>
      </c>
      <c r="L50" s="7">
        <v>2173</v>
      </c>
      <c r="M50" s="7">
        <v>2106</v>
      </c>
      <c r="N50" s="7">
        <v>2077</v>
      </c>
      <c r="O50" s="7">
        <v>1801</v>
      </c>
      <c r="P50" s="7">
        <v>1735</v>
      </c>
      <c r="Q50" s="7">
        <v>1692</v>
      </c>
      <c r="R50" s="7">
        <v>1633</v>
      </c>
      <c r="S50" s="7">
        <v>1567</v>
      </c>
      <c r="T50" s="7">
        <v>1475</v>
      </c>
      <c r="U50" s="7">
        <v>1396</v>
      </c>
      <c r="V50" s="7">
        <v>1351</v>
      </c>
      <c r="W50" s="7">
        <v>1300</v>
      </c>
      <c r="X50" s="7">
        <v>1301</v>
      </c>
      <c r="Y50" s="7">
        <v>1508</v>
      </c>
      <c r="Z50" s="7">
        <v>1646</v>
      </c>
      <c r="AA50" s="7">
        <v>1641</v>
      </c>
      <c r="AB50" s="7">
        <v>1622</v>
      </c>
      <c r="AC50" s="7">
        <v>1619</v>
      </c>
      <c r="AD50" s="7">
        <v>1615</v>
      </c>
      <c r="AE50" s="7">
        <v>1607</v>
      </c>
      <c r="AF50" s="7">
        <v>1600</v>
      </c>
      <c r="AG50" s="7">
        <v>1552</v>
      </c>
      <c r="AH50" s="7">
        <v>1551</v>
      </c>
      <c r="AI50" s="7">
        <v>1544</v>
      </c>
      <c r="AJ50" s="7">
        <v>1562</v>
      </c>
      <c r="AK50" s="7">
        <v>1760</v>
      </c>
      <c r="AL50" s="7">
        <v>2002</v>
      </c>
      <c r="AM50" s="7">
        <v>2243</v>
      </c>
      <c r="AN50" s="7">
        <v>2521</v>
      </c>
      <c r="AO50" s="7">
        <v>2724</v>
      </c>
      <c r="AP50" s="7">
        <v>2926</v>
      </c>
      <c r="AQ50" s="7">
        <v>3162</v>
      </c>
      <c r="AR50" s="7">
        <v>3401</v>
      </c>
      <c r="AS50" s="7">
        <v>3434</v>
      </c>
      <c r="AT50" s="7">
        <v>3571</v>
      </c>
      <c r="AU50" s="7">
        <v>3661</v>
      </c>
    </row>
    <row r="51" spans="1:47" ht="13.95" customHeight="1" x14ac:dyDescent="0.2">
      <c r="A51" s="5">
        <v>124753</v>
      </c>
      <c r="B51" s="15" t="str">
        <f>VLOOKUP(A51,AllIDs_Names!A:D,4,0)</f>
        <v>Pediatric Partners of the Southwest</v>
      </c>
      <c r="C51" s="7">
        <v>2766</v>
      </c>
      <c r="D51" s="7">
        <v>2684</v>
      </c>
      <c r="E51" s="7">
        <v>2961</v>
      </c>
      <c r="F51" s="7">
        <v>2919</v>
      </c>
      <c r="G51" s="7">
        <v>2874</v>
      </c>
      <c r="H51" s="7">
        <v>2875</v>
      </c>
      <c r="I51" s="7">
        <v>2861</v>
      </c>
      <c r="J51" s="7">
        <v>2865</v>
      </c>
      <c r="K51" s="7">
        <v>2830</v>
      </c>
      <c r="L51" s="7">
        <v>2778</v>
      </c>
      <c r="M51" s="7">
        <v>2772</v>
      </c>
      <c r="N51" s="7">
        <v>2749</v>
      </c>
      <c r="O51" s="7">
        <v>2869</v>
      </c>
      <c r="P51" s="7">
        <v>2853</v>
      </c>
      <c r="Q51" s="7">
        <v>2816</v>
      </c>
      <c r="R51" s="7">
        <v>2788</v>
      </c>
      <c r="S51" s="7">
        <v>2765</v>
      </c>
      <c r="T51" s="7">
        <v>2735</v>
      </c>
      <c r="U51" s="7">
        <v>2677</v>
      </c>
      <c r="V51" s="7">
        <v>2760</v>
      </c>
      <c r="W51" s="7">
        <v>2698</v>
      </c>
      <c r="X51" s="7">
        <v>2946</v>
      </c>
      <c r="Y51" s="7">
        <v>2981</v>
      </c>
      <c r="Z51" s="7">
        <v>3018</v>
      </c>
      <c r="AA51" s="7">
        <v>3209</v>
      </c>
      <c r="AB51" s="7">
        <v>3242</v>
      </c>
      <c r="AC51" s="7">
        <v>3264</v>
      </c>
      <c r="AD51" s="7">
        <v>3351</v>
      </c>
      <c r="AE51" s="7">
        <v>3382</v>
      </c>
      <c r="AF51" s="7">
        <v>3433</v>
      </c>
      <c r="AG51" s="7">
        <v>3691</v>
      </c>
      <c r="AH51" s="7">
        <v>3722</v>
      </c>
      <c r="AI51" s="7">
        <v>3756</v>
      </c>
      <c r="AJ51" s="7">
        <v>3765</v>
      </c>
      <c r="AK51" s="7">
        <v>3797</v>
      </c>
      <c r="AL51" s="7">
        <v>3815</v>
      </c>
      <c r="AM51" s="7">
        <v>3959</v>
      </c>
      <c r="AN51" s="7">
        <v>3963</v>
      </c>
      <c r="AO51" s="7">
        <v>4038</v>
      </c>
      <c r="AP51" s="7">
        <v>4035</v>
      </c>
      <c r="AQ51" s="7">
        <v>4038</v>
      </c>
      <c r="AR51" s="7">
        <v>4054</v>
      </c>
      <c r="AS51" s="7">
        <v>4151</v>
      </c>
      <c r="AT51" s="7">
        <v>4166</v>
      </c>
      <c r="AU51" s="7">
        <v>4180</v>
      </c>
    </row>
    <row r="52" spans="1:47" ht="13.95" customHeight="1" x14ac:dyDescent="0.2">
      <c r="A52" s="5">
        <v>124830</v>
      </c>
      <c r="B52" s="15" t="str">
        <f>VLOOKUP(A52,AllIDs_Names!A:D,4,0)</f>
        <v>Kids First Pediatrics</v>
      </c>
      <c r="C52" s="7">
        <v>2838</v>
      </c>
      <c r="D52" s="7">
        <v>2895</v>
      </c>
      <c r="E52" s="7">
        <v>3480</v>
      </c>
      <c r="F52" s="7">
        <v>3558</v>
      </c>
      <c r="G52" s="7">
        <v>3542</v>
      </c>
      <c r="H52" s="7">
        <v>3556</v>
      </c>
      <c r="I52" s="7">
        <v>3569</v>
      </c>
      <c r="J52" s="7">
        <v>3621</v>
      </c>
      <c r="K52" s="7">
        <v>3593</v>
      </c>
      <c r="L52" s="7">
        <v>3559</v>
      </c>
      <c r="M52" s="7">
        <v>3544</v>
      </c>
      <c r="N52" s="7">
        <v>3509</v>
      </c>
      <c r="O52" s="7">
        <v>3507</v>
      </c>
      <c r="P52" s="7">
        <v>3467</v>
      </c>
      <c r="Q52" s="7">
        <v>3441</v>
      </c>
      <c r="R52" s="7">
        <v>3439</v>
      </c>
      <c r="S52" s="7">
        <v>3442</v>
      </c>
      <c r="T52" s="7">
        <v>3392</v>
      </c>
      <c r="U52" s="7">
        <v>3368</v>
      </c>
      <c r="V52" s="7">
        <v>3384</v>
      </c>
      <c r="W52" s="7">
        <v>3321</v>
      </c>
      <c r="X52" s="7">
        <v>3368</v>
      </c>
      <c r="Y52" s="7">
        <v>3407</v>
      </c>
      <c r="Z52" s="7">
        <v>3512</v>
      </c>
      <c r="AA52" s="7">
        <v>3663</v>
      </c>
      <c r="AB52" s="7">
        <v>3724</v>
      </c>
      <c r="AC52" s="7">
        <v>3768</v>
      </c>
      <c r="AD52" s="7">
        <v>3852</v>
      </c>
      <c r="AE52" s="7">
        <v>3921</v>
      </c>
      <c r="AF52" s="7">
        <v>3994</v>
      </c>
      <c r="AG52" s="7">
        <v>4014</v>
      </c>
      <c r="AH52" s="7">
        <v>4051</v>
      </c>
      <c r="AI52" s="7">
        <v>4109</v>
      </c>
      <c r="AJ52" s="7">
        <v>4148</v>
      </c>
      <c r="AK52" s="7">
        <v>4195</v>
      </c>
      <c r="AL52" s="7">
        <v>4230</v>
      </c>
      <c r="AM52" s="7">
        <v>4274</v>
      </c>
      <c r="AN52" s="7">
        <v>4296</v>
      </c>
      <c r="AO52" s="7">
        <v>4325</v>
      </c>
      <c r="AP52" s="7">
        <v>4338</v>
      </c>
      <c r="AQ52" s="7">
        <v>4380</v>
      </c>
      <c r="AR52" s="7">
        <v>4384</v>
      </c>
      <c r="AS52" s="7">
        <v>4482</v>
      </c>
      <c r="AT52" s="7">
        <v>4515</v>
      </c>
      <c r="AU52" s="7">
        <v>4526</v>
      </c>
    </row>
    <row r="53" spans="1:47" ht="13.95" customHeight="1" x14ac:dyDescent="0.2">
      <c r="A53" s="5">
        <v>124840</v>
      </c>
      <c r="B53" s="15" t="str">
        <f>VLOOKUP(A53,AllIDs_Names!A:D,4,0)</f>
        <v>Cisneros of Obstetrics and Gynecology, LLC</v>
      </c>
      <c r="C53" s="7">
        <v>749</v>
      </c>
      <c r="D53" s="7">
        <v>751</v>
      </c>
      <c r="E53" s="7">
        <v>667</v>
      </c>
      <c r="F53" s="7">
        <v>585</v>
      </c>
      <c r="G53" s="7">
        <v>594</v>
      </c>
      <c r="H53" s="7">
        <v>507</v>
      </c>
      <c r="I53" s="7">
        <v>739</v>
      </c>
      <c r="J53" s="7">
        <v>736</v>
      </c>
      <c r="K53" s="7">
        <v>724</v>
      </c>
      <c r="L53" s="7">
        <v>705</v>
      </c>
      <c r="M53" s="7">
        <v>683</v>
      </c>
      <c r="N53" s="7">
        <v>652</v>
      </c>
      <c r="O53" s="7">
        <v>564</v>
      </c>
      <c r="P53" s="7">
        <v>546</v>
      </c>
      <c r="Q53" s="7">
        <v>529</v>
      </c>
      <c r="R53" s="7">
        <v>515</v>
      </c>
      <c r="S53" s="7">
        <v>518</v>
      </c>
      <c r="T53" s="7">
        <v>492</v>
      </c>
      <c r="U53" s="7">
        <v>471</v>
      </c>
      <c r="V53" s="7">
        <v>456</v>
      </c>
      <c r="W53" s="7">
        <v>448</v>
      </c>
      <c r="X53" s="7">
        <v>421</v>
      </c>
      <c r="Y53" s="7">
        <v>423</v>
      </c>
      <c r="Z53" s="7">
        <v>441</v>
      </c>
      <c r="AA53" s="7">
        <v>430</v>
      </c>
      <c r="AB53" s="7">
        <v>429</v>
      </c>
      <c r="AC53" s="7">
        <v>428</v>
      </c>
      <c r="AD53" s="7">
        <v>429</v>
      </c>
      <c r="AE53" s="7">
        <v>427</v>
      </c>
      <c r="AF53" s="7">
        <v>427</v>
      </c>
      <c r="AG53" s="7">
        <v>1</v>
      </c>
      <c r="AH53" s="7">
        <v>1</v>
      </c>
      <c r="AI53" s="7" t="s">
        <v>150</v>
      </c>
      <c r="AJ53" s="7" t="s">
        <v>150</v>
      </c>
      <c r="AK53" s="7" t="s">
        <v>150</v>
      </c>
      <c r="AL53" s="7" t="s">
        <v>150</v>
      </c>
      <c r="AM53" s="7" t="s">
        <v>150</v>
      </c>
      <c r="AN53" s="7" t="s">
        <v>150</v>
      </c>
      <c r="AO53" s="7" t="s">
        <v>150</v>
      </c>
      <c r="AP53" s="7" t="s">
        <v>150</v>
      </c>
      <c r="AQ53" s="7" t="s">
        <v>150</v>
      </c>
      <c r="AR53" s="7" t="s">
        <v>150</v>
      </c>
      <c r="AS53" s="7" t="s">
        <v>150</v>
      </c>
      <c r="AT53" s="7" t="s">
        <v>150</v>
      </c>
      <c r="AU53" s="7" t="s">
        <v>150</v>
      </c>
    </row>
    <row r="54" spans="1:47" ht="13.95" customHeight="1" x14ac:dyDescent="0.2">
      <c r="A54" s="5">
        <v>125292</v>
      </c>
      <c r="B54" s="15" t="str">
        <f>VLOOKUP(A54,AllIDs_Names!A:D,4,0)</f>
        <v>Center Pointe Family Medicine</v>
      </c>
      <c r="C54" s="7">
        <v>5110</v>
      </c>
      <c r="D54" s="7">
        <v>5115</v>
      </c>
      <c r="E54" s="7">
        <v>3661</v>
      </c>
      <c r="F54" s="7">
        <v>3846</v>
      </c>
      <c r="G54" s="7">
        <v>3816</v>
      </c>
      <c r="H54" s="7">
        <v>3742</v>
      </c>
      <c r="I54" s="7">
        <v>3755</v>
      </c>
      <c r="J54" s="7">
        <v>4085</v>
      </c>
      <c r="K54" s="7">
        <v>3928</v>
      </c>
      <c r="L54" s="7">
        <v>3822</v>
      </c>
      <c r="M54" s="7">
        <v>3796</v>
      </c>
      <c r="N54" s="7">
        <v>3709</v>
      </c>
      <c r="O54" s="7">
        <v>3493</v>
      </c>
      <c r="P54" s="7">
        <v>3441</v>
      </c>
      <c r="Q54" s="7">
        <v>3390</v>
      </c>
      <c r="R54" s="7">
        <v>3430</v>
      </c>
      <c r="S54" s="7">
        <v>3392</v>
      </c>
      <c r="T54" s="7">
        <v>3312</v>
      </c>
      <c r="U54" s="7">
        <v>3186</v>
      </c>
      <c r="V54" s="7">
        <v>3101</v>
      </c>
      <c r="W54" s="7">
        <v>3015</v>
      </c>
      <c r="X54" s="7">
        <v>3048</v>
      </c>
      <c r="Y54" s="7">
        <v>3116</v>
      </c>
      <c r="Z54" s="7">
        <v>3351</v>
      </c>
      <c r="AA54" s="7">
        <v>3635</v>
      </c>
      <c r="AB54" s="7">
        <v>3819</v>
      </c>
      <c r="AC54" s="7">
        <v>4049</v>
      </c>
      <c r="AD54" s="7">
        <v>4186</v>
      </c>
      <c r="AE54" s="7">
        <v>4456</v>
      </c>
      <c r="AF54" s="7">
        <v>4458</v>
      </c>
      <c r="AG54" s="7">
        <v>4580</v>
      </c>
      <c r="AH54" s="7">
        <v>4708</v>
      </c>
      <c r="AI54" s="7">
        <v>4880</v>
      </c>
      <c r="AJ54" s="7">
        <v>4976</v>
      </c>
      <c r="AK54" s="7">
        <v>5034</v>
      </c>
      <c r="AL54" s="7">
        <v>5148</v>
      </c>
      <c r="AM54" s="7">
        <v>5009</v>
      </c>
      <c r="AN54" s="7">
        <v>5053</v>
      </c>
      <c r="AO54" s="7">
        <v>5027</v>
      </c>
      <c r="AP54" s="7">
        <v>5022</v>
      </c>
      <c r="AQ54" s="7">
        <v>5028</v>
      </c>
      <c r="AR54" s="7">
        <v>5086</v>
      </c>
      <c r="AS54" s="7">
        <v>5010</v>
      </c>
      <c r="AT54" s="7">
        <v>5037</v>
      </c>
      <c r="AU54" s="7">
        <v>5009</v>
      </c>
    </row>
    <row r="55" spans="1:47" ht="13.95" customHeight="1" x14ac:dyDescent="0.2">
      <c r="A55" s="5">
        <v>125496</v>
      </c>
      <c r="B55" s="15" t="str">
        <f>VLOOKUP(A55,AllIDs_Names!A:D,4,0)</f>
        <v>Children's Medical Center</v>
      </c>
      <c r="C55" s="7">
        <v>1374</v>
      </c>
      <c r="D55" s="7">
        <v>1445</v>
      </c>
      <c r="E55" s="7">
        <v>1773</v>
      </c>
      <c r="F55" s="7">
        <v>1814</v>
      </c>
      <c r="G55" s="7">
        <v>1830</v>
      </c>
      <c r="H55" s="7">
        <v>1820</v>
      </c>
      <c r="I55" s="7">
        <v>1811</v>
      </c>
      <c r="J55" s="7">
        <v>1830</v>
      </c>
      <c r="K55" s="7">
        <v>1805</v>
      </c>
      <c r="L55" s="7">
        <v>1807</v>
      </c>
      <c r="M55" s="7">
        <v>1806</v>
      </c>
      <c r="N55" s="7">
        <v>1790</v>
      </c>
      <c r="O55" s="7">
        <v>1773</v>
      </c>
      <c r="P55" s="7">
        <v>1758</v>
      </c>
      <c r="Q55" s="7">
        <v>1751</v>
      </c>
      <c r="R55" s="7">
        <v>1748</v>
      </c>
      <c r="S55" s="7">
        <v>1725</v>
      </c>
      <c r="T55" s="7">
        <v>1704</v>
      </c>
      <c r="U55" s="7">
        <v>1705</v>
      </c>
      <c r="V55" s="7">
        <v>1725</v>
      </c>
      <c r="W55" s="7">
        <v>1740</v>
      </c>
      <c r="X55" s="7">
        <v>1788</v>
      </c>
      <c r="Y55" s="7">
        <v>1812</v>
      </c>
      <c r="Z55" s="7">
        <v>1843</v>
      </c>
      <c r="AA55" s="7">
        <v>1864</v>
      </c>
      <c r="AB55" s="7">
        <v>1888</v>
      </c>
      <c r="AC55" s="7">
        <v>1930</v>
      </c>
      <c r="AD55" s="7">
        <v>1954</v>
      </c>
      <c r="AE55" s="7">
        <v>1972</v>
      </c>
      <c r="AF55" s="7">
        <v>1989</v>
      </c>
      <c r="AG55" s="7">
        <v>1995</v>
      </c>
      <c r="AH55" s="7">
        <v>2005</v>
      </c>
      <c r="AI55" s="7">
        <v>2018</v>
      </c>
      <c r="AJ55" s="7">
        <v>2024</v>
      </c>
      <c r="AK55" s="7">
        <v>2028</v>
      </c>
      <c r="AL55" s="7">
        <v>2040</v>
      </c>
      <c r="AM55" s="7">
        <v>2039</v>
      </c>
      <c r="AN55" s="7">
        <v>2048</v>
      </c>
      <c r="AO55" s="7">
        <v>2069</v>
      </c>
      <c r="AP55" s="7">
        <v>2067</v>
      </c>
      <c r="AQ55" s="7">
        <v>2090</v>
      </c>
      <c r="AR55" s="7">
        <v>2098</v>
      </c>
      <c r="AS55" s="7">
        <v>2108</v>
      </c>
      <c r="AT55" s="7">
        <v>2131</v>
      </c>
      <c r="AU55" s="7">
        <v>2141</v>
      </c>
    </row>
    <row r="56" spans="1:47" ht="13.95" customHeight="1" x14ac:dyDescent="0.2">
      <c r="A56" s="5">
        <v>129283</v>
      </c>
      <c r="B56" s="15" t="str">
        <f>VLOOKUP(A56,AllIDs_Names!A:D,4,0)</f>
        <v>A Kidz Clinic</v>
      </c>
      <c r="C56" s="7">
        <v>422</v>
      </c>
      <c r="D56" s="7">
        <v>419</v>
      </c>
      <c r="E56" s="7">
        <v>407</v>
      </c>
      <c r="F56" s="7">
        <v>398</v>
      </c>
      <c r="G56" s="7">
        <v>390</v>
      </c>
      <c r="H56" s="7">
        <v>405</v>
      </c>
      <c r="I56" s="7">
        <v>418</v>
      </c>
      <c r="J56" s="7">
        <v>427</v>
      </c>
      <c r="K56" s="7">
        <v>418</v>
      </c>
      <c r="L56" s="7">
        <v>401</v>
      </c>
      <c r="M56" s="7">
        <v>393</v>
      </c>
      <c r="N56" s="7">
        <v>381</v>
      </c>
      <c r="O56" s="7">
        <v>379</v>
      </c>
      <c r="P56" s="7">
        <v>375</v>
      </c>
      <c r="Q56" s="7">
        <v>368</v>
      </c>
      <c r="R56" s="7">
        <v>377</v>
      </c>
      <c r="S56" s="7">
        <v>372</v>
      </c>
      <c r="T56" s="7">
        <v>419</v>
      </c>
      <c r="U56" s="7">
        <v>507</v>
      </c>
      <c r="V56" s="7">
        <v>551</v>
      </c>
      <c r="W56" s="7">
        <v>539</v>
      </c>
      <c r="X56" s="7">
        <v>563</v>
      </c>
      <c r="Y56" s="7">
        <v>571</v>
      </c>
      <c r="Z56" s="7">
        <v>609</v>
      </c>
      <c r="AA56" s="7">
        <v>640</v>
      </c>
      <c r="AB56" s="7">
        <v>653</v>
      </c>
      <c r="AC56" s="7">
        <v>692</v>
      </c>
      <c r="AD56" s="7">
        <v>734</v>
      </c>
      <c r="AE56" s="7">
        <v>864</v>
      </c>
      <c r="AF56" s="7">
        <v>912</v>
      </c>
      <c r="AG56" s="7">
        <v>922</v>
      </c>
      <c r="AH56" s="7">
        <v>955</v>
      </c>
      <c r="AI56" s="7">
        <v>974</v>
      </c>
      <c r="AJ56" s="7">
        <v>1002</v>
      </c>
      <c r="AK56" s="7">
        <v>1018</v>
      </c>
      <c r="AL56" s="7">
        <v>1046</v>
      </c>
      <c r="AM56" s="7">
        <v>1076</v>
      </c>
      <c r="AN56" s="7">
        <v>1144</v>
      </c>
      <c r="AO56" s="7">
        <v>1169</v>
      </c>
      <c r="AP56" s="7">
        <v>1188</v>
      </c>
      <c r="AQ56" s="7">
        <v>1225</v>
      </c>
      <c r="AR56" s="7">
        <v>1243</v>
      </c>
      <c r="AS56" s="7">
        <v>1205</v>
      </c>
      <c r="AT56" s="7">
        <v>1213</v>
      </c>
      <c r="AU56" s="7">
        <v>1214</v>
      </c>
    </row>
    <row r="57" spans="1:47" ht="13.95" customHeight="1" x14ac:dyDescent="0.2">
      <c r="A57" s="5">
        <v>129295</v>
      </c>
      <c r="B57" s="15" t="str">
        <f>VLOOKUP(A57,AllIDs_Names!A:D,4,0)</f>
        <v>Ted J Puls MD PC</v>
      </c>
      <c r="C57" s="7">
        <v>1387</v>
      </c>
      <c r="D57" s="7">
        <v>1371</v>
      </c>
      <c r="E57" s="7">
        <v>1308</v>
      </c>
      <c r="F57" s="7">
        <v>1170</v>
      </c>
      <c r="G57" s="7">
        <v>1199</v>
      </c>
      <c r="H57" s="7">
        <v>1244</v>
      </c>
      <c r="I57" s="7">
        <v>1359</v>
      </c>
      <c r="J57" s="7">
        <v>1586</v>
      </c>
      <c r="K57" s="7">
        <v>1570</v>
      </c>
      <c r="L57" s="7">
        <v>1515</v>
      </c>
      <c r="M57" s="7">
        <v>1452</v>
      </c>
      <c r="N57" s="7">
        <v>1406</v>
      </c>
      <c r="O57" s="7">
        <v>1226</v>
      </c>
      <c r="P57" s="7">
        <v>1192</v>
      </c>
      <c r="Q57" s="7">
        <v>1171</v>
      </c>
      <c r="R57" s="7">
        <v>1145</v>
      </c>
      <c r="S57" s="7">
        <v>1129</v>
      </c>
      <c r="T57" s="7">
        <v>1096</v>
      </c>
      <c r="U57" s="7">
        <v>1053</v>
      </c>
      <c r="V57" s="7">
        <v>1030</v>
      </c>
      <c r="W57" s="7">
        <v>1001</v>
      </c>
      <c r="X57" s="7">
        <v>938</v>
      </c>
      <c r="Y57" s="7">
        <v>997</v>
      </c>
      <c r="Z57" s="7">
        <v>1026</v>
      </c>
      <c r="AA57" s="7">
        <v>951</v>
      </c>
      <c r="AB57" s="7">
        <v>935</v>
      </c>
      <c r="AC57" s="7">
        <v>938</v>
      </c>
      <c r="AD57" s="7">
        <v>936</v>
      </c>
      <c r="AE57" s="7">
        <v>932</v>
      </c>
      <c r="AF57" s="7">
        <v>928</v>
      </c>
      <c r="AG57" s="7">
        <v>878</v>
      </c>
      <c r="AH57" s="7">
        <v>877</v>
      </c>
      <c r="AI57" s="7">
        <v>880</v>
      </c>
      <c r="AJ57" s="7">
        <v>880</v>
      </c>
      <c r="AK57" s="7">
        <v>881</v>
      </c>
      <c r="AL57" s="7">
        <v>881</v>
      </c>
      <c r="AM57" s="7">
        <v>825</v>
      </c>
      <c r="AN57" s="7">
        <v>823</v>
      </c>
      <c r="AO57" s="7">
        <v>825</v>
      </c>
      <c r="AP57" s="7">
        <v>822</v>
      </c>
      <c r="AQ57" s="7">
        <v>820</v>
      </c>
      <c r="AR57" s="7">
        <v>820</v>
      </c>
      <c r="AS57" s="7">
        <v>806</v>
      </c>
      <c r="AT57" s="7">
        <v>805</v>
      </c>
      <c r="AU57" s="7">
        <v>803</v>
      </c>
    </row>
    <row r="58" spans="1:47" ht="13.95" customHeight="1" x14ac:dyDescent="0.2">
      <c r="A58" s="5">
        <v>129554</v>
      </c>
      <c r="B58" s="15" t="str">
        <f>VLOOKUP(A58,AllIDs_Names!A:D,4,0)</f>
        <v>St Anthony Family Medicine Center-84th</v>
      </c>
      <c r="C58" s="7">
        <v>1639</v>
      </c>
      <c r="D58" s="7">
        <v>1637</v>
      </c>
      <c r="E58" s="7">
        <v>1902</v>
      </c>
      <c r="F58" s="7">
        <v>2116</v>
      </c>
      <c r="G58" s="7">
        <v>2206</v>
      </c>
      <c r="H58" s="7">
        <v>2013</v>
      </c>
      <c r="I58" s="7">
        <v>2029</v>
      </c>
      <c r="J58" s="7">
        <v>2087</v>
      </c>
      <c r="K58" s="7">
        <v>2188</v>
      </c>
      <c r="L58" s="7">
        <v>2466</v>
      </c>
      <c r="M58" s="7">
        <v>2527</v>
      </c>
      <c r="N58" s="7">
        <v>2519</v>
      </c>
      <c r="O58" s="7">
        <v>2485</v>
      </c>
      <c r="P58" s="7">
        <v>2481</v>
      </c>
      <c r="Q58" s="7">
        <v>2474</v>
      </c>
      <c r="R58" s="7">
        <v>2461</v>
      </c>
      <c r="S58" s="7">
        <v>2455</v>
      </c>
      <c r="T58" s="7">
        <v>2427</v>
      </c>
      <c r="U58" s="7">
        <v>2444</v>
      </c>
      <c r="V58" s="7">
        <v>2426</v>
      </c>
      <c r="W58" s="7">
        <v>2372</v>
      </c>
      <c r="X58" s="7">
        <v>2524</v>
      </c>
      <c r="Y58" s="7">
        <v>2539</v>
      </c>
      <c r="Z58" s="7">
        <v>2572</v>
      </c>
      <c r="AA58" s="7">
        <v>2684</v>
      </c>
      <c r="AB58" s="7">
        <v>2691</v>
      </c>
      <c r="AC58" s="7">
        <v>2715</v>
      </c>
      <c r="AD58" s="7">
        <v>2742</v>
      </c>
      <c r="AE58" s="7">
        <v>2756</v>
      </c>
      <c r="AF58" s="7">
        <v>2767</v>
      </c>
      <c r="AG58" s="7">
        <v>2846</v>
      </c>
      <c r="AH58" s="7">
        <v>2858</v>
      </c>
      <c r="AI58" s="7">
        <v>2895</v>
      </c>
      <c r="AJ58" s="7">
        <v>2905</v>
      </c>
      <c r="AK58" s="7">
        <v>2922</v>
      </c>
      <c r="AL58" s="7">
        <v>2930</v>
      </c>
      <c r="AM58" s="7">
        <v>3399</v>
      </c>
      <c r="AN58" s="7">
        <v>3415</v>
      </c>
      <c r="AO58" s="7">
        <v>3450</v>
      </c>
      <c r="AP58" s="7">
        <v>3459</v>
      </c>
      <c r="AQ58" s="7">
        <v>3469</v>
      </c>
      <c r="AR58" s="7">
        <v>3476</v>
      </c>
      <c r="AS58" s="7">
        <v>3731</v>
      </c>
      <c r="AT58" s="7">
        <v>3716</v>
      </c>
      <c r="AU58" s="7">
        <v>3713</v>
      </c>
    </row>
    <row r="59" spans="1:47" ht="13.95" customHeight="1" x14ac:dyDescent="0.2">
      <c r="A59" s="5">
        <v>129639</v>
      </c>
      <c r="B59" s="15" t="str">
        <f>VLOOKUP(A59,AllIDs_Names!A:D,4,0)</f>
        <v>Healthy Horizons Clinic</v>
      </c>
      <c r="C59" s="7" t="s">
        <v>150</v>
      </c>
      <c r="D59" s="7" t="s">
        <v>150</v>
      </c>
      <c r="E59" s="7" t="s">
        <v>150</v>
      </c>
      <c r="F59" s="7" t="s">
        <v>150</v>
      </c>
      <c r="G59" s="7" t="s">
        <v>150</v>
      </c>
      <c r="H59" s="7" t="s">
        <v>150</v>
      </c>
      <c r="I59" s="7">
        <v>709</v>
      </c>
      <c r="J59" s="7">
        <v>1100</v>
      </c>
      <c r="K59" s="7">
        <v>2167</v>
      </c>
      <c r="L59" s="7">
        <v>3686</v>
      </c>
      <c r="M59" s="7">
        <v>4984</v>
      </c>
      <c r="N59" s="7">
        <v>5804</v>
      </c>
      <c r="O59" s="7">
        <v>6178</v>
      </c>
      <c r="P59" s="7">
        <v>6744</v>
      </c>
      <c r="Q59" s="7">
        <v>7054</v>
      </c>
      <c r="R59" s="7">
        <v>6982</v>
      </c>
      <c r="S59" s="7">
        <v>6641</v>
      </c>
      <c r="T59" s="7">
        <v>6398</v>
      </c>
      <c r="U59" s="7">
        <v>5949</v>
      </c>
      <c r="V59" s="7">
        <v>5595</v>
      </c>
      <c r="W59" s="7">
        <v>5361</v>
      </c>
      <c r="X59" s="7">
        <v>5027</v>
      </c>
      <c r="Y59" s="7">
        <v>5020</v>
      </c>
      <c r="Z59" s="7">
        <v>5004</v>
      </c>
      <c r="AA59" s="7">
        <v>4203</v>
      </c>
      <c r="AB59" s="7">
        <v>4167</v>
      </c>
      <c r="AC59" s="7">
        <v>4136</v>
      </c>
      <c r="AD59" s="7">
        <v>4103</v>
      </c>
      <c r="AE59" s="7">
        <v>4076</v>
      </c>
      <c r="AF59" s="7">
        <v>4043</v>
      </c>
      <c r="AG59" s="7">
        <v>3506</v>
      </c>
      <c r="AH59" s="7">
        <v>3491</v>
      </c>
      <c r="AI59" s="7">
        <v>3454</v>
      </c>
      <c r="AJ59" s="7">
        <v>3450</v>
      </c>
      <c r="AK59" s="7">
        <v>3589</v>
      </c>
      <c r="AL59" s="7">
        <v>3829</v>
      </c>
      <c r="AM59" s="7">
        <v>3714</v>
      </c>
      <c r="AN59" s="7">
        <v>3968</v>
      </c>
      <c r="AO59" s="7">
        <v>4138</v>
      </c>
      <c r="AP59" s="7">
        <v>4115</v>
      </c>
      <c r="AQ59" s="7">
        <v>4031</v>
      </c>
      <c r="AR59" s="7">
        <v>4037</v>
      </c>
      <c r="AS59" s="7">
        <v>3529</v>
      </c>
      <c r="AT59" s="7">
        <v>3520</v>
      </c>
      <c r="AU59" s="7">
        <v>3500</v>
      </c>
    </row>
    <row r="60" spans="1:47" ht="13.95" customHeight="1" x14ac:dyDescent="0.2">
      <c r="A60" s="5">
        <v>130389</v>
      </c>
      <c r="B60" s="15" t="str">
        <f>VLOOKUP(A60,AllIDs_Names!A:D,4,0)</f>
        <v>Rocky ford Family Health center, LLC</v>
      </c>
      <c r="C60" s="7">
        <v>1474</v>
      </c>
      <c r="D60" s="7">
        <v>1456</v>
      </c>
      <c r="E60" s="7">
        <v>1330</v>
      </c>
      <c r="F60" s="7">
        <v>1227</v>
      </c>
      <c r="G60" s="7">
        <v>1198</v>
      </c>
      <c r="H60" s="7">
        <v>1159</v>
      </c>
      <c r="I60" s="7">
        <v>1127</v>
      </c>
      <c r="J60" s="7">
        <v>1120</v>
      </c>
      <c r="K60" s="7">
        <v>1108</v>
      </c>
      <c r="L60" s="7">
        <v>1095</v>
      </c>
      <c r="M60" s="7">
        <v>1080</v>
      </c>
      <c r="N60" s="7">
        <v>1060</v>
      </c>
      <c r="O60" s="7">
        <v>1023</v>
      </c>
      <c r="P60" s="7">
        <v>988</v>
      </c>
      <c r="Q60" s="7">
        <v>981</v>
      </c>
      <c r="R60" s="7">
        <v>970</v>
      </c>
      <c r="S60" s="7">
        <v>963</v>
      </c>
      <c r="T60" s="7">
        <v>943</v>
      </c>
      <c r="U60" s="7">
        <v>915</v>
      </c>
      <c r="V60" s="7">
        <v>908</v>
      </c>
      <c r="W60" s="7">
        <v>900</v>
      </c>
      <c r="X60" s="7">
        <v>879</v>
      </c>
      <c r="Y60" s="7">
        <v>873</v>
      </c>
      <c r="Z60" s="7">
        <v>873</v>
      </c>
      <c r="AA60" s="7">
        <v>877</v>
      </c>
      <c r="AB60" s="7">
        <v>876</v>
      </c>
      <c r="AC60" s="7">
        <v>875</v>
      </c>
      <c r="AD60" s="7">
        <v>876</v>
      </c>
      <c r="AE60" s="7">
        <v>874</v>
      </c>
      <c r="AF60" s="7">
        <v>867</v>
      </c>
      <c r="AG60" s="7">
        <v>887</v>
      </c>
      <c r="AH60" s="7">
        <v>888</v>
      </c>
      <c r="AI60" s="7">
        <v>890</v>
      </c>
      <c r="AJ60" s="7">
        <v>888</v>
      </c>
      <c r="AK60" s="7">
        <v>888</v>
      </c>
      <c r="AL60" s="7">
        <v>882</v>
      </c>
      <c r="AM60" s="7">
        <v>880</v>
      </c>
      <c r="AN60" s="7">
        <v>879</v>
      </c>
      <c r="AO60" s="7">
        <v>877</v>
      </c>
      <c r="AP60" s="7">
        <v>876</v>
      </c>
      <c r="AQ60" s="7">
        <v>872</v>
      </c>
      <c r="AR60" s="7">
        <v>870</v>
      </c>
      <c r="AS60" s="7">
        <v>874</v>
      </c>
      <c r="AT60" s="7">
        <v>874</v>
      </c>
      <c r="AU60" s="7">
        <v>873</v>
      </c>
    </row>
    <row r="61" spans="1:47" ht="13.95" customHeight="1" x14ac:dyDescent="0.2">
      <c r="A61" s="5">
        <v>130714</v>
      </c>
      <c r="B61" s="15" t="str">
        <f>VLOOKUP(A61,AllIDs_Names!A:D,4,0)</f>
        <v>Kids First Health Care</v>
      </c>
      <c r="C61" s="7">
        <v>1840</v>
      </c>
      <c r="D61" s="7">
        <v>1765</v>
      </c>
      <c r="E61" s="7">
        <v>1627</v>
      </c>
      <c r="F61" s="7">
        <v>1874</v>
      </c>
      <c r="G61" s="7">
        <v>1823</v>
      </c>
      <c r="H61" s="7">
        <v>1897</v>
      </c>
      <c r="I61" s="7">
        <v>1815</v>
      </c>
      <c r="J61" s="7">
        <v>1768</v>
      </c>
      <c r="K61" s="7">
        <v>1736</v>
      </c>
      <c r="L61" s="7">
        <v>1668</v>
      </c>
      <c r="M61" s="7">
        <v>1644</v>
      </c>
      <c r="N61" s="7">
        <v>1595</v>
      </c>
      <c r="O61" s="7">
        <v>1878</v>
      </c>
      <c r="P61" s="7">
        <v>1836</v>
      </c>
      <c r="Q61" s="7">
        <v>1801</v>
      </c>
      <c r="R61" s="7">
        <v>1850</v>
      </c>
      <c r="S61" s="7">
        <v>1861</v>
      </c>
      <c r="T61" s="7">
        <v>1824</v>
      </c>
      <c r="U61" s="7">
        <v>1905</v>
      </c>
      <c r="V61" s="7">
        <v>1866</v>
      </c>
      <c r="W61" s="7">
        <v>1838</v>
      </c>
      <c r="X61" s="7">
        <v>1947</v>
      </c>
      <c r="Y61" s="7">
        <v>2031</v>
      </c>
      <c r="Z61" s="7">
        <v>2147</v>
      </c>
      <c r="AA61" s="7">
        <v>2287</v>
      </c>
      <c r="AB61" s="7">
        <v>2398</v>
      </c>
      <c r="AC61" s="7">
        <v>2475</v>
      </c>
      <c r="AD61" s="7">
        <v>2467</v>
      </c>
      <c r="AE61" s="7">
        <v>2429</v>
      </c>
      <c r="AF61" s="7">
        <v>2394</v>
      </c>
      <c r="AG61" s="7">
        <v>2358</v>
      </c>
      <c r="AH61" s="7">
        <v>2353</v>
      </c>
      <c r="AI61" s="7">
        <v>2358</v>
      </c>
      <c r="AJ61" s="7">
        <v>2370</v>
      </c>
      <c r="AK61" s="7">
        <v>2485</v>
      </c>
      <c r="AL61" s="7">
        <v>2577</v>
      </c>
      <c r="AM61" s="7">
        <v>2634</v>
      </c>
      <c r="AN61" s="7">
        <v>2752</v>
      </c>
      <c r="AO61" s="7">
        <v>2785</v>
      </c>
      <c r="AP61" s="7">
        <v>2848</v>
      </c>
      <c r="AQ61" s="7">
        <v>2931</v>
      </c>
      <c r="AR61" s="7">
        <v>3041</v>
      </c>
      <c r="AS61" s="7">
        <v>3079</v>
      </c>
      <c r="AT61" s="7">
        <v>3109</v>
      </c>
      <c r="AU61" s="7">
        <v>3128</v>
      </c>
    </row>
    <row r="62" spans="1:47" ht="13.95" customHeight="1" x14ac:dyDescent="0.2">
      <c r="A62" s="5">
        <v>132105</v>
      </c>
      <c r="B62" s="15" t="str">
        <f>VLOOKUP(A62,AllIDs_Names!A:D,4,0)</f>
        <v>Potomac Square family practice - lakewood</v>
      </c>
      <c r="C62" s="7">
        <v>2153</v>
      </c>
      <c r="D62" s="7">
        <v>2127</v>
      </c>
      <c r="E62" s="7">
        <v>2277</v>
      </c>
      <c r="F62" s="7">
        <v>2198</v>
      </c>
      <c r="G62" s="7">
        <v>2135</v>
      </c>
      <c r="H62" s="7">
        <v>2016</v>
      </c>
      <c r="I62" s="7">
        <v>1947</v>
      </c>
      <c r="J62" s="7">
        <v>1996</v>
      </c>
      <c r="K62" s="7">
        <v>1956</v>
      </c>
      <c r="L62" s="7">
        <v>1907</v>
      </c>
      <c r="M62" s="7">
        <v>1842</v>
      </c>
      <c r="N62" s="7">
        <v>1812</v>
      </c>
      <c r="O62" s="7">
        <v>1724</v>
      </c>
      <c r="P62" s="7">
        <v>1697</v>
      </c>
      <c r="Q62" s="7">
        <v>1686</v>
      </c>
      <c r="R62" s="7">
        <v>1692</v>
      </c>
      <c r="S62" s="7">
        <v>1661</v>
      </c>
      <c r="T62" s="7">
        <v>1881</v>
      </c>
      <c r="U62" s="7">
        <v>1995</v>
      </c>
      <c r="V62" s="7">
        <v>2071</v>
      </c>
      <c r="W62" s="7">
        <v>2318</v>
      </c>
      <c r="X62" s="7">
        <v>2248</v>
      </c>
      <c r="Y62" s="7">
        <v>2195</v>
      </c>
      <c r="Z62" s="7">
        <v>2345</v>
      </c>
      <c r="AA62" s="7">
        <v>2378</v>
      </c>
      <c r="AB62" s="7">
        <v>2469</v>
      </c>
      <c r="AC62" s="7">
        <v>2569</v>
      </c>
      <c r="AD62" s="7">
        <v>2717</v>
      </c>
      <c r="AE62" s="7">
        <v>2814</v>
      </c>
      <c r="AF62" s="7">
        <v>3150</v>
      </c>
      <c r="AG62" s="7">
        <v>3084</v>
      </c>
      <c r="AH62" s="7">
        <v>3252</v>
      </c>
      <c r="AI62" s="7">
        <v>3332</v>
      </c>
      <c r="AJ62" s="7">
        <v>3409</v>
      </c>
      <c r="AK62" s="7">
        <v>3491</v>
      </c>
      <c r="AL62" s="7">
        <v>3938</v>
      </c>
      <c r="AM62" s="7">
        <v>3751</v>
      </c>
      <c r="AN62" s="7">
        <v>3846</v>
      </c>
      <c r="AO62" s="7">
        <v>3917</v>
      </c>
      <c r="AP62" s="7">
        <v>4028</v>
      </c>
      <c r="AQ62" s="7">
        <v>4107</v>
      </c>
      <c r="AR62" s="7">
        <v>4222</v>
      </c>
      <c r="AS62" s="7">
        <v>4050</v>
      </c>
      <c r="AT62" s="7">
        <v>4115</v>
      </c>
      <c r="AU62" s="7">
        <v>4133</v>
      </c>
    </row>
    <row r="63" spans="1:47" ht="13.95" customHeight="1" x14ac:dyDescent="0.2">
      <c r="A63" s="5">
        <v>132415</v>
      </c>
      <c r="B63" s="15" t="str">
        <f>VLOOKUP(A63,AllIDs_Names!A:D,4,0)</f>
        <v>Summit Medical Clinic, PC</v>
      </c>
      <c r="C63" s="7">
        <v>3840</v>
      </c>
      <c r="D63" s="7">
        <v>4352</v>
      </c>
      <c r="E63" s="7">
        <v>4085</v>
      </c>
      <c r="F63" s="7">
        <v>3894</v>
      </c>
      <c r="G63" s="7">
        <v>3764</v>
      </c>
      <c r="H63" s="7">
        <v>3599</v>
      </c>
      <c r="I63" s="7">
        <v>3539</v>
      </c>
      <c r="J63" s="7">
        <v>3472</v>
      </c>
      <c r="K63" s="7">
        <v>3215</v>
      </c>
      <c r="L63" s="7">
        <v>3102</v>
      </c>
      <c r="M63" s="7">
        <v>3054</v>
      </c>
      <c r="N63" s="7">
        <v>3001</v>
      </c>
      <c r="O63" s="7">
        <v>2763</v>
      </c>
      <c r="P63" s="7">
        <v>2723</v>
      </c>
      <c r="Q63" s="7">
        <v>2676</v>
      </c>
      <c r="R63" s="7">
        <v>2616</v>
      </c>
      <c r="S63" s="7">
        <v>2592</v>
      </c>
      <c r="T63" s="7">
        <v>2565</v>
      </c>
      <c r="U63" s="7">
        <v>2790</v>
      </c>
      <c r="V63" s="7">
        <v>2997</v>
      </c>
      <c r="W63" s="7">
        <v>3189</v>
      </c>
      <c r="X63" s="7">
        <v>3140</v>
      </c>
      <c r="Y63" s="7">
        <v>3167</v>
      </c>
      <c r="Z63" s="7">
        <v>3271</v>
      </c>
      <c r="AA63" s="7">
        <v>3286</v>
      </c>
      <c r="AB63" s="7">
        <v>3353</v>
      </c>
      <c r="AC63" s="7">
        <v>3443</v>
      </c>
      <c r="AD63" s="7">
        <v>3541</v>
      </c>
      <c r="AE63" s="7">
        <v>3737</v>
      </c>
      <c r="AF63" s="7">
        <v>3741</v>
      </c>
      <c r="AG63" s="7">
        <v>3713</v>
      </c>
      <c r="AH63" s="7">
        <v>3759</v>
      </c>
      <c r="AI63" s="7">
        <v>3799</v>
      </c>
      <c r="AJ63" s="7">
        <v>3825</v>
      </c>
      <c r="AK63" s="7">
        <v>3841</v>
      </c>
      <c r="AL63" s="7">
        <v>3864</v>
      </c>
      <c r="AM63" s="7">
        <v>3821</v>
      </c>
      <c r="AN63" s="7">
        <v>3827</v>
      </c>
      <c r="AO63" s="7">
        <v>3843</v>
      </c>
      <c r="AP63" s="7">
        <v>3847</v>
      </c>
      <c r="AQ63" s="7">
        <v>3875</v>
      </c>
      <c r="AR63" s="7">
        <v>3904</v>
      </c>
      <c r="AS63" s="7">
        <v>3836</v>
      </c>
      <c r="AT63" s="7">
        <v>3867</v>
      </c>
      <c r="AU63" s="7">
        <v>3890</v>
      </c>
    </row>
    <row r="64" spans="1:47" ht="13.95" customHeight="1" x14ac:dyDescent="0.2">
      <c r="A64" s="5">
        <v>133165</v>
      </c>
      <c r="B64" s="15" t="str">
        <f>VLOOKUP(A64,AllIDs_Names!A:D,4,0)</f>
        <v>High Plains Community Health Center Wiley Clinic</v>
      </c>
      <c r="C64" s="7" t="s">
        <v>150</v>
      </c>
      <c r="D64" s="7" t="s">
        <v>150</v>
      </c>
      <c r="E64" s="7" t="s">
        <v>150</v>
      </c>
      <c r="F64" s="7" t="s">
        <v>150</v>
      </c>
      <c r="G64" s="7">
        <v>1</v>
      </c>
      <c r="H64" s="7">
        <v>15</v>
      </c>
      <c r="I64" s="7">
        <v>27</v>
      </c>
      <c r="J64" s="7">
        <v>30</v>
      </c>
      <c r="K64" s="7">
        <v>36</v>
      </c>
      <c r="L64" s="7">
        <v>35</v>
      </c>
      <c r="M64" s="7">
        <v>45</v>
      </c>
      <c r="N64" s="7">
        <v>47</v>
      </c>
      <c r="O64" s="7">
        <v>36</v>
      </c>
      <c r="P64" s="7">
        <v>40</v>
      </c>
      <c r="Q64" s="7">
        <v>41</v>
      </c>
      <c r="R64" s="7">
        <v>49</v>
      </c>
      <c r="S64" s="7">
        <v>71</v>
      </c>
      <c r="T64" s="7">
        <v>98</v>
      </c>
      <c r="U64" s="7">
        <v>121</v>
      </c>
      <c r="V64" s="7">
        <v>127</v>
      </c>
      <c r="W64" s="7">
        <v>136</v>
      </c>
      <c r="X64" s="7">
        <v>132</v>
      </c>
      <c r="Y64" s="7">
        <v>135</v>
      </c>
      <c r="Z64" s="7">
        <v>135</v>
      </c>
      <c r="AA64" s="7">
        <v>103</v>
      </c>
      <c r="AB64" s="7">
        <v>106</v>
      </c>
      <c r="AC64" s="7">
        <v>106</v>
      </c>
      <c r="AD64" s="7">
        <v>105</v>
      </c>
      <c r="AE64" s="7">
        <v>103</v>
      </c>
      <c r="AF64" s="7">
        <v>108</v>
      </c>
      <c r="AG64" s="7">
        <v>82</v>
      </c>
      <c r="AH64" s="7">
        <v>85</v>
      </c>
      <c r="AI64" s="7">
        <v>88</v>
      </c>
      <c r="AJ64" s="7">
        <v>89</v>
      </c>
      <c r="AK64" s="7">
        <v>92</v>
      </c>
      <c r="AL64" s="7">
        <v>97</v>
      </c>
      <c r="AM64" s="7">
        <v>143</v>
      </c>
      <c r="AN64" s="7">
        <v>150</v>
      </c>
      <c r="AO64" s="7">
        <v>146</v>
      </c>
      <c r="AP64" s="7">
        <v>151</v>
      </c>
      <c r="AQ64" s="7">
        <v>153</v>
      </c>
      <c r="AR64" s="7">
        <v>152</v>
      </c>
      <c r="AS64" s="7">
        <v>165</v>
      </c>
      <c r="AT64" s="7">
        <v>170</v>
      </c>
      <c r="AU64" s="7">
        <v>172</v>
      </c>
    </row>
    <row r="65" spans="1:47" ht="13.95" customHeight="1" x14ac:dyDescent="0.2">
      <c r="A65" s="5">
        <v>133277</v>
      </c>
      <c r="B65" s="15" t="str">
        <f>VLOOKUP(A65,AllIDs_Names!A:D,4,0)</f>
        <v>Summit Community Care Clinic</v>
      </c>
      <c r="C65" s="7">
        <v>915</v>
      </c>
      <c r="D65" s="7">
        <v>898</v>
      </c>
      <c r="E65" s="7">
        <v>787</v>
      </c>
      <c r="F65" s="7">
        <v>809</v>
      </c>
      <c r="G65" s="7">
        <v>800</v>
      </c>
      <c r="H65" s="7">
        <v>836</v>
      </c>
      <c r="I65" s="7">
        <v>823</v>
      </c>
      <c r="J65" s="7">
        <v>829</v>
      </c>
      <c r="K65" s="7">
        <v>810</v>
      </c>
      <c r="L65" s="7">
        <v>801</v>
      </c>
      <c r="M65" s="7">
        <v>802</v>
      </c>
      <c r="N65" s="7">
        <v>787</v>
      </c>
      <c r="O65" s="7">
        <v>852</v>
      </c>
      <c r="P65" s="7">
        <v>841</v>
      </c>
      <c r="Q65" s="7">
        <v>835</v>
      </c>
      <c r="R65" s="7">
        <v>812</v>
      </c>
      <c r="S65" s="7">
        <v>786</v>
      </c>
      <c r="T65" s="7">
        <v>757</v>
      </c>
      <c r="U65" s="7">
        <v>757</v>
      </c>
      <c r="V65" s="7">
        <v>752</v>
      </c>
      <c r="W65" s="7">
        <v>723</v>
      </c>
      <c r="X65" s="7">
        <v>835</v>
      </c>
      <c r="Y65" s="7">
        <v>860</v>
      </c>
      <c r="Z65" s="7">
        <v>881</v>
      </c>
      <c r="AA65" s="7">
        <v>1007</v>
      </c>
      <c r="AB65" s="7">
        <v>1026</v>
      </c>
      <c r="AC65" s="7">
        <v>1041</v>
      </c>
      <c r="AD65" s="7">
        <v>1054</v>
      </c>
      <c r="AE65" s="7">
        <v>1119</v>
      </c>
      <c r="AF65" s="7">
        <v>1155</v>
      </c>
      <c r="AG65" s="7">
        <v>1334</v>
      </c>
      <c r="AH65" s="7">
        <v>1345</v>
      </c>
      <c r="AI65" s="7">
        <v>1349</v>
      </c>
      <c r="AJ65" s="7">
        <v>1354</v>
      </c>
      <c r="AK65" s="7">
        <v>1368</v>
      </c>
      <c r="AL65" s="7">
        <v>1378</v>
      </c>
      <c r="AM65" s="7">
        <v>1504</v>
      </c>
      <c r="AN65" s="7">
        <v>1516</v>
      </c>
      <c r="AO65" s="7">
        <v>1529</v>
      </c>
      <c r="AP65" s="7">
        <v>1554</v>
      </c>
      <c r="AQ65" s="7">
        <v>1563</v>
      </c>
      <c r="AR65" s="7">
        <v>1566</v>
      </c>
      <c r="AS65" s="7">
        <v>1677</v>
      </c>
      <c r="AT65" s="7">
        <v>1681</v>
      </c>
      <c r="AU65" s="7">
        <v>1689</v>
      </c>
    </row>
    <row r="66" spans="1:47" ht="13.95" customHeight="1" x14ac:dyDescent="0.2">
      <c r="A66" s="5">
        <v>133736</v>
      </c>
      <c r="B66" s="15" t="str">
        <f>VLOOKUP(A66,AllIDs_Names!A:D,4,0)</f>
        <v>High Plains Community Health Center Adult Center</v>
      </c>
      <c r="C66" s="7" t="s">
        <v>150</v>
      </c>
      <c r="D66" s="7" t="s">
        <v>150</v>
      </c>
      <c r="E66" s="7" t="s">
        <v>150</v>
      </c>
      <c r="F66" s="7" t="s">
        <v>150</v>
      </c>
      <c r="G66" s="7">
        <v>1</v>
      </c>
      <c r="H66" s="7">
        <v>2</v>
      </c>
      <c r="I66" s="7">
        <v>3</v>
      </c>
      <c r="J66" s="7">
        <v>48</v>
      </c>
      <c r="K66" s="7">
        <v>47</v>
      </c>
      <c r="L66" s="7">
        <v>51</v>
      </c>
      <c r="M66" s="7">
        <v>51</v>
      </c>
      <c r="N66" s="7">
        <v>54</v>
      </c>
      <c r="O66" s="7">
        <v>47</v>
      </c>
      <c r="P66" s="7">
        <v>48</v>
      </c>
      <c r="Q66" s="7">
        <v>49</v>
      </c>
      <c r="R66" s="7">
        <v>54</v>
      </c>
      <c r="S66" s="7">
        <v>71</v>
      </c>
      <c r="T66" s="7">
        <v>96</v>
      </c>
      <c r="U66" s="7">
        <v>116</v>
      </c>
      <c r="V66" s="7">
        <v>125</v>
      </c>
      <c r="W66" s="7">
        <v>136</v>
      </c>
      <c r="X66" s="7">
        <v>112</v>
      </c>
      <c r="Y66" s="7">
        <v>112</v>
      </c>
      <c r="Z66" s="7">
        <v>112</v>
      </c>
      <c r="AA66" s="7">
        <v>96</v>
      </c>
      <c r="AB66" s="7">
        <v>94</v>
      </c>
      <c r="AC66" s="7">
        <v>95</v>
      </c>
      <c r="AD66" s="7">
        <v>91</v>
      </c>
      <c r="AE66" s="7">
        <v>92</v>
      </c>
      <c r="AF66" s="7">
        <v>92</v>
      </c>
      <c r="AG66" s="7">
        <v>145</v>
      </c>
      <c r="AH66" s="7">
        <v>143</v>
      </c>
      <c r="AI66" s="7">
        <v>143</v>
      </c>
      <c r="AJ66" s="7">
        <v>143</v>
      </c>
      <c r="AK66" s="7">
        <v>141</v>
      </c>
      <c r="AL66" s="7">
        <v>143</v>
      </c>
      <c r="AM66" s="7">
        <v>276</v>
      </c>
      <c r="AN66" s="7">
        <v>273</v>
      </c>
      <c r="AO66" s="7">
        <v>275</v>
      </c>
      <c r="AP66" s="7">
        <v>271</v>
      </c>
      <c r="AQ66" s="7">
        <v>270</v>
      </c>
      <c r="AR66" s="7">
        <v>266</v>
      </c>
      <c r="AS66" s="7">
        <v>390</v>
      </c>
      <c r="AT66" s="7">
        <v>388</v>
      </c>
      <c r="AU66" s="7">
        <v>385</v>
      </c>
    </row>
    <row r="67" spans="1:47" ht="13.95" customHeight="1" x14ac:dyDescent="0.2">
      <c r="A67" s="5">
        <v>133936</v>
      </c>
      <c r="B67" s="15" t="str">
        <f>VLOOKUP(A67,AllIDs_Names!A:D,4,0)</f>
        <v>Step By Step Pediatrics</v>
      </c>
      <c r="C67" s="7">
        <v>2</v>
      </c>
      <c r="D67" s="7">
        <v>61</v>
      </c>
      <c r="E67" s="7">
        <v>169</v>
      </c>
      <c r="F67" s="7">
        <v>1305</v>
      </c>
      <c r="G67" s="7">
        <v>1340</v>
      </c>
      <c r="H67" s="7">
        <v>1501</v>
      </c>
      <c r="I67" s="7">
        <v>1506</v>
      </c>
      <c r="J67" s="7">
        <v>1535</v>
      </c>
      <c r="K67" s="7">
        <v>1568</v>
      </c>
      <c r="L67" s="7">
        <v>1650</v>
      </c>
      <c r="M67" s="7">
        <v>1691</v>
      </c>
      <c r="N67" s="7">
        <v>1726</v>
      </c>
      <c r="O67" s="7">
        <v>1859</v>
      </c>
      <c r="P67" s="7">
        <v>1861</v>
      </c>
      <c r="Q67" s="7">
        <v>1882</v>
      </c>
      <c r="R67" s="7">
        <v>1900</v>
      </c>
      <c r="S67" s="7">
        <v>1884</v>
      </c>
      <c r="T67" s="7">
        <v>1855</v>
      </c>
      <c r="U67" s="7">
        <v>1842</v>
      </c>
      <c r="V67" s="7">
        <v>1903</v>
      </c>
      <c r="W67" s="7">
        <v>2016</v>
      </c>
      <c r="X67" s="7">
        <v>2231</v>
      </c>
      <c r="Y67" s="7">
        <v>2231</v>
      </c>
      <c r="Z67" s="7">
        <v>2243</v>
      </c>
      <c r="AA67" s="7">
        <v>2140</v>
      </c>
      <c r="AB67" s="7">
        <v>2155</v>
      </c>
      <c r="AC67" s="7">
        <v>2163</v>
      </c>
      <c r="AD67" s="7">
        <v>2173</v>
      </c>
      <c r="AE67" s="7">
        <v>2169</v>
      </c>
      <c r="AF67" s="7">
        <v>2174</v>
      </c>
      <c r="AG67" s="7">
        <v>2098</v>
      </c>
      <c r="AH67" s="7">
        <v>2104</v>
      </c>
      <c r="AI67" s="7">
        <v>2105</v>
      </c>
      <c r="AJ67" s="7">
        <v>2093</v>
      </c>
      <c r="AK67" s="7">
        <v>2101</v>
      </c>
      <c r="AL67" s="7">
        <v>2105</v>
      </c>
      <c r="AM67" s="7">
        <v>2037</v>
      </c>
      <c r="AN67" s="7">
        <v>2040</v>
      </c>
      <c r="AO67" s="7">
        <v>2054</v>
      </c>
      <c r="AP67" s="7">
        <v>2051</v>
      </c>
      <c r="AQ67" s="7">
        <v>2048</v>
      </c>
      <c r="AR67" s="7">
        <v>2050</v>
      </c>
      <c r="AS67" s="7">
        <v>2015</v>
      </c>
      <c r="AT67" s="7">
        <v>2022</v>
      </c>
      <c r="AU67" s="7">
        <v>2022</v>
      </c>
    </row>
    <row r="68" spans="1:47" ht="13.95" customHeight="1" x14ac:dyDescent="0.2">
      <c r="A68" s="5">
        <v>134243</v>
      </c>
      <c r="B68" s="15" t="str">
        <f>VLOOKUP(A68,AllIDs_Names!A:D,4,0)</f>
        <v>High Plains Community Health Center Holly Clinic</v>
      </c>
      <c r="C68" s="7">
        <v>1</v>
      </c>
      <c r="D68" s="7">
        <v>1</v>
      </c>
      <c r="E68" s="7">
        <v>1</v>
      </c>
      <c r="F68" s="7">
        <v>15</v>
      </c>
      <c r="G68" s="7">
        <v>51</v>
      </c>
      <c r="H68" s="7">
        <v>74</v>
      </c>
      <c r="I68" s="7">
        <v>96</v>
      </c>
      <c r="J68" s="7">
        <v>114</v>
      </c>
      <c r="K68" s="7">
        <v>119</v>
      </c>
      <c r="L68" s="7">
        <v>123</v>
      </c>
      <c r="M68" s="7">
        <v>131</v>
      </c>
      <c r="N68" s="7">
        <v>134</v>
      </c>
      <c r="O68" s="7">
        <v>102</v>
      </c>
      <c r="P68" s="7">
        <v>106</v>
      </c>
      <c r="Q68" s="7">
        <v>106</v>
      </c>
      <c r="R68" s="7">
        <v>108</v>
      </c>
      <c r="S68" s="7">
        <v>109</v>
      </c>
      <c r="T68" s="7">
        <v>105</v>
      </c>
      <c r="U68" s="7">
        <v>113</v>
      </c>
      <c r="V68" s="7">
        <v>123</v>
      </c>
      <c r="W68" s="7">
        <v>138</v>
      </c>
      <c r="X68" s="7">
        <v>129</v>
      </c>
      <c r="Y68" s="7">
        <v>134</v>
      </c>
      <c r="Z68" s="7">
        <v>153</v>
      </c>
      <c r="AA68" s="7">
        <v>149</v>
      </c>
      <c r="AB68" s="7">
        <v>149</v>
      </c>
      <c r="AC68" s="7">
        <v>155</v>
      </c>
      <c r="AD68" s="7">
        <v>189</v>
      </c>
      <c r="AE68" s="7">
        <v>202</v>
      </c>
      <c r="AF68" s="7">
        <v>206</v>
      </c>
      <c r="AG68" s="7">
        <v>269</v>
      </c>
      <c r="AH68" s="7">
        <v>277</v>
      </c>
      <c r="AI68" s="7">
        <v>276</v>
      </c>
      <c r="AJ68" s="7">
        <v>286</v>
      </c>
      <c r="AK68" s="7">
        <v>297</v>
      </c>
      <c r="AL68" s="7">
        <v>307</v>
      </c>
      <c r="AM68" s="7">
        <v>367</v>
      </c>
      <c r="AN68" s="7">
        <v>379</v>
      </c>
      <c r="AO68" s="7">
        <v>379</v>
      </c>
      <c r="AP68" s="7">
        <v>394</v>
      </c>
      <c r="AQ68" s="7">
        <v>397</v>
      </c>
      <c r="AR68" s="7">
        <v>404</v>
      </c>
      <c r="AS68" s="7">
        <v>413</v>
      </c>
      <c r="AT68" s="7">
        <v>404</v>
      </c>
      <c r="AU68" s="7">
        <v>410</v>
      </c>
    </row>
    <row r="69" spans="1:47" ht="13.95" customHeight="1" x14ac:dyDescent="0.2">
      <c r="A69" s="5">
        <v>134762</v>
      </c>
      <c r="B69" s="15" t="str">
        <f>VLOOKUP(A69,AllIDs_Names!A:D,4,0)</f>
        <v>High Plains Community Health Center Lamar Community College</v>
      </c>
      <c r="C69" s="7" t="s">
        <v>150</v>
      </c>
      <c r="D69" s="7" t="s">
        <v>150</v>
      </c>
      <c r="E69" s="7" t="s">
        <v>150</v>
      </c>
      <c r="F69" s="7" t="s">
        <v>150</v>
      </c>
      <c r="G69" s="7">
        <v>1</v>
      </c>
      <c r="H69" s="7">
        <v>15</v>
      </c>
      <c r="I69" s="7">
        <v>15</v>
      </c>
      <c r="J69" s="7">
        <v>23</v>
      </c>
      <c r="K69" s="7">
        <v>23</v>
      </c>
      <c r="L69" s="7">
        <v>22</v>
      </c>
      <c r="M69" s="7">
        <v>23</v>
      </c>
      <c r="N69" s="7">
        <v>22</v>
      </c>
      <c r="O69" s="7">
        <v>13</v>
      </c>
      <c r="P69" s="7">
        <v>13</v>
      </c>
      <c r="Q69" s="7">
        <v>12</v>
      </c>
      <c r="R69" s="7">
        <v>48</v>
      </c>
      <c r="S69" s="7">
        <v>70</v>
      </c>
      <c r="T69" s="7">
        <v>90</v>
      </c>
      <c r="U69" s="7">
        <v>120</v>
      </c>
      <c r="V69" s="7">
        <v>123</v>
      </c>
      <c r="W69" s="7">
        <v>140</v>
      </c>
      <c r="X69" s="7">
        <v>124</v>
      </c>
      <c r="Y69" s="7">
        <v>126</v>
      </c>
      <c r="Z69" s="7">
        <v>125</v>
      </c>
      <c r="AA69" s="7">
        <v>86</v>
      </c>
      <c r="AB69" s="7">
        <v>84</v>
      </c>
      <c r="AC69" s="7">
        <v>86</v>
      </c>
      <c r="AD69" s="7">
        <v>84</v>
      </c>
      <c r="AE69" s="7">
        <v>83</v>
      </c>
      <c r="AF69" s="7">
        <v>82</v>
      </c>
      <c r="AG69" s="7">
        <v>62</v>
      </c>
      <c r="AH69" s="7">
        <v>62</v>
      </c>
      <c r="AI69" s="7">
        <v>62</v>
      </c>
      <c r="AJ69" s="7">
        <v>60</v>
      </c>
      <c r="AK69" s="7">
        <v>61</v>
      </c>
      <c r="AL69" s="7">
        <v>62</v>
      </c>
      <c r="AM69" s="7">
        <v>86</v>
      </c>
      <c r="AN69" s="7">
        <v>85</v>
      </c>
      <c r="AO69" s="7">
        <v>84</v>
      </c>
      <c r="AP69" s="7">
        <v>89</v>
      </c>
      <c r="AQ69" s="7">
        <v>89</v>
      </c>
      <c r="AR69" s="7">
        <v>89</v>
      </c>
      <c r="AS69" s="7">
        <v>182</v>
      </c>
      <c r="AT69" s="7">
        <v>181</v>
      </c>
      <c r="AU69" s="7">
        <v>180</v>
      </c>
    </row>
    <row r="70" spans="1:47" ht="13.95" customHeight="1" x14ac:dyDescent="0.2">
      <c r="A70" s="5">
        <v>134800</v>
      </c>
      <c r="B70" s="15" t="str">
        <f>VLOOKUP(A70,AllIDs_Names!A:D,4,0)</f>
        <v>Rocky Vista Health Center</v>
      </c>
      <c r="C70" s="7" t="s">
        <v>150</v>
      </c>
      <c r="D70" s="7">
        <v>10</v>
      </c>
      <c r="E70" s="7">
        <v>1222</v>
      </c>
      <c r="F70" s="7">
        <v>1916</v>
      </c>
      <c r="G70" s="7">
        <v>1891</v>
      </c>
      <c r="H70" s="7">
        <v>1833</v>
      </c>
      <c r="I70" s="7">
        <v>1783</v>
      </c>
      <c r="J70" s="7">
        <v>1768</v>
      </c>
      <c r="K70" s="7">
        <v>1738</v>
      </c>
      <c r="L70" s="7">
        <v>1677</v>
      </c>
      <c r="M70" s="7">
        <v>1692</v>
      </c>
      <c r="N70" s="7">
        <v>1753</v>
      </c>
      <c r="O70" s="7">
        <v>1803</v>
      </c>
      <c r="P70" s="7">
        <v>1879</v>
      </c>
      <c r="Q70" s="7">
        <v>1924</v>
      </c>
      <c r="R70" s="7">
        <v>1924</v>
      </c>
      <c r="S70" s="7">
        <v>1891</v>
      </c>
      <c r="T70" s="7">
        <v>1834</v>
      </c>
      <c r="U70" s="7">
        <v>1755</v>
      </c>
      <c r="V70" s="7">
        <v>1704</v>
      </c>
      <c r="W70" s="7">
        <v>1691</v>
      </c>
      <c r="X70" s="7">
        <v>1790</v>
      </c>
      <c r="Y70" s="7">
        <v>1819</v>
      </c>
      <c r="Z70" s="7">
        <v>1826</v>
      </c>
      <c r="AA70" s="7">
        <v>1786</v>
      </c>
      <c r="AB70" s="7">
        <v>1789</v>
      </c>
      <c r="AC70" s="7">
        <v>1791</v>
      </c>
      <c r="AD70" s="7">
        <v>1791</v>
      </c>
      <c r="AE70" s="7">
        <v>1785</v>
      </c>
      <c r="AF70" s="7">
        <v>1784</v>
      </c>
      <c r="AG70" s="7">
        <v>1809</v>
      </c>
      <c r="AH70" s="7">
        <v>1802</v>
      </c>
      <c r="AI70" s="7">
        <v>1800</v>
      </c>
      <c r="AJ70" s="7">
        <v>1797</v>
      </c>
      <c r="AK70" s="7">
        <v>1788</v>
      </c>
      <c r="AL70" s="7">
        <v>1783</v>
      </c>
      <c r="AM70" s="7">
        <v>1844</v>
      </c>
      <c r="AN70" s="7">
        <v>1834</v>
      </c>
      <c r="AO70" s="7">
        <v>1827</v>
      </c>
      <c r="AP70" s="7">
        <v>1819</v>
      </c>
      <c r="AQ70" s="7">
        <v>1816</v>
      </c>
      <c r="AR70" s="7">
        <v>1814</v>
      </c>
      <c r="AS70" s="7">
        <v>1859</v>
      </c>
      <c r="AT70" s="7">
        <v>1851</v>
      </c>
      <c r="AU70" s="7">
        <v>1838</v>
      </c>
    </row>
    <row r="71" spans="1:47" ht="13.95" customHeight="1" x14ac:dyDescent="0.2">
      <c r="A71" s="5">
        <v>135284</v>
      </c>
      <c r="B71" s="15" t="str">
        <f>VLOOKUP(A71,AllIDs_Names!A:D,4,0)</f>
        <v>Kids First Health Care at Adams City High School</v>
      </c>
      <c r="C71" s="7">
        <v>4</v>
      </c>
      <c r="D71" s="7">
        <v>7</v>
      </c>
      <c r="E71" s="7">
        <v>7</v>
      </c>
      <c r="F71" s="7">
        <v>13</v>
      </c>
      <c r="G71" s="7">
        <v>14</v>
      </c>
      <c r="H71" s="7">
        <v>10</v>
      </c>
      <c r="I71" s="7">
        <v>11</v>
      </c>
      <c r="J71" s="7">
        <v>11</v>
      </c>
      <c r="K71" s="7">
        <v>9</v>
      </c>
      <c r="L71" s="7">
        <v>10</v>
      </c>
      <c r="M71" s="7">
        <v>14</v>
      </c>
      <c r="N71" s="7">
        <v>12</v>
      </c>
      <c r="O71" s="7">
        <v>10</v>
      </c>
      <c r="P71" s="7">
        <v>14</v>
      </c>
      <c r="Q71" s="7">
        <v>20</v>
      </c>
      <c r="R71" s="7">
        <v>18</v>
      </c>
      <c r="S71" s="7">
        <v>18</v>
      </c>
      <c r="T71" s="7">
        <v>20</v>
      </c>
      <c r="U71" s="7">
        <v>17</v>
      </c>
      <c r="V71" s="7">
        <v>15</v>
      </c>
      <c r="W71" s="7">
        <v>15</v>
      </c>
      <c r="X71" s="7">
        <v>14</v>
      </c>
      <c r="Y71" s="7">
        <v>14</v>
      </c>
      <c r="Z71" s="7">
        <v>14</v>
      </c>
      <c r="AA71" s="7">
        <v>14</v>
      </c>
      <c r="AB71" s="7">
        <v>14</v>
      </c>
      <c r="AC71" s="7">
        <v>14</v>
      </c>
      <c r="AD71" s="7">
        <v>14</v>
      </c>
      <c r="AE71" s="7">
        <v>14</v>
      </c>
      <c r="AF71" s="7">
        <v>14</v>
      </c>
      <c r="AG71" s="7">
        <v>14</v>
      </c>
      <c r="AH71" s="7">
        <v>16</v>
      </c>
      <c r="AI71" s="7">
        <v>16</v>
      </c>
      <c r="AJ71" s="7">
        <v>16</v>
      </c>
      <c r="AK71" s="7">
        <v>16</v>
      </c>
      <c r="AL71" s="7">
        <v>16</v>
      </c>
      <c r="AM71" s="7">
        <v>16</v>
      </c>
      <c r="AN71" s="7">
        <v>16</v>
      </c>
      <c r="AO71" s="7">
        <v>16</v>
      </c>
      <c r="AP71" s="7">
        <v>16</v>
      </c>
      <c r="AQ71" s="7">
        <v>16</v>
      </c>
      <c r="AR71" s="7">
        <v>16</v>
      </c>
      <c r="AS71" s="7">
        <v>16</v>
      </c>
      <c r="AT71" s="7">
        <v>17</v>
      </c>
      <c r="AU71" s="7">
        <v>17</v>
      </c>
    </row>
    <row r="72" spans="1:47" ht="13.95" customHeight="1" x14ac:dyDescent="0.2">
      <c r="A72" s="5">
        <v>136514</v>
      </c>
      <c r="B72" s="15" t="str">
        <f>VLOOKUP(A72,AllIDs_Names!A:D,4,0)</f>
        <v>Potomac Square family medicine - westminster</v>
      </c>
      <c r="C72" s="7">
        <v>1632</v>
      </c>
      <c r="D72" s="7">
        <v>1791</v>
      </c>
      <c r="E72" s="7">
        <v>1981</v>
      </c>
      <c r="F72" s="7">
        <v>1781</v>
      </c>
      <c r="G72" s="7">
        <v>1758</v>
      </c>
      <c r="H72" s="7">
        <v>1769</v>
      </c>
      <c r="I72" s="7">
        <v>1827</v>
      </c>
      <c r="J72" s="7">
        <v>1990</v>
      </c>
      <c r="K72" s="7">
        <v>1954</v>
      </c>
      <c r="L72" s="7">
        <v>1918</v>
      </c>
      <c r="M72" s="7">
        <v>1908</v>
      </c>
      <c r="N72" s="7">
        <v>1894</v>
      </c>
      <c r="O72" s="7">
        <v>1987</v>
      </c>
      <c r="P72" s="7">
        <v>1951</v>
      </c>
      <c r="Q72" s="7">
        <v>1914</v>
      </c>
      <c r="R72" s="7">
        <v>1958</v>
      </c>
      <c r="S72" s="7">
        <v>2119</v>
      </c>
      <c r="T72" s="7">
        <v>2085</v>
      </c>
      <c r="U72" s="7">
        <v>2086</v>
      </c>
      <c r="V72" s="7">
        <v>2564</v>
      </c>
      <c r="W72" s="7">
        <v>131</v>
      </c>
      <c r="X72" s="7">
        <v>747</v>
      </c>
      <c r="Y72" s="7">
        <v>2522</v>
      </c>
      <c r="Z72" s="7">
        <v>2779</v>
      </c>
      <c r="AA72" s="7">
        <v>3445</v>
      </c>
      <c r="AB72" s="7">
        <v>3666</v>
      </c>
      <c r="AC72" s="7">
        <v>3933</v>
      </c>
      <c r="AD72" s="7">
        <v>4150</v>
      </c>
      <c r="AE72" s="7">
        <v>4315</v>
      </c>
      <c r="AF72" s="7">
        <v>4638</v>
      </c>
      <c r="AG72" s="7">
        <v>4646</v>
      </c>
      <c r="AH72" s="7">
        <v>4792</v>
      </c>
      <c r="AI72" s="7">
        <v>4948</v>
      </c>
      <c r="AJ72" s="7">
        <v>5036</v>
      </c>
      <c r="AK72" s="7">
        <v>5172</v>
      </c>
      <c r="AL72" s="7">
        <v>5264</v>
      </c>
      <c r="AM72" s="7">
        <v>5116</v>
      </c>
      <c r="AN72" s="7">
        <v>5220</v>
      </c>
      <c r="AO72" s="7">
        <v>5272</v>
      </c>
      <c r="AP72" s="7">
        <v>5496</v>
      </c>
      <c r="AQ72" s="7">
        <v>5537</v>
      </c>
      <c r="AR72" s="7">
        <v>5653</v>
      </c>
      <c r="AS72" s="7">
        <v>5363</v>
      </c>
      <c r="AT72" s="7">
        <v>5390</v>
      </c>
      <c r="AU72" s="7">
        <v>5417</v>
      </c>
    </row>
    <row r="73" spans="1:47" ht="13.95" customHeight="1" x14ac:dyDescent="0.2">
      <c r="A73" s="5">
        <v>136546</v>
      </c>
      <c r="B73" s="15" t="str">
        <f>VLOOKUP(A73,AllIDs_Names!A:D,4,0)</f>
        <v>Heartlight Family Clinic</v>
      </c>
      <c r="C73" s="7">
        <v>1022</v>
      </c>
      <c r="D73" s="7">
        <v>1066</v>
      </c>
      <c r="E73" s="7">
        <v>2532</v>
      </c>
      <c r="F73" s="7">
        <v>2516</v>
      </c>
      <c r="G73" s="7">
        <v>2456</v>
      </c>
      <c r="H73" s="7">
        <v>2348</v>
      </c>
      <c r="I73" s="7">
        <v>2258</v>
      </c>
      <c r="J73" s="7">
        <v>2229</v>
      </c>
      <c r="K73" s="7">
        <v>2173</v>
      </c>
      <c r="L73" s="7">
        <v>2092</v>
      </c>
      <c r="M73" s="7">
        <v>2060</v>
      </c>
      <c r="N73" s="7">
        <v>2004</v>
      </c>
      <c r="O73" s="7">
        <v>1943</v>
      </c>
      <c r="P73" s="7">
        <v>1924</v>
      </c>
      <c r="Q73" s="7">
        <v>1898</v>
      </c>
      <c r="R73" s="7">
        <v>1924</v>
      </c>
      <c r="S73" s="7">
        <v>1892</v>
      </c>
      <c r="T73" s="7">
        <v>1815</v>
      </c>
      <c r="U73" s="7">
        <v>1753</v>
      </c>
      <c r="V73" s="7">
        <v>1715</v>
      </c>
      <c r="W73" s="7">
        <v>1698</v>
      </c>
      <c r="X73" s="7">
        <v>1747</v>
      </c>
      <c r="Y73" s="7">
        <v>1738</v>
      </c>
      <c r="Z73" s="7">
        <v>1762</v>
      </c>
      <c r="AA73" s="7">
        <v>1802</v>
      </c>
      <c r="AB73" s="7">
        <v>1799</v>
      </c>
      <c r="AC73" s="7">
        <v>1801</v>
      </c>
      <c r="AD73" s="7">
        <v>1801</v>
      </c>
      <c r="AE73" s="7">
        <v>1813</v>
      </c>
      <c r="AF73" s="7">
        <v>1808</v>
      </c>
      <c r="AG73" s="7">
        <v>1882</v>
      </c>
      <c r="AH73" s="7">
        <v>1878</v>
      </c>
      <c r="AI73" s="7">
        <v>1892</v>
      </c>
      <c r="AJ73" s="7">
        <v>1888</v>
      </c>
      <c r="AK73" s="7">
        <v>1901</v>
      </c>
      <c r="AL73" s="7">
        <v>1903</v>
      </c>
      <c r="AM73" s="7">
        <v>1977</v>
      </c>
      <c r="AN73" s="7">
        <v>1969</v>
      </c>
      <c r="AO73" s="7">
        <v>1974</v>
      </c>
      <c r="AP73" s="7">
        <v>1985</v>
      </c>
      <c r="AQ73" s="7">
        <v>1985</v>
      </c>
      <c r="AR73" s="7">
        <v>1998</v>
      </c>
      <c r="AS73" s="7">
        <v>2102</v>
      </c>
      <c r="AT73" s="7">
        <v>2141</v>
      </c>
      <c r="AU73" s="7">
        <v>2164</v>
      </c>
    </row>
    <row r="74" spans="1:47" ht="13.95" customHeight="1" x14ac:dyDescent="0.2">
      <c r="A74" s="5">
        <v>139247</v>
      </c>
      <c r="B74" s="15" t="str">
        <f>VLOOKUP(A74,AllIDs_Names!A:D,4,0)</f>
        <v>MidValley Family Practice, PC</v>
      </c>
      <c r="C74" s="7">
        <v>262</v>
      </c>
      <c r="D74" s="7">
        <v>263</v>
      </c>
      <c r="E74" s="7">
        <v>196</v>
      </c>
      <c r="F74" s="7">
        <v>182</v>
      </c>
      <c r="G74" s="7">
        <v>173</v>
      </c>
      <c r="H74" s="7">
        <v>168</v>
      </c>
      <c r="I74" s="7">
        <v>165</v>
      </c>
      <c r="J74" s="7">
        <v>162</v>
      </c>
      <c r="K74" s="7">
        <v>160</v>
      </c>
      <c r="L74" s="7">
        <v>156</v>
      </c>
      <c r="M74" s="7">
        <v>155</v>
      </c>
      <c r="N74" s="7">
        <v>154</v>
      </c>
      <c r="O74" s="7">
        <v>144</v>
      </c>
      <c r="P74" s="7">
        <v>141</v>
      </c>
      <c r="Q74" s="7">
        <v>138</v>
      </c>
      <c r="R74" s="7">
        <v>137</v>
      </c>
      <c r="S74" s="7">
        <v>135</v>
      </c>
      <c r="T74" s="7">
        <v>157</v>
      </c>
      <c r="U74" s="7">
        <v>180</v>
      </c>
      <c r="V74" s="7">
        <v>189</v>
      </c>
      <c r="W74" s="7">
        <v>197</v>
      </c>
      <c r="X74" s="7">
        <v>198</v>
      </c>
      <c r="Y74" s="7">
        <v>226</v>
      </c>
      <c r="Z74" s="7">
        <v>228</v>
      </c>
      <c r="AA74" s="7">
        <v>221</v>
      </c>
      <c r="AB74" s="7">
        <v>219</v>
      </c>
      <c r="AC74" s="7">
        <v>218</v>
      </c>
      <c r="AD74" s="7">
        <v>217</v>
      </c>
      <c r="AE74" s="7">
        <v>218</v>
      </c>
      <c r="AF74" s="7">
        <v>218</v>
      </c>
      <c r="AG74" s="7">
        <v>246</v>
      </c>
      <c r="AH74" s="7">
        <v>242</v>
      </c>
      <c r="AI74" s="7">
        <v>241</v>
      </c>
      <c r="AJ74" s="7">
        <v>239</v>
      </c>
      <c r="AK74" s="7">
        <v>232</v>
      </c>
      <c r="AL74" s="7">
        <v>230</v>
      </c>
      <c r="AM74" s="7">
        <v>250</v>
      </c>
      <c r="AN74" s="7">
        <v>250</v>
      </c>
      <c r="AO74" s="7">
        <v>249</v>
      </c>
      <c r="AP74" s="7">
        <v>249</v>
      </c>
      <c r="AQ74" s="7">
        <v>248</v>
      </c>
      <c r="AR74" s="7">
        <v>248</v>
      </c>
      <c r="AS74" s="7">
        <v>251</v>
      </c>
      <c r="AT74" s="7">
        <v>246</v>
      </c>
      <c r="AU74" s="7">
        <v>245</v>
      </c>
    </row>
    <row r="75" spans="1:47" ht="13.95" customHeight="1" x14ac:dyDescent="0.2">
      <c r="A75" s="5">
        <v>139857</v>
      </c>
      <c r="B75" s="15" t="str">
        <f>VLOOKUP(A75,AllIDs_Names!A:D,4,0)</f>
        <v>CHPG Primary Care Powers</v>
      </c>
      <c r="C75" s="7">
        <v>223</v>
      </c>
      <c r="D75" s="7">
        <v>214</v>
      </c>
      <c r="E75" s="7">
        <v>166</v>
      </c>
      <c r="F75" s="7">
        <v>176</v>
      </c>
      <c r="G75" s="7">
        <v>165</v>
      </c>
      <c r="H75" s="7">
        <v>173</v>
      </c>
      <c r="I75" s="7">
        <v>167</v>
      </c>
      <c r="J75" s="7">
        <v>161</v>
      </c>
      <c r="K75" s="7">
        <v>155</v>
      </c>
      <c r="L75" s="7">
        <v>147</v>
      </c>
      <c r="M75" s="7">
        <v>146</v>
      </c>
      <c r="N75" s="7">
        <v>138</v>
      </c>
      <c r="O75" s="7">
        <v>178</v>
      </c>
      <c r="P75" s="7">
        <v>176</v>
      </c>
      <c r="Q75" s="7">
        <v>176</v>
      </c>
      <c r="R75" s="7">
        <v>171</v>
      </c>
      <c r="S75" s="7">
        <v>165</v>
      </c>
      <c r="T75" s="7">
        <v>165</v>
      </c>
      <c r="U75" s="7">
        <v>172</v>
      </c>
      <c r="V75" s="7">
        <v>173</v>
      </c>
      <c r="W75" s="7">
        <v>172</v>
      </c>
      <c r="X75" s="7">
        <v>213</v>
      </c>
      <c r="Y75" s="7">
        <v>214</v>
      </c>
      <c r="Z75" s="7">
        <v>216</v>
      </c>
      <c r="AA75" s="7">
        <v>247</v>
      </c>
      <c r="AB75" s="7">
        <v>244</v>
      </c>
      <c r="AC75" s="7">
        <v>246</v>
      </c>
      <c r="AD75" s="7">
        <v>242</v>
      </c>
      <c r="AE75" s="7">
        <v>241</v>
      </c>
      <c r="AF75" s="7">
        <v>241</v>
      </c>
      <c r="AG75" s="7">
        <v>255</v>
      </c>
      <c r="AH75" s="7">
        <v>257</v>
      </c>
      <c r="AI75" s="7">
        <v>259</v>
      </c>
      <c r="AJ75" s="7">
        <v>255</v>
      </c>
      <c r="AK75" s="7">
        <v>255</v>
      </c>
      <c r="AL75" s="7">
        <v>249</v>
      </c>
      <c r="AM75" s="7">
        <v>258</v>
      </c>
      <c r="AN75" s="7">
        <v>258</v>
      </c>
      <c r="AO75" s="7">
        <v>250</v>
      </c>
      <c r="AP75" s="7">
        <v>251</v>
      </c>
      <c r="AQ75" s="7">
        <v>250</v>
      </c>
      <c r="AR75" s="7">
        <v>253</v>
      </c>
      <c r="AS75" s="7">
        <v>280</v>
      </c>
      <c r="AT75" s="7">
        <v>283</v>
      </c>
      <c r="AU75" s="7">
        <v>284</v>
      </c>
    </row>
    <row r="76" spans="1:47" ht="13.95" customHeight="1" x14ac:dyDescent="0.2">
      <c r="A76" s="5">
        <v>140023</v>
      </c>
      <c r="B76" s="15" t="str">
        <f>VLOOKUP(A76,AllIDs_Names!A:D,4,0)</f>
        <v>Denver Indian Health and Family Services, Inc.</v>
      </c>
      <c r="C76" s="7">
        <v>1253</v>
      </c>
      <c r="D76" s="7">
        <v>1214</v>
      </c>
      <c r="E76" s="7">
        <v>1181</v>
      </c>
      <c r="F76" s="7">
        <v>1087</v>
      </c>
      <c r="G76" s="7">
        <v>1091</v>
      </c>
      <c r="H76" s="7">
        <v>1072</v>
      </c>
      <c r="I76" s="7">
        <v>1185</v>
      </c>
      <c r="J76" s="7">
        <v>1209</v>
      </c>
      <c r="K76" s="7">
        <v>1206</v>
      </c>
      <c r="L76" s="7">
        <v>1168</v>
      </c>
      <c r="M76" s="7">
        <v>1157</v>
      </c>
      <c r="N76" s="7">
        <v>1135</v>
      </c>
      <c r="O76" s="7">
        <v>935</v>
      </c>
      <c r="P76" s="7">
        <v>864</v>
      </c>
      <c r="Q76" s="7">
        <v>864</v>
      </c>
      <c r="R76" s="7">
        <v>843</v>
      </c>
      <c r="S76" s="7">
        <v>832</v>
      </c>
      <c r="T76" s="7">
        <v>808</v>
      </c>
      <c r="U76" s="7">
        <v>790</v>
      </c>
      <c r="V76" s="7">
        <v>771</v>
      </c>
      <c r="W76" s="7">
        <v>746</v>
      </c>
      <c r="X76" s="7">
        <v>717</v>
      </c>
      <c r="Y76" s="7">
        <v>794</v>
      </c>
      <c r="Z76" s="7">
        <v>910</v>
      </c>
      <c r="AA76" s="7">
        <v>921</v>
      </c>
      <c r="AB76" s="7">
        <v>943</v>
      </c>
      <c r="AC76" s="7">
        <v>969</v>
      </c>
      <c r="AD76" s="7">
        <v>958</v>
      </c>
      <c r="AE76" s="7">
        <v>965</v>
      </c>
      <c r="AF76" s="7">
        <v>1062</v>
      </c>
      <c r="AG76" s="7">
        <v>1041</v>
      </c>
      <c r="AH76" s="7">
        <v>1034</v>
      </c>
      <c r="AI76" s="7">
        <v>1039</v>
      </c>
      <c r="AJ76" s="7">
        <v>1047</v>
      </c>
      <c r="AK76" s="7">
        <v>1048</v>
      </c>
      <c r="AL76" s="7">
        <v>1046</v>
      </c>
      <c r="AM76" s="7">
        <v>1011</v>
      </c>
      <c r="AN76" s="7">
        <v>1036</v>
      </c>
      <c r="AO76" s="7">
        <v>1064</v>
      </c>
      <c r="AP76" s="7">
        <v>1140</v>
      </c>
      <c r="AQ76" s="7">
        <v>1209</v>
      </c>
      <c r="AR76" s="7">
        <v>1303</v>
      </c>
      <c r="AS76" s="7">
        <v>1283</v>
      </c>
      <c r="AT76" s="7">
        <v>1272</v>
      </c>
      <c r="AU76" s="7">
        <v>1264</v>
      </c>
    </row>
    <row r="77" spans="1:47" ht="13.95" customHeight="1" x14ac:dyDescent="0.2">
      <c r="A77" s="5">
        <v>141709</v>
      </c>
      <c r="B77" s="15" t="str">
        <f>VLOOKUP(A77,AllIDs_Names!A:D,4,0)</f>
        <v>Center Pointe Family Medicine</v>
      </c>
      <c r="C77" s="7">
        <v>1613</v>
      </c>
      <c r="D77" s="7">
        <v>1664</v>
      </c>
      <c r="E77" s="7">
        <v>1731</v>
      </c>
      <c r="F77" s="7">
        <v>1572</v>
      </c>
      <c r="G77" s="7">
        <v>1546</v>
      </c>
      <c r="H77" s="7">
        <v>1434</v>
      </c>
      <c r="I77" s="7">
        <v>1421</v>
      </c>
      <c r="J77" s="7">
        <v>1503</v>
      </c>
      <c r="K77" s="7">
        <v>1349</v>
      </c>
      <c r="L77" s="7">
        <v>1284</v>
      </c>
      <c r="M77" s="7">
        <v>1269</v>
      </c>
      <c r="N77" s="7">
        <v>1219</v>
      </c>
      <c r="O77" s="7">
        <v>973</v>
      </c>
      <c r="P77" s="7">
        <v>953</v>
      </c>
      <c r="Q77" s="7">
        <v>937</v>
      </c>
      <c r="R77" s="7">
        <v>906</v>
      </c>
      <c r="S77" s="7">
        <v>894</v>
      </c>
      <c r="T77" s="7">
        <v>862</v>
      </c>
      <c r="U77" s="7">
        <v>824</v>
      </c>
      <c r="V77" s="7">
        <v>804</v>
      </c>
      <c r="W77" s="7">
        <v>772</v>
      </c>
      <c r="X77" s="7">
        <v>716</v>
      </c>
      <c r="Y77" s="7">
        <v>775</v>
      </c>
      <c r="Z77" s="7">
        <v>859</v>
      </c>
      <c r="AA77" s="7">
        <v>923</v>
      </c>
      <c r="AB77" s="7">
        <v>1033</v>
      </c>
      <c r="AC77" s="7">
        <v>1172</v>
      </c>
      <c r="AD77" s="7">
        <v>1252</v>
      </c>
      <c r="AE77" s="7">
        <v>1373</v>
      </c>
      <c r="AF77" s="7">
        <v>1436</v>
      </c>
      <c r="AG77" s="7">
        <v>1375</v>
      </c>
      <c r="AH77" s="7">
        <v>1449</v>
      </c>
      <c r="AI77" s="7">
        <v>1523</v>
      </c>
      <c r="AJ77" s="7">
        <v>1586</v>
      </c>
      <c r="AK77" s="7">
        <v>1648</v>
      </c>
      <c r="AL77" s="7">
        <v>1714</v>
      </c>
      <c r="AM77" s="7">
        <v>1578</v>
      </c>
      <c r="AN77" s="7">
        <v>1682</v>
      </c>
      <c r="AO77" s="7">
        <v>1746</v>
      </c>
      <c r="AP77" s="7">
        <v>1784</v>
      </c>
      <c r="AQ77" s="7">
        <v>1864</v>
      </c>
      <c r="AR77" s="7">
        <v>1946</v>
      </c>
      <c r="AS77" s="7">
        <v>1746</v>
      </c>
      <c r="AT77" s="7">
        <v>1785</v>
      </c>
      <c r="AU77" s="7">
        <v>1791</v>
      </c>
    </row>
    <row r="78" spans="1:47" ht="13.95" customHeight="1" x14ac:dyDescent="0.2">
      <c r="A78" s="5">
        <v>142170</v>
      </c>
      <c r="B78" s="15" t="str">
        <f>VLOOKUP(A78,AllIDs_Names!A:D,4,0)</f>
        <v>Affordable Health Clinic</v>
      </c>
      <c r="C78" s="7">
        <v>3777</v>
      </c>
      <c r="D78" s="7">
        <v>3829</v>
      </c>
      <c r="E78" s="7">
        <v>3693</v>
      </c>
      <c r="F78" s="7">
        <v>3171</v>
      </c>
      <c r="G78" s="7">
        <v>3146</v>
      </c>
      <c r="H78" s="7">
        <v>2911</v>
      </c>
      <c r="I78" s="7">
        <v>2940</v>
      </c>
      <c r="J78" s="7">
        <v>3065</v>
      </c>
      <c r="K78" s="7">
        <v>3053</v>
      </c>
      <c r="L78" s="7">
        <v>2902</v>
      </c>
      <c r="M78" s="7">
        <v>2803</v>
      </c>
      <c r="N78" s="7">
        <v>2716</v>
      </c>
      <c r="O78" s="7">
        <v>2273</v>
      </c>
      <c r="P78" s="7">
        <v>2207</v>
      </c>
      <c r="Q78" s="7">
        <v>2147</v>
      </c>
      <c r="R78" s="7">
        <v>2100</v>
      </c>
      <c r="S78" s="7">
        <v>2056</v>
      </c>
      <c r="T78" s="7">
        <v>1995</v>
      </c>
      <c r="U78" s="7">
        <v>1886</v>
      </c>
      <c r="V78" s="7">
        <v>1857</v>
      </c>
      <c r="W78" s="7">
        <v>1800</v>
      </c>
      <c r="X78" s="7">
        <v>1610</v>
      </c>
      <c r="Y78" s="7">
        <v>1640</v>
      </c>
      <c r="Z78" s="7">
        <v>1719</v>
      </c>
      <c r="AA78" s="7">
        <v>1710</v>
      </c>
      <c r="AB78" s="7">
        <v>1824</v>
      </c>
      <c r="AC78" s="7">
        <v>1948</v>
      </c>
      <c r="AD78" s="7">
        <v>2095</v>
      </c>
      <c r="AE78" s="7">
        <v>2228</v>
      </c>
      <c r="AF78" s="7">
        <v>2368</v>
      </c>
      <c r="AG78" s="7">
        <v>2236</v>
      </c>
      <c r="AH78" s="7">
        <v>2337</v>
      </c>
      <c r="AI78" s="7">
        <v>2448</v>
      </c>
      <c r="AJ78" s="7">
        <v>2544</v>
      </c>
      <c r="AK78" s="7">
        <v>2614</v>
      </c>
      <c r="AL78" s="7">
        <v>2723</v>
      </c>
      <c r="AM78" s="7">
        <v>2436</v>
      </c>
      <c r="AN78" s="7">
        <v>2523</v>
      </c>
      <c r="AO78" s="7">
        <v>2455</v>
      </c>
      <c r="AP78" s="7">
        <v>2421</v>
      </c>
      <c r="AQ78" s="7">
        <v>2405</v>
      </c>
      <c r="AR78" s="7">
        <v>2392</v>
      </c>
      <c r="AS78" s="7">
        <v>2027</v>
      </c>
      <c r="AT78" s="7">
        <v>2021</v>
      </c>
      <c r="AU78" s="7">
        <v>2006</v>
      </c>
    </row>
    <row r="79" spans="1:47" ht="13.95" customHeight="1" x14ac:dyDescent="0.2">
      <c r="A79" s="5">
        <v>142825</v>
      </c>
      <c r="B79" s="15" t="str">
        <f>VLOOKUP(A79,AllIDs_Names!A:D,4,0)</f>
        <v>Champions Family Medical, PLLC</v>
      </c>
      <c r="C79" s="7" t="s">
        <v>150</v>
      </c>
      <c r="D79" s="7">
        <v>15</v>
      </c>
      <c r="E79" s="7">
        <v>66</v>
      </c>
      <c r="F79" s="7">
        <v>74</v>
      </c>
      <c r="G79" s="7">
        <v>87</v>
      </c>
      <c r="H79" s="7">
        <v>880</v>
      </c>
      <c r="I79" s="7">
        <v>884</v>
      </c>
      <c r="J79" s="7">
        <v>930</v>
      </c>
      <c r="K79" s="7">
        <v>1198</v>
      </c>
      <c r="L79" s="7">
        <v>2443</v>
      </c>
      <c r="M79" s="7">
        <v>2507</v>
      </c>
      <c r="N79" s="7">
        <v>2623</v>
      </c>
      <c r="O79" s="7">
        <v>2709</v>
      </c>
      <c r="P79" s="7">
        <v>2824</v>
      </c>
      <c r="Q79" s="7">
        <v>2079</v>
      </c>
      <c r="R79" s="7">
        <v>2022</v>
      </c>
      <c r="S79" s="7">
        <v>1964</v>
      </c>
      <c r="T79" s="7">
        <v>1919</v>
      </c>
      <c r="U79" s="7">
        <v>1864</v>
      </c>
      <c r="V79" s="7">
        <v>1823</v>
      </c>
      <c r="W79" s="7">
        <v>1783</v>
      </c>
      <c r="X79" s="7">
        <v>1752</v>
      </c>
      <c r="Y79" s="7">
        <v>1802</v>
      </c>
      <c r="Z79" s="7">
        <v>1813</v>
      </c>
      <c r="AA79" s="7">
        <v>1714</v>
      </c>
      <c r="AB79" s="7">
        <v>1710</v>
      </c>
      <c r="AC79" s="7">
        <v>1704</v>
      </c>
      <c r="AD79" s="7">
        <v>1701</v>
      </c>
      <c r="AE79" s="7">
        <v>1701</v>
      </c>
      <c r="AF79" s="7">
        <v>1697</v>
      </c>
      <c r="AG79" s="7">
        <v>1680</v>
      </c>
      <c r="AH79" s="7">
        <v>1675</v>
      </c>
      <c r="AI79" s="7">
        <v>1679</v>
      </c>
      <c r="AJ79" s="7">
        <v>1678</v>
      </c>
      <c r="AK79" s="7">
        <v>1671</v>
      </c>
      <c r="AL79" s="7">
        <v>1666</v>
      </c>
      <c r="AM79" s="7">
        <v>1664</v>
      </c>
      <c r="AN79" s="7">
        <v>1659</v>
      </c>
      <c r="AO79" s="7">
        <v>1668</v>
      </c>
      <c r="AP79" s="7">
        <v>1661</v>
      </c>
      <c r="AQ79" s="7">
        <v>1658</v>
      </c>
      <c r="AR79" s="7">
        <v>1650</v>
      </c>
      <c r="AS79" s="7">
        <v>1652</v>
      </c>
      <c r="AT79" s="7">
        <v>1652</v>
      </c>
      <c r="AU79" s="7">
        <v>1653</v>
      </c>
    </row>
    <row r="80" spans="1:47" ht="13.95" customHeight="1" x14ac:dyDescent="0.2">
      <c r="A80" s="5">
        <v>143623</v>
      </c>
      <c r="B80" s="15" t="str">
        <f>VLOOKUP(A80,AllIDs_Names!A:D,4,0)</f>
        <v>CHPG Church Ranch Primary Care</v>
      </c>
      <c r="C80" s="7">
        <v>838</v>
      </c>
      <c r="D80" s="7">
        <v>858</v>
      </c>
      <c r="E80" s="7">
        <v>884</v>
      </c>
      <c r="F80" s="7">
        <v>868</v>
      </c>
      <c r="G80" s="7">
        <v>851</v>
      </c>
      <c r="H80" s="7">
        <v>813</v>
      </c>
      <c r="I80" s="7">
        <v>788</v>
      </c>
      <c r="J80" s="7">
        <v>784</v>
      </c>
      <c r="K80" s="7">
        <v>774</v>
      </c>
      <c r="L80" s="7">
        <v>789</v>
      </c>
      <c r="M80" s="7">
        <v>782</v>
      </c>
      <c r="N80" s="7">
        <v>764</v>
      </c>
      <c r="O80" s="7">
        <v>738</v>
      </c>
      <c r="P80" s="7">
        <v>722</v>
      </c>
      <c r="Q80" s="7">
        <v>709</v>
      </c>
      <c r="R80" s="7">
        <v>678</v>
      </c>
      <c r="S80" s="7">
        <v>665</v>
      </c>
      <c r="T80" s="7">
        <v>640</v>
      </c>
      <c r="U80" s="7">
        <v>621</v>
      </c>
      <c r="V80" s="7">
        <v>619</v>
      </c>
      <c r="W80" s="7">
        <v>600</v>
      </c>
      <c r="X80" s="7">
        <v>609</v>
      </c>
      <c r="Y80" s="7">
        <v>606</v>
      </c>
      <c r="Z80" s="7">
        <v>611</v>
      </c>
      <c r="AA80" s="7">
        <v>613</v>
      </c>
      <c r="AB80" s="7">
        <v>610</v>
      </c>
      <c r="AC80" s="7">
        <v>611</v>
      </c>
      <c r="AD80" s="7">
        <v>616</v>
      </c>
      <c r="AE80" s="7">
        <v>622</v>
      </c>
      <c r="AF80" s="7">
        <v>630</v>
      </c>
      <c r="AG80" s="7">
        <v>670</v>
      </c>
      <c r="AH80" s="7">
        <v>671</v>
      </c>
      <c r="AI80" s="7">
        <v>674</v>
      </c>
      <c r="AJ80" s="7">
        <v>672</v>
      </c>
      <c r="AK80" s="7">
        <v>677</v>
      </c>
      <c r="AL80" s="7">
        <v>676</v>
      </c>
      <c r="AM80" s="7">
        <v>774</v>
      </c>
      <c r="AN80" s="7">
        <v>771</v>
      </c>
      <c r="AO80" s="7">
        <v>775</v>
      </c>
      <c r="AP80" s="7">
        <v>775</v>
      </c>
      <c r="AQ80" s="7">
        <v>779</v>
      </c>
      <c r="AR80" s="7">
        <v>784</v>
      </c>
      <c r="AS80" s="7">
        <v>892</v>
      </c>
      <c r="AT80" s="7">
        <v>893</v>
      </c>
      <c r="AU80" s="7">
        <v>891</v>
      </c>
    </row>
    <row r="81" spans="1:47" ht="13.95" customHeight="1" x14ac:dyDescent="0.2">
      <c r="A81" s="5">
        <v>144048</v>
      </c>
      <c r="B81" s="15" t="str">
        <f>VLOOKUP(A81,AllIDs_Names!A:D,4,0)</f>
        <v>Family Care Specialists, PC</v>
      </c>
      <c r="C81" s="7">
        <v>970</v>
      </c>
      <c r="D81" s="7">
        <v>993</v>
      </c>
      <c r="E81" s="7">
        <v>998</v>
      </c>
      <c r="F81" s="7">
        <v>967</v>
      </c>
      <c r="G81" s="7">
        <v>965</v>
      </c>
      <c r="H81" s="7">
        <v>944</v>
      </c>
      <c r="I81" s="7">
        <v>911</v>
      </c>
      <c r="J81" s="7">
        <v>895</v>
      </c>
      <c r="K81" s="7">
        <v>893</v>
      </c>
      <c r="L81" s="7">
        <v>874</v>
      </c>
      <c r="M81" s="7">
        <v>864</v>
      </c>
      <c r="N81" s="7">
        <v>851</v>
      </c>
      <c r="O81" s="7">
        <v>823</v>
      </c>
      <c r="P81" s="7">
        <v>828</v>
      </c>
      <c r="Q81" s="7">
        <v>811</v>
      </c>
      <c r="R81" s="7">
        <v>795</v>
      </c>
      <c r="S81" s="7">
        <v>789</v>
      </c>
      <c r="T81" s="7">
        <v>785</v>
      </c>
      <c r="U81" s="7">
        <v>787</v>
      </c>
      <c r="V81" s="7">
        <v>795</v>
      </c>
      <c r="W81" s="7">
        <v>817</v>
      </c>
      <c r="X81" s="7">
        <v>908</v>
      </c>
      <c r="Y81" s="7">
        <v>906</v>
      </c>
      <c r="Z81" s="7">
        <v>913</v>
      </c>
      <c r="AA81" s="7">
        <v>991</v>
      </c>
      <c r="AB81" s="7">
        <v>992</v>
      </c>
      <c r="AC81" s="7">
        <v>1002</v>
      </c>
      <c r="AD81" s="7">
        <v>1013</v>
      </c>
      <c r="AE81" s="7">
        <v>1010</v>
      </c>
      <c r="AF81" s="7">
        <v>1013</v>
      </c>
      <c r="AG81" s="7">
        <v>1066</v>
      </c>
      <c r="AH81" s="7">
        <v>1063</v>
      </c>
      <c r="AI81" s="7">
        <v>1064</v>
      </c>
      <c r="AJ81" s="7">
        <v>1065</v>
      </c>
      <c r="AK81" s="7">
        <v>1072</v>
      </c>
      <c r="AL81" s="7">
        <v>1070</v>
      </c>
      <c r="AM81" s="7">
        <v>1094</v>
      </c>
      <c r="AN81" s="7">
        <v>1093</v>
      </c>
      <c r="AO81" s="7">
        <v>1106</v>
      </c>
      <c r="AP81" s="7">
        <v>1109</v>
      </c>
      <c r="AQ81" s="7">
        <v>1107</v>
      </c>
      <c r="AR81" s="7">
        <v>1107</v>
      </c>
      <c r="AS81" s="7">
        <v>1095</v>
      </c>
      <c r="AT81" s="7">
        <v>1087</v>
      </c>
      <c r="AU81" s="7">
        <v>1081</v>
      </c>
    </row>
    <row r="82" spans="1:47" ht="13.95" customHeight="1" x14ac:dyDescent="0.2">
      <c r="A82" s="5">
        <v>147562</v>
      </c>
      <c r="B82" s="15" t="str">
        <f>VLOOKUP(A82,AllIDs_Names!A:D,4,0)</f>
        <v>Mainstreet Pediatrics</v>
      </c>
      <c r="C82" s="7">
        <v>102</v>
      </c>
      <c r="D82" s="7">
        <v>98</v>
      </c>
      <c r="E82" s="7">
        <v>100</v>
      </c>
      <c r="F82" s="7">
        <v>136</v>
      </c>
      <c r="G82" s="7">
        <v>132</v>
      </c>
      <c r="H82" s="7">
        <v>142</v>
      </c>
      <c r="I82" s="7">
        <v>142</v>
      </c>
      <c r="J82" s="7">
        <v>153</v>
      </c>
      <c r="K82" s="7">
        <v>152</v>
      </c>
      <c r="L82" s="7">
        <v>162</v>
      </c>
      <c r="M82" s="7">
        <v>161</v>
      </c>
      <c r="N82" s="7">
        <v>166</v>
      </c>
      <c r="O82" s="7">
        <v>206</v>
      </c>
      <c r="P82" s="7">
        <v>206</v>
      </c>
      <c r="Q82" s="7">
        <v>198</v>
      </c>
      <c r="R82" s="7">
        <v>196</v>
      </c>
      <c r="S82" s="7">
        <v>205</v>
      </c>
      <c r="T82" s="7">
        <v>201</v>
      </c>
      <c r="U82" s="7">
        <v>214</v>
      </c>
      <c r="V82" s="7">
        <v>232</v>
      </c>
      <c r="W82" s="7">
        <v>234</v>
      </c>
      <c r="X82" s="7">
        <v>319</v>
      </c>
      <c r="Y82" s="7">
        <v>323</v>
      </c>
      <c r="Z82" s="7">
        <v>327</v>
      </c>
      <c r="AA82" s="7">
        <v>384</v>
      </c>
      <c r="AB82" s="7">
        <v>392</v>
      </c>
      <c r="AC82" s="7">
        <v>392</v>
      </c>
      <c r="AD82" s="7">
        <v>402</v>
      </c>
      <c r="AE82" s="7">
        <v>409</v>
      </c>
      <c r="AF82" s="7">
        <v>410</v>
      </c>
      <c r="AG82" s="7">
        <v>456</v>
      </c>
      <c r="AH82" s="7">
        <v>462</v>
      </c>
      <c r="AI82" s="7">
        <v>466</v>
      </c>
      <c r="AJ82" s="7">
        <v>474</v>
      </c>
      <c r="AK82" s="7">
        <v>476</v>
      </c>
      <c r="AL82" s="7">
        <v>479</v>
      </c>
      <c r="AM82" s="7">
        <v>547</v>
      </c>
      <c r="AN82" s="7">
        <v>541</v>
      </c>
      <c r="AO82" s="7">
        <v>548</v>
      </c>
      <c r="AP82" s="7">
        <v>553</v>
      </c>
      <c r="AQ82" s="7">
        <v>553</v>
      </c>
      <c r="AR82" s="7">
        <v>545</v>
      </c>
      <c r="AS82" s="7">
        <v>622</v>
      </c>
      <c r="AT82" s="7">
        <v>631</v>
      </c>
      <c r="AU82" s="7">
        <v>636</v>
      </c>
    </row>
    <row r="83" spans="1:47" ht="13.95" customHeight="1" x14ac:dyDescent="0.2">
      <c r="A83" s="5">
        <v>147763</v>
      </c>
      <c r="B83" s="15" t="str">
        <f>VLOOKUP(A83,AllIDs_Names!A:D,4,0)</f>
        <v>Mainstreet Pediatrics</v>
      </c>
      <c r="C83" s="7" t="s">
        <v>150</v>
      </c>
      <c r="D83" s="7" t="s">
        <v>150</v>
      </c>
      <c r="E83" s="7" t="s">
        <v>150</v>
      </c>
      <c r="F83" s="7" t="s">
        <v>150</v>
      </c>
      <c r="G83" s="7" t="s">
        <v>150</v>
      </c>
      <c r="H83" s="7" t="s">
        <v>150</v>
      </c>
      <c r="I83" s="7" t="s">
        <v>150</v>
      </c>
      <c r="J83" s="7" t="s">
        <v>150</v>
      </c>
      <c r="K83" s="7" t="s">
        <v>150</v>
      </c>
      <c r="L83" s="7" t="s">
        <v>150</v>
      </c>
      <c r="M83" s="7" t="s">
        <v>150</v>
      </c>
      <c r="N83" s="7" t="s">
        <v>150</v>
      </c>
      <c r="O83" s="7" t="s">
        <v>150</v>
      </c>
      <c r="P83" s="7" t="s">
        <v>150</v>
      </c>
      <c r="Q83" s="7" t="s">
        <v>150</v>
      </c>
      <c r="R83" s="7" t="s">
        <v>150</v>
      </c>
      <c r="S83" s="7" t="s">
        <v>150</v>
      </c>
      <c r="T83" s="7" t="s">
        <v>150</v>
      </c>
      <c r="U83" s="7" t="s">
        <v>150</v>
      </c>
      <c r="V83" s="7" t="s">
        <v>150</v>
      </c>
      <c r="W83" s="7" t="s">
        <v>150</v>
      </c>
      <c r="X83" s="7" t="s">
        <v>150</v>
      </c>
      <c r="Y83" s="7" t="s">
        <v>150</v>
      </c>
      <c r="Z83" s="7" t="s">
        <v>150</v>
      </c>
      <c r="AA83" s="7" t="s">
        <v>150</v>
      </c>
      <c r="AB83" s="7" t="s">
        <v>150</v>
      </c>
      <c r="AC83" s="7" t="s">
        <v>150</v>
      </c>
      <c r="AD83" s="7" t="s">
        <v>150</v>
      </c>
      <c r="AE83" s="7" t="s">
        <v>150</v>
      </c>
      <c r="AF83" s="7" t="s">
        <v>150</v>
      </c>
      <c r="AG83" s="7" t="s">
        <v>150</v>
      </c>
      <c r="AH83" s="7" t="s">
        <v>150</v>
      </c>
      <c r="AI83" s="7" t="s">
        <v>150</v>
      </c>
      <c r="AJ83" s="7" t="s">
        <v>150</v>
      </c>
      <c r="AK83" s="7" t="s">
        <v>150</v>
      </c>
      <c r="AL83" s="7" t="s">
        <v>150</v>
      </c>
      <c r="AM83" s="7" t="s">
        <v>150</v>
      </c>
      <c r="AN83" s="7" t="s">
        <v>150</v>
      </c>
      <c r="AO83" s="7" t="s">
        <v>150</v>
      </c>
      <c r="AP83" s="7" t="s">
        <v>150</v>
      </c>
      <c r="AQ83" s="7" t="s">
        <v>150</v>
      </c>
      <c r="AR83" s="7" t="s">
        <v>150</v>
      </c>
      <c r="AS83" s="7" t="s">
        <v>150</v>
      </c>
      <c r="AT83" s="7" t="s">
        <v>150</v>
      </c>
      <c r="AU83" s="7" t="s">
        <v>150</v>
      </c>
    </row>
    <row r="84" spans="1:47" ht="13.95" customHeight="1" x14ac:dyDescent="0.2">
      <c r="A84" s="5">
        <v>148041</v>
      </c>
      <c r="B84" s="15" t="str">
        <f>VLOOKUP(A84,AllIDs_Names!A:D,4,0)</f>
        <v>High Plains Community Health Center Family Health Center</v>
      </c>
      <c r="C84" s="7" t="s">
        <v>150</v>
      </c>
      <c r="D84" s="7" t="s">
        <v>150</v>
      </c>
      <c r="E84" s="7" t="s">
        <v>150</v>
      </c>
      <c r="F84" s="7" t="s">
        <v>150</v>
      </c>
      <c r="G84" s="7">
        <v>10</v>
      </c>
      <c r="H84" s="7">
        <v>44</v>
      </c>
      <c r="I84" s="7">
        <v>81</v>
      </c>
      <c r="J84" s="7">
        <v>91</v>
      </c>
      <c r="K84" s="7">
        <v>131</v>
      </c>
      <c r="L84" s="7">
        <v>175</v>
      </c>
      <c r="M84" s="7">
        <v>213</v>
      </c>
      <c r="N84" s="7">
        <v>260</v>
      </c>
      <c r="O84" s="7">
        <v>252</v>
      </c>
      <c r="P84" s="7">
        <v>283</v>
      </c>
      <c r="Q84" s="7">
        <v>329</v>
      </c>
      <c r="R84" s="7">
        <v>354</v>
      </c>
      <c r="S84" s="7">
        <v>334</v>
      </c>
      <c r="T84" s="7">
        <v>312</v>
      </c>
      <c r="U84" s="7">
        <v>277</v>
      </c>
      <c r="V84" s="7">
        <v>265</v>
      </c>
      <c r="W84" s="7">
        <v>256</v>
      </c>
      <c r="X84" s="7">
        <v>252</v>
      </c>
      <c r="Y84" s="7">
        <v>286</v>
      </c>
      <c r="Z84" s="7">
        <v>320</v>
      </c>
      <c r="AA84" s="7">
        <v>359</v>
      </c>
      <c r="AB84" s="7">
        <v>423</v>
      </c>
      <c r="AC84" s="7">
        <v>441</v>
      </c>
      <c r="AD84" s="7">
        <v>496</v>
      </c>
      <c r="AE84" s="7">
        <v>525</v>
      </c>
      <c r="AF84" s="7">
        <v>574</v>
      </c>
      <c r="AG84" s="7">
        <v>871</v>
      </c>
      <c r="AH84" s="7">
        <v>890</v>
      </c>
      <c r="AI84" s="7">
        <v>926</v>
      </c>
      <c r="AJ84" s="7">
        <v>944</v>
      </c>
      <c r="AK84" s="7">
        <v>970</v>
      </c>
      <c r="AL84" s="7">
        <v>1007</v>
      </c>
      <c r="AM84" s="7">
        <v>1446</v>
      </c>
      <c r="AN84" s="7">
        <v>1473</v>
      </c>
      <c r="AO84" s="7">
        <v>1515</v>
      </c>
      <c r="AP84" s="7">
        <v>1540</v>
      </c>
      <c r="AQ84" s="7">
        <v>1565</v>
      </c>
      <c r="AR84" s="7">
        <v>1590</v>
      </c>
      <c r="AS84" s="7">
        <v>1733</v>
      </c>
      <c r="AT84" s="7">
        <v>1745</v>
      </c>
      <c r="AU84" s="7">
        <v>1760</v>
      </c>
    </row>
    <row r="85" spans="1:47" ht="13.95" customHeight="1" x14ac:dyDescent="0.2">
      <c r="A85" s="5">
        <v>148256</v>
      </c>
      <c r="B85" s="15" t="str">
        <f>VLOOKUP(A85,AllIDs_Names!A:D,4,0)</f>
        <v>High Plains Community Health Center</v>
      </c>
      <c r="C85" s="7">
        <v>3630</v>
      </c>
      <c r="D85" s="7">
        <v>3220</v>
      </c>
      <c r="E85" s="7">
        <v>3253</v>
      </c>
      <c r="F85" s="7">
        <v>3264</v>
      </c>
      <c r="G85" s="7">
        <v>3228</v>
      </c>
      <c r="H85" s="7">
        <v>3227</v>
      </c>
      <c r="I85" s="7">
        <v>3213</v>
      </c>
      <c r="J85" s="7">
        <v>3227</v>
      </c>
      <c r="K85" s="7">
        <v>3171</v>
      </c>
      <c r="L85" s="7">
        <v>3115</v>
      </c>
      <c r="M85" s="7">
        <v>3113</v>
      </c>
      <c r="N85" s="7">
        <v>3106</v>
      </c>
      <c r="O85" s="7">
        <v>3139</v>
      </c>
      <c r="P85" s="7">
        <v>3112</v>
      </c>
      <c r="Q85" s="7">
        <v>3048</v>
      </c>
      <c r="R85" s="7">
        <v>3019</v>
      </c>
      <c r="S85" s="7">
        <v>2989</v>
      </c>
      <c r="T85" s="7">
        <v>2960</v>
      </c>
      <c r="U85" s="7">
        <v>2919</v>
      </c>
      <c r="V85" s="7">
        <v>2873</v>
      </c>
      <c r="W85" s="7">
        <v>2814</v>
      </c>
      <c r="X85" s="7">
        <v>2858</v>
      </c>
      <c r="Y85" s="7">
        <v>2870</v>
      </c>
      <c r="Z85" s="7">
        <v>2897</v>
      </c>
      <c r="AA85" s="7">
        <v>3043</v>
      </c>
      <c r="AB85" s="7">
        <v>3051</v>
      </c>
      <c r="AC85" s="7">
        <v>3077</v>
      </c>
      <c r="AD85" s="7">
        <v>3134</v>
      </c>
      <c r="AE85" s="7">
        <v>3167</v>
      </c>
      <c r="AF85" s="7">
        <v>3193</v>
      </c>
      <c r="AG85" s="7">
        <v>2928</v>
      </c>
      <c r="AH85" s="7">
        <v>2926</v>
      </c>
      <c r="AI85" s="7">
        <v>2910</v>
      </c>
      <c r="AJ85" s="7">
        <v>2902</v>
      </c>
      <c r="AK85" s="7">
        <v>2899</v>
      </c>
      <c r="AL85" s="7">
        <v>2908</v>
      </c>
      <c r="AM85" s="7">
        <v>2297</v>
      </c>
      <c r="AN85" s="7">
        <v>2314</v>
      </c>
      <c r="AO85" s="7">
        <v>2315</v>
      </c>
      <c r="AP85" s="7">
        <v>2325</v>
      </c>
      <c r="AQ85" s="7">
        <v>2340</v>
      </c>
      <c r="AR85" s="7">
        <v>2353</v>
      </c>
      <c r="AS85" s="7">
        <v>2054</v>
      </c>
      <c r="AT85" s="7">
        <v>2052</v>
      </c>
      <c r="AU85" s="7">
        <v>2044</v>
      </c>
    </row>
    <row r="86" spans="1:47" ht="13.95" customHeight="1" x14ac:dyDescent="0.2">
      <c r="A86" s="5">
        <v>148546</v>
      </c>
      <c r="B86" s="15" t="str">
        <f>VLOOKUP(A86,AllIDs_Names!A:D,4,0)</f>
        <v>Community Dental Clinic, Inc.</v>
      </c>
      <c r="C86" s="7">
        <v>364</v>
      </c>
      <c r="D86" s="7">
        <v>378</v>
      </c>
      <c r="E86" s="7">
        <v>379</v>
      </c>
      <c r="F86" s="7">
        <v>385</v>
      </c>
      <c r="G86" s="7">
        <v>364</v>
      </c>
      <c r="H86" s="7">
        <v>366</v>
      </c>
      <c r="I86" s="7">
        <v>357</v>
      </c>
      <c r="J86" s="7">
        <v>363</v>
      </c>
      <c r="K86" s="7">
        <v>358</v>
      </c>
      <c r="L86" s="7">
        <v>345</v>
      </c>
      <c r="M86" s="7">
        <v>339</v>
      </c>
      <c r="N86" s="7">
        <v>334</v>
      </c>
      <c r="O86" s="7">
        <v>342</v>
      </c>
      <c r="P86" s="7">
        <v>331</v>
      </c>
      <c r="Q86" s="7">
        <v>245</v>
      </c>
      <c r="R86" s="7">
        <v>244</v>
      </c>
      <c r="S86" s="7">
        <v>239</v>
      </c>
      <c r="T86" s="7">
        <v>240</v>
      </c>
      <c r="U86" s="7">
        <v>280</v>
      </c>
      <c r="V86" s="7">
        <v>289</v>
      </c>
      <c r="W86" s="7">
        <v>274</v>
      </c>
      <c r="X86" s="7">
        <v>310</v>
      </c>
      <c r="Y86" s="7">
        <v>314</v>
      </c>
      <c r="Z86" s="7">
        <v>316</v>
      </c>
      <c r="AA86" s="7">
        <v>330</v>
      </c>
      <c r="AB86" s="7">
        <v>326</v>
      </c>
      <c r="AC86" s="7">
        <v>325</v>
      </c>
      <c r="AD86" s="7">
        <v>329</v>
      </c>
      <c r="AE86" s="7">
        <v>329</v>
      </c>
      <c r="AF86" s="7">
        <v>327</v>
      </c>
      <c r="AG86" s="7">
        <v>339</v>
      </c>
      <c r="AH86" s="7">
        <v>342</v>
      </c>
      <c r="AI86" s="7">
        <v>335</v>
      </c>
      <c r="AJ86" s="7">
        <v>336</v>
      </c>
      <c r="AK86" s="7">
        <v>336</v>
      </c>
      <c r="AL86" s="7">
        <v>331</v>
      </c>
      <c r="AM86" s="7">
        <v>374</v>
      </c>
      <c r="AN86" s="7">
        <v>376</v>
      </c>
      <c r="AO86" s="7">
        <v>374</v>
      </c>
      <c r="AP86" s="7">
        <v>374</v>
      </c>
      <c r="AQ86" s="7">
        <v>377</v>
      </c>
      <c r="AR86" s="7">
        <v>377</v>
      </c>
      <c r="AS86" s="7">
        <v>430</v>
      </c>
      <c r="AT86" s="7">
        <v>428</v>
      </c>
      <c r="AU86" s="7">
        <v>426</v>
      </c>
    </row>
    <row r="87" spans="1:47" ht="13.95" customHeight="1" x14ac:dyDescent="0.2">
      <c r="A87" s="5">
        <v>149287</v>
      </c>
      <c r="B87" s="15" t="str">
        <f>VLOOKUP(A87,AllIDs_Names!A:D,4,0)</f>
        <v>St Anthony Health Centers Evergreen</v>
      </c>
      <c r="C87" s="7">
        <v>1024</v>
      </c>
      <c r="D87" s="7">
        <v>1030</v>
      </c>
      <c r="E87" s="7">
        <v>1037</v>
      </c>
      <c r="F87" s="7">
        <v>1020</v>
      </c>
      <c r="G87" s="7">
        <v>995</v>
      </c>
      <c r="H87" s="7">
        <v>1013</v>
      </c>
      <c r="I87" s="7">
        <v>987</v>
      </c>
      <c r="J87" s="7">
        <v>992</v>
      </c>
      <c r="K87" s="7">
        <v>987</v>
      </c>
      <c r="L87" s="7">
        <v>979</v>
      </c>
      <c r="M87" s="7">
        <v>967</v>
      </c>
      <c r="N87" s="7">
        <v>953</v>
      </c>
      <c r="O87" s="7">
        <v>1046</v>
      </c>
      <c r="P87" s="7">
        <v>1037</v>
      </c>
      <c r="Q87" s="7">
        <v>1035</v>
      </c>
      <c r="R87" s="7">
        <v>1015</v>
      </c>
      <c r="S87" s="7">
        <v>988</v>
      </c>
      <c r="T87" s="7">
        <v>967</v>
      </c>
      <c r="U87" s="7">
        <v>966</v>
      </c>
      <c r="V87" s="7">
        <v>961</v>
      </c>
      <c r="W87" s="7">
        <v>926</v>
      </c>
      <c r="X87" s="7">
        <v>1094</v>
      </c>
      <c r="Y87" s="7">
        <v>1103</v>
      </c>
      <c r="Z87" s="7">
        <v>1115</v>
      </c>
      <c r="AA87" s="7">
        <v>1218</v>
      </c>
      <c r="AB87" s="7">
        <v>1222</v>
      </c>
      <c r="AC87" s="7">
        <v>1228</v>
      </c>
      <c r="AD87" s="7">
        <v>1232</v>
      </c>
      <c r="AE87" s="7">
        <v>1236</v>
      </c>
      <c r="AF87" s="7">
        <v>1258</v>
      </c>
      <c r="AG87" s="7">
        <v>1396</v>
      </c>
      <c r="AH87" s="7">
        <v>1410</v>
      </c>
      <c r="AI87" s="7">
        <v>1413</v>
      </c>
      <c r="AJ87" s="7">
        <v>1420</v>
      </c>
      <c r="AK87" s="7">
        <v>1414</v>
      </c>
      <c r="AL87" s="7">
        <v>1426</v>
      </c>
      <c r="AM87" s="7">
        <v>1581</v>
      </c>
      <c r="AN87" s="7">
        <v>1577</v>
      </c>
      <c r="AO87" s="7">
        <v>1565</v>
      </c>
      <c r="AP87" s="7">
        <v>1564</v>
      </c>
      <c r="AQ87" s="7">
        <v>1557</v>
      </c>
      <c r="AR87" s="7">
        <v>1550</v>
      </c>
      <c r="AS87" s="7">
        <v>1670</v>
      </c>
      <c r="AT87" s="7">
        <v>1677</v>
      </c>
      <c r="AU87" s="7">
        <v>1673</v>
      </c>
    </row>
    <row r="88" spans="1:47" ht="13.95" customHeight="1" x14ac:dyDescent="0.2">
      <c r="A88" s="5">
        <v>149321</v>
      </c>
      <c r="B88" s="15" t="str">
        <f>VLOOKUP(A88,AllIDs_Names!A:D,4,0)</f>
        <v>CHPG SAH Internal Medicine</v>
      </c>
      <c r="C88" s="7">
        <v>348</v>
      </c>
      <c r="D88" s="7">
        <v>401</v>
      </c>
      <c r="E88" s="7">
        <v>410</v>
      </c>
      <c r="F88" s="7">
        <v>419</v>
      </c>
      <c r="G88" s="7">
        <v>416</v>
      </c>
      <c r="H88" s="7">
        <v>449</v>
      </c>
      <c r="I88" s="7">
        <v>439</v>
      </c>
      <c r="J88" s="7">
        <v>433</v>
      </c>
      <c r="K88" s="7">
        <v>427</v>
      </c>
      <c r="L88" s="7">
        <v>411</v>
      </c>
      <c r="M88" s="7">
        <v>403</v>
      </c>
      <c r="N88" s="7">
        <v>400</v>
      </c>
      <c r="O88" s="7">
        <v>413</v>
      </c>
      <c r="P88" s="7">
        <v>401</v>
      </c>
      <c r="Q88" s="7">
        <v>397</v>
      </c>
      <c r="R88" s="7">
        <v>392</v>
      </c>
      <c r="S88" s="7">
        <v>386</v>
      </c>
      <c r="T88" s="7">
        <v>373</v>
      </c>
      <c r="U88" s="7">
        <v>364</v>
      </c>
      <c r="V88" s="7">
        <v>363</v>
      </c>
      <c r="W88" s="7">
        <v>360</v>
      </c>
      <c r="X88" s="7">
        <v>368</v>
      </c>
      <c r="Y88" s="7">
        <v>369</v>
      </c>
      <c r="Z88" s="7">
        <v>373</v>
      </c>
      <c r="AA88" s="7">
        <v>378</v>
      </c>
      <c r="AB88" s="7">
        <v>381</v>
      </c>
      <c r="AC88" s="7">
        <v>383</v>
      </c>
      <c r="AD88" s="7">
        <v>384</v>
      </c>
      <c r="AE88" s="7">
        <v>383</v>
      </c>
      <c r="AF88" s="7">
        <v>385</v>
      </c>
      <c r="AG88" s="7">
        <v>404</v>
      </c>
      <c r="AH88" s="7">
        <v>409</v>
      </c>
      <c r="AI88" s="7">
        <v>414</v>
      </c>
      <c r="AJ88" s="7">
        <v>415</v>
      </c>
      <c r="AK88" s="7">
        <v>420</v>
      </c>
      <c r="AL88" s="7">
        <v>421</v>
      </c>
      <c r="AM88" s="7">
        <v>437</v>
      </c>
      <c r="AN88" s="7">
        <v>437</v>
      </c>
      <c r="AO88" s="7">
        <v>438</v>
      </c>
      <c r="AP88" s="7">
        <v>440</v>
      </c>
      <c r="AQ88" s="7">
        <v>438</v>
      </c>
      <c r="AR88" s="7">
        <v>436</v>
      </c>
      <c r="AS88" s="7">
        <v>474</v>
      </c>
      <c r="AT88" s="7">
        <v>479</v>
      </c>
      <c r="AU88" s="7">
        <v>478</v>
      </c>
    </row>
    <row r="89" spans="1:47" ht="13.95" customHeight="1" x14ac:dyDescent="0.2">
      <c r="A89" s="5">
        <v>150556</v>
      </c>
      <c r="B89" s="15" t="str">
        <f>VLOOKUP(A89,AllIDs_Names!A:D,4,0)</f>
        <v>Avista Family Medicine</v>
      </c>
      <c r="C89" s="7">
        <v>1</v>
      </c>
      <c r="D89" s="7">
        <v>20</v>
      </c>
      <c r="E89" s="7">
        <v>38</v>
      </c>
      <c r="F89" s="7">
        <v>473</v>
      </c>
      <c r="G89" s="7">
        <v>1964</v>
      </c>
      <c r="H89" s="7">
        <v>1861</v>
      </c>
      <c r="I89" s="7">
        <v>1752</v>
      </c>
      <c r="J89" s="7">
        <v>644</v>
      </c>
      <c r="K89" s="7">
        <v>609</v>
      </c>
      <c r="L89" s="7">
        <v>584</v>
      </c>
      <c r="M89" s="7">
        <v>573</v>
      </c>
      <c r="N89" s="7">
        <v>552</v>
      </c>
      <c r="O89" s="7">
        <v>522</v>
      </c>
      <c r="P89" s="7">
        <v>511</v>
      </c>
      <c r="Q89" s="7">
        <v>490</v>
      </c>
      <c r="R89" s="7">
        <v>475</v>
      </c>
      <c r="S89" s="7">
        <v>451</v>
      </c>
      <c r="T89" s="7">
        <v>425</v>
      </c>
      <c r="U89" s="7">
        <v>419</v>
      </c>
      <c r="V89" s="7">
        <v>423</v>
      </c>
      <c r="W89" s="7">
        <v>418</v>
      </c>
      <c r="X89" s="7">
        <v>444</v>
      </c>
      <c r="Y89" s="7">
        <v>449</v>
      </c>
      <c r="Z89" s="7">
        <v>453</v>
      </c>
      <c r="AA89" s="7">
        <v>473</v>
      </c>
      <c r="AB89" s="7">
        <v>471</v>
      </c>
      <c r="AC89" s="7">
        <v>470</v>
      </c>
      <c r="AD89" s="7">
        <v>476</v>
      </c>
      <c r="AE89" s="7">
        <v>476</v>
      </c>
      <c r="AF89" s="7">
        <v>472</v>
      </c>
      <c r="AG89" s="7">
        <v>488</v>
      </c>
      <c r="AH89" s="7">
        <v>490</v>
      </c>
      <c r="AI89" s="7">
        <v>490</v>
      </c>
      <c r="AJ89" s="7">
        <v>494</v>
      </c>
      <c r="AK89" s="7">
        <v>491</v>
      </c>
      <c r="AL89" s="7">
        <v>488</v>
      </c>
      <c r="AM89" s="7">
        <v>458</v>
      </c>
      <c r="AN89" s="7">
        <v>456</v>
      </c>
      <c r="AO89" s="7">
        <v>450</v>
      </c>
      <c r="AP89" s="7">
        <v>449</v>
      </c>
      <c r="AQ89" s="7">
        <v>444</v>
      </c>
      <c r="AR89" s="7">
        <v>445</v>
      </c>
      <c r="AS89" s="7">
        <v>429</v>
      </c>
      <c r="AT89" s="7">
        <v>423</v>
      </c>
      <c r="AU89" s="7">
        <v>423</v>
      </c>
    </row>
    <row r="90" spans="1:47" ht="13.95" customHeight="1" x14ac:dyDescent="0.2">
      <c r="A90" s="5">
        <v>151604</v>
      </c>
      <c r="B90" s="15" t="str">
        <f>VLOOKUP(A90,AllIDs_Names!A:D,4,0)</f>
        <v>CHPG Primary Care Southmoor</v>
      </c>
      <c r="C90" s="7">
        <v>31</v>
      </c>
      <c r="D90" s="7">
        <v>31</v>
      </c>
      <c r="E90" s="7">
        <v>32</v>
      </c>
      <c r="F90" s="7">
        <v>52</v>
      </c>
      <c r="G90" s="7">
        <v>51</v>
      </c>
      <c r="H90" s="7">
        <v>56</v>
      </c>
      <c r="I90" s="7">
        <v>61</v>
      </c>
      <c r="J90" s="7">
        <v>60</v>
      </c>
      <c r="K90" s="7">
        <v>58</v>
      </c>
      <c r="L90" s="7">
        <v>56</v>
      </c>
      <c r="M90" s="7">
        <v>56</v>
      </c>
      <c r="N90" s="7">
        <v>55</v>
      </c>
      <c r="O90" s="7">
        <v>91</v>
      </c>
      <c r="P90" s="7">
        <v>89</v>
      </c>
      <c r="Q90" s="7">
        <v>81</v>
      </c>
      <c r="R90" s="7">
        <v>79</v>
      </c>
      <c r="S90" s="7">
        <v>77</v>
      </c>
      <c r="T90" s="7">
        <v>78</v>
      </c>
      <c r="U90" s="7">
        <v>74</v>
      </c>
      <c r="V90" s="7">
        <v>76</v>
      </c>
      <c r="W90" s="7">
        <v>77</v>
      </c>
      <c r="X90" s="7">
        <v>99</v>
      </c>
      <c r="Y90" s="7">
        <v>100</v>
      </c>
      <c r="Z90" s="7">
        <v>102</v>
      </c>
      <c r="AA90" s="7">
        <v>137</v>
      </c>
      <c r="AB90" s="7">
        <v>138</v>
      </c>
      <c r="AC90" s="7">
        <v>138</v>
      </c>
      <c r="AD90" s="7">
        <v>139</v>
      </c>
      <c r="AE90" s="7">
        <v>138</v>
      </c>
      <c r="AF90" s="7">
        <v>142</v>
      </c>
      <c r="AG90" s="7">
        <v>157</v>
      </c>
      <c r="AH90" s="7">
        <v>164</v>
      </c>
      <c r="AI90" s="7">
        <v>165</v>
      </c>
      <c r="AJ90" s="7">
        <v>170</v>
      </c>
      <c r="AK90" s="7">
        <v>169</v>
      </c>
      <c r="AL90" s="7">
        <v>172</v>
      </c>
      <c r="AM90" s="7">
        <v>254</v>
      </c>
      <c r="AN90" s="7">
        <v>251</v>
      </c>
      <c r="AO90" s="7">
        <v>249</v>
      </c>
      <c r="AP90" s="7">
        <v>251</v>
      </c>
      <c r="AQ90" s="7">
        <v>252</v>
      </c>
      <c r="AR90" s="7">
        <v>254</v>
      </c>
      <c r="AS90" s="7">
        <v>301</v>
      </c>
      <c r="AT90" s="7">
        <v>302</v>
      </c>
      <c r="AU90" s="7">
        <v>301</v>
      </c>
    </row>
    <row r="91" spans="1:47" ht="13.95" customHeight="1" x14ac:dyDescent="0.2">
      <c r="A91" s="5">
        <v>153818</v>
      </c>
      <c r="B91" s="15" t="str">
        <f>VLOOKUP(A91,AllIDs_Names!A:D,4,0)</f>
        <v>Lone Tree Pediatrics</v>
      </c>
      <c r="C91" s="7" t="s">
        <v>150</v>
      </c>
      <c r="D91" s="7" t="s">
        <v>150</v>
      </c>
      <c r="E91" s="7" t="s">
        <v>150</v>
      </c>
      <c r="F91" s="7" t="s">
        <v>150</v>
      </c>
      <c r="G91" s="7">
        <v>7</v>
      </c>
      <c r="H91" s="7">
        <v>48</v>
      </c>
      <c r="I91" s="7">
        <v>207</v>
      </c>
      <c r="J91" s="7">
        <v>297</v>
      </c>
      <c r="K91" s="7">
        <v>339</v>
      </c>
      <c r="L91" s="7">
        <v>403</v>
      </c>
      <c r="M91" s="7">
        <v>432</v>
      </c>
      <c r="N91" s="7">
        <v>451</v>
      </c>
      <c r="O91" s="7">
        <v>908</v>
      </c>
      <c r="P91" s="7">
        <v>937</v>
      </c>
      <c r="Q91" s="7">
        <v>940</v>
      </c>
      <c r="R91" s="7">
        <v>961</v>
      </c>
      <c r="S91" s="7">
        <v>1013</v>
      </c>
      <c r="T91" s="7">
        <v>1160</v>
      </c>
      <c r="U91" s="7">
        <v>1279</v>
      </c>
      <c r="V91" s="7">
        <v>1346</v>
      </c>
      <c r="W91" s="7">
        <v>1622</v>
      </c>
      <c r="X91" s="7">
        <v>1638</v>
      </c>
      <c r="Y91" s="7">
        <v>1661</v>
      </c>
      <c r="Z91" s="7">
        <v>1687</v>
      </c>
      <c r="AA91" s="7">
        <v>1581</v>
      </c>
      <c r="AB91" s="7">
        <v>1594</v>
      </c>
      <c r="AC91" s="7">
        <v>1591</v>
      </c>
      <c r="AD91" s="7">
        <v>1593</v>
      </c>
      <c r="AE91" s="7">
        <v>1582</v>
      </c>
      <c r="AF91" s="7">
        <v>1598</v>
      </c>
      <c r="AG91" s="7">
        <v>1550</v>
      </c>
      <c r="AH91" s="7">
        <v>1545</v>
      </c>
      <c r="AI91" s="7">
        <v>1547</v>
      </c>
      <c r="AJ91" s="7">
        <v>1544</v>
      </c>
      <c r="AK91" s="7">
        <v>1555</v>
      </c>
      <c r="AL91" s="7">
        <v>1574</v>
      </c>
      <c r="AM91" s="7">
        <v>1567</v>
      </c>
      <c r="AN91" s="7">
        <v>1598</v>
      </c>
      <c r="AO91" s="7">
        <v>1630</v>
      </c>
      <c r="AP91" s="7">
        <v>1652</v>
      </c>
      <c r="AQ91" s="7">
        <v>1646</v>
      </c>
      <c r="AR91" s="7">
        <v>1649</v>
      </c>
      <c r="AS91" s="7">
        <v>1652</v>
      </c>
      <c r="AT91" s="7">
        <v>1650</v>
      </c>
      <c r="AU91" s="7">
        <v>1653</v>
      </c>
    </row>
    <row r="92" spans="1:47" ht="13.95" customHeight="1" x14ac:dyDescent="0.2">
      <c r="A92" s="5">
        <v>153902</v>
      </c>
      <c r="B92" s="15" t="str">
        <f>VLOOKUP(A92,AllIDs_Names!A:D,4,0)</f>
        <v>Lone Tree Pediatrics</v>
      </c>
      <c r="C92" s="7" t="s">
        <v>150</v>
      </c>
      <c r="D92" s="7" t="s">
        <v>150</v>
      </c>
      <c r="E92" s="7" t="s">
        <v>150</v>
      </c>
      <c r="F92" s="7" t="s">
        <v>150</v>
      </c>
      <c r="G92" s="7" t="s">
        <v>150</v>
      </c>
      <c r="H92" s="7" t="s">
        <v>150</v>
      </c>
      <c r="I92" s="7" t="s">
        <v>150</v>
      </c>
      <c r="J92" s="7" t="s">
        <v>150</v>
      </c>
      <c r="K92" s="7" t="s">
        <v>150</v>
      </c>
      <c r="L92" s="7">
        <v>49</v>
      </c>
      <c r="M92" s="7">
        <v>152</v>
      </c>
      <c r="N92" s="7">
        <v>245</v>
      </c>
      <c r="O92" s="7">
        <v>485</v>
      </c>
      <c r="P92" s="7">
        <v>501</v>
      </c>
      <c r="Q92" s="7">
        <v>526</v>
      </c>
      <c r="R92" s="7">
        <v>870</v>
      </c>
      <c r="S92" s="7">
        <v>1333</v>
      </c>
      <c r="T92" s="7">
        <v>1623</v>
      </c>
      <c r="U92" s="7">
        <v>1887</v>
      </c>
      <c r="V92" s="7">
        <v>1899</v>
      </c>
      <c r="W92" s="7">
        <v>2052</v>
      </c>
      <c r="X92" s="7">
        <v>2061</v>
      </c>
      <c r="Y92" s="7">
        <v>2109</v>
      </c>
      <c r="Z92" s="7">
        <v>2129</v>
      </c>
      <c r="AA92" s="7">
        <v>1868</v>
      </c>
      <c r="AB92" s="7">
        <v>1856</v>
      </c>
      <c r="AC92" s="7">
        <v>1841</v>
      </c>
      <c r="AD92" s="7">
        <v>1829</v>
      </c>
      <c r="AE92" s="7">
        <v>1816</v>
      </c>
      <c r="AF92" s="7">
        <v>1801</v>
      </c>
      <c r="AG92" s="7">
        <v>1575</v>
      </c>
      <c r="AH92" s="7">
        <v>1570</v>
      </c>
      <c r="AI92" s="7">
        <v>1572</v>
      </c>
      <c r="AJ92" s="7">
        <v>1559</v>
      </c>
      <c r="AK92" s="7">
        <v>1556</v>
      </c>
      <c r="AL92" s="7">
        <v>1564</v>
      </c>
      <c r="AM92" s="7">
        <v>1476</v>
      </c>
      <c r="AN92" s="7">
        <v>1478</v>
      </c>
      <c r="AO92" s="7">
        <v>1490</v>
      </c>
      <c r="AP92" s="7">
        <v>1495</v>
      </c>
      <c r="AQ92" s="7">
        <v>1513</v>
      </c>
      <c r="AR92" s="7">
        <v>1531</v>
      </c>
      <c r="AS92" s="7">
        <v>1499</v>
      </c>
      <c r="AT92" s="7">
        <v>1516</v>
      </c>
      <c r="AU92" s="7">
        <v>1538</v>
      </c>
    </row>
    <row r="93" spans="1:47" ht="13.95" customHeight="1" x14ac:dyDescent="0.2">
      <c r="A93" s="5">
        <v>156811</v>
      </c>
      <c r="B93" s="15" t="str">
        <f>VLOOKUP(A93,AllIDs_Names!A:D,4,0)</f>
        <v>Aspen Park Pediatrics, PC</v>
      </c>
      <c r="C93" s="7" t="s">
        <v>150</v>
      </c>
      <c r="D93" s="7" t="s">
        <v>150</v>
      </c>
      <c r="E93" s="7" t="s">
        <v>150</v>
      </c>
      <c r="F93" s="7" t="s">
        <v>150</v>
      </c>
      <c r="G93" s="7" t="s">
        <v>150</v>
      </c>
      <c r="H93" s="7" t="s">
        <v>150</v>
      </c>
      <c r="I93" s="7" t="s">
        <v>150</v>
      </c>
      <c r="J93" s="7" t="s">
        <v>150</v>
      </c>
      <c r="K93" s="7" t="s">
        <v>150</v>
      </c>
      <c r="L93" s="7" t="s">
        <v>150</v>
      </c>
      <c r="M93" s="7" t="s">
        <v>150</v>
      </c>
      <c r="N93" s="7" t="s">
        <v>150</v>
      </c>
      <c r="O93" s="7" t="s">
        <v>150</v>
      </c>
      <c r="P93" s="7" t="s">
        <v>150</v>
      </c>
      <c r="Q93" s="7" t="s">
        <v>150</v>
      </c>
      <c r="R93" s="7" t="s">
        <v>150</v>
      </c>
      <c r="S93" s="7" t="s">
        <v>150</v>
      </c>
      <c r="T93" s="7" t="s">
        <v>150</v>
      </c>
      <c r="U93" s="7" t="s">
        <v>150</v>
      </c>
      <c r="V93" s="7" t="s">
        <v>150</v>
      </c>
      <c r="W93" s="7" t="s">
        <v>150</v>
      </c>
      <c r="X93" s="7" t="s">
        <v>150</v>
      </c>
      <c r="Y93" s="7" t="s">
        <v>150</v>
      </c>
      <c r="Z93" s="7" t="s">
        <v>150</v>
      </c>
      <c r="AA93" s="7" t="s">
        <v>150</v>
      </c>
      <c r="AB93" s="7" t="s">
        <v>150</v>
      </c>
      <c r="AC93" s="7" t="s">
        <v>150</v>
      </c>
      <c r="AD93" s="7" t="s">
        <v>150</v>
      </c>
      <c r="AE93" s="7" t="s">
        <v>150</v>
      </c>
      <c r="AF93" s="7" t="s">
        <v>150</v>
      </c>
      <c r="AG93" s="7" t="s">
        <v>150</v>
      </c>
      <c r="AH93" s="7" t="s">
        <v>150</v>
      </c>
      <c r="AI93" s="7" t="s">
        <v>150</v>
      </c>
      <c r="AJ93" s="7" t="s">
        <v>150</v>
      </c>
      <c r="AK93" s="7" t="s">
        <v>150</v>
      </c>
      <c r="AL93" s="7" t="s">
        <v>150</v>
      </c>
      <c r="AM93" s="7" t="s">
        <v>150</v>
      </c>
      <c r="AN93" s="7" t="s">
        <v>150</v>
      </c>
      <c r="AO93" s="7" t="s">
        <v>150</v>
      </c>
      <c r="AP93" s="7" t="s">
        <v>150</v>
      </c>
      <c r="AQ93" s="7" t="s">
        <v>150</v>
      </c>
      <c r="AR93" s="7" t="s">
        <v>150</v>
      </c>
      <c r="AS93" s="7" t="s">
        <v>150</v>
      </c>
      <c r="AT93" s="7" t="s">
        <v>150</v>
      </c>
      <c r="AU93" s="7" t="s">
        <v>150</v>
      </c>
    </row>
    <row r="94" spans="1:47" ht="13.95" customHeight="1" x14ac:dyDescent="0.2">
      <c r="A94" s="5">
        <v>156924</v>
      </c>
      <c r="B94" s="15" t="str">
        <f>VLOOKUP(A94,AllIDs_Names!A:D,4,0)</f>
        <v>Clinix Health Services of Colorado</v>
      </c>
      <c r="C94" s="7">
        <v>415</v>
      </c>
      <c r="D94" s="7">
        <v>448</v>
      </c>
      <c r="E94" s="7">
        <v>533</v>
      </c>
      <c r="F94" s="7">
        <v>537</v>
      </c>
      <c r="G94" s="7">
        <v>2</v>
      </c>
      <c r="H94" s="7" t="s">
        <v>150</v>
      </c>
      <c r="I94" s="7" t="s">
        <v>150</v>
      </c>
      <c r="J94" s="7" t="s">
        <v>150</v>
      </c>
      <c r="K94" s="7" t="s">
        <v>150</v>
      </c>
      <c r="L94" s="7" t="s">
        <v>150</v>
      </c>
      <c r="M94" s="7" t="s">
        <v>150</v>
      </c>
      <c r="N94" s="7" t="s">
        <v>150</v>
      </c>
      <c r="O94" s="7" t="s">
        <v>150</v>
      </c>
      <c r="P94" s="7" t="s">
        <v>150</v>
      </c>
      <c r="Q94" s="7" t="s">
        <v>150</v>
      </c>
      <c r="R94" s="7" t="s">
        <v>150</v>
      </c>
      <c r="S94" s="7" t="s">
        <v>150</v>
      </c>
      <c r="T94" s="7" t="s">
        <v>150</v>
      </c>
      <c r="U94" s="7" t="s">
        <v>150</v>
      </c>
      <c r="V94" s="7" t="s">
        <v>150</v>
      </c>
      <c r="W94" s="7" t="s">
        <v>150</v>
      </c>
      <c r="X94" s="7" t="s">
        <v>150</v>
      </c>
      <c r="Y94" s="7" t="s">
        <v>150</v>
      </c>
      <c r="Z94" s="7" t="s">
        <v>150</v>
      </c>
      <c r="AA94" s="7" t="s">
        <v>150</v>
      </c>
      <c r="AB94" s="7" t="s">
        <v>150</v>
      </c>
      <c r="AC94" s="7" t="s">
        <v>150</v>
      </c>
      <c r="AD94" s="7" t="s">
        <v>150</v>
      </c>
      <c r="AE94" s="7" t="s">
        <v>150</v>
      </c>
      <c r="AF94" s="7" t="s">
        <v>150</v>
      </c>
      <c r="AG94" s="7" t="s">
        <v>150</v>
      </c>
      <c r="AH94" s="7" t="s">
        <v>150</v>
      </c>
      <c r="AI94" s="7" t="s">
        <v>150</v>
      </c>
      <c r="AJ94" s="7" t="s">
        <v>150</v>
      </c>
      <c r="AK94" s="7" t="s">
        <v>150</v>
      </c>
      <c r="AL94" s="7" t="s">
        <v>150</v>
      </c>
      <c r="AM94" s="7" t="s">
        <v>150</v>
      </c>
      <c r="AN94" s="7" t="s">
        <v>150</v>
      </c>
      <c r="AO94" s="7" t="s">
        <v>150</v>
      </c>
      <c r="AP94" s="7" t="s">
        <v>150</v>
      </c>
      <c r="AQ94" s="7" t="s">
        <v>150</v>
      </c>
      <c r="AR94" s="7" t="s">
        <v>150</v>
      </c>
      <c r="AS94" s="7" t="s">
        <v>150</v>
      </c>
      <c r="AT94" s="7" t="s">
        <v>150</v>
      </c>
      <c r="AU94" s="7" t="s">
        <v>150</v>
      </c>
    </row>
    <row r="95" spans="1:47" ht="13.95" customHeight="1" x14ac:dyDescent="0.2">
      <c r="A95" s="5">
        <v>159481</v>
      </c>
      <c r="B95" s="15" t="str">
        <f>VLOOKUP(A95,AllIDs_Names!A:D,4,0)</f>
        <v>Center Pointe Family Medical Group</v>
      </c>
      <c r="C95" s="7" t="s">
        <v>150</v>
      </c>
      <c r="D95" s="7">
        <v>50</v>
      </c>
      <c r="E95" s="7">
        <v>1512</v>
      </c>
      <c r="F95" s="7">
        <v>1477</v>
      </c>
      <c r="G95" s="7">
        <v>1459</v>
      </c>
      <c r="H95" s="7">
        <v>1439</v>
      </c>
      <c r="I95" s="7">
        <v>1522</v>
      </c>
      <c r="J95" s="7">
        <v>1658</v>
      </c>
      <c r="K95" s="7">
        <v>1762</v>
      </c>
      <c r="L95" s="7">
        <v>1884</v>
      </c>
      <c r="M95" s="7">
        <v>2007</v>
      </c>
      <c r="N95" s="7">
        <v>2072</v>
      </c>
      <c r="O95" s="7">
        <v>2002</v>
      </c>
      <c r="P95" s="7">
        <v>2094</v>
      </c>
      <c r="Q95" s="7">
        <v>2147</v>
      </c>
      <c r="R95" s="7">
        <v>2116</v>
      </c>
      <c r="S95" s="7">
        <v>2039</v>
      </c>
      <c r="T95" s="7">
        <v>1940</v>
      </c>
      <c r="U95" s="7">
        <v>1841</v>
      </c>
      <c r="V95" s="7">
        <v>1777</v>
      </c>
      <c r="W95" s="7">
        <v>1759</v>
      </c>
      <c r="X95" s="7">
        <v>1952</v>
      </c>
      <c r="Y95" s="7">
        <v>2074</v>
      </c>
      <c r="Z95" s="7">
        <v>2100</v>
      </c>
      <c r="AA95" s="7">
        <v>2029</v>
      </c>
      <c r="AB95" s="7">
        <v>1997</v>
      </c>
      <c r="AC95" s="7">
        <v>1991</v>
      </c>
      <c r="AD95" s="7">
        <v>1970</v>
      </c>
      <c r="AE95" s="7">
        <v>1970</v>
      </c>
      <c r="AF95" s="7">
        <v>1964</v>
      </c>
      <c r="AG95" s="7">
        <v>1917</v>
      </c>
      <c r="AH95" s="7">
        <v>1898</v>
      </c>
      <c r="AI95" s="7">
        <v>1881</v>
      </c>
      <c r="AJ95" s="7">
        <v>1888</v>
      </c>
      <c r="AK95" s="7">
        <v>1957</v>
      </c>
      <c r="AL95" s="7">
        <v>2029</v>
      </c>
      <c r="AM95" s="7">
        <v>2089</v>
      </c>
      <c r="AN95" s="7">
        <v>2163</v>
      </c>
      <c r="AO95" s="7">
        <v>2229</v>
      </c>
      <c r="AP95" s="7">
        <v>2284</v>
      </c>
      <c r="AQ95" s="7">
        <v>2381</v>
      </c>
      <c r="AR95" s="7">
        <v>2466</v>
      </c>
      <c r="AS95" s="7">
        <v>2518</v>
      </c>
      <c r="AT95" s="7">
        <v>2522</v>
      </c>
      <c r="AU95" s="7">
        <v>2507</v>
      </c>
    </row>
    <row r="96" spans="1:47" ht="13.95" customHeight="1" x14ac:dyDescent="0.2">
      <c r="A96" s="5">
        <v>159720</v>
      </c>
      <c r="B96" s="15" t="str">
        <f>VLOOKUP(A96,AllIDs_Names!A:D,4,0)</f>
        <v>Dr. Lu Family Medicine</v>
      </c>
      <c r="C96" s="7">
        <v>1</v>
      </c>
      <c r="D96" s="7">
        <v>8</v>
      </c>
      <c r="E96" s="7">
        <v>90</v>
      </c>
      <c r="F96" s="7">
        <v>90</v>
      </c>
      <c r="G96" s="7">
        <v>86</v>
      </c>
      <c r="H96" s="7">
        <v>88</v>
      </c>
      <c r="I96" s="7">
        <v>84</v>
      </c>
      <c r="J96" s="7">
        <v>115</v>
      </c>
      <c r="K96" s="7">
        <v>695</v>
      </c>
      <c r="L96" s="7">
        <v>1515</v>
      </c>
      <c r="M96" s="7">
        <v>1847</v>
      </c>
      <c r="N96" s="7">
        <v>2894</v>
      </c>
      <c r="O96" s="7">
        <v>2289</v>
      </c>
      <c r="P96" s="7">
        <v>2216</v>
      </c>
      <c r="Q96" s="7">
        <v>1005</v>
      </c>
      <c r="R96" s="7">
        <v>1012</v>
      </c>
      <c r="S96" s="7">
        <v>951</v>
      </c>
      <c r="T96" s="7">
        <v>913</v>
      </c>
      <c r="U96" s="7">
        <v>845</v>
      </c>
      <c r="V96" s="7">
        <v>797</v>
      </c>
      <c r="W96" s="7">
        <v>793</v>
      </c>
      <c r="X96" s="7">
        <v>968</v>
      </c>
      <c r="Y96" s="7">
        <v>1003</v>
      </c>
      <c r="Z96" s="7">
        <v>1012</v>
      </c>
      <c r="AA96" s="7">
        <v>821</v>
      </c>
      <c r="AB96" s="7">
        <v>816</v>
      </c>
      <c r="AC96" s="7">
        <v>809</v>
      </c>
      <c r="AD96" s="7">
        <v>793</v>
      </c>
      <c r="AE96" s="7">
        <v>783</v>
      </c>
      <c r="AF96" s="7">
        <v>779</v>
      </c>
      <c r="AG96" s="7">
        <v>600</v>
      </c>
      <c r="AH96" s="7">
        <v>601</v>
      </c>
      <c r="AI96" s="7">
        <v>594</v>
      </c>
      <c r="AJ96" s="7">
        <v>586</v>
      </c>
      <c r="AK96" s="7">
        <v>589</v>
      </c>
      <c r="AL96" s="7">
        <v>586</v>
      </c>
      <c r="AM96" s="7">
        <v>513</v>
      </c>
      <c r="AN96" s="7">
        <v>511</v>
      </c>
      <c r="AO96" s="7">
        <v>506</v>
      </c>
      <c r="AP96" s="7">
        <v>509</v>
      </c>
      <c r="AQ96" s="7">
        <v>514</v>
      </c>
      <c r="AR96" s="7">
        <v>510</v>
      </c>
      <c r="AS96" s="7">
        <v>450</v>
      </c>
      <c r="AT96" s="7">
        <v>444</v>
      </c>
      <c r="AU96" s="7">
        <v>442</v>
      </c>
    </row>
    <row r="97" spans="1:47" ht="13.95" customHeight="1" x14ac:dyDescent="0.2">
      <c r="A97" s="5">
        <v>160483</v>
      </c>
      <c r="B97" s="15" t="str">
        <f>VLOOKUP(A97,AllIDs_Names!A:D,4,0)</f>
        <v>CHPG Primary Care West Littleton</v>
      </c>
      <c r="C97" s="7" t="s">
        <v>150</v>
      </c>
      <c r="D97" s="7" t="s">
        <v>150</v>
      </c>
      <c r="E97" s="7" t="s">
        <v>150</v>
      </c>
      <c r="F97" s="7">
        <v>8</v>
      </c>
      <c r="G97" s="7">
        <v>29</v>
      </c>
      <c r="H97" s="7">
        <v>816</v>
      </c>
      <c r="I97" s="7">
        <v>802</v>
      </c>
      <c r="J97" s="7">
        <v>809</v>
      </c>
      <c r="K97" s="7">
        <v>810</v>
      </c>
      <c r="L97" s="7">
        <v>797</v>
      </c>
      <c r="M97" s="7">
        <v>784</v>
      </c>
      <c r="N97" s="7">
        <v>772</v>
      </c>
      <c r="O97" s="7">
        <v>734</v>
      </c>
      <c r="P97" s="7">
        <v>727</v>
      </c>
      <c r="Q97" s="7">
        <v>723</v>
      </c>
      <c r="R97" s="7">
        <v>715</v>
      </c>
      <c r="S97" s="7">
        <v>703</v>
      </c>
      <c r="T97" s="7">
        <v>688</v>
      </c>
      <c r="U97" s="7">
        <v>678</v>
      </c>
      <c r="V97" s="7">
        <v>657</v>
      </c>
      <c r="W97" s="7">
        <v>635</v>
      </c>
      <c r="X97" s="7">
        <v>636</v>
      </c>
      <c r="Y97" s="7">
        <v>648</v>
      </c>
      <c r="Z97" s="7">
        <v>655</v>
      </c>
      <c r="AA97" s="7">
        <v>676</v>
      </c>
      <c r="AB97" s="7">
        <v>677</v>
      </c>
      <c r="AC97" s="7">
        <v>682</v>
      </c>
      <c r="AD97" s="7">
        <v>689</v>
      </c>
      <c r="AE97" s="7">
        <v>705</v>
      </c>
      <c r="AF97" s="7">
        <v>710</v>
      </c>
      <c r="AG97" s="7">
        <v>749</v>
      </c>
      <c r="AH97" s="7">
        <v>759</v>
      </c>
      <c r="AI97" s="7">
        <v>761</v>
      </c>
      <c r="AJ97" s="7">
        <v>767</v>
      </c>
      <c r="AK97" s="7">
        <v>769</v>
      </c>
      <c r="AL97" s="7">
        <v>793</v>
      </c>
      <c r="AM97" s="7">
        <v>850</v>
      </c>
      <c r="AN97" s="7">
        <v>848</v>
      </c>
      <c r="AO97" s="7">
        <v>846</v>
      </c>
      <c r="AP97" s="7">
        <v>848</v>
      </c>
      <c r="AQ97" s="7">
        <v>844</v>
      </c>
      <c r="AR97" s="7">
        <v>843</v>
      </c>
      <c r="AS97" s="7">
        <v>878</v>
      </c>
      <c r="AT97" s="7">
        <v>875</v>
      </c>
      <c r="AU97" s="7">
        <v>878</v>
      </c>
    </row>
    <row r="98" spans="1:47" ht="13.95" customHeight="1" x14ac:dyDescent="0.2">
      <c r="A98" s="5">
        <v>160485</v>
      </c>
      <c r="B98" s="15" t="str">
        <f>VLOOKUP(A98,AllIDs_Names!A:D,4,0)</f>
        <v>Penrose Mountain Primary Care</v>
      </c>
      <c r="C98" s="7" t="s">
        <v>150</v>
      </c>
      <c r="D98" s="7" t="s">
        <v>150</v>
      </c>
      <c r="E98" s="7" t="s">
        <v>150</v>
      </c>
      <c r="F98" s="7" t="s">
        <v>150</v>
      </c>
      <c r="G98" s="7" t="s">
        <v>150</v>
      </c>
      <c r="H98" s="7" t="s">
        <v>150</v>
      </c>
      <c r="I98" s="7" t="s">
        <v>150</v>
      </c>
      <c r="J98" s="7" t="s">
        <v>150</v>
      </c>
      <c r="K98" s="7" t="s">
        <v>150</v>
      </c>
      <c r="L98" s="7" t="s">
        <v>150</v>
      </c>
      <c r="M98" s="7" t="s">
        <v>150</v>
      </c>
      <c r="N98" s="7" t="s">
        <v>150</v>
      </c>
      <c r="O98" s="7" t="s">
        <v>150</v>
      </c>
      <c r="P98" s="7">
        <v>29</v>
      </c>
      <c r="Q98" s="7">
        <v>39</v>
      </c>
      <c r="R98" s="7">
        <v>41</v>
      </c>
      <c r="S98" s="7">
        <v>40</v>
      </c>
      <c r="T98" s="7">
        <v>41</v>
      </c>
      <c r="U98" s="7">
        <v>62</v>
      </c>
      <c r="V98" s="7">
        <v>61</v>
      </c>
      <c r="W98" s="7">
        <v>64</v>
      </c>
      <c r="X98" s="7">
        <v>118</v>
      </c>
      <c r="Y98" s="7">
        <v>118</v>
      </c>
      <c r="Z98" s="7">
        <v>118</v>
      </c>
      <c r="AA98" s="7">
        <v>181</v>
      </c>
      <c r="AB98" s="7">
        <v>178</v>
      </c>
      <c r="AC98" s="7">
        <v>178</v>
      </c>
      <c r="AD98" s="7">
        <v>181</v>
      </c>
      <c r="AE98" s="7">
        <v>184</v>
      </c>
      <c r="AF98" s="7">
        <v>183</v>
      </c>
      <c r="AG98" s="7">
        <v>502</v>
      </c>
      <c r="AH98" s="7">
        <v>499</v>
      </c>
      <c r="AI98" s="7">
        <v>502</v>
      </c>
      <c r="AJ98" s="7">
        <v>496</v>
      </c>
      <c r="AK98" s="7">
        <v>492</v>
      </c>
      <c r="AL98" s="7">
        <v>490</v>
      </c>
      <c r="AM98" s="7">
        <v>488</v>
      </c>
      <c r="AN98" s="7">
        <v>484</v>
      </c>
      <c r="AO98" s="7">
        <v>481</v>
      </c>
      <c r="AP98" s="7">
        <v>475</v>
      </c>
      <c r="AQ98" s="7">
        <v>472</v>
      </c>
      <c r="AR98" s="7">
        <v>464</v>
      </c>
      <c r="AS98" s="7">
        <v>349</v>
      </c>
      <c r="AT98" s="7">
        <v>349</v>
      </c>
      <c r="AU98" s="7">
        <v>343</v>
      </c>
    </row>
    <row r="99" spans="1:47" ht="13.95" customHeight="1" x14ac:dyDescent="0.2">
      <c r="A99" s="5">
        <v>161014</v>
      </c>
      <c r="B99" s="15" t="str">
        <f>VLOOKUP(A99,AllIDs_Names!A:D,4,0)</f>
        <v>Colorado Adult primary care</v>
      </c>
      <c r="C99" s="7" t="s">
        <v>150</v>
      </c>
      <c r="D99" s="7" t="s">
        <v>150</v>
      </c>
      <c r="E99" s="7" t="s">
        <v>150</v>
      </c>
      <c r="F99" s="7" t="s">
        <v>150</v>
      </c>
      <c r="G99" s="7">
        <v>2</v>
      </c>
      <c r="H99" s="7">
        <v>26</v>
      </c>
      <c r="I99" s="7">
        <v>28</v>
      </c>
      <c r="J99" s="7">
        <v>33</v>
      </c>
      <c r="K99" s="7">
        <v>40</v>
      </c>
      <c r="L99" s="7">
        <v>42</v>
      </c>
      <c r="M99" s="7">
        <v>49</v>
      </c>
      <c r="N99" s="7">
        <v>81</v>
      </c>
      <c r="O99" s="7">
        <v>250</v>
      </c>
      <c r="P99" s="7">
        <v>264</v>
      </c>
      <c r="Q99" s="7">
        <v>270</v>
      </c>
      <c r="R99" s="7">
        <v>313</v>
      </c>
      <c r="S99" s="7">
        <v>463</v>
      </c>
      <c r="T99" s="7">
        <v>546</v>
      </c>
      <c r="U99" s="7">
        <v>669</v>
      </c>
      <c r="V99" s="7">
        <v>694</v>
      </c>
      <c r="W99" s="7">
        <v>828</v>
      </c>
      <c r="X99" s="7">
        <v>781</v>
      </c>
      <c r="Y99" s="7">
        <v>774</v>
      </c>
      <c r="Z99" s="7">
        <v>773</v>
      </c>
      <c r="AA99" s="7">
        <v>721</v>
      </c>
      <c r="AB99" s="7">
        <v>722</v>
      </c>
      <c r="AC99" s="7">
        <v>723</v>
      </c>
      <c r="AD99" s="7">
        <v>726</v>
      </c>
      <c r="AE99" s="7">
        <v>725</v>
      </c>
      <c r="AF99" s="7">
        <v>723</v>
      </c>
      <c r="AG99" s="7">
        <v>707</v>
      </c>
      <c r="AH99" s="7">
        <v>705</v>
      </c>
      <c r="AI99" s="7">
        <v>699</v>
      </c>
      <c r="AJ99" s="7">
        <v>697</v>
      </c>
      <c r="AK99" s="7">
        <v>704</v>
      </c>
      <c r="AL99" s="7">
        <v>704</v>
      </c>
      <c r="AM99" s="7">
        <v>733</v>
      </c>
      <c r="AN99" s="7">
        <v>730</v>
      </c>
      <c r="AO99" s="7">
        <v>726</v>
      </c>
      <c r="AP99" s="7">
        <v>726</v>
      </c>
      <c r="AQ99" s="7">
        <v>725</v>
      </c>
      <c r="AR99" s="7">
        <v>722</v>
      </c>
      <c r="AS99" s="7">
        <v>758</v>
      </c>
      <c r="AT99" s="7">
        <v>758</v>
      </c>
      <c r="AU99" s="7">
        <v>757</v>
      </c>
    </row>
    <row r="100" spans="1:47" ht="13.95" customHeight="1" x14ac:dyDescent="0.2">
      <c r="A100" s="5">
        <v>162015</v>
      </c>
      <c r="B100" s="15" t="str">
        <f>VLOOKUP(A100,AllIDs_Names!A:D,4,0)</f>
        <v>Kids First Health Care</v>
      </c>
      <c r="C100" s="7" t="s">
        <v>150</v>
      </c>
      <c r="D100" s="7">
        <v>1</v>
      </c>
      <c r="E100" s="7">
        <v>4</v>
      </c>
      <c r="F100" s="7">
        <v>7</v>
      </c>
      <c r="G100" s="7">
        <v>7</v>
      </c>
      <c r="H100" s="7">
        <v>10</v>
      </c>
      <c r="I100" s="7">
        <v>12</v>
      </c>
      <c r="J100" s="7">
        <v>18</v>
      </c>
      <c r="K100" s="7">
        <v>19</v>
      </c>
      <c r="L100" s="7">
        <v>16</v>
      </c>
      <c r="M100" s="7">
        <v>20</v>
      </c>
      <c r="N100" s="7">
        <v>23</v>
      </c>
      <c r="O100" s="7">
        <v>26</v>
      </c>
      <c r="P100" s="7">
        <v>27</v>
      </c>
      <c r="Q100" s="7">
        <v>27</v>
      </c>
      <c r="R100" s="7">
        <v>27</v>
      </c>
      <c r="S100" s="7">
        <v>26</v>
      </c>
      <c r="T100" s="7">
        <v>24</v>
      </c>
      <c r="U100" s="7">
        <v>25</v>
      </c>
      <c r="V100" s="7">
        <v>25</v>
      </c>
      <c r="W100" s="7">
        <v>25</v>
      </c>
      <c r="X100" s="7">
        <v>21</v>
      </c>
      <c r="Y100" s="7">
        <v>23</v>
      </c>
      <c r="Z100" s="7">
        <v>45</v>
      </c>
      <c r="AA100" s="7">
        <v>75</v>
      </c>
      <c r="AB100" s="7">
        <v>115</v>
      </c>
      <c r="AC100" s="7">
        <v>154</v>
      </c>
      <c r="AD100" s="7">
        <v>174</v>
      </c>
      <c r="AE100" s="7">
        <v>175</v>
      </c>
      <c r="AF100" s="7">
        <v>172</v>
      </c>
      <c r="AG100" s="7">
        <v>140</v>
      </c>
      <c r="AH100" s="7">
        <v>140</v>
      </c>
      <c r="AI100" s="7">
        <v>139</v>
      </c>
      <c r="AJ100" s="7">
        <v>139</v>
      </c>
      <c r="AK100" s="7">
        <v>138</v>
      </c>
      <c r="AL100" s="7">
        <v>138</v>
      </c>
      <c r="AM100" s="7">
        <v>106</v>
      </c>
      <c r="AN100" s="7">
        <v>106</v>
      </c>
      <c r="AO100" s="7">
        <v>106</v>
      </c>
      <c r="AP100" s="7">
        <v>105</v>
      </c>
      <c r="AQ100" s="7">
        <v>105</v>
      </c>
      <c r="AR100" s="7">
        <v>105</v>
      </c>
      <c r="AS100" s="7">
        <v>94</v>
      </c>
      <c r="AT100" s="7">
        <v>94</v>
      </c>
      <c r="AU100" s="7">
        <v>94</v>
      </c>
    </row>
    <row r="101" spans="1:47" ht="13.95" customHeight="1" x14ac:dyDescent="0.2">
      <c r="A101" s="5">
        <v>164764</v>
      </c>
      <c r="B101" s="15" t="str">
        <f>VLOOKUP(A101,AllIDs_Names!A:D,4,0)</f>
        <v>UCHealth Boulder Family Medicine</v>
      </c>
      <c r="C101" s="7" t="s">
        <v>150</v>
      </c>
      <c r="D101" s="7" t="s">
        <v>150</v>
      </c>
      <c r="E101" s="7" t="s">
        <v>150</v>
      </c>
      <c r="F101" s="7" t="s">
        <v>150</v>
      </c>
      <c r="G101" s="7" t="s">
        <v>150</v>
      </c>
      <c r="H101" s="7" t="s">
        <v>150</v>
      </c>
      <c r="I101" s="7">
        <v>1</v>
      </c>
      <c r="J101" s="7">
        <v>7</v>
      </c>
      <c r="K101" s="7">
        <v>214</v>
      </c>
      <c r="L101" s="7">
        <v>221</v>
      </c>
      <c r="M101" s="7">
        <v>244</v>
      </c>
      <c r="N101" s="7">
        <v>244</v>
      </c>
      <c r="O101" s="7">
        <v>174</v>
      </c>
      <c r="P101" s="7">
        <v>178</v>
      </c>
      <c r="Q101" s="7">
        <v>187</v>
      </c>
      <c r="R101" s="7">
        <v>188</v>
      </c>
      <c r="S101" s="7">
        <v>191</v>
      </c>
      <c r="T101" s="7">
        <v>188</v>
      </c>
      <c r="U101" s="7">
        <v>199</v>
      </c>
      <c r="V101" s="7">
        <v>201</v>
      </c>
      <c r="W101" s="7">
        <v>194</v>
      </c>
      <c r="X101" s="7">
        <v>241</v>
      </c>
      <c r="Y101" s="7">
        <v>247</v>
      </c>
      <c r="Z101" s="7">
        <v>253</v>
      </c>
      <c r="AA101" s="7">
        <v>292</v>
      </c>
      <c r="AB101" s="7">
        <v>299</v>
      </c>
      <c r="AC101" s="7">
        <v>303</v>
      </c>
      <c r="AD101" s="7">
        <v>304</v>
      </c>
      <c r="AE101" s="7">
        <v>315</v>
      </c>
      <c r="AF101" s="7">
        <v>318</v>
      </c>
      <c r="AG101" s="7">
        <v>365</v>
      </c>
      <c r="AH101" s="7">
        <v>371</v>
      </c>
      <c r="AI101" s="7">
        <v>379</v>
      </c>
      <c r="AJ101" s="7">
        <v>381</v>
      </c>
      <c r="AK101" s="7">
        <v>387</v>
      </c>
      <c r="AL101" s="7">
        <v>384</v>
      </c>
      <c r="AM101" s="7">
        <v>436</v>
      </c>
      <c r="AN101" s="7">
        <v>439</v>
      </c>
      <c r="AO101" s="7">
        <v>446</v>
      </c>
      <c r="AP101" s="7">
        <v>453</v>
      </c>
      <c r="AQ101" s="7">
        <v>456</v>
      </c>
      <c r="AR101" s="7">
        <v>457</v>
      </c>
      <c r="AS101" s="7">
        <v>492</v>
      </c>
      <c r="AT101" s="7">
        <v>493</v>
      </c>
      <c r="AU101" s="7">
        <v>494</v>
      </c>
    </row>
    <row r="102" spans="1:47" ht="13.95" customHeight="1" x14ac:dyDescent="0.2">
      <c r="A102" s="5">
        <v>164768</v>
      </c>
      <c r="B102" s="15" t="str">
        <f>VLOOKUP(A102,AllIDs_Names!A:D,4,0)</f>
        <v>UCHealth Family Medicine Westminster</v>
      </c>
      <c r="C102" s="7" t="s">
        <v>150</v>
      </c>
      <c r="D102" s="7" t="s">
        <v>150</v>
      </c>
      <c r="E102" s="7" t="s">
        <v>150</v>
      </c>
      <c r="F102" s="7" t="s">
        <v>150</v>
      </c>
      <c r="G102" s="7" t="s">
        <v>150</v>
      </c>
      <c r="H102" s="7" t="s">
        <v>150</v>
      </c>
      <c r="I102" s="7" t="s">
        <v>150</v>
      </c>
      <c r="J102" s="7">
        <v>44</v>
      </c>
      <c r="K102" s="7">
        <v>689</v>
      </c>
      <c r="L102" s="7">
        <v>677</v>
      </c>
      <c r="M102" s="7">
        <v>707</v>
      </c>
      <c r="N102" s="7">
        <v>709</v>
      </c>
      <c r="O102" s="7">
        <v>630</v>
      </c>
      <c r="P102" s="7">
        <v>659</v>
      </c>
      <c r="Q102" s="7">
        <v>667</v>
      </c>
      <c r="R102" s="7">
        <v>653</v>
      </c>
      <c r="S102" s="7">
        <v>654</v>
      </c>
      <c r="T102" s="7">
        <v>640</v>
      </c>
      <c r="U102" s="7">
        <v>633</v>
      </c>
      <c r="V102" s="7">
        <v>637</v>
      </c>
      <c r="W102" s="7">
        <v>628</v>
      </c>
      <c r="X102" s="7">
        <v>699</v>
      </c>
      <c r="Y102" s="7">
        <v>693</v>
      </c>
      <c r="Z102" s="7">
        <v>707</v>
      </c>
      <c r="AA102" s="7">
        <v>743</v>
      </c>
      <c r="AB102" s="7">
        <v>743</v>
      </c>
      <c r="AC102" s="7">
        <v>745</v>
      </c>
      <c r="AD102" s="7">
        <v>761</v>
      </c>
      <c r="AE102" s="7">
        <v>777</v>
      </c>
      <c r="AF102" s="7">
        <v>783</v>
      </c>
      <c r="AG102" s="7">
        <v>857</v>
      </c>
      <c r="AH102" s="7">
        <v>868</v>
      </c>
      <c r="AI102" s="7">
        <v>874</v>
      </c>
      <c r="AJ102" s="7">
        <v>886</v>
      </c>
      <c r="AK102" s="7">
        <v>892</v>
      </c>
      <c r="AL102" s="7">
        <v>896</v>
      </c>
      <c r="AM102" s="7">
        <v>969</v>
      </c>
      <c r="AN102" s="7">
        <v>965</v>
      </c>
      <c r="AO102" s="7">
        <v>968</v>
      </c>
      <c r="AP102" s="7">
        <v>965</v>
      </c>
      <c r="AQ102" s="7">
        <v>958</v>
      </c>
      <c r="AR102" s="7">
        <v>960</v>
      </c>
      <c r="AS102" s="7">
        <v>1011</v>
      </c>
      <c r="AT102" s="7">
        <v>1012</v>
      </c>
      <c r="AU102" s="7">
        <v>1005</v>
      </c>
    </row>
    <row r="103" spans="1:47" ht="13.95" customHeight="1" x14ac:dyDescent="0.2">
      <c r="A103" s="5">
        <v>164769</v>
      </c>
      <c r="B103" s="15" t="str">
        <f>VLOOKUP(A103,AllIDs_Names!A:D,4,0)</f>
        <v>UCHealth Lone Tree Primary Care</v>
      </c>
      <c r="C103" s="7" t="s">
        <v>150</v>
      </c>
      <c r="D103" s="7" t="s">
        <v>150</v>
      </c>
      <c r="E103" s="7" t="s">
        <v>150</v>
      </c>
      <c r="F103" s="7" t="s">
        <v>150</v>
      </c>
      <c r="G103" s="7" t="s">
        <v>150</v>
      </c>
      <c r="H103" s="7">
        <v>299</v>
      </c>
      <c r="I103" s="7">
        <v>291</v>
      </c>
      <c r="J103" s="7">
        <v>319</v>
      </c>
      <c r="K103" s="7">
        <v>380</v>
      </c>
      <c r="L103" s="7">
        <v>365</v>
      </c>
      <c r="M103" s="7">
        <v>375</v>
      </c>
      <c r="N103" s="7">
        <v>375</v>
      </c>
      <c r="O103" s="7">
        <v>338</v>
      </c>
      <c r="P103" s="7">
        <v>337</v>
      </c>
      <c r="Q103" s="7">
        <v>334</v>
      </c>
      <c r="R103" s="7">
        <v>325</v>
      </c>
      <c r="S103" s="7">
        <v>314</v>
      </c>
      <c r="T103" s="7">
        <v>307</v>
      </c>
      <c r="U103" s="7">
        <v>315</v>
      </c>
      <c r="V103" s="7">
        <v>309</v>
      </c>
      <c r="W103" s="7">
        <v>307</v>
      </c>
      <c r="X103" s="7">
        <v>343</v>
      </c>
      <c r="Y103" s="7">
        <v>338</v>
      </c>
      <c r="Z103" s="7">
        <v>342</v>
      </c>
      <c r="AA103" s="7">
        <v>378</v>
      </c>
      <c r="AB103" s="7">
        <v>383</v>
      </c>
      <c r="AC103" s="7">
        <v>387</v>
      </c>
      <c r="AD103" s="7">
        <v>385</v>
      </c>
      <c r="AE103" s="7">
        <v>386</v>
      </c>
      <c r="AF103" s="7">
        <v>391</v>
      </c>
      <c r="AG103" s="7">
        <v>460</v>
      </c>
      <c r="AH103" s="7">
        <v>467</v>
      </c>
      <c r="AI103" s="7">
        <v>468</v>
      </c>
      <c r="AJ103" s="7">
        <v>460</v>
      </c>
      <c r="AK103" s="7">
        <v>457</v>
      </c>
      <c r="AL103" s="7">
        <v>457</v>
      </c>
      <c r="AM103" s="7">
        <v>538</v>
      </c>
      <c r="AN103" s="7">
        <v>535</v>
      </c>
      <c r="AO103" s="7">
        <v>531</v>
      </c>
      <c r="AP103" s="7">
        <v>530</v>
      </c>
      <c r="AQ103" s="7">
        <v>525</v>
      </c>
      <c r="AR103" s="7">
        <v>523</v>
      </c>
      <c r="AS103" s="7">
        <v>599</v>
      </c>
      <c r="AT103" s="7">
        <v>598</v>
      </c>
      <c r="AU103" s="7">
        <v>599</v>
      </c>
    </row>
    <row r="104" spans="1:47" ht="13.95" customHeight="1" x14ac:dyDescent="0.2">
      <c r="A104" s="5">
        <v>164771</v>
      </c>
      <c r="B104" s="15" t="str">
        <f>VLOOKUP(A104,AllIDs_Names!A:D,4,0)</f>
        <v>UCHealth A.F. Williams Family Medicine Clinic - Stapleton</v>
      </c>
      <c r="C104" s="7" t="s">
        <v>150</v>
      </c>
      <c r="D104" s="7" t="s">
        <v>150</v>
      </c>
      <c r="E104" s="7" t="s">
        <v>150</v>
      </c>
      <c r="F104" s="7" t="s">
        <v>150</v>
      </c>
      <c r="G104" s="7" t="s">
        <v>150</v>
      </c>
      <c r="H104" s="7">
        <v>1587</v>
      </c>
      <c r="I104" s="7">
        <v>1539</v>
      </c>
      <c r="J104" s="7">
        <v>1510</v>
      </c>
      <c r="K104" s="7">
        <v>1570</v>
      </c>
      <c r="L104" s="7">
        <v>1537</v>
      </c>
      <c r="M104" s="7">
        <v>1597</v>
      </c>
      <c r="N104" s="7">
        <v>1573</v>
      </c>
      <c r="O104" s="7">
        <v>1360</v>
      </c>
      <c r="P104" s="7">
        <v>1324</v>
      </c>
      <c r="Q104" s="7">
        <v>1300</v>
      </c>
      <c r="R104" s="7">
        <v>1283</v>
      </c>
      <c r="S104" s="7">
        <v>1267</v>
      </c>
      <c r="T104" s="7">
        <v>1263</v>
      </c>
      <c r="U104" s="7">
        <v>1348</v>
      </c>
      <c r="V104" s="7">
        <v>1346</v>
      </c>
      <c r="W104" s="7">
        <v>1338</v>
      </c>
      <c r="X104" s="7">
        <v>1532</v>
      </c>
      <c r="Y104" s="7">
        <v>1547</v>
      </c>
      <c r="Z104" s="7">
        <v>1559</v>
      </c>
      <c r="AA104" s="7">
        <v>1696</v>
      </c>
      <c r="AB104" s="7">
        <v>1715</v>
      </c>
      <c r="AC104" s="7">
        <v>1717</v>
      </c>
      <c r="AD104" s="7">
        <v>1727</v>
      </c>
      <c r="AE104" s="7">
        <v>1731</v>
      </c>
      <c r="AF104" s="7">
        <v>1746</v>
      </c>
      <c r="AG104" s="7">
        <v>1944</v>
      </c>
      <c r="AH104" s="7">
        <v>1942</v>
      </c>
      <c r="AI104" s="7">
        <v>1941</v>
      </c>
      <c r="AJ104" s="7">
        <v>1939</v>
      </c>
      <c r="AK104" s="7">
        <v>1942</v>
      </c>
      <c r="AL104" s="7">
        <v>1937</v>
      </c>
      <c r="AM104" s="7">
        <v>2108</v>
      </c>
      <c r="AN104" s="7">
        <v>2103</v>
      </c>
      <c r="AO104" s="7">
        <v>2104</v>
      </c>
      <c r="AP104" s="7">
        <v>2104</v>
      </c>
      <c r="AQ104" s="7">
        <v>2105</v>
      </c>
      <c r="AR104" s="7">
        <v>2096</v>
      </c>
      <c r="AS104" s="7">
        <v>2220</v>
      </c>
      <c r="AT104" s="7">
        <v>2199</v>
      </c>
      <c r="AU104" s="7">
        <v>2200</v>
      </c>
    </row>
    <row r="105" spans="1:47" ht="13.95" customHeight="1" x14ac:dyDescent="0.2">
      <c r="A105" s="5">
        <v>166478</v>
      </c>
      <c r="B105" s="15" t="str">
        <f>VLOOKUP(A105,AllIDs_Names!A:D,4,0)</f>
        <v>Clinix Health Services of Colorado</v>
      </c>
      <c r="C105" s="7" t="s">
        <v>150</v>
      </c>
      <c r="D105" s="7" t="s">
        <v>150</v>
      </c>
      <c r="E105" s="7" t="s">
        <v>150</v>
      </c>
      <c r="F105" s="7" t="s">
        <v>150</v>
      </c>
      <c r="G105" s="7">
        <v>28</v>
      </c>
      <c r="H105" s="7">
        <v>137</v>
      </c>
      <c r="I105" s="7">
        <v>506</v>
      </c>
      <c r="J105" s="7">
        <v>713</v>
      </c>
      <c r="K105" s="7">
        <v>739</v>
      </c>
      <c r="L105" s="7">
        <v>790</v>
      </c>
      <c r="M105" s="7">
        <v>864</v>
      </c>
      <c r="N105" s="7">
        <v>936</v>
      </c>
      <c r="O105" s="7">
        <v>950</v>
      </c>
      <c r="P105" s="7">
        <v>1015</v>
      </c>
      <c r="Q105" s="7">
        <v>1065</v>
      </c>
      <c r="R105" s="7">
        <v>1042</v>
      </c>
      <c r="S105" s="7">
        <v>1001</v>
      </c>
      <c r="T105" s="7">
        <v>962</v>
      </c>
      <c r="U105" s="7">
        <v>887</v>
      </c>
      <c r="V105" s="7">
        <v>843</v>
      </c>
      <c r="W105" s="7">
        <v>862</v>
      </c>
      <c r="X105" s="7">
        <v>1094</v>
      </c>
      <c r="Y105" s="7">
        <v>1223</v>
      </c>
      <c r="Z105" s="7">
        <v>1265</v>
      </c>
      <c r="AA105" s="7">
        <v>1179</v>
      </c>
      <c r="AB105" s="7">
        <v>1178</v>
      </c>
      <c r="AC105" s="7">
        <v>1191</v>
      </c>
      <c r="AD105" s="7">
        <v>1181</v>
      </c>
      <c r="AE105" s="7">
        <v>1194</v>
      </c>
      <c r="AF105" s="7">
        <v>1202</v>
      </c>
      <c r="AG105" s="7">
        <v>1174</v>
      </c>
      <c r="AH105" s="7">
        <v>1170</v>
      </c>
      <c r="AI105" s="7">
        <v>1171</v>
      </c>
      <c r="AJ105" s="7">
        <v>1172</v>
      </c>
      <c r="AK105" s="7">
        <v>1234</v>
      </c>
      <c r="AL105" s="7">
        <v>1319</v>
      </c>
      <c r="AM105" s="7">
        <v>1404</v>
      </c>
      <c r="AN105" s="7">
        <v>1524</v>
      </c>
      <c r="AO105" s="7">
        <v>1513</v>
      </c>
      <c r="AP105" s="7">
        <v>1513</v>
      </c>
      <c r="AQ105" s="7">
        <v>1511</v>
      </c>
      <c r="AR105" s="7">
        <v>1514</v>
      </c>
      <c r="AS105" s="7">
        <v>1513</v>
      </c>
      <c r="AT105" s="7">
        <v>1512</v>
      </c>
      <c r="AU105" s="7">
        <v>1511</v>
      </c>
    </row>
    <row r="106" spans="1:47" ht="13.95" customHeight="1" x14ac:dyDescent="0.2">
      <c r="A106" s="5">
        <v>169093</v>
      </c>
      <c r="B106" s="15" t="str">
        <f>VLOOKUP(A106,AllIDs_Names!A:D,4,0)</f>
        <v>Health Now Medical LLC</v>
      </c>
      <c r="C106" s="7" t="s">
        <v>150</v>
      </c>
      <c r="D106" s="7" t="s">
        <v>150</v>
      </c>
      <c r="E106" s="7" t="s">
        <v>150</v>
      </c>
      <c r="F106" s="7" t="s">
        <v>150</v>
      </c>
      <c r="G106" s="7" t="s">
        <v>150</v>
      </c>
      <c r="H106" s="7" t="s">
        <v>150</v>
      </c>
      <c r="I106" s="7" t="s">
        <v>150</v>
      </c>
      <c r="J106" s="7" t="s">
        <v>150</v>
      </c>
      <c r="K106" s="7" t="s">
        <v>150</v>
      </c>
      <c r="L106" s="7" t="s">
        <v>150</v>
      </c>
      <c r="M106" s="7" t="s">
        <v>150</v>
      </c>
      <c r="N106" s="7" t="s">
        <v>150</v>
      </c>
      <c r="O106" s="7" t="s">
        <v>150</v>
      </c>
      <c r="P106" s="7" t="s">
        <v>150</v>
      </c>
      <c r="Q106" s="7" t="s">
        <v>150</v>
      </c>
      <c r="R106" s="7" t="s">
        <v>150</v>
      </c>
      <c r="S106" s="7" t="s">
        <v>150</v>
      </c>
      <c r="T106" s="7" t="s">
        <v>150</v>
      </c>
      <c r="U106" s="7" t="s">
        <v>150</v>
      </c>
      <c r="V106" s="7" t="s">
        <v>150</v>
      </c>
      <c r="W106" s="7" t="s">
        <v>150</v>
      </c>
      <c r="X106" s="7" t="s">
        <v>150</v>
      </c>
      <c r="Y106" s="7" t="s">
        <v>150</v>
      </c>
      <c r="Z106" s="7" t="s">
        <v>150</v>
      </c>
      <c r="AA106" s="7" t="s">
        <v>150</v>
      </c>
      <c r="AB106" s="7" t="s">
        <v>150</v>
      </c>
      <c r="AC106" s="7" t="s">
        <v>150</v>
      </c>
      <c r="AD106" s="7" t="s">
        <v>150</v>
      </c>
      <c r="AE106" s="7" t="s">
        <v>150</v>
      </c>
      <c r="AF106" s="7" t="s">
        <v>150</v>
      </c>
      <c r="AG106" s="7" t="s">
        <v>150</v>
      </c>
      <c r="AH106" s="7" t="s">
        <v>150</v>
      </c>
      <c r="AI106" s="7" t="s">
        <v>150</v>
      </c>
      <c r="AJ106" s="7" t="s">
        <v>150</v>
      </c>
      <c r="AK106" s="7" t="s">
        <v>150</v>
      </c>
      <c r="AL106" s="7" t="s">
        <v>150</v>
      </c>
      <c r="AM106" s="7" t="s">
        <v>150</v>
      </c>
      <c r="AN106" s="7" t="s">
        <v>150</v>
      </c>
      <c r="AO106" s="7" t="s">
        <v>150</v>
      </c>
      <c r="AP106" s="7" t="s">
        <v>150</v>
      </c>
      <c r="AQ106" s="7" t="s">
        <v>150</v>
      </c>
      <c r="AR106" s="7" t="s">
        <v>150</v>
      </c>
      <c r="AS106" s="7" t="s">
        <v>150</v>
      </c>
      <c r="AT106" s="7" t="s">
        <v>150</v>
      </c>
      <c r="AU106" s="7" t="s">
        <v>150</v>
      </c>
    </row>
    <row r="107" spans="1:47" ht="13.95" customHeight="1" x14ac:dyDescent="0.2">
      <c r="A107" s="5">
        <v>173658</v>
      </c>
      <c r="B107" s="15" t="str">
        <f>VLOOKUP(A107,AllIDs_Names!A:D,4,0)</f>
        <v>CHPG Primary Care St Frances</v>
      </c>
      <c r="C107" s="7" t="s">
        <v>150</v>
      </c>
      <c r="D107" s="7" t="s">
        <v>150</v>
      </c>
      <c r="E107" s="7" t="s">
        <v>150</v>
      </c>
      <c r="F107" s="7" t="s">
        <v>150</v>
      </c>
      <c r="G107" s="7" t="s">
        <v>150</v>
      </c>
      <c r="H107" s="7" t="s">
        <v>150</v>
      </c>
      <c r="I107" s="7" t="s">
        <v>150</v>
      </c>
      <c r="J107" s="7" t="s">
        <v>150</v>
      </c>
      <c r="K107" s="7" t="s">
        <v>150</v>
      </c>
      <c r="L107" s="7" t="s">
        <v>150</v>
      </c>
      <c r="M107" s="7" t="s">
        <v>150</v>
      </c>
      <c r="N107" s="7" t="s">
        <v>150</v>
      </c>
      <c r="O107" s="7" t="s">
        <v>150</v>
      </c>
      <c r="P107" s="7" t="s">
        <v>150</v>
      </c>
      <c r="Q107" s="7" t="s">
        <v>150</v>
      </c>
      <c r="R107" s="7" t="s">
        <v>150</v>
      </c>
      <c r="S107" s="7" t="s">
        <v>150</v>
      </c>
      <c r="T107" s="7" t="s">
        <v>150</v>
      </c>
      <c r="U107" s="7">
        <v>11</v>
      </c>
      <c r="V107" s="7">
        <v>11</v>
      </c>
      <c r="W107" s="7">
        <v>11</v>
      </c>
      <c r="X107" s="7">
        <v>85</v>
      </c>
      <c r="Y107" s="7">
        <v>86</v>
      </c>
      <c r="Z107" s="7">
        <v>92</v>
      </c>
      <c r="AA107" s="7">
        <v>165</v>
      </c>
      <c r="AB107" s="7">
        <v>167</v>
      </c>
      <c r="AC107" s="7">
        <v>168</v>
      </c>
      <c r="AD107" s="7">
        <v>169</v>
      </c>
      <c r="AE107" s="7">
        <v>177</v>
      </c>
      <c r="AF107" s="7">
        <v>182</v>
      </c>
      <c r="AG107" s="7">
        <v>297</v>
      </c>
      <c r="AH107" s="7">
        <v>299</v>
      </c>
      <c r="AI107" s="7">
        <v>299</v>
      </c>
      <c r="AJ107" s="7">
        <v>299</v>
      </c>
      <c r="AK107" s="7">
        <v>297</v>
      </c>
      <c r="AL107" s="7">
        <v>300</v>
      </c>
      <c r="AM107" s="7">
        <v>422</v>
      </c>
      <c r="AN107" s="7">
        <v>420</v>
      </c>
      <c r="AO107" s="7">
        <v>425</v>
      </c>
      <c r="AP107" s="7">
        <v>430</v>
      </c>
      <c r="AQ107" s="7">
        <v>429</v>
      </c>
      <c r="AR107" s="7">
        <v>427</v>
      </c>
      <c r="AS107" s="7">
        <v>457</v>
      </c>
      <c r="AT107" s="7">
        <v>456</v>
      </c>
      <c r="AU107" s="7">
        <v>455</v>
      </c>
    </row>
    <row r="108" spans="1:47" ht="13.95" customHeight="1" x14ac:dyDescent="0.2">
      <c r="A108" s="5">
        <v>176751</v>
      </c>
      <c r="B108" s="15" t="str">
        <f>VLOOKUP(A108,AllIDs_Names!A:D,4,0)</f>
        <v>Evans Medical Center</v>
      </c>
      <c r="C108" s="7" t="s">
        <v>150</v>
      </c>
      <c r="D108" s="7" t="s">
        <v>150</v>
      </c>
      <c r="E108" s="7" t="s">
        <v>150</v>
      </c>
      <c r="F108" s="7" t="s">
        <v>150</v>
      </c>
      <c r="G108" s="7" t="s">
        <v>150</v>
      </c>
      <c r="H108" s="7" t="s">
        <v>150</v>
      </c>
      <c r="I108" s="7" t="s">
        <v>150</v>
      </c>
      <c r="J108" s="7" t="s">
        <v>150</v>
      </c>
      <c r="K108" s="7" t="s">
        <v>150</v>
      </c>
      <c r="L108" s="7" t="s">
        <v>150</v>
      </c>
      <c r="M108" s="7" t="s">
        <v>150</v>
      </c>
      <c r="N108" s="7" t="s">
        <v>150</v>
      </c>
      <c r="O108" s="7" t="s">
        <v>150</v>
      </c>
      <c r="P108" s="7" t="s">
        <v>150</v>
      </c>
      <c r="Q108" s="7" t="s">
        <v>150</v>
      </c>
      <c r="R108" s="7" t="s">
        <v>150</v>
      </c>
      <c r="S108" s="7" t="s">
        <v>150</v>
      </c>
      <c r="T108" s="7" t="s">
        <v>150</v>
      </c>
      <c r="U108" s="7" t="s">
        <v>150</v>
      </c>
      <c r="V108" s="7" t="s">
        <v>150</v>
      </c>
      <c r="W108" s="7" t="s">
        <v>150</v>
      </c>
      <c r="X108" s="7" t="s">
        <v>150</v>
      </c>
      <c r="Y108" s="7" t="s">
        <v>150</v>
      </c>
      <c r="Z108" s="7" t="s">
        <v>150</v>
      </c>
      <c r="AA108" s="7" t="s">
        <v>150</v>
      </c>
      <c r="AB108" s="7" t="s">
        <v>150</v>
      </c>
      <c r="AC108" s="7" t="s">
        <v>150</v>
      </c>
      <c r="AD108" s="7" t="s">
        <v>150</v>
      </c>
      <c r="AE108" s="7" t="s">
        <v>150</v>
      </c>
      <c r="AF108" s="7" t="s">
        <v>150</v>
      </c>
      <c r="AG108" s="7" t="s">
        <v>150</v>
      </c>
      <c r="AH108" s="7" t="s">
        <v>150</v>
      </c>
      <c r="AI108" s="7" t="s">
        <v>150</v>
      </c>
      <c r="AJ108" s="7" t="s">
        <v>150</v>
      </c>
      <c r="AK108" s="7" t="s">
        <v>150</v>
      </c>
      <c r="AL108" s="7" t="s">
        <v>150</v>
      </c>
      <c r="AM108" s="7" t="s">
        <v>150</v>
      </c>
      <c r="AN108" s="7" t="s">
        <v>150</v>
      </c>
      <c r="AO108" s="7" t="s">
        <v>150</v>
      </c>
      <c r="AP108" s="7" t="s">
        <v>150</v>
      </c>
      <c r="AQ108" s="7" t="s">
        <v>150</v>
      </c>
      <c r="AR108" s="7" t="s">
        <v>150</v>
      </c>
      <c r="AS108" s="7" t="s">
        <v>150</v>
      </c>
      <c r="AT108" s="7" t="s">
        <v>150</v>
      </c>
      <c r="AU108" s="7" t="s">
        <v>150</v>
      </c>
    </row>
    <row r="109" spans="1:47" ht="13.95" customHeight="1" x14ac:dyDescent="0.2">
      <c r="A109" s="5">
        <v>177339</v>
      </c>
      <c r="B109" s="15" t="str">
        <f>VLOOKUP(A109,AllIDs_Names!A:D,4,0)</f>
        <v>Health Now Medical LLC</v>
      </c>
      <c r="C109" s="7" t="s">
        <v>150</v>
      </c>
      <c r="D109" s="7" t="s">
        <v>150</v>
      </c>
      <c r="E109" s="7" t="s">
        <v>150</v>
      </c>
      <c r="F109" s="7" t="s">
        <v>150</v>
      </c>
      <c r="G109" s="7" t="s">
        <v>150</v>
      </c>
      <c r="H109" s="7" t="s">
        <v>150</v>
      </c>
      <c r="I109" s="7" t="s">
        <v>150</v>
      </c>
      <c r="J109" s="7" t="s">
        <v>150</v>
      </c>
      <c r="K109" s="7" t="s">
        <v>150</v>
      </c>
      <c r="L109" s="7" t="s">
        <v>150</v>
      </c>
      <c r="M109" s="7" t="s">
        <v>150</v>
      </c>
      <c r="N109" s="7" t="s">
        <v>150</v>
      </c>
      <c r="O109" s="7" t="s">
        <v>150</v>
      </c>
      <c r="P109" s="7" t="s">
        <v>150</v>
      </c>
      <c r="Q109" s="7" t="s">
        <v>150</v>
      </c>
      <c r="R109" s="7" t="s">
        <v>150</v>
      </c>
      <c r="S109" s="7" t="s">
        <v>150</v>
      </c>
      <c r="T109" s="7" t="s">
        <v>150</v>
      </c>
      <c r="U109" s="7" t="s">
        <v>150</v>
      </c>
      <c r="V109" s="7" t="s">
        <v>150</v>
      </c>
      <c r="W109" s="7" t="s">
        <v>150</v>
      </c>
      <c r="X109" s="7" t="s">
        <v>150</v>
      </c>
      <c r="Y109" s="7" t="s">
        <v>150</v>
      </c>
      <c r="Z109" s="7" t="s">
        <v>150</v>
      </c>
      <c r="AA109" s="7" t="s">
        <v>150</v>
      </c>
      <c r="AB109" s="7" t="s">
        <v>150</v>
      </c>
      <c r="AC109" s="7" t="s">
        <v>150</v>
      </c>
      <c r="AD109" s="7" t="s">
        <v>150</v>
      </c>
      <c r="AE109" s="7" t="s">
        <v>150</v>
      </c>
      <c r="AF109" s="7" t="s">
        <v>150</v>
      </c>
      <c r="AG109" s="7" t="s">
        <v>150</v>
      </c>
      <c r="AH109" s="7" t="s">
        <v>150</v>
      </c>
      <c r="AI109" s="7" t="s">
        <v>150</v>
      </c>
      <c r="AJ109" s="7" t="s">
        <v>150</v>
      </c>
      <c r="AK109" s="7" t="s">
        <v>150</v>
      </c>
      <c r="AL109" s="7" t="s">
        <v>150</v>
      </c>
      <c r="AM109" s="7" t="s">
        <v>150</v>
      </c>
      <c r="AN109" s="7" t="s">
        <v>150</v>
      </c>
      <c r="AO109" s="7" t="s">
        <v>150</v>
      </c>
      <c r="AP109" s="7" t="s">
        <v>150</v>
      </c>
      <c r="AQ109" s="7" t="s">
        <v>150</v>
      </c>
      <c r="AR109" s="7" t="s">
        <v>150</v>
      </c>
      <c r="AS109" s="7" t="s">
        <v>150</v>
      </c>
      <c r="AT109" s="7" t="s">
        <v>150</v>
      </c>
      <c r="AU109" s="7" t="s">
        <v>150</v>
      </c>
    </row>
    <row r="110" spans="1:47" ht="13.95" customHeight="1" x14ac:dyDescent="0.2">
      <c r="A110" s="5">
        <v>178967</v>
      </c>
      <c r="B110" s="15" t="str">
        <f>VLOOKUP(A110,AllIDs_Names!A:D,4,0)</f>
        <v>Visiting Medical Clinic</v>
      </c>
      <c r="C110" s="7" t="s">
        <v>150</v>
      </c>
      <c r="D110" s="7" t="s">
        <v>150</v>
      </c>
      <c r="E110" s="7" t="s">
        <v>150</v>
      </c>
      <c r="F110" s="7" t="s">
        <v>150</v>
      </c>
      <c r="G110" s="7" t="s">
        <v>150</v>
      </c>
      <c r="H110" s="7" t="s">
        <v>150</v>
      </c>
      <c r="I110" s="7" t="s">
        <v>150</v>
      </c>
      <c r="J110" s="7" t="s">
        <v>150</v>
      </c>
      <c r="K110" s="7" t="s">
        <v>150</v>
      </c>
      <c r="L110" s="7" t="s">
        <v>150</v>
      </c>
      <c r="M110" s="7" t="s">
        <v>150</v>
      </c>
      <c r="N110" s="7" t="s">
        <v>150</v>
      </c>
      <c r="O110" s="7" t="s">
        <v>150</v>
      </c>
      <c r="P110" s="7" t="s">
        <v>150</v>
      </c>
      <c r="Q110" s="7" t="s">
        <v>150</v>
      </c>
      <c r="R110" s="7" t="s">
        <v>150</v>
      </c>
      <c r="S110" s="7" t="s">
        <v>150</v>
      </c>
      <c r="T110" s="7" t="s">
        <v>150</v>
      </c>
      <c r="U110" s="7" t="s">
        <v>150</v>
      </c>
      <c r="V110" s="7" t="s">
        <v>150</v>
      </c>
      <c r="W110" s="7" t="s">
        <v>150</v>
      </c>
      <c r="X110" s="7" t="s">
        <v>150</v>
      </c>
      <c r="Y110" s="7" t="s">
        <v>150</v>
      </c>
      <c r="Z110" s="7" t="s">
        <v>150</v>
      </c>
      <c r="AA110" s="7" t="s">
        <v>150</v>
      </c>
      <c r="AB110" s="7" t="s">
        <v>150</v>
      </c>
      <c r="AC110" s="7" t="s">
        <v>150</v>
      </c>
      <c r="AD110" s="7" t="s">
        <v>150</v>
      </c>
      <c r="AE110" s="7" t="s">
        <v>150</v>
      </c>
      <c r="AF110" s="7" t="s">
        <v>150</v>
      </c>
      <c r="AG110" s="7" t="s">
        <v>150</v>
      </c>
      <c r="AH110" s="7" t="s">
        <v>150</v>
      </c>
      <c r="AI110" s="7" t="s">
        <v>150</v>
      </c>
      <c r="AJ110" s="7" t="s">
        <v>150</v>
      </c>
      <c r="AK110" s="7" t="s">
        <v>150</v>
      </c>
      <c r="AL110" s="7" t="s">
        <v>150</v>
      </c>
      <c r="AM110" s="7" t="s">
        <v>150</v>
      </c>
      <c r="AN110" s="7" t="s">
        <v>150</v>
      </c>
      <c r="AO110" s="7" t="s">
        <v>150</v>
      </c>
      <c r="AP110" s="7" t="s">
        <v>150</v>
      </c>
      <c r="AQ110" s="7" t="s">
        <v>150</v>
      </c>
      <c r="AR110" s="7" t="s">
        <v>150</v>
      </c>
      <c r="AS110" s="7" t="s">
        <v>150</v>
      </c>
      <c r="AT110" s="7" t="s">
        <v>150</v>
      </c>
      <c r="AU110" s="7" t="s">
        <v>150</v>
      </c>
    </row>
    <row r="111" spans="1:47" ht="13.95" customHeight="1" x14ac:dyDescent="0.2">
      <c r="A111" s="5">
        <v>182749</v>
      </c>
      <c r="B111" s="15" t="str">
        <f>VLOOKUP(A111,AllIDs_Names!A:D,4,0)</f>
        <v>Salud Family Health Centers - Aurora Community Health Center</v>
      </c>
      <c r="C111" s="7" t="s">
        <v>150</v>
      </c>
      <c r="D111" s="7" t="s">
        <v>150</v>
      </c>
      <c r="E111" s="7" t="s">
        <v>150</v>
      </c>
      <c r="F111" s="7" t="s">
        <v>150</v>
      </c>
      <c r="G111" s="7" t="s">
        <v>150</v>
      </c>
      <c r="H111" s="7" t="s">
        <v>150</v>
      </c>
      <c r="I111" s="7" t="s">
        <v>150</v>
      </c>
      <c r="J111" s="7" t="s">
        <v>150</v>
      </c>
      <c r="K111" s="7" t="s">
        <v>150</v>
      </c>
      <c r="L111" s="7" t="s">
        <v>150</v>
      </c>
      <c r="M111" s="7" t="s">
        <v>150</v>
      </c>
      <c r="N111" s="7" t="s">
        <v>150</v>
      </c>
      <c r="O111" s="7" t="s">
        <v>150</v>
      </c>
      <c r="P111" s="7" t="s">
        <v>150</v>
      </c>
      <c r="Q111" s="7" t="s">
        <v>150</v>
      </c>
      <c r="R111" s="7" t="s">
        <v>150</v>
      </c>
      <c r="S111" s="7" t="s">
        <v>150</v>
      </c>
      <c r="T111" s="7" t="s">
        <v>150</v>
      </c>
      <c r="U111" s="7" t="s">
        <v>150</v>
      </c>
      <c r="V111" s="7" t="s">
        <v>150</v>
      </c>
      <c r="W111" s="7" t="s">
        <v>150</v>
      </c>
      <c r="X111" s="7" t="s">
        <v>150</v>
      </c>
      <c r="Y111" s="7" t="s">
        <v>150</v>
      </c>
      <c r="Z111" s="7" t="s">
        <v>150</v>
      </c>
      <c r="AA111" s="7" t="s">
        <v>150</v>
      </c>
      <c r="AB111" s="7" t="s">
        <v>150</v>
      </c>
      <c r="AC111" s="7">
        <v>15</v>
      </c>
      <c r="AD111" s="7">
        <v>59</v>
      </c>
      <c r="AE111" s="7">
        <v>84</v>
      </c>
      <c r="AF111" s="7">
        <v>2962</v>
      </c>
      <c r="AG111" s="7">
        <v>3248</v>
      </c>
      <c r="AH111" s="7">
        <v>3782</v>
      </c>
      <c r="AI111" s="7">
        <v>4136</v>
      </c>
      <c r="AJ111" s="7">
        <v>4353</v>
      </c>
      <c r="AK111" s="7">
        <v>4410</v>
      </c>
      <c r="AL111" s="7">
        <v>4487</v>
      </c>
      <c r="AM111" s="7">
        <v>3776</v>
      </c>
      <c r="AN111" s="7">
        <v>3891</v>
      </c>
      <c r="AO111" s="7">
        <v>3993</v>
      </c>
      <c r="AP111" s="7">
        <v>4103</v>
      </c>
      <c r="AQ111" s="7">
        <v>4189</v>
      </c>
      <c r="AR111" s="7">
        <v>4286</v>
      </c>
      <c r="AS111" s="7">
        <v>3858</v>
      </c>
      <c r="AT111" s="7">
        <v>3931</v>
      </c>
      <c r="AU111" s="7">
        <v>3982</v>
      </c>
    </row>
    <row r="112" spans="1:47" ht="13.95" customHeight="1" x14ac:dyDescent="0.2">
      <c r="A112" s="5">
        <v>182889</v>
      </c>
      <c r="B112" s="15" t="str">
        <f>VLOOKUP(A112,AllIDs_Names!A:D,4,0)</f>
        <v>SET Family Medical Clinics</v>
      </c>
      <c r="C112" s="7" t="s">
        <v>150</v>
      </c>
      <c r="D112" s="7" t="s">
        <v>150</v>
      </c>
      <c r="E112" s="7" t="s">
        <v>150</v>
      </c>
      <c r="F112" s="7" t="s">
        <v>150</v>
      </c>
      <c r="G112" s="7" t="s">
        <v>150</v>
      </c>
      <c r="H112" s="7" t="s">
        <v>150</v>
      </c>
      <c r="I112" s="7" t="s">
        <v>150</v>
      </c>
      <c r="J112" s="7" t="s">
        <v>150</v>
      </c>
      <c r="K112" s="7" t="s">
        <v>150</v>
      </c>
      <c r="L112" s="7" t="s">
        <v>150</v>
      </c>
      <c r="M112" s="7" t="s">
        <v>150</v>
      </c>
      <c r="N112" s="7" t="s">
        <v>150</v>
      </c>
      <c r="O112" s="7" t="s">
        <v>150</v>
      </c>
      <c r="P112" s="7" t="s">
        <v>150</v>
      </c>
      <c r="Q112" s="7" t="s">
        <v>150</v>
      </c>
      <c r="R112" s="7" t="s">
        <v>150</v>
      </c>
      <c r="S112" s="7" t="s">
        <v>150</v>
      </c>
      <c r="T112" s="7" t="s">
        <v>150</v>
      </c>
      <c r="U112" s="7" t="s">
        <v>150</v>
      </c>
      <c r="V112" s="7" t="s">
        <v>150</v>
      </c>
      <c r="W112" s="7" t="s">
        <v>150</v>
      </c>
      <c r="X112" s="7" t="s">
        <v>150</v>
      </c>
      <c r="Y112" s="7" t="s">
        <v>150</v>
      </c>
      <c r="Z112" s="7" t="s">
        <v>150</v>
      </c>
      <c r="AA112" s="7" t="s">
        <v>150</v>
      </c>
      <c r="AB112" s="7" t="s">
        <v>150</v>
      </c>
      <c r="AC112" s="7" t="s">
        <v>150</v>
      </c>
      <c r="AD112" s="7" t="s">
        <v>150</v>
      </c>
      <c r="AE112" s="7">
        <v>2</v>
      </c>
      <c r="AF112" s="7">
        <v>2468</v>
      </c>
      <c r="AG112" s="7">
        <v>2592</v>
      </c>
      <c r="AH112" s="7">
        <v>2580</v>
      </c>
      <c r="AI112" s="7">
        <v>2573</v>
      </c>
      <c r="AJ112" s="7">
        <v>2597</v>
      </c>
      <c r="AK112" s="7">
        <v>2590</v>
      </c>
      <c r="AL112" s="7">
        <v>2587</v>
      </c>
      <c r="AM112" s="7">
        <v>2781</v>
      </c>
      <c r="AN112" s="7">
        <v>2776</v>
      </c>
      <c r="AO112" s="7">
        <v>2756</v>
      </c>
      <c r="AP112" s="7">
        <v>2741</v>
      </c>
      <c r="AQ112" s="7">
        <v>2723</v>
      </c>
      <c r="AR112" s="7">
        <v>2713</v>
      </c>
      <c r="AS112" s="7">
        <v>2786</v>
      </c>
      <c r="AT112" s="7">
        <v>2775</v>
      </c>
      <c r="AU112" s="7">
        <v>2763</v>
      </c>
    </row>
    <row r="113" spans="1:47" ht="13.95" customHeight="1" x14ac:dyDescent="0.2">
      <c r="A113" s="5">
        <v>184376</v>
      </c>
      <c r="B113" s="15" t="str">
        <f>VLOOKUP(A113,AllIDs_Names!A:D,4,0)</f>
        <v/>
      </c>
      <c r="C113" s="7" t="s">
        <v>150</v>
      </c>
      <c r="D113" s="7" t="s">
        <v>150</v>
      </c>
      <c r="E113" s="7" t="s">
        <v>150</v>
      </c>
      <c r="F113" s="7" t="s">
        <v>150</v>
      </c>
      <c r="G113" s="7" t="s">
        <v>150</v>
      </c>
      <c r="H113" s="7" t="s">
        <v>150</v>
      </c>
      <c r="I113" s="7" t="s">
        <v>150</v>
      </c>
      <c r="J113" s="7" t="s">
        <v>150</v>
      </c>
      <c r="K113" s="7" t="s">
        <v>150</v>
      </c>
      <c r="L113" s="7" t="s">
        <v>150</v>
      </c>
      <c r="M113" s="7" t="s">
        <v>150</v>
      </c>
      <c r="N113" s="7" t="s">
        <v>150</v>
      </c>
      <c r="O113" s="7" t="s">
        <v>150</v>
      </c>
      <c r="P113" s="7" t="s">
        <v>150</v>
      </c>
      <c r="Q113" s="7" t="s">
        <v>150</v>
      </c>
      <c r="R113" s="7" t="s">
        <v>150</v>
      </c>
      <c r="S113" s="7" t="s">
        <v>150</v>
      </c>
      <c r="T113" s="7" t="s">
        <v>150</v>
      </c>
      <c r="U113" s="7" t="s">
        <v>150</v>
      </c>
      <c r="V113" s="7" t="s">
        <v>150</v>
      </c>
      <c r="W113" s="7" t="s">
        <v>150</v>
      </c>
      <c r="X113" s="7" t="s">
        <v>150</v>
      </c>
      <c r="Y113" s="7" t="s">
        <v>150</v>
      </c>
      <c r="Z113" s="7" t="s">
        <v>150</v>
      </c>
      <c r="AA113" s="7" t="s">
        <v>150</v>
      </c>
      <c r="AB113" s="7" t="s">
        <v>150</v>
      </c>
      <c r="AC113" s="7" t="s">
        <v>150</v>
      </c>
      <c r="AD113" s="7" t="s">
        <v>150</v>
      </c>
      <c r="AE113" s="7" t="s">
        <v>150</v>
      </c>
      <c r="AF113" s="7" t="s">
        <v>150</v>
      </c>
      <c r="AG113" s="7" t="s">
        <v>150</v>
      </c>
      <c r="AH113" s="7">
        <v>5</v>
      </c>
      <c r="AI113" s="7">
        <v>27</v>
      </c>
      <c r="AJ113" s="7">
        <v>28</v>
      </c>
      <c r="AK113" s="7">
        <v>39</v>
      </c>
      <c r="AL113" s="7">
        <v>48</v>
      </c>
      <c r="AM113" s="7">
        <v>156</v>
      </c>
      <c r="AN113" s="7">
        <v>161</v>
      </c>
      <c r="AO113" s="7">
        <v>172</v>
      </c>
      <c r="AP113" s="7">
        <v>185</v>
      </c>
      <c r="AQ113" s="7">
        <v>209</v>
      </c>
      <c r="AR113" s="7">
        <v>217</v>
      </c>
      <c r="AS113" s="7">
        <v>335</v>
      </c>
      <c r="AT113" s="7">
        <v>340</v>
      </c>
      <c r="AU113" s="7">
        <v>350</v>
      </c>
    </row>
    <row r="114" spans="1:47" ht="13.95" customHeight="1" x14ac:dyDescent="0.2">
      <c r="A114" s="5">
        <v>185036</v>
      </c>
      <c r="B114" s="15" t="str">
        <f>VLOOKUP(A114,AllIDs_Names!A:D,4,0)</f>
        <v>Summit Primary Care - Pueblo</v>
      </c>
      <c r="C114" s="7" t="s">
        <v>150</v>
      </c>
      <c r="D114" s="7" t="s">
        <v>150</v>
      </c>
      <c r="E114" s="7" t="s">
        <v>150</v>
      </c>
      <c r="F114" s="7" t="s">
        <v>150</v>
      </c>
      <c r="G114" s="7" t="s">
        <v>150</v>
      </c>
      <c r="H114" s="7" t="s">
        <v>150</v>
      </c>
      <c r="I114" s="7" t="s">
        <v>150</v>
      </c>
      <c r="J114" s="7" t="s">
        <v>150</v>
      </c>
      <c r="K114" s="7" t="s">
        <v>150</v>
      </c>
      <c r="L114" s="7" t="s">
        <v>150</v>
      </c>
      <c r="M114" s="7" t="s">
        <v>150</v>
      </c>
      <c r="N114" s="7" t="s">
        <v>150</v>
      </c>
      <c r="O114" s="7" t="s">
        <v>150</v>
      </c>
      <c r="P114" s="7" t="s">
        <v>150</v>
      </c>
      <c r="Q114" s="7" t="s">
        <v>150</v>
      </c>
      <c r="R114" s="7" t="s">
        <v>150</v>
      </c>
      <c r="S114" s="7" t="s">
        <v>150</v>
      </c>
      <c r="T114" s="7" t="s">
        <v>150</v>
      </c>
      <c r="U114" s="7" t="s">
        <v>150</v>
      </c>
      <c r="V114" s="7" t="s">
        <v>150</v>
      </c>
      <c r="W114" s="7" t="s">
        <v>150</v>
      </c>
      <c r="X114" s="7" t="s">
        <v>150</v>
      </c>
      <c r="Y114" s="7" t="s">
        <v>150</v>
      </c>
      <c r="Z114" s="7" t="s">
        <v>150</v>
      </c>
      <c r="AA114" s="7" t="s">
        <v>150</v>
      </c>
      <c r="AB114" s="7" t="s">
        <v>150</v>
      </c>
      <c r="AC114" s="7" t="s">
        <v>150</v>
      </c>
      <c r="AD114" s="7" t="s">
        <v>150</v>
      </c>
      <c r="AE114" s="7" t="s">
        <v>150</v>
      </c>
      <c r="AF114" s="7" t="s">
        <v>150</v>
      </c>
      <c r="AG114" s="7" t="s">
        <v>150</v>
      </c>
      <c r="AH114" s="7" t="s">
        <v>150</v>
      </c>
      <c r="AI114" s="7" t="s">
        <v>150</v>
      </c>
      <c r="AJ114" s="7" t="s">
        <v>150</v>
      </c>
      <c r="AK114" s="7" t="s">
        <v>150</v>
      </c>
      <c r="AL114" s="7" t="s">
        <v>150</v>
      </c>
      <c r="AM114" s="7" t="s">
        <v>150</v>
      </c>
      <c r="AN114" s="7">
        <v>31</v>
      </c>
      <c r="AO114" s="7">
        <v>320</v>
      </c>
      <c r="AP114" s="7">
        <v>489</v>
      </c>
      <c r="AQ114" s="7">
        <v>628</v>
      </c>
      <c r="AR114" s="7">
        <v>790</v>
      </c>
      <c r="AS114" s="7">
        <v>844</v>
      </c>
      <c r="AT114" s="7">
        <v>965</v>
      </c>
      <c r="AU114" s="7">
        <v>1017</v>
      </c>
    </row>
    <row r="115" spans="1:47" ht="13.95" customHeight="1" x14ac:dyDescent="0.2">
      <c r="A115" s="5">
        <v>185357</v>
      </c>
      <c r="B115" s="15" t="str">
        <f>VLOOKUP(A115,AllIDs_Names!A:D,4,0)</f>
        <v>Summit Primary Care - Denver</v>
      </c>
      <c r="C115" s="7" t="s">
        <v>150</v>
      </c>
      <c r="D115" s="7" t="s">
        <v>150</v>
      </c>
      <c r="E115" s="7" t="s">
        <v>150</v>
      </c>
      <c r="F115" s="7" t="s">
        <v>150</v>
      </c>
      <c r="G115" s="7" t="s">
        <v>150</v>
      </c>
      <c r="H115" s="7" t="s">
        <v>150</v>
      </c>
      <c r="I115" s="7" t="s">
        <v>150</v>
      </c>
      <c r="J115" s="7" t="s">
        <v>150</v>
      </c>
      <c r="K115" s="7" t="s">
        <v>150</v>
      </c>
      <c r="L115" s="7" t="s">
        <v>150</v>
      </c>
      <c r="M115" s="7" t="s">
        <v>150</v>
      </c>
      <c r="N115" s="7" t="s">
        <v>150</v>
      </c>
      <c r="O115" s="7" t="s">
        <v>150</v>
      </c>
      <c r="P115" s="7" t="s">
        <v>150</v>
      </c>
      <c r="Q115" s="7" t="s">
        <v>150</v>
      </c>
      <c r="R115" s="7" t="s">
        <v>150</v>
      </c>
      <c r="S115" s="7" t="s">
        <v>150</v>
      </c>
      <c r="T115" s="7" t="s">
        <v>150</v>
      </c>
      <c r="U115" s="7" t="s">
        <v>150</v>
      </c>
      <c r="V115" s="7" t="s">
        <v>150</v>
      </c>
      <c r="W115" s="7" t="s">
        <v>150</v>
      </c>
      <c r="X115" s="7" t="s">
        <v>150</v>
      </c>
      <c r="Y115" s="7" t="s">
        <v>150</v>
      </c>
      <c r="Z115" s="7" t="s">
        <v>150</v>
      </c>
      <c r="AA115" s="7" t="s">
        <v>150</v>
      </c>
      <c r="AB115" s="7" t="s">
        <v>150</v>
      </c>
      <c r="AC115" s="7" t="s">
        <v>150</v>
      </c>
      <c r="AD115" s="7" t="s">
        <v>150</v>
      </c>
      <c r="AE115" s="7">
        <v>685</v>
      </c>
      <c r="AF115" s="7">
        <v>742</v>
      </c>
      <c r="AG115" s="7">
        <v>793</v>
      </c>
      <c r="AH115" s="7">
        <v>820</v>
      </c>
      <c r="AI115" s="7">
        <v>820</v>
      </c>
      <c r="AJ115" s="7">
        <v>838</v>
      </c>
      <c r="AK115" s="7">
        <v>852</v>
      </c>
      <c r="AL115" s="7">
        <v>873</v>
      </c>
      <c r="AM115" s="7">
        <v>906</v>
      </c>
      <c r="AN115" s="7">
        <v>909</v>
      </c>
      <c r="AO115" s="7">
        <v>942</v>
      </c>
      <c r="AP115" s="7">
        <v>1003</v>
      </c>
      <c r="AQ115" s="7">
        <v>1064</v>
      </c>
      <c r="AR115" s="7">
        <v>1166</v>
      </c>
      <c r="AS115" s="7">
        <v>1313</v>
      </c>
      <c r="AT115" s="7">
        <v>1360</v>
      </c>
      <c r="AU115" s="7">
        <v>1382</v>
      </c>
    </row>
    <row r="116" spans="1:47" ht="13.95" customHeight="1" x14ac:dyDescent="0.2">
      <c r="A116" s="5">
        <v>186685</v>
      </c>
      <c r="B116" s="15" t="str">
        <f>VLOOKUP(A116,AllIDs_Names!A:D,4,0)</f>
        <v>Summit Primary Care - Colorado Springs</v>
      </c>
      <c r="C116" s="7" t="s">
        <v>150</v>
      </c>
      <c r="D116" s="7" t="s">
        <v>150</v>
      </c>
      <c r="E116" s="7" t="s">
        <v>150</v>
      </c>
      <c r="F116" s="7" t="s">
        <v>150</v>
      </c>
      <c r="G116" s="7" t="s">
        <v>150</v>
      </c>
      <c r="H116" s="7" t="s">
        <v>150</v>
      </c>
      <c r="I116" s="7" t="s">
        <v>150</v>
      </c>
      <c r="J116" s="7" t="s">
        <v>150</v>
      </c>
      <c r="K116" s="7" t="s">
        <v>150</v>
      </c>
      <c r="L116" s="7" t="s">
        <v>150</v>
      </c>
      <c r="M116" s="7" t="s">
        <v>150</v>
      </c>
      <c r="N116" s="7" t="s">
        <v>150</v>
      </c>
      <c r="O116" s="7" t="s">
        <v>150</v>
      </c>
      <c r="P116" s="7" t="s">
        <v>150</v>
      </c>
      <c r="Q116" s="7" t="s">
        <v>150</v>
      </c>
      <c r="R116" s="7" t="s">
        <v>150</v>
      </c>
      <c r="S116" s="7" t="s">
        <v>150</v>
      </c>
      <c r="T116" s="7" t="s">
        <v>150</v>
      </c>
      <c r="U116" s="7" t="s">
        <v>150</v>
      </c>
      <c r="V116" s="7" t="s">
        <v>150</v>
      </c>
      <c r="W116" s="7" t="s">
        <v>150</v>
      </c>
      <c r="X116" s="7" t="s">
        <v>150</v>
      </c>
      <c r="Y116" s="7" t="s">
        <v>150</v>
      </c>
      <c r="Z116" s="7" t="s">
        <v>150</v>
      </c>
      <c r="AA116" s="7" t="s">
        <v>150</v>
      </c>
      <c r="AB116" s="7" t="s">
        <v>150</v>
      </c>
      <c r="AC116" s="7" t="s">
        <v>150</v>
      </c>
      <c r="AD116" s="7" t="s">
        <v>150</v>
      </c>
      <c r="AE116" s="7" t="s">
        <v>150</v>
      </c>
      <c r="AF116" s="7" t="s">
        <v>150</v>
      </c>
      <c r="AG116" s="7">
        <v>1</v>
      </c>
      <c r="AH116" s="7">
        <v>1301</v>
      </c>
      <c r="AI116" s="7">
        <v>1308</v>
      </c>
      <c r="AJ116" s="7">
        <v>1298</v>
      </c>
      <c r="AK116" s="7">
        <v>1297</v>
      </c>
      <c r="AL116" s="7">
        <v>1289</v>
      </c>
      <c r="AM116" s="7">
        <v>1424</v>
      </c>
      <c r="AN116" s="7">
        <v>1403</v>
      </c>
      <c r="AO116" s="7">
        <v>1392</v>
      </c>
      <c r="AP116" s="7">
        <v>1383</v>
      </c>
      <c r="AQ116" s="7">
        <v>1369</v>
      </c>
      <c r="AR116" s="7">
        <v>1361</v>
      </c>
      <c r="AS116" s="7">
        <v>1446</v>
      </c>
      <c r="AT116" s="7">
        <v>1430</v>
      </c>
      <c r="AU116" s="7">
        <v>1421</v>
      </c>
    </row>
    <row r="117" spans="1:47" ht="13.95" customHeight="1" x14ac:dyDescent="0.2">
      <c r="A117" s="5">
        <v>197279</v>
      </c>
      <c r="B117" s="15" t="str">
        <f>VLOOKUP(A117,AllIDs_Names!A:D,4,0)</f>
        <v>Castillo Primary Care</v>
      </c>
      <c r="C117" s="7" t="s">
        <v>150</v>
      </c>
      <c r="D117" s="7" t="s">
        <v>150</v>
      </c>
      <c r="E117" s="7" t="s">
        <v>150</v>
      </c>
      <c r="F117" s="7" t="s">
        <v>150</v>
      </c>
      <c r="G117" s="7" t="s">
        <v>150</v>
      </c>
      <c r="H117" s="7" t="s">
        <v>150</v>
      </c>
      <c r="I117" s="7" t="s">
        <v>150</v>
      </c>
      <c r="J117" s="7" t="s">
        <v>150</v>
      </c>
      <c r="K117" s="7" t="s">
        <v>150</v>
      </c>
      <c r="L117" s="7" t="s">
        <v>150</v>
      </c>
      <c r="M117" s="7" t="s">
        <v>150</v>
      </c>
      <c r="N117" s="7" t="s">
        <v>150</v>
      </c>
      <c r="O117" s="7" t="s">
        <v>150</v>
      </c>
      <c r="P117" s="7" t="s">
        <v>150</v>
      </c>
      <c r="Q117" s="7" t="s">
        <v>150</v>
      </c>
      <c r="R117" s="7" t="s">
        <v>150</v>
      </c>
      <c r="S117" s="7" t="s">
        <v>150</v>
      </c>
      <c r="T117" s="7" t="s">
        <v>150</v>
      </c>
      <c r="U117" s="7" t="s">
        <v>150</v>
      </c>
      <c r="V117" s="7" t="s">
        <v>150</v>
      </c>
      <c r="W117" s="7" t="s">
        <v>150</v>
      </c>
      <c r="X117" s="7" t="s">
        <v>150</v>
      </c>
      <c r="Y117" s="7" t="s">
        <v>150</v>
      </c>
      <c r="Z117" s="7" t="s">
        <v>150</v>
      </c>
      <c r="AA117" s="7" t="s">
        <v>150</v>
      </c>
      <c r="AB117" s="7" t="s">
        <v>150</v>
      </c>
      <c r="AC117" s="7" t="s">
        <v>150</v>
      </c>
      <c r="AD117" s="7" t="s">
        <v>150</v>
      </c>
      <c r="AE117" s="7" t="s">
        <v>150</v>
      </c>
      <c r="AF117" s="7" t="s">
        <v>150</v>
      </c>
      <c r="AG117" s="7" t="s">
        <v>150</v>
      </c>
      <c r="AH117" s="7" t="s">
        <v>150</v>
      </c>
      <c r="AI117" s="7" t="s">
        <v>150</v>
      </c>
      <c r="AJ117" s="7" t="s">
        <v>150</v>
      </c>
      <c r="AK117" s="7" t="s">
        <v>150</v>
      </c>
      <c r="AL117" s="7" t="s">
        <v>150</v>
      </c>
      <c r="AM117" s="7" t="s">
        <v>150</v>
      </c>
      <c r="AN117" s="7" t="s">
        <v>150</v>
      </c>
      <c r="AO117" s="7" t="s">
        <v>150</v>
      </c>
      <c r="AP117" s="7" t="s">
        <v>150</v>
      </c>
      <c r="AQ117" s="7">
        <v>128</v>
      </c>
      <c r="AR117" s="7">
        <v>322</v>
      </c>
      <c r="AS117" s="7">
        <v>2139</v>
      </c>
      <c r="AT117" s="7">
        <v>2228</v>
      </c>
      <c r="AU117" s="7">
        <v>2254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zoomScaleNormal="100" workbookViewId="0">
      <selection activeCell="B106" sqref="B106"/>
    </sheetView>
  </sheetViews>
  <sheetFormatPr defaultColWidth="11.5546875" defaultRowHeight="12" customHeight="1" x14ac:dyDescent="0.2"/>
  <cols>
    <col min="1" max="1" width="12.44140625" customWidth="1"/>
    <col min="2" max="2" width="50.109375" customWidth="1"/>
    <col min="3" max="6" width="8.6640625" bestFit="1" customWidth="1"/>
    <col min="7" max="7" width="7.6640625" bestFit="1" customWidth="1"/>
    <col min="8" max="9" width="8.6640625" bestFit="1" customWidth="1"/>
    <col min="10" max="12" width="7.6640625" bestFit="1" customWidth="1"/>
    <col min="13" max="13" width="8.6640625" bestFit="1" customWidth="1"/>
    <col min="14" max="15" width="7.6640625" bestFit="1" customWidth="1"/>
    <col min="16" max="17" width="8.6640625" bestFit="1" customWidth="1"/>
    <col min="18" max="19" width="7.6640625" bestFit="1" customWidth="1"/>
    <col min="20" max="21" width="8.6640625" bestFit="1" customWidth="1"/>
    <col min="22" max="22" width="7.6640625" bestFit="1" customWidth="1"/>
    <col min="23" max="23" width="9.6640625" bestFit="1" customWidth="1"/>
  </cols>
  <sheetData>
    <row r="1" spans="1:23" ht="13.95" customHeight="1" x14ac:dyDescent="0.25">
      <c r="A1" s="17"/>
      <c r="B1" s="17"/>
      <c r="C1" s="17"/>
      <c r="D1" s="17"/>
      <c r="E1" s="17"/>
      <c r="F1" s="17"/>
      <c r="G1" s="17" t="s">
        <v>148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8"/>
    </row>
    <row r="2" spans="1:23" ht="13.95" customHeight="1" x14ac:dyDescent="0.25">
      <c r="A2" s="17"/>
      <c r="B2" s="17"/>
      <c r="C2" s="17"/>
      <c r="D2" s="17"/>
      <c r="E2" s="17"/>
      <c r="F2" s="17"/>
      <c r="G2" s="17" t="s">
        <v>196</v>
      </c>
      <c r="H2" s="17"/>
      <c r="I2" s="17"/>
      <c r="J2" s="17"/>
      <c r="K2" s="17" t="s">
        <v>197</v>
      </c>
      <c r="L2" s="17"/>
      <c r="M2" s="17"/>
      <c r="N2" s="17"/>
      <c r="O2" s="17" t="s">
        <v>198</v>
      </c>
      <c r="P2" s="17"/>
      <c r="Q2" s="17"/>
      <c r="R2" s="17"/>
      <c r="S2" s="17" t="s">
        <v>199</v>
      </c>
      <c r="T2" s="17"/>
      <c r="U2" s="17"/>
      <c r="V2" s="17"/>
      <c r="W2" s="8"/>
    </row>
    <row r="3" spans="1:23" ht="13.95" customHeight="1" x14ac:dyDescent="0.25">
      <c r="A3" s="17"/>
      <c r="B3" s="17"/>
      <c r="C3" s="17"/>
      <c r="D3" s="17"/>
      <c r="E3" s="17"/>
      <c r="F3" s="17"/>
      <c r="G3" s="17" t="s">
        <v>200</v>
      </c>
      <c r="H3" s="17"/>
      <c r="I3" s="17"/>
      <c r="J3" s="17"/>
      <c r="K3" s="17" t="s">
        <v>200</v>
      </c>
      <c r="L3" s="17"/>
      <c r="M3" s="17"/>
      <c r="N3" s="17"/>
      <c r="O3" s="17" t="s">
        <v>200</v>
      </c>
      <c r="P3" s="17"/>
      <c r="Q3" s="17"/>
      <c r="R3" s="17"/>
      <c r="S3" s="17" t="s">
        <v>200</v>
      </c>
      <c r="T3" s="17"/>
      <c r="U3" s="17"/>
      <c r="V3" s="17"/>
      <c r="W3" s="8"/>
    </row>
    <row r="4" spans="1:23" ht="13.95" customHeight="1" x14ac:dyDescent="0.25">
      <c r="A4" s="2"/>
      <c r="B4" s="2"/>
      <c r="C4" s="17" t="s">
        <v>148</v>
      </c>
      <c r="D4" s="17"/>
      <c r="E4" s="17"/>
      <c r="F4" s="17"/>
      <c r="G4" s="17" t="s">
        <v>201</v>
      </c>
      <c r="H4" s="17"/>
      <c r="I4" s="17" t="s">
        <v>202</v>
      </c>
      <c r="J4" s="17"/>
      <c r="K4" s="17" t="s">
        <v>201</v>
      </c>
      <c r="L4" s="17"/>
      <c r="M4" s="17" t="s">
        <v>202</v>
      </c>
      <c r="N4" s="17"/>
      <c r="O4" s="17" t="s">
        <v>201</v>
      </c>
      <c r="P4" s="17"/>
      <c r="Q4" s="17" t="s">
        <v>202</v>
      </c>
      <c r="R4" s="17"/>
      <c r="S4" s="17" t="s">
        <v>201</v>
      </c>
      <c r="T4" s="17"/>
      <c r="U4" s="17" t="s">
        <v>202</v>
      </c>
      <c r="V4" s="17"/>
      <c r="W4" s="8"/>
    </row>
    <row r="5" spans="1:23" ht="33.6" customHeight="1" x14ac:dyDescent="0.25">
      <c r="A5" s="2" t="s">
        <v>203</v>
      </c>
      <c r="B5" s="2" t="s">
        <v>223</v>
      </c>
      <c r="C5" s="8" t="s">
        <v>196</v>
      </c>
      <c r="D5" s="8" t="s">
        <v>197</v>
      </c>
      <c r="E5" s="8" t="s">
        <v>198</v>
      </c>
      <c r="F5" s="8" t="s">
        <v>199</v>
      </c>
      <c r="G5" s="8" t="s">
        <v>204</v>
      </c>
      <c r="H5" s="8" t="s">
        <v>205</v>
      </c>
      <c r="I5" s="8" t="s">
        <v>204</v>
      </c>
      <c r="J5" s="8" t="s">
        <v>205</v>
      </c>
      <c r="K5" s="8" t="s">
        <v>204</v>
      </c>
      <c r="L5" s="8" t="s">
        <v>205</v>
      </c>
      <c r="M5" s="8" t="s">
        <v>204</v>
      </c>
      <c r="N5" s="8" t="s">
        <v>205</v>
      </c>
      <c r="O5" s="8" t="s">
        <v>204</v>
      </c>
      <c r="P5" s="8" t="s">
        <v>205</v>
      </c>
      <c r="Q5" s="8" t="s">
        <v>204</v>
      </c>
      <c r="R5" s="8" t="s">
        <v>205</v>
      </c>
      <c r="S5" s="8" t="s">
        <v>204</v>
      </c>
      <c r="T5" s="8" t="s">
        <v>205</v>
      </c>
      <c r="U5" s="8" t="s">
        <v>204</v>
      </c>
      <c r="V5" s="8" t="s">
        <v>205</v>
      </c>
      <c r="W5" s="8" t="s">
        <v>206</v>
      </c>
    </row>
    <row r="6" spans="1:23" ht="13.95" customHeight="1" x14ac:dyDescent="0.25">
      <c r="A6" s="16">
        <v>1190</v>
      </c>
      <c r="B6" s="16" t="str">
        <f>VLOOKUP(A6,AllIDs_Names!A:D,4,0)</f>
        <v>Aspen Park Pediatrics, PC</v>
      </c>
      <c r="C6" s="9">
        <v>280</v>
      </c>
      <c r="D6" s="9">
        <v>1104</v>
      </c>
      <c r="E6" s="9">
        <v>745</v>
      </c>
      <c r="F6" s="9">
        <v>752</v>
      </c>
      <c r="G6" s="10">
        <v>129</v>
      </c>
      <c r="H6" s="11">
        <v>0.4607142857</v>
      </c>
      <c r="I6" s="10">
        <v>151</v>
      </c>
      <c r="J6" s="11">
        <v>0.53928571430000005</v>
      </c>
      <c r="K6" s="10">
        <v>553</v>
      </c>
      <c r="L6" s="11">
        <v>0.50090579710000005</v>
      </c>
      <c r="M6" s="10">
        <v>551</v>
      </c>
      <c r="N6" s="11">
        <v>0.49909420290000001</v>
      </c>
      <c r="O6" s="10">
        <v>80</v>
      </c>
      <c r="P6" s="11">
        <v>0.1073825503</v>
      </c>
      <c r="Q6" s="10">
        <v>665</v>
      </c>
      <c r="R6" s="11">
        <v>0.89261744970000001</v>
      </c>
      <c r="S6" s="10">
        <v>142</v>
      </c>
      <c r="T6" s="11">
        <v>0.18882978719999999</v>
      </c>
      <c r="U6" s="10">
        <v>610</v>
      </c>
      <c r="V6" s="11">
        <v>0.81117021280000001</v>
      </c>
      <c r="W6" s="12" t="s">
        <v>207</v>
      </c>
    </row>
    <row r="7" spans="1:23" ht="13.95" customHeight="1" x14ac:dyDescent="0.25">
      <c r="A7" s="16">
        <v>2385</v>
      </c>
      <c r="B7" s="16" t="str">
        <f>VLOOKUP(A7,AllIDs_Names!A:D,4,0)</f>
        <v>Elena Anisimova, MD, PC</v>
      </c>
      <c r="C7" s="9">
        <v>1632</v>
      </c>
      <c r="D7" s="9">
        <v>3263</v>
      </c>
      <c r="E7" s="9">
        <v>2041</v>
      </c>
      <c r="F7" s="9">
        <v>2172</v>
      </c>
      <c r="G7" s="10">
        <v>1065</v>
      </c>
      <c r="H7" s="11">
        <v>0.65257352940000002</v>
      </c>
      <c r="I7" s="10">
        <v>567</v>
      </c>
      <c r="J7" s="11">
        <v>0.34742647059999998</v>
      </c>
      <c r="K7" s="10">
        <v>1552</v>
      </c>
      <c r="L7" s="11">
        <v>0.47563591789999998</v>
      </c>
      <c r="M7" s="10">
        <v>1711</v>
      </c>
      <c r="N7" s="11">
        <v>0.52436408209999996</v>
      </c>
      <c r="O7" s="10">
        <v>141</v>
      </c>
      <c r="P7" s="11">
        <v>6.9083782499999996E-2</v>
      </c>
      <c r="Q7" s="10">
        <v>1900</v>
      </c>
      <c r="R7" s="11">
        <v>0.93091621749999998</v>
      </c>
      <c r="S7" s="10">
        <v>643</v>
      </c>
      <c r="T7" s="11">
        <v>0.29604051570000001</v>
      </c>
      <c r="U7" s="10">
        <v>1529</v>
      </c>
      <c r="V7" s="11">
        <v>0.70395948429999999</v>
      </c>
      <c r="W7" s="12" t="s">
        <v>207</v>
      </c>
    </row>
    <row r="8" spans="1:23" ht="13.95" customHeight="1" x14ac:dyDescent="0.25">
      <c r="A8" s="16">
        <v>25868</v>
      </c>
      <c r="B8" s="16" t="str">
        <f>VLOOKUP(A8,AllIDs_Names!A:D,4,0)</f>
        <v/>
      </c>
      <c r="C8" s="9">
        <v>254</v>
      </c>
      <c r="D8" s="9">
        <v>210</v>
      </c>
      <c r="E8" s="9">
        <v>168</v>
      </c>
      <c r="F8" s="9">
        <v>170</v>
      </c>
      <c r="G8" s="10">
        <v>154</v>
      </c>
      <c r="H8" s="11">
        <v>0.60629921259999997</v>
      </c>
      <c r="I8" s="10">
        <v>100</v>
      </c>
      <c r="J8" s="11">
        <v>0.39370078739999997</v>
      </c>
      <c r="K8" s="10">
        <v>66</v>
      </c>
      <c r="L8" s="11">
        <v>0.31428571430000002</v>
      </c>
      <c r="M8" s="10">
        <v>144</v>
      </c>
      <c r="N8" s="11">
        <v>0.68571428570000004</v>
      </c>
      <c r="O8" s="10">
        <v>10</v>
      </c>
      <c r="P8" s="11">
        <v>5.9523809499999997E-2</v>
      </c>
      <c r="Q8" s="10">
        <v>158</v>
      </c>
      <c r="R8" s="11">
        <v>0.94047619049999998</v>
      </c>
      <c r="S8" s="10">
        <v>14</v>
      </c>
      <c r="T8" s="11">
        <v>8.2352941200000002E-2</v>
      </c>
      <c r="U8" s="10">
        <v>156</v>
      </c>
      <c r="V8" s="11">
        <v>0.91764705879999997</v>
      </c>
      <c r="W8" s="12" t="s">
        <v>207</v>
      </c>
    </row>
    <row r="9" spans="1:23" ht="13.95" customHeight="1" x14ac:dyDescent="0.25">
      <c r="A9" s="16">
        <v>26737</v>
      </c>
      <c r="B9" s="16" t="str">
        <f>VLOOKUP(A9,AllIDs_Names!A:D,4,0)</f>
        <v>The Family Practice</v>
      </c>
      <c r="C9" s="9">
        <v>479</v>
      </c>
      <c r="D9" s="9">
        <v>440</v>
      </c>
      <c r="E9" s="9">
        <v>455</v>
      </c>
      <c r="F9" s="9">
        <v>497</v>
      </c>
      <c r="G9" s="10">
        <v>139</v>
      </c>
      <c r="H9" s="11">
        <v>0.29018789140000001</v>
      </c>
      <c r="I9" s="10">
        <v>340</v>
      </c>
      <c r="J9" s="11">
        <v>0.70981210859999999</v>
      </c>
      <c r="K9" s="10">
        <v>112</v>
      </c>
      <c r="L9" s="11">
        <v>0.25454545449999999</v>
      </c>
      <c r="M9" s="10">
        <v>328</v>
      </c>
      <c r="N9" s="11">
        <v>0.74545454550000001</v>
      </c>
      <c r="O9" s="10">
        <v>18</v>
      </c>
      <c r="P9" s="11">
        <v>3.9560439599999997E-2</v>
      </c>
      <c r="Q9" s="10">
        <v>437</v>
      </c>
      <c r="R9" s="11">
        <v>0.9604395604</v>
      </c>
      <c r="S9" s="10">
        <v>70</v>
      </c>
      <c r="T9" s="11">
        <v>0.14084507039999999</v>
      </c>
      <c r="U9" s="10">
        <v>427</v>
      </c>
      <c r="V9" s="11">
        <v>0.85915492959999995</v>
      </c>
      <c r="W9" s="12" t="s">
        <v>207</v>
      </c>
    </row>
    <row r="10" spans="1:23" ht="13.95" customHeight="1" x14ac:dyDescent="0.25">
      <c r="A10" s="16">
        <v>26803</v>
      </c>
      <c r="B10" s="16" t="str">
        <f>VLOOKUP(A10,AllIDs_Names!A:D,4,0)</f>
        <v>Prairie View Family Care, LLC</v>
      </c>
      <c r="C10" s="9">
        <v>3853</v>
      </c>
      <c r="D10" s="9">
        <v>1815</v>
      </c>
      <c r="E10" s="9">
        <v>1376</v>
      </c>
      <c r="F10" s="9">
        <v>1291</v>
      </c>
      <c r="G10" s="10">
        <v>1698</v>
      </c>
      <c r="H10" s="11">
        <v>0.44069556189999998</v>
      </c>
      <c r="I10" s="10">
        <v>2155</v>
      </c>
      <c r="J10" s="11">
        <v>0.55930443809999997</v>
      </c>
      <c r="K10" s="10">
        <v>278</v>
      </c>
      <c r="L10" s="11">
        <v>0.15316804410000001</v>
      </c>
      <c r="M10" s="10">
        <v>1537</v>
      </c>
      <c r="N10" s="11">
        <v>0.84683195590000004</v>
      </c>
      <c r="O10" s="10">
        <v>36</v>
      </c>
      <c r="P10" s="11">
        <v>2.6162790700000001E-2</v>
      </c>
      <c r="Q10" s="10">
        <v>1340</v>
      </c>
      <c r="R10" s="11">
        <v>0.97383720929999995</v>
      </c>
      <c r="S10" s="10">
        <v>103</v>
      </c>
      <c r="T10" s="11">
        <v>7.9783113899999994E-2</v>
      </c>
      <c r="U10" s="10">
        <v>1188</v>
      </c>
      <c r="V10" s="11">
        <v>0.92021688609999996</v>
      </c>
      <c r="W10" s="12" t="s">
        <v>207</v>
      </c>
    </row>
    <row r="11" spans="1:23" ht="13.95" customHeight="1" x14ac:dyDescent="0.25">
      <c r="A11" s="16">
        <v>28208</v>
      </c>
      <c r="B11" s="16" t="str">
        <f>VLOOKUP(A11,AllIDs_Names!A:D,4,0)</f>
        <v>Colorado Primary Care Clinic</v>
      </c>
      <c r="C11" s="9">
        <v>6343</v>
      </c>
      <c r="D11" s="9">
        <v>3543</v>
      </c>
      <c r="E11" s="9">
        <v>2779</v>
      </c>
      <c r="F11" s="9">
        <v>3755</v>
      </c>
      <c r="G11" s="10">
        <v>2412</v>
      </c>
      <c r="H11" s="11">
        <v>0.38026170580000002</v>
      </c>
      <c r="I11" s="10">
        <v>3931</v>
      </c>
      <c r="J11" s="11">
        <v>0.61973829420000004</v>
      </c>
      <c r="K11" s="10">
        <v>753</v>
      </c>
      <c r="L11" s="11">
        <v>0.2125317528</v>
      </c>
      <c r="M11" s="10">
        <v>2790</v>
      </c>
      <c r="N11" s="11">
        <v>0.78746824719999997</v>
      </c>
      <c r="O11" s="10">
        <v>381</v>
      </c>
      <c r="P11" s="11">
        <v>0.13709967610000001</v>
      </c>
      <c r="Q11" s="10">
        <v>2398</v>
      </c>
      <c r="R11" s="11">
        <v>0.86290032390000004</v>
      </c>
      <c r="S11" s="10">
        <v>1076</v>
      </c>
      <c r="T11" s="11">
        <v>0.286551265</v>
      </c>
      <c r="U11" s="10">
        <v>2679</v>
      </c>
      <c r="V11" s="11">
        <v>0.71344873499999995</v>
      </c>
      <c r="W11" s="12" t="s">
        <v>207</v>
      </c>
    </row>
    <row r="12" spans="1:23" ht="13.95" customHeight="1" x14ac:dyDescent="0.25">
      <c r="A12" s="16">
        <v>100527</v>
      </c>
      <c r="B12" s="16" t="str">
        <f>VLOOKUP(A12,AllIDs_Names!A:D,4,0)</f>
        <v>St Anthony Family Medicine Center North</v>
      </c>
      <c r="C12" s="9">
        <v>4819</v>
      </c>
      <c r="D12" s="9">
        <v>5385</v>
      </c>
      <c r="E12" s="9">
        <v>6243</v>
      </c>
      <c r="F12" s="9">
        <v>6460</v>
      </c>
      <c r="G12" s="10">
        <v>2760</v>
      </c>
      <c r="H12" s="11">
        <v>0.57273293209999998</v>
      </c>
      <c r="I12" s="10">
        <v>2059</v>
      </c>
      <c r="J12" s="11">
        <v>0.42726706790000002</v>
      </c>
      <c r="K12" s="10">
        <v>2367</v>
      </c>
      <c r="L12" s="11">
        <v>0.43955431750000001</v>
      </c>
      <c r="M12" s="10">
        <v>3018</v>
      </c>
      <c r="N12" s="11">
        <v>0.56044568250000004</v>
      </c>
      <c r="O12" s="10">
        <v>344</v>
      </c>
      <c r="P12" s="11">
        <v>5.5101713900000002E-2</v>
      </c>
      <c r="Q12" s="10">
        <v>5899</v>
      </c>
      <c r="R12" s="11">
        <v>0.94489828610000004</v>
      </c>
      <c r="S12" s="10">
        <v>1075</v>
      </c>
      <c r="T12" s="11">
        <v>0.16640866870000001</v>
      </c>
      <c r="U12" s="10">
        <v>5385</v>
      </c>
      <c r="V12" s="11">
        <v>0.83359133129999996</v>
      </c>
      <c r="W12" s="12" t="s">
        <v>207</v>
      </c>
    </row>
    <row r="13" spans="1:23" ht="13.95" customHeight="1" x14ac:dyDescent="0.25">
      <c r="A13" s="16">
        <v>100612</v>
      </c>
      <c r="B13" s="16" t="str">
        <f>VLOOKUP(A13,AllIDs_Names!A:D,4,0)</f>
        <v>CHPG Westminster Internal and Family Medicine</v>
      </c>
      <c r="C13" s="9">
        <v>165</v>
      </c>
      <c r="D13" s="9">
        <v>46</v>
      </c>
      <c r="E13" s="9">
        <v>39</v>
      </c>
      <c r="F13" s="9">
        <v>34</v>
      </c>
      <c r="G13" s="10">
        <v>93</v>
      </c>
      <c r="H13" s="11">
        <v>0.56363636360000002</v>
      </c>
      <c r="I13" s="10">
        <v>72</v>
      </c>
      <c r="J13" s="11">
        <v>0.43636363639999998</v>
      </c>
      <c r="K13" s="10">
        <v>11</v>
      </c>
      <c r="L13" s="11">
        <v>0.23913043480000001</v>
      </c>
      <c r="M13" s="10">
        <v>35</v>
      </c>
      <c r="N13" s="11">
        <v>0.76086956520000004</v>
      </c>
      <c r="O13" s="10">
        <v>4</v>
      </c>
      <c r="P13" s="11">
        <v>0.1025641026</v>
      </c>
      <c r="Q13" s="10">
        <v>35</v>
      </c>
      <c r="R13" s="11">
        <v>0.89743589739999996</v>
      </c>
      <c r="S13" s="10">
        <v>1</v>
      </c>
      <c r="T13" s="11">
        <v>2.9411764699999999E-2</v>
      </c>
      <c r="U13" s="10">
        <v>33</v>
      </c>
      <c r="V13" s="11">
        <v>0.97058823530000005</v>
      </c>
      <c r="W13" s="12" t="s">
        <v>207</v>
      </c>
    </row>
    <row r="14" spans="1:23" ht="13.95" customHeight="1" x14ac:dyDescent="0.25">
      <c r="A14" s="16">
        <v>100763</v>
      </c>
      <c r="B14" s="16" t="str">
        <f>VLOOKUP(A14,AllIDs_Names!A:D,4,0)</f>
        <v>CHPG Belmar Primary Care</v>
      </c>
      <c r="C14" s="9">
        <v>720</v>
      </c>
      <c r="D14" s="9">
        <v>540</v>
      </c>
      <c r="E14" s="9">
        <v>676</v>
      </c>
      <c r="F14" s="9">
        <v>895</v>
      </c>
      <c r="G14" s="10">
        <v>269</v>
      </c>
      <c r="H14" s="11">
        <v>0.3736111111</v>
      </c>
      <c r="I14" s="10">
        <v>451</v>
      </c>
      <c r="J14" s="11">
        <v>0.6263888889</v>
      </c>
      <c r="K14" s="10">
        <v>129</v>
      </c>
      <c r="L14" s="11">
        <v>0.23888888890000001</v>
      </c>
      <c r="M14" s="10">
        <v>411</v>
      </c>
      <c r="N14" s="11">
        <v>0.76111111109999996</v>
      </c>
      <c r="O14" s="10">
        <v>60</v>
      </c>
      <c r="P14" s="11">
        <v>8.8757396399999994E-2</v>
      </c>
      <c r="Q14" s="10">
        <v>616</v>
      </c>
      <c r="R14" s="11">
        <v>0.91124260359999998</v>
      </c>
      <c r="S14" s="10">
        <v>176</v>
      </c>
      <c r="T14" s="11">
        <v>0.1966480447</v>
      </c>
      <c r="U14" s="10">
        <v>719</v>
      </c>
      <c r="V14" s="11">
        <v>0.80335195530000003</v>
      </c>
      <c r="W14" s="12" t="s">
        <v>207</v>
      </c>
    </row>
    <row r="15" spans="1:23" ht="13.95" customHeight="1" x14ac:dyDescent="0.25">
      <c r="A15" s="16">
        <v>100950</v>
      </c>
      <c r="B15" s="16" t="str">
        <f>VLOOKUP(A15,AllIDs_Names!A:D,4,0)</f>
        <v>CHPG Thornton Primary Care</v>
      </c>
      <c r="C15" s="9">
        <v>1657</v>
      </c>
      <c r="D15" s="9">
        <v>1385</v>
      </c>
      <c r="E15" s="9">
        <v>1444</v>
      </c>
      <c r="F15" s="9">
        <v>1856</v>
      </c>
      <c r="G15" s="10">
        <v>686</v>
      </c>
      <c r="H15" s="11">
        <v>0.41400120699999998</v>
      </c>
      <c r="I15" s="10">
        <v>971</v>
      </c>
      <c r="J15" s="11">
        <v>0.58599879300000002</v>
      </c>
      <c r="K15" s="10">
        <v>406</v>
      </c>
      <c r="L15" s="11">
        <v>0.2931407942</v>
      </c>
      <c r="M15" s="10">
        <v>979</v>
      </c>
      <c r="N15" s="11">
        <v>0.70685920579999995</v>
      </c>
      <c r="O15" s="10">
        <v>99</v>
      </c>
      <c r="P15" s="11">
        <v>6.8559556800000004E-2</v>
      </c>
      <c r="Q15" s="10">
        <v>1345</v>
      </c>
      <c r="R15" s="11">
        <v>0.93144044319999997</v>
      </c>
      <c r="S15" s="10">
        <v>431</v>
      </c>
      <c r="T15" s="11">
        <v>0.23221982760000001</v>
      </c>
      <c r="U15" s="10">
        <v>1425</v>
      </c>
      <c r="V15" s="11">
        <v>0.76778017239999996</v>
      </c>
      <c r="W15" s="12" t="s">
        <v>207</v>
      </c>
    </row>
    <row r="16" spans="1:23" ht="13.95" customHeight="1" x14ac:dyDescent="0.25">
      <c r="A16" s="16">
        <v>101608</v>
      </c>
      <c r="B16" s="16" t="str">
        <f>VLOOKUP(A16,AllIDs_Names!A:D,4,0)</f>
        <v>Lowry Pediatrics, PC</v>
      </c>
      <c r="C16" s="9">
        <v>2408</v>
      </c>
      <c r="D16" s="9">
        <v>2413</v>
      </c>
      <c r="E16" s="9">
        <v>2884</v>
      </c>
      <c r="F16" s="9">
        <v>3217</v>
      </c>
      <c r="G16" s="10">
        <v>553</v>
      </c>
      <c r="H16" s="11">
        <v>0.2296511628</v>
      </c>
      <c r="I16" s="10">
        <v>1855</v>
      </c>
      <c r="J16" s="11">
        <v>0.77034883720000003</v>
      </c>
      <c r="K16" s="10">
        <v>527</v>
      </c>
      <c r="L16" s="11">
        <v>0.21840033149999999</v>
      </c>
      <c r="M16" s="10">
        <v>1886</v>
      </c>
      <c r="N16" s="11">
        <v>0.78159966849999996</v>
      </c>
      <c r="O16" s="10">
        <v>471</v>
      </c>
      <c r="P16" s="11">
        <v>0.1633148405</v>
      </c>
      <c r="Q16" s="10">
        <v>2413</v>
      </c>
      <c r="R16" s="11">
        <v>0.8366851595</v>
      </c>
      <c r="S16" s="10">
        <v>626</v>
      </c>
      <c r="T16" s="11">
        <v>0.19459123410000001</v>
      </c>
      <c r="U16" s="10">
        <v>2591</v>
      </c>
      <c r="V16" s="11">
        <v>0.80540876589999999</v>
      </c>
      <c r="W16" s="12" t="s">
        <v>207</v>
      </c>
    </row>
    <row r="17" spans="1:23" ht="13.95" customHeight="1" x14ac:dyDescent="0.25">
      <c r="A17" s="16">
        <v>103320</v>
      </c>
      <c r="B17" s="16" t="str">
        <f>VLOOKUP(A17,AllIDs_Names!A:D,4,0)</f>
        <v>Thompson River Pediatrics and Urgent Care, LLC</v>
      </c>
      <c r="C17" s="9">
        <v>2350</v>
      </c>
      <c r="D17" s="9">
        <v>2461</v>
      </c>
      <c r="E17" s="9">
        <v>2933</v>
      </c>
      <c r="F17" s="9">
        <v>3433</v>
      </c>
      <c r="G17" s="10">
        <v>580</v>
      </c>
      <c r="H17" s="11">
        <v>0.2468085106</v>
      </c>
      <c r="I17" s="10">
        <v>1770</v>
      </c>
      <c r="J17" s="11">
        <v>0.75319148940000002</v>
      </c>
      <c r="K17" s="10">
        <v>596</v>
      </c>
      <c r="L17" s="11">
        <v>0.24217797639999999</v>
      </c>
      <c r="M17" s="10">
        <v>1865</v>
      </c>
      <c r="N17" s="11">
        <v>0.75782202359999995</v>
      </c>
      <c r="O17" s="10">
        <v>353</v>
      </c>
      <c r="P17" s="11">
        <v>0.1203545857</v>
      </c>
      <c r="Q17" s="10">
        <v>2580</v>
      </c>
      <c r="R17" s="11">
        <v>0.87964541429999998</v>
      </c>
      <c r="S17" s="10">
        <v>605</v>
      </c>
      <c r="T17" s="11">
        <v>0.17623070199999999</v>
      </c>
      <c r="U17" s="10">
        <v>2828</v>
      </c>
      <c r="V17" s="11">
        <v>0.82376929799999998</v>
      </c>
      <c r="W17" s="12" t="s">
        <v>207</v>
      </c>
    </row>
    <row r="18" spans="1:23" ht="13.95" customHeight="1" x14ac:dyDescent="0.25">
      <c r="A18" s="16">
        <v>103352</v>
      </c>
      <c r="B18" s="16" t="str">
        <f>VLOOKUP(A18,AllIDs_Names!A:D,4,0)</f>
        <v>Himalaya family medicine clinic</v>
      </c>
      <c r="C18" s="9">
        <v>4401</v>
      </c>
      <c r="D18" s="9">
        <v>2625</v>
      </c>
      <c r="E18" s="9">
        <v>2329</v>
      </c>
      <c r="F18" s="9">
        <v>2561</v>
      </c>
      <c r="G18" s="10">
        <v>1579</v>
      </c>
      <c r="H18" s="11">
        <v>0.35878209500000002</v>
      </c>
      <c r="I18" s="10">
        <v>2822</v>
      </c>
      <c r="J18" s="11">
        <v>0.64121790499999998</v>
      </c>
      <c r="K18" s="10">
        <v>575</v>
      </c>
      <c r="L18" s="11">
        <v>0.219047619</v>
      </c>
      <c r="M18" s="10">
        <v>2050</v>
      </c>
      <c r="N18" s="11">
        <v>0.78095238099999997</v>
      </c>
      <c r="O18" s="10">
        <v>150</v>
      </c>
      <c r="P18" s="11">
        <v>6.4405324200000003E-2</v>
      </c>
      <c r="Q18" s="10">
        <v>2179</v>
      </c>
      <c r="R18" s="11">
        <v>0.9355946758</v>
      </c>
      <c r="S18" s="10">
        <v>355</v>
      </c>
      <c r="T18" s="11">
        <v>0.13861772750000001</v>
      </c>
      <c r="U18" s="10">
        <v>2206</v>
      </c>
      <c r="V18" s="11">
        <v>0.86138227249999999</v>
      </c>
      <c r="W18" s="12" t="s">
        <v>207</v>
      </c>
    </row>
    <row r="19" spans="1:23" ht="13.95" customHeight="1" x14ac:dyDescent="0.25">
      <c r="A19" s="16">
        <v>105469</v>
      </c>
      <c r="B19" s="16" t="str">
        <f>VLOOKUP(A19,AllIDs_Names!A:D,4,0)</f>
        <v>Pediatric Partners Valley View</v>
      </c>
      <c r="C19" s="9">
        <v>1449</v>
      </c>
      <c r="D19" s="9">
        <v>1557</v>
      </c>
      <c r="E19" s="9">
        <v>1821</v>
      </c>
      <c r="F19" s="9">
        <v>1906</v>
      </c>
      <c r="G19" s="10">
        <v>390</v>
      </c>
      <c r="H19" s="11">
        <v>0.26915113870000001</v>
      </c>
      <c r="I19" s="10">
        <v>1059</v>
      </c>
      <c r="J19" s="11">
        <v>0.73084886130000004</v>
      </c>
      <c r="K19" s="10">
        <v>430</v>
      </c>
      <c r="L19" s="11">
        <v>0.27617212590000001</v>
      </c>
      <c r="M19" s="10">
        <v>1127</v>
      </c>
      <c r="N19" s="11">
        <v>0.72382787410000005</v>
      </c>
      <c r="O19" s="10">
        <v>255</v>
      </c>
      <c r="P19" s="11">
        <v>0.14003294890000001</v>
      </c>
      <c r="Q19" s="10">
        <v>1566</v>
      </c>
      <c r="R19" s="11">
        <v>0.85996705110000005</v>
      </c>
      <c r="S19" s="10">
        <v>357</v>
      </c>
      <c r="T19" s="11">
        <v>0.18730325289999999</v>
      </c>
      <c r="U19" s="10">
        <v>1549</v>
      </c>
      <c r="V19" s="11">
        <v>0.81269674709999995</v>
      </c>
      <c r="W19" s="12" t="s">
        <v>207</v>
      </c>
    </row>
    <row r="20" spans="1:23" ht="13.95" customHeight="1" x14ac:dyDescent="0.25">
      <c r="A20" s="16">
        <v>105559</v>
      </c>
      <c r="B20" s="16" t="str">
        <f>VLOOKUP(A20,AllIDs_Names!A:D,4,0)</f>
        <v>Potomac Square family practice - aurora</v>
      </c>
      <c r="C20" s="9">
        <v>5949</v>
      </c>
      <c r="D20" s="9">
        <v>3836</v>
      </c>
      <c r="E20" s="9">
        <v>3584</v>
      </c>
      <c r="F20" s="9">
        <v>5548</v>
      </c>
      <c r="G20" s="10">
        <v>2733</v>
      </c>
      <c r="H20" s="11">
        <v>0.45940494199999998</v>
      </c>
      <c r="I20" s="10">
        <v>3216</v>
      </c>
      <c r="J20" s="11">
        <v>0.54059505799999996</v>
      </c>
      <c r="K20" s="10">
        <v>1105</v>
      </c>
      <c r="L20" s="11">
        <v>0.28806047969999998</v>
      </c>
      <c r="M20" s="10">
        <v>2731</v>
      </c>
      <c r="N20" s="11">
        <v>0.71193952029999996</v>
      </c>
      <c r="O20" s="10">
        <v>651</v>
      </c>
      <c r="P20" s="11">
        <v>0.181640625</v>
      </c>
      <c r="Q20" s="10">
        <v>2933</v>
      </c>
      <c r="R20" s="11">
        <v>0.818359375</v>
      </c>
      <c r="S20" s="10">
        <v>2047</v>
      </c>
      <c r="T20" s="11">
        <v>0.36896178800000001</v>
      </c>
      <c r="U20" s="10">
        <v>3501</v>
      </c>
      <c r="V20" s="11">
        <v>0.63103821199999999</v>
      </c>
      <c r="W20" s="12" t="s">
        <v>207</v>
      </c>
    </row>
    <row r="21" spans="1:23" ht="13.95" customHeight="1" x14ac:dyDescent="0.25">
      <c r="A21" s="16">
        <v>105755</v>
      </c>
      <c r="B21" s="16" t="str">
        <f>VLOOKUP(A21,AllIDs_Names!A:D,4,0)</f>
        <v>Yelena Khayut, MD</v>
      </c>
      <c r="C21" s="9">
        <v>621</v>
      </c>
      <c r="D21" s="9">
        <v>1067</v>
      </c>
      <c r="E21" s="9">
        <v>860</v>
      </c>
      <c r="F21" s="9">
        <v>825</v>
      </c>
      <c r="G21" s="10">
        <v>202</v>
      </c>
      <c r="H21" s="11">
        <v>0.32528180350000002</v>
      </c>
      <c r="I21" s="10">
        <v>419</v>
      </c>
      <c r="J21" s="11">
        <v>0.67471819649999998</v>
      </c>
      <c r="K21" s="10">
        <v>397</v>
      </c>
      <c r="L21" s="11">
        <v>0.37207122770000001</v>
      </c>
      <c r="M21" s="10">
        <v>670</v>
      </c>
      <c r="N21" s="11">
        <v>0.62792877229999999</v>
      </c>
      <c r="O21" s="10">
        <v>67</v>
      </c>
      <c r="P21" s="11">
        <v>7.7906976700000005E-2</v>
      </c>
      <c r="Q21" s="10">
        <v>793</v>
      </c>
      <c r="R21" s="11">
        <v>0.92209302329999998</v>
      </c>
      <c r="S21" s="10">
        <v>92</v>
      </c>
      <c r="T21" s="11">
        <v>0.11151515150000001</v>
      </c>
      <c r="U21" s="10">
        <v>733</v>
      </c>
      <c r="V21" s="11">
        <v>0.88848484849999998</v>
      </c>
      <c r="W21" s="12" t="s">
        <v>207</v>
      </c>
    </row>
    <row r="22" spans="1:23" ht="13.95" customHeight="1" x14ac:dyDescent="0.25">
      <c r="A22" s="16">
        <v>106609</v>
      </c>
      <c r="B22" s="16" t="str">
        <f>VLOOKUP(A22,AllIDs_Names!A:D,4,0)</f>
        <v>Akron Clinic</v>
      </c>
      <c r="C22" s="9">
        <v>399</v>
      </c>
      <c r="D22" s="9">
        <v>1369</v>
      </c>
      <c r="E22" s="9">
        <v>1581</v>
      </c>
      <c r="F22" s="9">
        <v>1135</v>
      </c>
      <c r="G22" s="10">
        <v>399</v>
      </c>
      <c r="H22" s="11">
        <v>1</v>
      </c>
      <c r="I22" s="10" t="s">
        <v>208</v>
      </c>
      <c r="J22" s="11" t="s">
        <v>209</v>
      </c>
      <c r="K22" s="10">
        <v>1175</v>
      </c>
      <c r="L22" s="11">
        <v>0.85829072319999999</v>
      </c>
      <c r="M22" s="10">
        <v>194</v>
      </c>
      <c r="N22" s="11">
        <v>0.14170927680000001</v>
      </c>
      <c r="O22" s="10">
        <v>211</v>
      </c>
      <c r="P22" s="11">
        <v>0.13345983550000001</v>
      </c>
      <c r="Q22" s="10">
        <v>1370</v>
      </c>
      <c r="R22" s="11">
        <v>0.86654016450000004</v>
      </c>
      <c r="S22" s="10">
        <v>173</v>
      </c>
      <c r="T22" s="11">
        <v>0.15242290750000001</v>
      </c>
      <c r="U22" s="10">
        <v>962</v>
      </c>
      <c r="V22" s="11">
        <v>0.84757709250000002</v>
      </c>
      <c r="W22" s="12" t="s">
        <v>207</v>
      </c>
    </row>
    <row r="23" spans="1:23" ht="13.95" customHeight="1" x14ac:dyDescent="0.25">
      <c r="A23" s="16">
        <v>107087</v>
      </c>
      <c r="B23" s="16" t="str">
        <f>VLOOKUP(A23,AllIDs_Names!A:D,4,0)</f>
        <v>Potomac Square Family Practice - englewood</v>
      </c>
      <c r="C23" s="9">
        <v>1483</v>
      </c>
      <c r="D23" s="9">
        <v>1538</v>
      </c>
      <c r="E23" s="9">
        <v>3670</v>
      </c>
      <c r="F23" s="9">
        <v>3862</v>
      </c>
      <c r="G23" s="10">
        <v>679</v>
      </c>
      <c r="H23" s="11">
        <v>0.45785569790000002</v>
      </c>
      <c r="I23" s="10">
        <v>804</v>
      </c>
      <c r="J23" s="11">
        <v>0.54214430209999998</v>
      </c>
      <c r="K23" s="10">
        <v>628</v>
      </c>
      <c r="L23" s="11">
        <v>0.40832249669999998</v>
      </c>
      <c r="M23" s="10">
        <v>910</v>
      </c>
      <c r="N23" s="11">
        <v>0.59167750330000002</v>
      </c>
      <c r="O23" s="10">
        <v>1403</v>
      </c>
      <c r="P23" s="11">
        <v>0.38228882829999999</v>
      </c>
      <c r="Q23" s="10">
        <v>2267</v>
      </c>
      <c r="R23" s="11">
        <v>0.61771117170000001</v>
      </c>
      <c r="S23" s="10">
        <v>844</v>
      </c>
      <c r="T23" s="11">
        <v>0.2185396168</v>
      </c>
      <c r="U23" s="10">
        <v>3018</v>
      </c>
      <c r="V23" s="11">
        <v>0.7814603832</v>
      </c>
      <c r="W23" s="12" t="s">
        <v>207</v>
      </c>
    </row>
    <row r="24" spans="1:23" ht="13.95" customHeight="1" x14ac:dyDescent="0.25">
      <c r="A24" s="16">
        <v>107111</v>
      </c>
      <c r="B24" s="16" t="str">
        <f>VLOOKUP(A24,AllIDs_Names!A:D,4,0)</f>
        <v>SET Family Medical Clinics</v>
      </c>
      <c r="C24" s="9">
        <v>4742</v>
      </c>
      <c r="D24" s="9">
        <v>3979</v>
      </c>
      <c r="E24" s="9">
        <v>2902</v>
      </c>
      <c r="F24" s="9" t="s">
        <v>207</v>
      </c>
      <c r="G24" s="10">
        <v>2088</v>
      </c>
      <c r="H24" s="11">
        <v>0.44032053989999997</v>
      </c>
      <c r="I24" s="10">
        <v>2654</v>
      </c>
      <c r="J24" s="11">
        <v>0.55967946010000003</v>
      </c>
      <c r="K24" s="10">
        <v>1240</v>
      </c>
      <c r="L24" s="11">
        <v>0.31163608949999999</v>
      </c>
      <c r="M24" s="10">
        <v>2739</v>
      </c>
      <c r="N24" s="11">
        <v>0.68836391050000001</v>
      </c>
      <c r="O24" s="10">
        <v>2902</v>
      </c>
      <c r="P24" s="11">
        <v>1</v>
      </c>
      <c r="Q24" s="10" t="s">
        <v>208</v>
      </c>
      <c r="R24" s="11" t="s">
        <v>209</v>
      </c>
      <c r="S24" s="10" t="s">
        <v>208</v>
      </c>
      <c r="T24" s="11" t="s">
        <v>209</v>
      </c>
      <c r="U24" s="10" t="s">
        <v>208</v>
      </c>
      <c r="V24" s="11" t="s">
        <v>209</v>
      </c>
      <c r="W24" s="12" t="s">
        <v>207</v>
      </c>
    </row>
    <row r="25" spans="1:23" ht="13.95" customHeight="1" x14ac:dyDescent="0.25">
      <c r="A25" s="16">
        <v>107169</v>
      </c>
      <c r="B25" s="16" t="str">
        <f>VLOOKUP(A25,AllIDs_Names!A:D,4,0)</f>
        <v>Academy Park Pediatrics - Lakewood</v>
      </c>
      <c r="C25" s="9">
        <v>201</v>
      </c>
      <c r="D25" s="9">
        <v>204</v>
      </c>
      <c r="E25" s="9">
        <v>211</v>
      </c>
      <c r="F25" s="9">
        <v>224</v>
      </c>
      <c r="G25" s="10">
        <v>41</v>
      </c>
      <c r="H25" s="11">
        <v>0.20398009950000001</v>
      </c>
      <c r="I25" s="10">
        <v>160</v>
      </c>
      <c r="J25" s="11">
        <v>0.79601990050000004</v>
      </c>
      <c r="K25" s="10">
        <v>40</v>
      </c>
      <c r="L25" s="11">
        <v>0.1960784314</v>
      </c>
      <c r="M25" s="10">
        <v>164</v>
      </c>
      <c r="N25" s="11">
        <v>0.80392156859999997</v>
      </c>
      <c r="O25" s="10">
        <v>16</v>
      </c>
      <c r="P25" s="11">
        <v>7.5829383900000005E-2</v>
      </c>
      <c r="Q25" s="10">
        <v>195</v>
      </c>
      <c r="R25" s="11">
        <v>0.92417061609999995</v>
      </c>
      <c r="S25" s="10">
        <v>30</v>
      </c>
      <c r="T25" s="11">
        <v>0.1339285714</v>
      </c>
      <c r="U25" s="10">
        <v>194</v>
      </c>
      <c r="V25" s="11">
        <v>0.86607142859999997</v>
      </c>
      <c r="W25" s="12" t="s">
        <v>207</v>
      </c>
    </row>
    <row r="26" spans="1:23" ht="13.95" customHeight="1" x14ac:dyDescent="0.25">
      <c r="A26" s="16">
        <v>107729</v>
      </c>
      <c r="B26" s="16" t="str">
        <f>VLOOKUP(A26,AllIDs_Names!A:D,4,0)</f>
        <v>Pediatric Associates Prof LLC</v>
      </c>
      <c r="C26" s="9">
        <v>5618</v>
      </c>
      <c r="D26" s="9">
        <v>4109</v>
      </c>
      <c r="E26" s="9">
        <v>4261</v>
      </c>
      <c r="F26" s="9">
        <v>4716</v>
      </c>
      <c r="G26" s="10">
        <v>1367</v>
      </c>
      <c r="H26" s="11">
        <v>0.2433250267</v>
      </c>
      <c r="I26" s="10">
        <v>4251</v>
      </c>
      <c r="J26" s="11">
        <v>0.7566749733</v>
      </c>
      <c r="K26" s="10">
        <v>891</v>
      </c>
      <c r="L26" s="11">
        <v>0.21684108060000001</v>
      </c>
      <c r="M26" s="10">
        <v>3218</v>
      </c>
      <c r="N26" s="11">
        <v>0.78315891940000004</v>
      </c>
      <c r="O26" s="10">
        <v>346</v>
      </c>
      <c r="P26" s="11">
        <v>8.1201595900000006E-2</v>
      </c>
      <c r="Q26" s="10">
        <v>3915</v>
      </c>
      <c r="R26" s="11">
        <v>0.91879840410000002</v>
      </c>
      <c r="S26" s="10">
        <v>663</v>
      </c>
      <c r="T26" s="11">
        <v>0.1405852417</v>
      </c>
      <c r="U26" s="10">
        <v>4053</v>
      </c>
      <c r="V26" s="11">
        <v>0.85941475830000003</v>
      </c>
      <c r="W26" s="12" t="s">
        <v>207</v>
      </c>
    </row>
    <row r="27" spans="1:23" ht="13.95" customHeight="1" x14ac:dyDescent="0.25">
      <c r="A27" s="16">
        <v>109580</v>
      </c>
      <c r="B27" s="16" t="str">
        <f>VLOOKUP(A27,AllIDs_Names!A:D,4,0)</f>
        <v>Lakewood Medical Center</v>
      </c>
      <c r="C27" s="9">
        <v>5959</v>
      </c>
      <c r="D27" s="9">
        <v>3366</v>
      </c>
      <c r="E27" s="9">
        <v>4671</v>
      </c>
      <c r="F27" s="9">
        <v>4327</v>
      </c>
      <c r="G27" s="10">
        <v>2751</v>
      </c>
      <c r="H27" s="11">
        <v>0.46165464</v>
      </c>
      <c r="I27" s="10">
        <v>3208</v>
      </c>
      <c r="J27" s="11">
        <v>0.53834536</v>
      </c>
      <c r="K27" s="10">
        <v>1035</v>
      </c>
      <c r="L27" s="11">
        <v>0.30748663100000001</v>
      </c>
      <c r="M27" s="10">
        <v>2331</v>
      </c>
      <c r="N27" s="11">
        <v>0.69251336900000005</v>
      </c>
      <c r="O27" s="10">
        <v>891</v>
      </c>
      <c r="P27" s="11">
        <v>0.1907514451</v>
      </c>
      <c r="Q27" s="10">
        <v>3780</v>
      </c>
      <c r="R27" s="11">
        <v>0.80924855490000003</v>
      </c>
      <c r="S27" s="10">
        <v>705</v>
      </c>
      <c r="T27" s="11">
        <v>0.16293043679999999</v>
      </c>
      <c r="U27" s="10">
        <v>3622</v>
      </c>
      <c r="V27" s="11">
        <v>0.83706956320000003</v>
      </c>
      <c r="W27" s="12" t="s">
        <v>207</v>
      </c>
    </row>
    <row r="28" spans="1:23" ht="13.95" customHeight="1" x14ac:dyDescent="0.25">
      <c r="A28" s="16">
        <v>110225</v>
      </c>
      <c r="B28" s="16" t="str">
        <f>VLOOKUP(A28,AllIDs_Names!A:D,4,0)</f>
        <v>Rocky Mountain Health Centers Pediatrics</v>
      </c>
      <c r="C28" s="9">
        <v>4555</v>
      </c>
      <c r="D28" s="9">
        <v>3664</v>
      </c>
      <c r="E28" s="9">
        <v>3687</v>
      </c>
      <c r="F28" s="9">
        <v>4298</v>
      </c>
      <c r="G28" s="10">
        <v>1283</v>
      </c>
      <c r="H28" s="11">
        <v>0.28166849620000001</v>
      </c>
      <c r="I28" s="10">
        <v>3272</v>
      </c>
      <c r="J28" s="11">
        <v>0.71833150379999999</v>
      </c>
      <c r="K28" s="10">
        <v>681</v>
      </c>
      <c r="L28" s="11">
        <v>0.18586244539999999</v>
      </c>
      <c r="M28" s="10">
        <v>2983</v>
      </c>
      <c r="N28" s="11">
        <v>0.81413755460000004</v>
      </c>
      <c r="O28" s="10">
        <v>310</v>
      </c>
      <c r="P28" s="11">
        <v>8.4079197199999997E-2</v>
      </c>
      <c r="Q28" s="10">
        <v>3377</v>
      </c>
      <c r="R28" s="11">
        <v>0.91592080279999999</v>
      </c>
      <c r="S28" s="10">
        <v>701</v>
      </c>
      <c r="T28" s="11">
        <v>0.16309911590000001</v>
      </c>
      <c r="U28" s="10">
        <v>3597</v>
      </c>
      <c r="V28" s="11">
        <v>0.83690088409999996</v>
      </c>
      <c r="W28" s="12" t="s">
        <v>207</v>
      </c>
    </row>
    <row r="29" spans="1:23" ht="13.95" customHeight="1" x14ac:dyDescent="0.25">
      <c r="A29" s="16">
        <v>111758</v>
      </c>
      <c r="B29" s="16" t="str">
        <f>VLOOKUP(A29,AllIDs_Names!A:D,4,0)</f>
        <v>Highlands Integrative Pediatrics</v>
      </c>
      <c r="C29" s="9">
        <v>907</v>
      </c>
      <c r="D29" s="9">
        <v>663</v>
      </c>
      <c r="E29" s="9">
        <v>693</v>
      </c>
      <c r="F29" s="9">
        <v>749</v>
      </c>
      <c r="G29" s="10">
        <v>299</v>
      </c>
      <c r="H29" s="11">
        <v>0.3296582139</v>
      </c>
      <c r="I29" s="10">
        <v>608</v>
      </c>
      <c r="J29" s="11">
        <v>0.67034178609999995</v>
      </c>
      <c r="K29" s="10">
        <v>135</v>
      </c>
      <c r="L29" s="11">
        <v>0.2036199095</v>
      </c>
      <c r="M29" s="10">
        <v>528</v>
      </c>
      <c r="N29" s="11">
        <v>0.79638009050000003</v>
      </c>
      <c r="O29" s="10">
        <v>50</v>
      </c>
      <c r="P29" s="11">
        <v>7.2150072199999998E-2</v>
      </c>
      <c r="Q29" s="10">
        <v>643</v>
      </c>
      <c r="R29" s="11">
        <v>0.92784992779999997</v>
      </c>
      <c r="S29" s="10">
        <v>78</v>
      </c>
      <c r="T29" s="11">
        <v>0.1041388518</v>
      </c>
      <c r="U29" s="10">
        <v>671</v>
      </c>
      <c r="V29" s="11">
        <v>0.89586114819999996</v>
      </c>
      <c r="W29" s="12" t="s">
        <v>207</v>
      </c>
    </row>
    <row r="30" spans="1:23" ht="13.95" customHeight="1" x14ac:dyDescent="0.25">
      <c r="A30" s="16">
        <v>113426</v>
      </c>
      <c r="B30" s="16" t="str">
        <f>VLOOKUP(A30,AllIDs_Names!A:D,4,0)</f>
        <v>Primary Care NPs, INC</v>
      </c>
      <c r="C30" s="9" t="s">
        <v>207</v>
      </c>
      <c r="D30" s="9" t="s">
        <v>207</v>
      </c>
      <c r="E30" s="9" t="s">
        <v>207</v>
      </c>
      <c r="F30" s="9">
        <v>4</v>
      </c>
      <c r="G30" s="10" t="s">
        <v>208</v>
      </c>
      <c r="H30" s="11" t="s">
        <v>209</v>
      </c>
      <c r="I30" s="10" t="s">
        <v>208</v>
      </c>
      <c r="J30" s="11" t="s">
        <v>209</v>
      </c>
      <c r="K30" s="10" t="s">
        <v>208</v>
      </c>
      <c r="L30" s="11" t="s">
        <v>209</v>
      </c>
      <c r="M30" s="10" t="s">
        <v>208</v>
      </c>
      <c r="N30" s="11" t="s">
        <v>209</v>
      </c>
      <c r="O30" s="10" t="s">
        <v>208</v>
      </c>
      <c r="P30" s="11" t="s">
        <v>209</v>
      </c>
      <c r="Q30" s="10" t="s">
        <v>208</v>
      </c>
      <c r="R30" s="11" t="s">
        <v>209</v>
      </c>
      <c r="S30" s="10">
        <v>4</v>
      </c>
      <c r="T30" s="11">
        <v>1</v>
      </c>
      <c r="U30" s="10" t="s">
        <v>208</v>
      </c>
      <c r="V30" s="11" t="s">
        <v>209</v>
      </c>
      <c r="W30" s="12" t="s">
        <v>207</v>
      </c>
    </row>
    <row r="31" spans="1:23" ht="13.95" customHeight="1" x14ac:dyDescent="0.25">
      <c r="A31" s="16">
        <v>113497</v>
      </c>
      <c r="B31" s="16" t="str">
        <f>VLOOKUP(A31,AllIDs_Names!A:D,4,0)</f>
        <v>Boulder Valley Women's Health Center Inc.</v>
      </c>
      <c r="C31" s="9">
        <v>986</v>
      </c>
      <c r="D31" s="9">
        <v>695</v>
      </c>
      <c r="E31" s="9">
        <v>1194</v>
      </c>
      <c r="F31" s="9">
        <v>1235</v>
      </c>
      <c r="G31" s="10">
        <v>341</v>
      </c>
      <c r="H31" s="11">
        <v>0.34584178500000001</v>
      </c>
      <c r="I31" s="10">
        <v>645</v>
      </c>
      <c r="J31" s="11">
        <v>0.65415821500000004</v>
      </c>
      <c r="K31" s="10">
        <v>178</v>
      </c>
      <c r="L31" s="11">
        <v>0.25611510790000003</v>
      </c>
      <c r="M31" s="10">
        <v>517</v>
      </c>
      <c r="N31" s="11">
        <v>0.74388489209999997</v>
      </c>
      <c r="O31" s="10">
        <v>350</v>
      </c>
      <c r="P31" s="11">
        <v>0.29313232830000002</v>
      </c>
      <c r="Q31" s="10">
        <v>844</v>
      </c>
      <c r="R31" s="11">
        <v>0.70686767169999998</v>
      </c>
      <c r="S31" s="10">
        <v>269</v>
      </c>
      <c r="T31" s="11">
        <v>0.21781376520000001</v>
      </c>
      <c r="U31" s="10">
        <v>966</v>
      </c>
      <c r="V31" s="11">
        <v>0.78218623480000005</v>
      </c>
      <c r="W31" s="12" t="s">
        <v>207</v>
      </c>
    </row>
    <row r="32" spans="1:23" ht="13.95" customHeight="1" x14ac:dyDescent="0.25">
      <c r="A32" s="16">
        <v>113579</v>
      </c>
      <c r="B32" s="16" t="str">
        <f>VLOOKUP(A32,AllIDs_Names!A:D,4,0)</f>
        <v>Castle Rock Pediatrics</v>
      </c>
      <c r="C32" s="9">
        <v>2130</v>
      </c>
      <c r="D32" s="9">
        <v>1946</v>
      </c>
      <c r="E32" s="9">
        <v>1863</v>
      </c>
      <c r="F32" s="9">
        <v>1862</v>
      </c>
      <c r="G32" s="10">
        <v>519</v>
      </c>
      <c r="H32" s="11">
        <v>0.24366197179999999</v>
      </c>
      <c r="I32" s="10">
        <v>1611</v>
      </c>
      <c r="J32" s="11">
        <v>0.75633802819999996</v>
      </c>
      <c r="K32" s="10">
        <v>641</v>
      </c>
      <c r="L32" s="11">
        <v>0.32939362799999999</v>
      </c>
      <c r="M32" s="10">
        <v>1305</v>
      </c>
      <c r="N32" s="11">
        <v>0.67060637199999995</v>
      </c>
      <c r="O32" s="10">
        <v>155</v>
      </c>
      <c r="P32" s="11">
        <v>8.3199141200000007E-2</v>
      </c>
      <c r="Q32" s="10">
        <v>1708</v>
      </c>
      <c r="R32" s="11">
        <v>0.91680085879999995</v>
      </c>
      <c r="S32" s="10">
        <v>200</v>
      </c>
      <c r="T32" s="11">
        <v>0.10741138560000001</v>
      </c>
      <c r="U32" s="10">
        <v>1662</v>
      </c>
      <c r="V32" s="11">
        <v>0.89258861440000004</v>
      </c>
      <c r="W32" s="12" t="s">
        <v>207</v>
      </c>
    </row>
    <row r="33" spans="1:23" ht="13.95" customHeight="1" x14ac:dyDescent="0.25">
      <c r="A33" s="16">
        <v>113975</v>
      </c>
      <c r="B33" s="16" t="str">
        <f>VLOOKUP(A33,AllIDs_Names!A:D,4,0)</f>
        <v>Sunrise Health Care, PC</v>
      </c>
      <c r="C33" s="9">
        <v>10792</v>
      </c>
      <c r="D33" s="9">
        <v>4353</v>
      </c>
      <c r="E33" s="9">
        <v>2992</v>
      </c>
      <c r="F33" s="9">
        <v>2542</v>
      </c>
      <c r="G33" s="10">
        <v>4964</v>
      </c>
      <c r="H33" s="11">
        <v>0.45997034840000001</v>
      </c>
      <c r="I33" s="10">
        <v>5828</v>
      </c>
      <c r="J33" s="11">
        <v>0.54002965160000005</v>
      </c>
      <c r="K33" s="10">
        <v>749</v>
      </c>
      <c r="L33" s="11">
        <v>0.17206524240000001</v>
      </c>
      <c r="M33" s="10">
        <v>3604</v>
      </c>
      <c r="N33" s="11">
        <v>0.82793475760000002</v>
      </c>
      <c r="O33" s="10">
        <v>104</v>
      </c>
      <c r="P33" s="11">
        <v>3.4759358300000001E-2</v>
      </c>
      <c r="Q33" s="10">
        <v>2888</v>
      </c>
      <c r="R33" s="11">
        <v>0.96524064170000001</v>
      </c>
      <c r="S33" s="10">
        <v>100</v>
      </c>
      <c r="T33" s="11">
        <v>3.9339103100000002E-2</v>
      </c>
      <c r="U33" s="10">
        <v>2442</v>
      </c>
      <c r="V33" s="11">
        <v>0.96066089690000001</v>
      </c>
      <c r="W33" s="12" t="s">
        <v>207</v>
      </c>
    </row>
    <row r="34" spans="1:23" ht="13.95" customHeight="1" x14ac:dyDescent="0.25">
      <c r="A34" s="16">
        <v>117216</v>
      </c>
      <c r="B34" s="16" t="str">
        <f>VLOOKUP(A34,AllIDs_Names!A:D,4,0)</f>
        <v>Mountainland Pediatrics</v>
      </c>
      <c r="C34" s="9">
        <v>5032</v>
      </c>
      <c r="D34" s="9">
        <v>4295</v>
      </c>
      <c r="E34" s="9">
        <v>4104</v>
      </c>
      <c r="F34" s="9">
        <v>4313</v>
      </c>
      <c r="G34" s="10">
        <v>1214</v>
      </c>
      <c r="H34" s="11">
        <v>0.2412559618</v>
      </c>
      <c r="I34" s="10">
        <v>3818</v>
      </c>
      <c r="J34" s="11">
        <v>0.75874403820000003</v>
      </c>
      <c r="K34" s="10">
        <v>615</v>
      </c>
      <c r="L34" s="11">
        <v>0.14318975549999999</v>
      </c>
      <c r="M34" s="10">
        <v>3680</v>
      </c>
      <c r="N34" s="11">
        <v>0.85681024449999998</v>
      </c>
      <c r="O34" s="10">
        <v>160</v>
      </c>
      <c r="P34" s="11">
        <v>3.8986354799999998E-2</v>
      </c>
      <c r="Q34" s="10">
        <v>3944</v>
      </c>
      <c r="R34" s="11">
        <v>0.96101364519999999</v>
      </c>
      <c r="S34" s="10">
        <v>411</v>
      </c>
      <c r="T34" s="11">
        <v>9.5293299299999995E-2</v>
      </c>
      <c r="U34" s="10">
        <v>3902</v>
      </c>
      <c r="V34" s="11">
        <v>0.90470670070000003</v>
      </c>
      <c r="W34" s="12" t="s">
        <v>207</v>
      </c>
    </row>
    <row r="35" spans="1:23" ht="13.95" customHeight="1" x14ac:dyDescent="0.25">
      <c r="A35" s="16">
        <v>117507</v>
      </c>
      <c r="B35" s="16" t="str">
        <f>VLOOKUP(A35,AllIDs_Names!A:D,4,0)</f>
        <v>Southern Colorado Clinic</v>
      </c>
      <c r="C35" s="9">
        <v>12791</v>
      </c>
      <c r="D35" s="9">
        <v>10474</v>
      </c>
      <c r="E35" s="9">
        <v>10541</v>
      </c>
      <c r="F35" s="9">
        <v>12648</v>
      </c>
      <c r="G35" s="10">
        <v>4052</v>
      </c>
      <c r="H35" s="11">
        <v>0.31678523959999999</v>
      </c>
      <c r="I35" s="10">
        <v>8739</v>
      </c>
      <c r="J35" s="11">
        <v>0.68321476039999995</v>
      </c>
      <c r="K35" s="10">
        <v>2049</v>
      </c>
      <c r="L35" s="11">
        <v>0.19562726750000001</v>
      </c>
      <c r="M35" s="10">
        <v>8425</v>
      </c>
      <c r="N35" s="11">
        <v>0.80437273249999997</v>
      </c>
      <c r="O35" s="10">
        <v>401</v>
      </c>
      <c r="P35" s="11">
        <v>3.8041931500000001E-2</v>
      </c>
      <c r="Q35" s="10">
        <v>10140</v>
      </c>
      <c r="R35" s="11">
        <v>0.96195806849999999</v>
      </c>
      <c r="S35" s="10">
        <v>2364</v>
      </c>
      <c r="T35" s="11">
        <v>0.1869070209</v>
      </c>
      <c r="U35" s="10">
        <v>10284</v>
      </c>
      <c r="V35" s="11">
        <v>0.8130929791</v>
      </c>
      <c r="W35" s="12" t="s">
        <v>207</v>
      </c>
    </row>
    <row r="36" spans="1:23" ht="13.95" customHeight="1" x14ac:dyDescent="0.25">
      <c r="A36" s="16">
        <v>118862</v>
      </c>
      <c r="B36" s="16" t="str">
        <f>VLOOKUP(A36,AllIDs_Names!A:D,4,0)</f>
        <v>Castillo Primary Care</v>
      </c>
      <c r="C36" s="9">
        <v>3715</v>
      </c>
      <c r="D36" s="9">
        <v>1967</v>
      </c>
      <c r="E36" s="9">
        <v>3372</v>
      </c>
      <c r="F36" s="9">
        <v>2497</v>
      </c>
      <c r="G36" s="10">
        <v>1561</v>
      </c>
      <c r="H36" s="11">
        <v>0.4201884253</v>
      </c>
      <c r="I36" s="10">
        <v>2154</v>
      </c>
      <c r="J36" s="11">
        <v>0.5798115747</v>
      </c>
      <c r="K36" s="10">
        <v>470</v>
      </c>
      <c r="L36" s="11">
        <v>0.23894255210000001</v>
      </c>
      <c r="M36" s="10">
        <v>1497</v>
      </c>
      <c r="N36" s="11">
        <v>0.76105744789999996</v>
      </c>
      <c r="O36" s="10">
        <v>1122</v>
      </c>
      <c r="P36" s="11">
        <v>0.33274021349999999</v>
      </c>
      <c r="Q36" s="10">
        <v>2250</v>
      </c>
      <c r="R36" s="11">
        <v>0.66725978649999995</v>
      </c>
      <c r="S36" s="10">
        <v>2497</v>
      </c>
      <c r="T36" s="11">
        <v>1</v>
      </c>
      <c r="U36" s="10" t="s">
        <v>208</v>
      </c>
      <c r="V36" s="11" t="s">
        <v>209</v>
      </c>
      <c r="W36" s="12" t="s">
        <v>207</v>
      </c>
    </row>
    <row r="37" spans="1:23" ht="13.95" customHeight="1" x14ac:dyDescent="0.25">
      <c r="A37" s="16">
        <v>119566</v>
      </c>
      <c r="B37" s="16" t="str">
        <f>VLOOKUP(A37,AllIDs_Names!A:D,4,0)</f>
        <v>Potomac Square Family Practice - boulder</v>
      </c>
      <c r="C37" s="9">
        <v>3307</v>
      </c>
      <c r="D37" s="9">
        <v>1717</v>
      </c>
      <c r="E37" s="9">
        <v>1323</v>
      </c>
      <c r="F37" s="9">
        <v>1201</v>
      </c>
      <c r="G37" s="10">
        <v>1271</v>
      </c>
      <c r="H37" s="11">
        <v>0.38433625640000002</v>
      </c>
      <c r="I37" s="10">
        <v>2036</v>
      </c>
      <c r="J37" s="11">
        <v>0.61566374359999998</v>
      </c>
      <c r="K37" s="10">
        <v>267</v>
      </c>
      <c r="L37" s="11">
        <v>0.15550378570000001</v>
      </c>
      <c r="M37" s="10">
        <v>1450</v>
      </c>
      <c r="N37" s="11">
        <v>0.84449621429999999</v>
      </c>
      <c r="O37" s="10">
        <v>52</v>
      </c>
      <c r="P37" s="11">
        <v>3.9304610699999999E-2</v>
      </c>
      <c r="Q37" s="10">
        <v>1271</v>
      </c>
      <c r="R37" s="11">
        <v>0.96069538929999998</v>
      </c>
      <c r="S37" s="10">
        <v>56</v>
      </c>
      <c r="T37" s="11">
        <v>4.6627810200000001E-2</v>
      </c>
      <c r="U37" s="10">
        <v>1145</v>
      </c>
      <c r="V37" s="11">
        <v>0.95337218980000005</v>
      </c>
      <c r="W37" s="12" t="s">
        <v>207</v>
      </c>
    </row>
    <row r="38" spans="1:23" ht="13.95" customHeight="1" x14ac:dyDescent="0.25">
      <c r="A38" s="16">
        <v>119625</v>
      </c>
      <c r="B38" s="16" t="str">
        <f>VLOOKUP(A38,AllIDs_Names!A:D,4,0)</f>
        <v>Rose Pediatrics</v>
      </c>
      <c r="C38" s="9">
        <v>4478</v>
      </c>
      <c r="D38" s="9">
        <v>1901</v>
      </c>
      <c r="E38" s="9">
        <v>2048</v>
      </c>
      <c r="F38" s="9">
        <v>2013</v>
      </c>
      <c r="G38" s="10">
        <v>3100</v>
      </c>
      <c r="H38" s="11">
        <v>0.69227333629999999</v>
      </c>
      <c r="I38" s="10">
        <v>1378</v>
      </c>
      <c r="J38" s="11">
        <v>0.30772666370000001</v>
      </c>
      <c r="K38" s="10">
        <v>378</v>
      </c>
      <c r="L38" s="11">
        <v>0.19884271440000001</v>
      </c>
      <c r="M38" s="10">
        <v>1523</v>
      </c>
      <c r="N38" s="11">
        <v>0.80115728559999999</v>
      </c>
      <c r="O38" s="10">
        <v>207</v>
      </c>
      <c r="P38" s="11">
        <v>0.1010742188</v>
      </c>
      <c r="Q38" s="10">
        <v>1841</v>
      </c>
      <c r="R38" s="11">
        <v>0.8989257813</v>
      </c>
      <c r="S38" s="10">
        <v>1994</v>
      </c>
      <c r="T38" s="11">
        <v>0.9905613512</v>
      </c>
      <c r="U38" s="10">
        <v>19</v>
      </c>
      <c r="V38" s="11">
        <v>9.4386487999999994E-3</v>
      </c>
      <c r="W38" s="12" t="s">
        <v>207</v>
      </c>
    </row>
    <row r="39" spans="1:23" ht="13.95" customHeight="1" x14ac:dyDescent="0.25">
      <c r="A39" s="16">
        <v>119629</v>
      </c>
      <c r="B39" s="16" t="str">
        <f>VLOOKUP(A39,AllIDs_Names!A:D,4,0)</f>
        <v>Rose Pediatrics</v>
      </c>
      <c r="C39" s="9">
        <v>1581</v>
      </c>
      <c r="D39" s="9">
        <v>1469</v>
      </c>
      <c r="E39" s="9">
        <v>1516</v>
      </c>
      <c r="F39" s="9">
        <v>1684</v>
      </c>
      <c r="G39" s="10">
        <v>448</v>
      </c>
      <c r="H39" s="11">
        <v>0.28336495890000002</v>
      </c>
      <c r="I39" s="10">
        <v>1133</v>
      </c>
      <c r="J39" s="11">
        <v>0.71663504109999998</v>
      </c>
      <c r="K39" s="10">
        <v>320</v>
      </c>
      <c r="L39" s="11">
        <v>0.21783526210000001</v>
      </c>
      <c r="M39" s="10">
        <v>1149</v>
      </c>
      <c r="N39" s="11">
        <v>0.78216473789999996</v>
      </c>
      <c r="O39" s="10">
        <v>130</v>
      </c>
      <c r="P39" s="11">
        <v>8.5751978899999998E-2</v>
      </c>
      <c r="Q39" s="10">
        <v>1386</v>
      </c>
      <c r="R39" s="11">
        <v>0.91424802110000003</v>
      </c>
      <c r="S39" s="10">
        <v>1656</v>
      </c>
      <c r="T39" s="11">
        <v>0.98337292160000001</v>
      </c>
      <c r="U39" s="10">
        <v>28</v>
      </c>
      <c r="V39" s="11">
        <v>1.6627078399999998E-2</v>
      </c>
      <c r="W39" s="12" t="s">
        <v>207</v>
      </c>
    </row>
    <row r="40" spans="1:23" ht="13.95" customHeight="1" x14ac:dyDescent="0.25">
      <c r="A40" s="16">
        <v>121492</v>
      </c>
      <c r="B40" s="16" t="str">
        <f>VLOOKUP(A40,AllIDs_Names!A:D,4,0)</f>
        <v>CHPG Primary Care Northglenn</v>
      </c>
      <c r="C40" s="9">
        <v>759</v>
      </c>
      <c r="D40" s="9">
        <v>491</v>
      </c>
      <c r="E40" s="9">
        <v>731</v>
      </c>
      <c r="F40" s="9">
        <v>962</v>
      </c>
      <c r="G40" s="10">
        <v>299</v>
      </c>
      <c r="H40" s="11">
        <v>0.39393939389999999</v>
      </c>
      <c r="I40" s="10">
        <v>460</v>
      </c>
      <c r="J40" s="11">
        <v>0.60606060610000001</v>
      </c>
      <c r="K40" s="10">
        <v>101</v>
      </c>
      <c r="L40" s="11">
        <v>0.20570264769999999</v>
      </c>
      <c r="M40" s="10">
        <v>390</v>
      </c>
      <c r="N40" s="11">
        <v>0.79429735229999998</v>
      </c>
      <c r="O40" s="10">
        <v>246</v>
      </c>
      <c r="P40" s="11">
        <v>0.33652530780000001</v>
      </c>
      <c r="Q40" s="10">
        <v>485</v>
      </c>
      <c r="R40" s="11">
        <v>0.66347469219999999</v>
      </c>
      <c r="S40" s="10">
        <v>217</v>
      </c>
      <c r="T40" s="11">
        <v>0.22557172559999999</v>
      </c>
      <c r="U40" s="10">
        <v>745</v>
      </c>
      <c r="V40" s="11">
        <v>0.77442827439999995</v>
      </c>
      <c r="W40" s="12" t="s">
        <v>207</v>
      </c>
    </row>
    <row r="41" spans="1:23" ht="13.95" customHeight="1" x14ac:dyDescent="0.25">
      <c r="A41" s="16">
        <v>123589</v>
      </c>
      <c r="B41" s="16" t="str">
        <f>VLOOKUP(A41,AllIDs_Names!A:D,4,0)</f>
        <v>Broomfield Pediatrics</v>
      </c>
      <c r="C41" s="9">
        <v>523</v>
      </c>
      <c r="D41" s="9">
        <v>613</v>
      </c>
      <c r="E41" s="9">
        <v>528</v>
      </c>
      <c r="F41" s="9" t="s">
        <v>207</v>
      </c>
      <c r="G41" s="10">
        <v>121</v>
      </c>
      <c r="H41" s="11">
        <v>0.23135755259999999</v>
      </c>
      <c r="I41" s="10">
        <v>402</v>
      </c>
      <c r="J41" s="11">
        <v>0.76864244739999998</v>
      </c>
      <c r="K41" s="10">
        <v>180</v>
      </c>
      <c r="L41" s="11">
        <v>0.29363784669999998</v>
      </c>
      <c r="M41" s="10">
        <v>433</v>
      </c>
      <c r="N41" s="11">
        <v>0.70636215329999996</v>
      </c>
      <c r="O41" s="10">
        <v>528</v>
      </c>
      <c r="P41" s="11">
        <v>1</v>
      </c>
      <c r="Q41" s="10" t="s">
        <v>208</v>
      </c>
      <c r="R41" s="11" t="s">
        <v>209</v>
      </c>
      <c r="S41" s="10" t="s">
        <v>208</v>
      </c>
      <c r="T41" s="11" t="s">
        <v>209</v>
      </c>
      <c r="U41" s="10" t="s">
        <v>208</v>
      </c>
      <c r="V41" s="11" t="s">
        <v>209</v>
      </c>
      <c r="W41" s="12" t="s">
        <v>207</v>
      </c>
    </row>
    <row r="42" spans="1:23" ht="13.95" customHeight="1" x14ac:dyDescent="0.25">
      <c r="A42" s="16">
        <v>123724</v>
      </c>
      <c r="B42" s="16" t="str">
        <f>VLOOKUP(A42,AllIDs_Names!A:D,4,0)</f>
        <v>Alpine Family Practice P.C.</v>
      </c>
      <c r="C42" s="9">
        <v>423</v>
      </c>
      <c r="D42" s="9">
        <v>353</v>
      </c>
      <c r="E42" s="9">
        <v>364</v>
      </c>
      <c r="F42" s="9">
        <v>410</v>
      </c>
      <c r="G42" s="10">
        <v>159</v>
      </c>
      <c r="H42" s="11">
        <v>0.37588652480000001</v>
      </c>
      <c r="I42" s="10">
        <v>264</v>
      </c>
      <c r="J42" s="11">
        <v>0.62411347520000005</v>
      </c>
      <c r="K42" s="10">
        <v>93</v>
      </c>
      <c r="L42" s="11">
        <v>0.26345609069999998</v>
      </c>
      <c r="M42" s="10">
        <v>260</v>
      </c>
      <c r="N42" s="11">
        <v>0.73654390930000002</v>
      </c>
      <c r="O42" s="10">
        <v>15</v>
      </c>
      <c r="P42" s="11">
        <v>4.1208791199999997E-2</v>
      </c>
      <c r="Q42" s="10">
        <v>349</v>
      </c>
      <c r="R42" s="11">
        <v>0.95879120880000002</v>
      </c>
      <c r="S42" s="10">
        <v>52</v>
      </c>
      <c r="T42" s="11">
        <v>0.12682926829999999</v>
      </c>
      <c r="U42" s="10">
        <v>358</v>
      </c>
      <c r="V42" s="11">
        <v>0.87317073170000004</v>
      </c>
      <c r="W42" s="12" t="s">
        <v>207</v>
      </c>
    </row>
    <row r="43" spans="1:23" ht="13.95" customHeight="1" x14ac:dyDescent="0.25">
      <c r="A43" s="16">
        <v>124672</v>
      </c>
      <c r="B43" s="16" t="str">
        <f>VLOOKUP(A43,AllIDs_Names!A:D,4,0)</f>
        <v>Potomac square family practice - smokey hill</v>
      </c>
      <c r="C43" s="9">
        <v>3169</v>
      </c>
      <c r="D43" s="9">
        <v>2406</v>
      </c>
      <c r="E43" s="9">
        <v>2275</v>
      </c>
      <c r="F43" s="9">
        <v>4543</v>
      </c>
      <c r="G43" s="10">
        <v>1522</v>
      </c>
      <c r="H43" s="11">
        <v>0.48027769009999999</v>
      </c>
      <c r="I43" s="10">
        <v>1647</v>
      </c>
      <c r="J43" s="11">
        <v>0.51972230990000001</v>
      </c>
      <c r="K43" s="10">
        <v>901</v>
      </c>
      <c r="L43" s="11">
        <v>0.37448046550000003</v>
      </c>
      <c r="M43" s="10">
        <v>1505</v>
      </c>
      <c r="N43" s="11">
        <v>0.62551953449999997</v>
      </c>
      <c r="O43" s="10">
        <v>580</v>
      </c>
      <c r="P43" s="11">
        <v>0.25494505490000002</v>
      </c>
      <c r="Q43" s="10">
        <v>1695</v>
      </c>
      <c r="R43" s="11">
        <v>0.74505494510000003</v>
      </c>
      <c r="S43" s="10">
        <v>1912</v>
      </c>
      <c r="T43" s="11">
        <v>0.42086726829999999</v>
      </c>
      <c r="U43" s="10">
        <v>2631</v>
      </c>
      <c r="V43" s="11">
        <v>0.57913273170000001</v>
      </c>
      <c r="W43" s="12" t="s">
        <v>207</v>
      </c>
    </row>
    <row r="44" spans="1:23" ht="13.95" customHeight="1" x14ac:dyDescent="0.25">
      <c r="A44" s="16">
        <v>124753</v>
      </c>
      <c r="B44" s="16" t="str">
        <f>VLOOKUP(A44,AllIDs_Names!A:D,4,0)</f>
        <v>Pediatric Partners of the Southwest</v>
      </c>
      <c r="C44" s="9">
        <v>3722</v>
      </c>
      <c r="D44" s="9">
        <v>3611</v>
      </c>
      <c r="E44" s="9">
        <v>4109</v>
      </c>
      <c r="F44" s="9">
        <v>4487</v>
      </c>
      <c r="G44" s="10">
        <v>790</v>
      </c>
      <c r="H44" s="11">
        <v>0.2122514777</v>
      </c>
      <c r="I44" s="10">
        <v>2932</v>
      </c>
      <c r="J44" s="11">
        <v>0.78774852230000003</v>
      </c>
      <c r="K44" s="10">
        <v>716</v>
      </c>
      <c r="L44" s="11">
        <v>0.19828302410000001</v>
      </c>
      <c r="M44" s="10">
        <v>2895</v>
      </c>
      <c r="N44" s="11">
        <v>0.80171697590000002</v>
      </c>
      <c r="O44" s="10">
        <v>334</v>
      </c>
      <c r="P44" s="11">
        <v>8.1284984199999993E-2</v>
      </c>
      <c r="Q44" s="10">
        <v>3775</v>
      </c>
      <c r="R44" s="11">
        <v>0.91871501580000003</v>
      </c>
      <c r="S44" s="10">
        <v>502</v>
      </c>
      <c r="T44" s="11">
        <v>0.1118787609</v>
      </c>
      <c r="U44" s="10">
        <v>3985</v>
      </c>
      <c r="V44" s="11">
        <v>0.88812123909999996</v>
      </c>
      <c r="W44" s="12" t="s">
        <v>207</v>
      </c>
    </row>
    <row r="45" spans="1:23" ht="13.95" customHeight="1" x14ac:dyDescent="0.25">
      <c r="A45" s="16">
        <v>124830</v>
      </c>
      <c r="B45" s="16" t="str">
        <f>VLOOKUP(A45,AllIDs_Names!A:D,4,0)</f>
        <v>Kids First Pediatrics</v>
      </c>
      <c r="C45" s="9">
        <v>4638</v>
      </c>
      <c r="D45" s="9">
        <v>4305</v>
      </c>
      <c r="E45" s="9">
        <v>4673</v>
      </c>
      <c r="F45" s="9">
        <v>4917</v>
      </c>
      <c r="G45" s="10">
        <v>1058</v>
      </c>
      <c r="H45" s="11">
        <v>0.2281155671</v>
      </c>
      <c r="I45" s="10">
        <v>3580</v>
      </c>
      <c r="J45" s="11">
        <v>0.77188443289999997</v>
      </c>
      <c r="K45" s="10">
        <v>843</v>
      </c>
      <c r="L45" s="11">
        <v>0.1958188153</v>
      </c>
      <c r="M45" s="10">
        <v>3462</v>
      </c>
      <c r="N45" s="11">
        <v>0.8041811847</v>
      </c>
      <c r="O45" s="10">
        <v>558</v>
      </c>
      <c r="P45" s="11">
        <v>0.119409373</v>
      </c>
      <c r="Q45" s="10">
        <v>4115</v>
      </c>
      <c r="R45" s="11">
        <v>0.88059062700000001</v>
      </c>
      <c r="S45" s="10">
        <v>642</v>
      </c>
      <c r="T45" s="11">
        <v>0.13056741920000001</v>
      </c>
      <c r="U45" s="10">
        <v>4275</v>
      </c>
      <c r="V45" s="11">
        <v>0.86943258079999997</v>
      </c>
      <c r="W45" s="12" t="s">
        <v>207</v>
      </c>
    </row>
    <row r="46" spans="1:23" ht="13.95" customHeight="1" x14ac:dyDescent="0.25">
      <c r="A46" s="16">
        <v>124840</v>
      </c>
      <c r="B46" s="16" t="str">
        <f>VLOOKUP(A46,AllIDs_Names!A:D,4,0)</f>
        <v>Cisneros of Obstetrics and Gynecology, LLC</v>
      </c>
      <c r="C46" s="9">
        <v>1415</v>
      </c>
      <c r="D46" s="9">
        <v>634</v>
      </c>
      <c r="E46" s="9">
        <v>437</v>
      </c>
      <c r="F46" s="9" t="s">
        <v>207</v>
      </c>
      <c r="G46" s="10">
        <v>731</v>
      </c>
      <c r="H46" s="11">
        <v>0.51660777390000001</v>
      </c>
      <c r="I46" s="10">
        <v>684</v>
      </c>
      <c r="J46" s="11">
        <v>0.48339222609999999</v>
      </c>
      <c r="K46" s="10">
        <v>139</v>
      </c>
      <c r="L46" s="11">
        <v>0.21924290220000001</v>
      </c>
      <c r="M46" s="10">
        <v>495</v>
      </c>
      <c r="N46" s="11">
        <v>0.78075709780000002</v>
      </c>
      <c r="O46" s="10">
        <v>17</v>
      </c>
      <c r="P46" s="11">
        <v>3.8901601799999998E-2</v>
      </c>
      <c r="Q46" s="10">
        <v>420</v>
      </c>
      <c r="R46" s="11">
        <v>0.96109839819999998</v>
      </c>
      <c r="S46" s="10" t="s">
        <v>208</v>
      </c>
      <c r="T46" s="11" t="s">
        <v>209</v>
      </c>
      <c r="U46" s="10" t="s">
        <v>208</v>
      </c>
      <c r="V46" s="11" t="s">
        <v>209</v>
      </c>
      <c r="W46" s="12" t="s">
        <v>207</v>
      </c>
    </row>
    <row r="47" spans="1:23" ht="13.95" customHeight="1" x14ac:dyDescent="0.25">
      <c r="A47" s="16">
        <v>125292</v>
      </c>
      <c r="B47" s="16" t="str">
        <f>VLOOKUP(A47,AllIDs_Names!A:D,4,0)</f>
        <v>Center Pointe Family Medicine</v>
      </c>
      <c r="C47" s="9">
        <v>7535</v>
      </c>
      <c r="D47" s="9">
        <v>4391</v>
      </c>
      <c r="E47" s="9">
        <v>6166</v>
      </c>
      <c r="F47" s="9">
        <v>5887</v>
      </c>
      <c r="G47" s="10">
        <v>3683</v>
      </c>
      <c r="H47" s="11">
        <v>0.48878566690000003</v>
      </c>
      <c r="I47" s="10">
        <v>3852</v>
      </c>
      <c r="J47" s="11">
        <v>0.51121433309999997</v>
      </c>
      <c r="K47" s="10">
        <v>1037</v>
      </c>
      <c r="L47" s="11">
        <v>0.2361648827</v>
      </c>
      <c r="M47" s="10">
        <v>3354</v>
      </c>
      <c r="N47" s="11">
        <v>0.76383511729999998</v>
      </c>
      <c r="O47" s="10">
        <v>1386</v>
      </c>
      <c r="P47" s="11">
        <v>0.22478105740000001</v>
      </c>
      <c r="Q47" s="10">
        <v>4780</v>
      </c>
      <c r="R47" s="11">
        <v>0.77521894260000002</v>
      </c>
      <c r="S47" s="10">
        <v>981</v>
      </c>
      <c r="T47" s="11">
        <v>0.16663835569999999</v>
      </c>
      <c r="U47" s="10">
        <v>4906</v>
      </c>
      <c r="V47" s="11">
        <v>0.83336164430000004</v>
      </c>
      <c r="W47" s="12" t="s">
        <v>207</v>
      </c>
    </row>
    <row r="48" spans="1:23" ht="13.95" customHeight="1" x14ac:dyDescent="0.25">
      <c r="A48" s="16">
        <v>125496</v>
      </c>
      <c r="B48" s="16" t="str">
        <f>VLOOKUP(A48,AllIDs_Names!A:D,4,0)</f>
        <v>Children's Medical Center</v>
      </c>
      <c r="C48" s="9">
        <v>2313</v>
      </c>
      <c r="D48" s="9">
        <v>2125</v>
      </c>
      <c r="E48" s="9">
        <v>2127</v>
      </c>
      <c r="F48" s="9">
        <v>2238</v>
      </c>
      <c r="G48" s="10">
        <v>490</v>
      </c>
      <c r="H48" s="11">
        <v>0.21184608730000001</v>
      </c>
      <c r="I48" s="10">
        <v>1823</v>
      </c>
      <c r="J48" s="11">
        <v>0.78815391270000001</v>
      </c>
      <c r="K48" s="10">
        <v>350</v>
      </c>
      <c r="L48" s="11">
        <v>0.1647058824</v>
      </c>
      <c r="M48" s="10">
        <v>1775</v>
      </c>
      <c r="N48" s="11">
        <v>0.83529411760000005</v>
      </c>
      <c r="O48" s="10">
        <v>102</v>
      </c>
      <c r="P48" s="11">
        <v>4.7954865999999999E-2</v>
      </c>
      <c r="Q48" s="10">
        <v>2025</v>
      </c>
      <c r="R48" s="11">
        <v>0.95204513400000002</v>
      </c>
      <c r="S48" s="10">
        <v>186</v>
      </c>
      <c r="T48" s="11">
        <v>8.3109919599999998E-2</v>
      </c>
      <c r="U48" s="10">
        <v>2052</v>
      </c>
      <c r="V48" s="11">
        <v>0.91689008039999997</v>
      </c>
      <c r="W48" s="12" t="s">
        <v>207</v>
      </c>
    </row>
    <row r="49" spans="1:23" ht="13.95" customHeight="1" x14ac:dyDescent="0.25">
      <c r="A49" s="16">
        <v>129283</v>
      </c>
      <c r="B49" s="16" t="str">
        <f>VLOOKUP(A49,AllIDs_Names!A:D,4,0)</f>
        <v>A Kidz Clinic</v>
      </c>
      <c r="C49" s="9">
        <v>629</v>
      </c>
      <c r="D49" s="9">
        <v>787</v>
      </c>
      <c r="E49" s="9">
        <v>1295</v>
      </c>
      <c r="F49" s="9">
        <v>1490</v>
      </c>
      <c r="G49" s="10">
        <v>214</v>
      </c>
      <c r="H49" s="11">
        <v>0.34022257550000001</v>
      </c>
      <c r="I49" s="10">
        <v>415</v>
      </c>
      <c r="J49" s="11">
        <v>0.65977742449999999</v>
      </c>
      <c r="K49" s="10">
        <v>311</v>
      </c>
      <c r="L49" s="11">
        <v>0.3951715375</v>
      </c>
      <c r="M49" s="10">
        <v>476</v>
      </c>
      <c r="N49" s="11">
        <v>0.6048284625</v>
      </c>
      <c r="O49" s="10">
        <v>369</v>
      </c>
      <c r="P49" s="11">
        <v>0.2849420849</v>
      </c>
      <c r="Q49" s="10">
        <v>926</v>
      </c>
      <c r="R49" s="11">
        <v>0.71505791510000005</v>
      </c>
      <c r="S49" s="10">
        <v>370</v>
      </c>
      <c r="T49" s="11">
        <v>0.2483221477</v>
      </c>
      <c r="U49" s="10">
        <v>1120</v>
      </c>
      <c r="V49" s="11">
        <v>0.75167785229999995</v>
      </c>
      <c r="W49" s="12" t="s">
        <v>207</v>
      </c>
    </row>
    <row r="50" spans="1:23" ht="13.95" customHeight="1" x14ac:dyDescent="0.25">
      <c r="A50" s="16">
        <v>129295</v>
      </c>
      <c r="B50" s="16" t="str">
        <f>VLOOKUP(A50,AllIDs_Names!A:D,4,0)</f>
        <v>Ted J Puls MD PC</v>
      </c>
      <c r="C50" s="9">
        <v>2224</v>
      </c>
      <c r="D50" s="9">
        <v>1372</v>
      </c>
      <c r="E50" s="9">
        <v>1008</v>
      </c>
      <c r="F50" s="9">
        <v>868</v>
      </c>
      <c r="G50" s="10">
        <v>897</v>
      </c>
      <c r="H50" s="11">
        <v>0.40332733809999999</v>
      </c>
      <c r="I50" s="10">
        <v>1327</v>
      </c>
      <c r="J50" s="11">
        <v>0.59667266190000001</v>
      </c>
      <c r="K50" s="10">
        <v>257</v>
      </c>
      <c r="L50" s="11">
        <v>0.18731778430000001</v>
      </c>
      <c r="M50" s="10">
        <v>1115</v>
      </c>
      <c r="N50" s="11">
        <v>0.81268221569999999</v>
      </c>
      <c r="O50" s="10">
        <v>53</v>
      </c>
      <c r="P50" s="11">
        <v>5.2579365099999997E-2</v>
      </c>
      <c r="Q50" s="10">
        <v>955</v>
      </c>
      <c r="R50" s="11">
        <v>0.94742063489999995</v>
      </c>
      <c r="S50" s="10">
        <v>49</v>
      </c>
      <c r="T50" s="11">
        <v>5.6451612900000003E-2</v>
      </c>
      <c r="U50" s="10">
        <v>819</v>
      </c>
      <c r="V50" s="11">
        <v>0.9435483871</v>
      </c>
      <c r="W50" s="12" t="s">
        <v>207</v>
      </c>
    </row>
    <row r="51" spans="1:23" ht="13.95" customHeight="1" x14ac:dyDescent="0.25">
      <c r="A51" s="16">
        <v>129554</v>
      </c>
      <c r="B51" s="16" t="str">
        <f>VLOOKUP(A51,AllIDs_Names!A:D,4,0)</f>
        <v>St Anthony Family Medicine Center-84th</v>
      </c>
      <c r="C51" s="9">
        <v>3574</v>
      </c>
      <c r="D51" s="9">
        <v>3298</v>
      </c>
      <c r="E51" s="9">
        <v>3383</v>
      </c>
      <c r="F51" s="9">
        <v>4136</v>
      </c>
      <c r="G51" s="10">
        <v>1465</v>
      </c>
      <c r="H51" s="11">
        <v>0.40990486850000002</v>
      </c>
      <c r="I51" s="10">
        <v>2109</v>
      </c>
      <c r="J51" s="11">
        <v>0.59009513150000004</v>
      </c>
      <c r="K51" s="10">
        <v>747</v>
      </c>
      <c r="L51" s="11">
        <v>0.22650090959999999</v>
      </c>
      <c r="M51" s="10">
        <v>2551</v>
      </c>
      <c r="N51" s="11">
        <v>0.77349909039999998</v>
      </c>
      <c r="O51" s="10">
        <v>235</v>
      </c>
      <c r="P51" s="11">
        <v>6.9464971900000005E-2</v>
      </c>
      <c r="Q51" s="10">
        <v>3148</v>
      </c>
      <c r="R51" s="11">
        <v>0.93053502809999999</v>
      </c>
      <c r="S51" s="10">
        <v>717</v>
      </c>
      <c r="T51" s="11">
        <v>0.17335589940000001</v>
      </c>
      <c r="U51" s="10">
        <v>3419</v>
      </c>
      <c r="V51" s="11">
        <v>0.82664410060000004</v>
      </c>
      <c r="W51" s="12" t="s">
        <v>207</v>
      </c>
    </row>
    <row r="52" spans="1:23" ht="13.95" customHeight="1" x14ac:dyDescent="0.25">
      <c r="A52" s="16">
        <v>129639</v>
      </c>
      <c r="B52" s="16" t="str">
        <f>VLOOKUP(A52,AllIDs_Names!A:D,4,0)</f>
        <v>Healthy Horizons Clinic</v>
      </c>
      <c r="C52" s="9">
        <v>6358</v>
      </c>
      <c r="D52" s="9">
        <v>9202</v>
      </c>
      <c r="E52" s="9">
        <v>4682</v>
      </c>
      <c r="F52" s="9">
        <v>4473</v>
      </c>
      <c r="G52" s="10">
        <v>5792</v>
      </c>
      <c r="H52" s="11">
        <v>0.91097829509999995</v>
      </c>
      <c r="I52" s="10">
        <v>566</v>
      </c>
      <c r="J52" s="11">
        <v>8.9021704899999998E-2</v>
      </c>
      <c r="K52" s="10">
        <v>3044</v>
      </c>
      <c r="L52" s="11">
        <v>0.3307976527</v>
      </c>
      <c r="M52" s="10">
        <v>6158</v>
      </c>
      <c r="N52" s="11">
        <v>0.66920234729999994</v>
      </c>
      <c r="O52" s="10">
        <v>611</v>
      </c>
      <c r="P52" s="11">
        <v>0.13049978640000001</v>
      </c>
      <c r="Q52" s="10">
        <v>4071</v>
      </c>
      <c r="R52" s="11">
        <v>0.86950021359999996</v>
      </c>
      <c r="S52" s="10">
        <v>611</v>
      </c>
      <c r="T52" s="11">
        <v>0.13659736189999999</v>
      </c>
      <c r="U52" s="10">
        <v>3862</v>
      </c>
      <c r="V52" s="11">
        <v>0.86340263809999995</v>
      </c>
      <c r="W52" s="12" t="s">
        <v>207</v>
      </c>
    </row>
    <row r="53" spans="1:23" ht="13.95" customHeight="1" x14ac:dyDescent="0.25">
      <c r="A53" s="16">
        <v>130389</v>
      </c>
      <c r="B53" s="16" t="str">
        <f>VLOOKUP(A53,AllIDs_Names!A:D,4,0)</f>
        <v>Rocky ford Family Health center, LLC</v>
      </c>
      <c r="C53" s="9">
        <v>1657</v>
      </c>
      <c r="D53" s="9">
        <v>1097</v>
      </c>
      <c r="E53" s="9">
        <v>988</v>
      </c>
      <c r="F53" s="9">
        <v>939</v>
      </c>
      <c r="G53" s="10">
        <v>492</v>
      </c>
      <c r="H53" s="11">
        <v>0.29692214849999998</v>
      </c>
      <c r="I53" s="10">
        <v>1165</v>
      </c>
      <c r="J53" s="11">
        <v>0.70307785150000002</v>
      </c>
      <c r="K53" s="10">
        <v>138</v>
      </c>
      <c r="L53" s="11">
        <v>0.12579762990000001</v>
      </c>
      <c r="M53" s="10">
        <v>959</v>
      </c>
      <c r="N53" s="11">
        <v>0.87420237010000001</v>
      </c>
      <c r="O53" s="10">
        <v>43</v>
      </c>
      <c r="P53" s="11">
        <v>4.3522267199999999E-2</v>
      </c>
      <c r="Q53" s="10">
        <v>945</v>
      </c>
      <c r="R53" s="11">
        <v>0.95647773280000004</v>
      </c>
      <c r="S53" s="10">
        <v>72</v>
      </c>
      <c r="T53" s="11">
        <v>7.6677316300000006E-2</v>
      </c>
      <c r="U53" s="10">
        <v>867</v>
      </c>
      <c r="V53" s="11">
        <v>0.92332268370000004</v>
      </c>
      <c r="W53" s="12" t="s">
        <v>207</v>
      </c>
    </row>
    <row r="54" spans="1:23" ht="13.95" customHeight="1" x14ac:dyDescent="0.25">
      <c r="A54" s="16">
        <v>130714</v>
      </c>
      <c r="B54" s="16" t="str">
        <f>VLOOKUP(A54,AllIDs_Names!A:D,4,0)</f>
        <v>Kids First Health Care</v>
      </c>
      <c r="C54" s="9">
        <v>2413</v>
      </c>
      <c r="D54" s="9">
        <v>2730</v>
      </c>
      <c r="E54" s="9">
        <v>3121</v>
      </c>
      <c r="F54" s="9">
        <v>3852</v>
      </c>
      <c r="G54" s="10">
        <v>586</v>
      </c>
      <c r="H54" s="11">
        <v>0.24285122249999999</v>
      </c>
      <c r="I54" s="10">
        <v>1827</v>
      </c>
      <c r="J54" s="11">
        <v>0.75714877749999998</v>
      </c>
      <c r="K54" s="10">
        <v>792</v>
      </c>
      <c r="L54" s="11">
        <v>0.29010989009999999</v>
      </c>
      <c r="M54" s="10">
        <v>1938</v>
      </c>
      <c r="N54" s="11">
        <v>0.70989010990000001</v>
      </c>
      <c r="O54" s="10">
        <v>576</v>
      </c>
      <c r="P54" s="11">
        <v>0.18455623199999999</v>
      </c>
      <c r="Q54" s="10">
        <v>2545</v>
      </c>
      <c r="R54" s="11">
        <v>0.81544376799999996</v>
      </c>
      <c r="S54" s="10">
        <v>1162</v>
      </c>
      <c r="T54" s="11">
        <v>0.30166147459999998</v>
      </c>
      <c r="U54" s="10">
        <v>2690</v>
      </c>
      <c r="V54" s="11">
        <v>0.69833852539999997</v>
      </c>
      <c r="W54" s="12" t="s">
        <v>207</v>
      </c>
    </row>
    <row r="55" spans="1:23" ht="13.95" customHeight="1" x14ac:dyDescent="0.25">
      <c r="A55" s="16">
        <v>132105</v>
      </c>
      <c r="B55" s="16" t="str">
        <f>VLOOKUP(A55,AllIDs_Names!A:D,4,0)</f>
        <v>Potomac Square family practice - lakewood</v>
      </c>
      <c r="C55" s="9">
        <v>3227</v>
      </c>
      <c r="D55" s="9">
        <v>3226</v>
      </c>
      <c r="E55" s="9">
        <v>4665</v>
      </c>
      <c r="F55" s="9">
        <v>4855</v>
      </c>
      <c r="G55" s="10">
        <v>1245</v>
      </c>
      <c r="H55" s="11">
        <v>0.38580725129999999</v>
      </c>
      <c r="I55" s="10">
        <v>1982</v>
      </c>
      <c r="J55" s="11">
        <v>0.61419274869999996</v>
      </c>
      <c r="K55" s="10">
        <v>1283</v>
      </c>
      <c r="L55" s="11">
        <v>0.39770613760000001</v>
      </c>
      <c r="M55" s="10">
        <v>1943</v>
      </c>
      <c r="N55" s="11">
        <v>0.60229386240000005</v>
      </c>
      <c r="O55" s="10">
        <v>1411</v>
      </c>
      <c r="P55" s="11">
        <v>0.30246516610000002</v>
      </c>
      <c r="Q55" s="10">
        <v>3254</v>
      </c>
      <c r="R55" s="11">
        <v>0.69753483390000004</v>
      </c>
      <c r="S55" s="10">
        <v>984</v>
      </c>
      <c r="T55" s="11">
        <v>0.20267765190000001</v>
      </c>
      <c r="U55" s="10">
        <v>3871</v>
      </c>
      <c r="V55" s="11">
        <v>0.79732234810000002</v>
      </c>
      <c r="W55" s="12" t="s">
        <v>207</v>
      </c>
    </row>
    <row r="56" spans="1:23" ht="13.95" customHeight="1" x14ac:dyDescent="0.25">
      <c r="A56" s="16">
        <v>132415</v>
      </c>
      <c r="B56" s="16" t="str">
        <f>VLOOKUP(A56,AllIDs_Names!A:D,4,0)</f>
        <v>Summit Medical Clinic, PC</v>
      </c>
      <c r="C56" s="9">
        <v>5337</v>
      </c>
      <c r="D56" s="9">
        <v>4021</v>
      </c>
      <c r="E56" s="9">
        <v>4507</v>
      </c>
      <c r="F56" s="9">
        <v>4368</v>
      </c>
      <c r="G56" s="10">
        <v>1693</v>
      </c>
      <c r="H56" s="11">
        <v>0.31721941170000001</v>
      </c>
      <c r="I56" s="10">
        <v>3644</v>
      </c>
      <c r="J56" s="11">
        <v>0.68278058829999999</v>
      </c>
      <c r="K56" s="10">
        <v>1207</v>
      </c>
      <c r="L56" s="11">
        <v>0.30017408600000001</v>
      </c>
      <c r="M56" s="10">
        <v>2814</v>
      </c>
      <c r="N56" s="11">
        <v>0.69982591400000005</v>
      </c>
      <c r="O56" s="10">
        <v>548</v>
      </c>
      <c r="P56" s="11">
        <v>0.1215886399</v>
      </c>
      <c r="Q56" s="10">
        <v>3959</v>
      </c>
      <c r="R56" s="11">
        <v>0.87841136009999998</v>
      </c>
      <c r="S56" s="10">
        <v>601</v>
      </c>
      <c r="T56" s="11">
        <v>0.1375915751</v>
      </c>
      <c r="U56" s="10">
        <v>3767</v>
      </c>
      <c r="V56" s="11">
        <v>0.86240842490000003</v>
      </c>
      <c r="W56" s="12" t="s">
        <v>207</v>
      </c>
    </row>
    <row r="57" spans="1:23" ht="13.95" customHeight="1" x14ac:dyDescent="0.25">
      <c r="A57" s="16">
        <v>133165</v>
      </c>
      <c r="B57" s="16" t="str">
        <f>VLOOKUP(A57,AllIDs_Names!A:D,4,0)</f>
        <v>High Plains Community Health Center Wiley Clinic</v>
      </c>
      <c r="C57" s="9">
        <v>52</v>
      </c>
      <c r="D57" s="9">
        <v>184</v>
      </c>
      <c r="E57" s="9">
        <v>150</v>
      </c>
      <c r="F57" s="9">
        <v>221</v>
      </c>
      <c r="G57" s="10">
        <v>28</v>
      </c>
      <c r="H57" s="11">
        <v>0.5384615385</v>
      </c>
      <c r="I57" s="10">
        <v>24</v>
      </c>
      <c r="J57" s="11">
        <v>0.4615384615</v>
      </c>
      <c r="K57" s="10">
        <v>81</v>
      </c>
      <c r="L57" s="11">
        <v>0.44021739129999998</v>
      </c>
      <c r="M57" s="10">
        <v>103</v>
      </c>
      <c r="N57" s="11">
        <v>0.55978260869999996</v>
      </c>
      <c r="O57" s="10">
        <v>32</v>
      </c>
      <c r="P57" s="11">
        <v>0.21333333330000001</v>
      </c>
      <c r="Q57" s="10">
        <v>118</v>
      </c>
      <c r="R57" s="11">
        <v>0.78666666669999996</v>
      </c>
      <c r="S57" s="10">
        <v>74</v>
      </c>
      <c r="T57" s="11">
        <v>0.33484162899999997</v>
      </c>
      <c r="U57" s="10">
        <v>147</v>
      </c>
      <c r="V57" s="11">
        <v>0.66515837099999997</v>
      </c>
      <c r="W57" s="12" t="s">
        <v>207</v>
      </c>
    </row>
    <row r="58" spans="1:23" ht="13.95" customHeight="1" x14ac:dyDescent="0.25">
      <c r="A58" s="16">
        <v>133277</v>
      </c>
      <c r="B58" s="16" t="str">
        <f>VLOOKUP(A58,AllIDs_Names!A:D,4,0)</f>
        <v>Summit Community Care Clinic</v>
      </c>
      <c r="C58" s="9">
        <v>1357</v>
      </c>
      <c r="D58" s="9">
        <v>1172</v>
      </c>
      <c r="E58" s="9">
        <v>1543</v>
      </c>
      <c r="F58" s="9">
        <v>1861</v>
      </c>
      <c r="G58" s="10">
        <v>524</v>
      </c>
      <c r="H58" s="11">
        <v>0.38614591009999999</v>
      </c>
      <c r="I58" s="10">
        <v>833</v>
      </c>
      <c r="J58" s="11">
        <v>0.61385408990000001</v>
      </c>
      <c r="K58" s="10">
        <v>378</v>
      </c>
      <c r="L58" s="11">
        <v>0.32252559730000002</v>
      </c>
      <c r="M58" s="10">
        <v>794</v>
      </c>
      <c r="N58" s="11">
        <v>0.67747440270000003</v>
      </c>
      <c r="O58" s="10">
        <v>175</v>
      </c>
      <c r="P58" s="11">
        <v>0.1134154245</v>
      </c>
      <c r="Q58" s="10">
        <v>1368</v>
      </c>
      <c r="R58" s="11">
        <v>0.88658457550000003</v>
      </c>
      <c r="S58" s="10">
        <v>333</v>
      </c>
      <c r="T58" s="11">
        <v>0.1789360559</v>
      </c>
      <c r="U58" s="10">
        <v>1528</v>
      </c>
      <c r="V58" s="11">
        <v>0.82106394410000005</v>
      </c>
      <c r="W58" s="12" t="s">
        <v>207</v>
      </c>
    </row>
    <row r="59" spans="1:23" ht="13.95" customHeight="1" x14ac:dyDescent="0.25">
      <c r="A59" s="16">
        <v>133736</v>
      </c>
      <c r="B59" s="16" t="str">
        <f>VLOOKUP(A59,AllIDs_Names!A:D,4,0)</f>
        <v>High Plains Community Health Center Adult Center</v>
      </c>
      <c r="C59" s="9">
        <v>57</v>
      </c>
      <c r="D59" s="9">
        <v>160</v>
      </c>
      <c r="E59" s="9">
        <v>175</v>
      </c>
      <c r="F59" s="9">
        <v>440</v>
      </c>
      <c r="G59" s="10">
        <v>54</v>
      </c>
      <c r="H59" s="11">
        <v>0.94736842109999997</v>
      </c>
      <c r="I59" s="10">
        <v>3</v>
      </c>
      <c r="J59" s="11">
        <v>5.2631578900000003E-2</v>
      </c>
      <c r="K59" s="10">
        <v>60</v>
      </c>
      <c r="L59" s="11">
        <v>0.375</v>
      </c>
      <c r="M59" s="10">
        <v>100</v>
      </c>
      <c r="N59" s="11">
        <v>0.625</v>
      </c>
      <c r="O59" s="10">
        <v>14</v>
      </c>
      <c r="P59" s="11">
        <v>0.08</v>
      </c>
      <c r="Q59" s="10">
        <v>161</v>
      </c>
      <c r="R59" s="11">
        <v>0.92</v>
      </c>
      <c r="S59" s="10">
        <v>173</v>
      </c>
      <c r="T59" s="11">
        <v>0.39318181819999998</v>
      </c>
      <c r="U59" s="10">
        <v>267</v>
      </c>
      <c r="V59" s="11">
        <v>0.60681818180000002</v>
      </c>
      <c r="W59" s="12" t="s">
        <v>207</v>
      </c>
    </row>
    <row r="60" spans="1:23" ht="13.95" customHeight="1" x14ac:dyDescent="0.25">
      <c r="A60" s="16">
        <v>133936</v>
      </c>
      <c r="B60" s="16" t="str">
        <f>VLOOKUP(A60,AllIDs_Names!A:D,4,0)</f>
        <v>Step By Step Pediatrics</v>
      </c>
      <c r="C60" s="9">
        <v>1940</v>
      </c>
      <c r="D60" s="9">
        <v>2762</v>
      </c>
      <c r="E60" s="9">
        <v>2364</v>
      </c>
      <c r="F60" s="9">
        <v>2155</v>
      </c>
      <c r="G60" s="10">
        <v>478</v>
      </c>
      <c r="H60" s="11">
        <v>0.24639175260000001</v>
      </c>
      <c r="I60" s="10">
        <v>1462</v>
      </c>
      <c r="J60" s="11">
        <v>0.75360824739999999</v>
      </c>
      <c r="K60" s="10">
        <v>879</v>
      </c>
      <c r="L60" s="11">
        <v>0.31824764659999999</v>
      </c>
      <c r="M60" s="10">
        <v>1883</v>
      </c>
      <c r="N60" s="11">
        <v>0.68175235339999996</v>
      </c>
      <c r="O60" s="10">
        <v>122</v>
      </c>
      <c r="P60" s="11">
        <v>5.1607445000000002E-2</v>
      </c>
      <c r="Q60" s="10">
        <v>2242</v>
      </c>
      <c r="R60" s="11">
        <v>0.94839255499999997</v>
      </c>
      <c r="S60" s="10">
        <v>117</v>
      </c>
      <c r="T60" s="11">
        <v>5.4292343399999998E-2</v>
      </c>
      <c r="U60" s="10">
        <v>2038</v>
      </c>
      <c r="V60" s="11">
        <v>0.9457076566</v>
      </c>
      <c r="W60" s="12" t="s">
        <v>207</v>
      </c>
    </row>
    <row r="61" spans="1:23" ht="13.95" customHeight="1" x14ac:dyDescent="0.25">
      <c r="A61" s="16">
        <v>134243</v>
      </c>
      <c r="B61" s="16" t="str">
        <f>VLOOKUP(A61,AllIDs_Names!A:D,4,0)</f>
        <v>High Plains Community Health Center Holly Clinic</v>
      </c>
      <c r="C61" s="9">
        <v>179</v>
      </c>
      <c r="D61" s="9">
        <v>227</v>
      </c>
      <c r="E61" s="9">
        <v>401</v>
      </c>
      <c r="F61" s="9">
        <v>484</v>
      </c>
      <c r="G61" s="10">
        <v>105</v>
      </c>
      <c r="H61" s="11">
        <v>0.58659217880000003</v>
      </c>
      <c r="I61" s="10">
        <v>74</v>
      </c>
      <c r="J61" s="11">
        <v>0.41340782120000003</v>
      </c>
      <c r="K61" s="10">
        <v>114</v>
      </c>
      <c r="L61" s="11">
        <v>0.50220264319999997</v>
      </c>
      <c r="M61" s="10">
        <v>113</v>
      </c>
      <c r="N61" s="11">
        <v>0.49779735679999998</v>
      </c>
      <c r="O61" s="10">
        <v>110</v>
      </c>
      <c r="P61" s="11">
        <v>0.27431421449999999</v>
      </c>
      <c r="Q61" s="10">
        <v>291</v>
      </c>
      <c r="R61" s="11">
        <v>0.72568578549999996</v>
      </c>
      <c r="S61" s="10">
        <v>109</v>
      </c>
      <c r="T61" s="11">
        <v>0.2252066116</v>
      </c>
      <c r="U61" s="10">
        <v>375</v>
      </c>
      <c r="V61" s="11">
        <v>0.7747933884</v>
      </c>
      <c r="W61" s="12" t="s">
        <v>207</v>
      </c>
    </row>
    <row r="62" spans="1:23" ht="13.95" customHeight="1" x14ac:dyDescent="0.25">
      <c r="A62" s="16">
        <v>134762</v>
      </c>
      <c r="B62" s="16" t="str">
        <f>VLOOKUP(A62,AllIDs_Names!A:D,4,0)</f>
        <v>High Plains Community Health Center Lamar Community College</v>
      </c>
      <c r="C62" s="9">
        <v>26</v>
      </c>
      <c r="D62" s="9">
        <v>171</v>
      </c>
      <c r="E62" s="9">
        <v>100</v>
      </c>
      <c r="F62" s="9">
        <v>202</v>
      </c>
      <c r="G62" s="10">
        <v>12</v>
      </c>
      <c r="H62" s="11">
        <v>0.4615384615</v>
      </c>
      <c r="I62" s="10">
        <v>14</v>
      </c>
      <c r="J62" s="11">
        <v>0.5384615385</v>
      </c>
      <c r="K62" s="10">
        <v>76</v>
      </c>
      <c r="L62" s="11">
        <v>0.44444444440000003</v>
      </c>
      <c r="M62" s="10">
        <v>95</v>
      </c>
      <c r="N62" s="11">
        <v>0.55555555560000003</v>
      </c>
      <c r="O62" s="10">
        <v>17</v>
      </c>
      <c r="P62" s="11">
        <v>0.17</v>
      </c>
      <c r="Q62" s="10">
        <v>83</v>
      </c>
      <c r="R62" s="11">
        <v>0.83</v>
      </c>
      <c r="S62" s="10">
        <v>118</v>
      </c>
      <c r="T62" s="11">
        <v>0.58415841580000005</v>
      </c>
      <c r="U62" s="10">
        <v>84</v>
      </c>
      <c r="V62" s="11">
        <v>0.4158415842</v>
      </c>
      <c r="W62" s="12" t="s">
        <v>207</v>
      </c>
    </row>
    <row r="63" spans="1:23" ht="13.95" customHeight="1" x14ac:dyDescent="0.25">
      <c r="A63" s="16">
        <v>134800</v>
      </c>
      <c r="B63" s="16" t="str">
        <f>VLOOKUP(A63,AllIDs_Names!A:D,4,0)</f>
        <v>Rocky Vista Health Center</v>
      </c>
      <c r="C63" s="9">
        <v>2320</v>
      </c>
      <c r="D63" s="9">
        <v>2403</v>
      </c>
      <c r="E63" s="9">
        <v>1987</v>
      </c>
      <c r="F63" s="9">
        <v>1991</v>
      </c>
      <c r="G63" s="10">
        <v>604</v>
      </c>
      <c r="H63" s="11">
        <v>0.2603448276</v>
      </c>
      <c r="I63" s="10">
        <v>1716</v>
      </c>
      <c r="J63" s="11">
        <v>0.7396551724</v>
      </c>
      <c r="K63" s="10">
        <v>593</v>
      </c>
      <c r="L63" s="11">
        <v>0.24677486479999999</v>
      </c>
      <c r="M63" s="10">
        <v>1810</v>
      </c>
      <c r="N63" s="11">
        <v>0.75322513520000001</v>
      </c>
      <c r="O63" s="10">
        <v>69</v>
      </c>
      <c r="P63" s="11">
        <v>3.4725717199999999E-2</v>
      </c>
      <c r="Q63" s="10">
        <v>1918</v>
      </c>
      <c r="R63" s="11">
        <v>0.96527428280000005</v>
      </c>
      <c r="S63" s="10">
        <v>189</v>
      </c>
      <c r="T63" s="11">
        <v>9.4927172300000001E-2</v>
      </c>
      <c r="U63" s="10">
        <v>1802</v>
      </c>
      <c r="V63" s="11">
        <v>0.90507282769999997</v>
      </c>
      <c r="W63" s="12" t="s">
        <v>207</v>
      </c>
    </row>
    <row r="64" spans="1:23" ht="13.95" customHeight="1" x14ac:dyDescent="0.25">
      <c r="A64" s="16">
        <v>135284</v>
      </c>
      <c r="B64" s="16" t="str">
        <f>VLOOKUP(A64,AllIDs_Names!A:D,4,0)</f>
        <v>Kids First Health Care at Adams City High School</v>
      </c>
      <c r="C64" s="9">
        <v>24</v>
      </c>
      <c r="D64" s="9">
        <v>25</v>
      </c>
      <c r="E64" s="9">
        <v>16</v>
      </c>
      <c r="F64" s="9">
        <v>17</v>
      </c>
      <c r="G64" s="10">
        <v>14</v>
      </c>
      <c r="H64" s="11">
        <v>0.58333333330000003</v>
      </c>
      <c r="I64" s="10">
        <v>10</v>
      </c>
      <c r="J64" s="11">
        <v>0.41666666670000002</v>
      </c>
      <c r="K64" s="10">
        <v>8</v>
      </c>
      <c r="L64" s="11">
        <v>0.32</v>
      </c>
      <c r="M64" s="10">
        <v>17</v>
      </c>
      <c r="N64" s="11">
        <v>0.68</v>
      </c>
      <c r="O64" s="10">
        <v>2</v>
      </c>
      <c r="P64" s="11">
        <v>0.125</v>
      </c>
      <c r="Q64" s="10">
        <v>14</v>
      </c>
      <c r="R64" s="11">
        <v>0.875</v>
      </c>
      <c r="S64" s="10">
        <v>1</v>
      </c>
      <c r="T64" s="11">
        <v>5.8823529399999998E-2</v>
      </c>
      <c r="U64" s="10">
        <v>16</v>
      </c>
      <c r="V64" s="11">
        <v>0.94117647059999998</v>
      </c>
      <c r="W64" s="12" t="s">
        <v>207</v>
      </c>
    </row>
    <row r="65" spans="1:23" ht="13.95" customHeight="1" x14ac:dyDescent="0.25">
      <c r="A65" s="16">
        <v>136514</v>
      </c>
      <c r="B65" s="16" t="str">
        <f>VLOOKUP(A65,AllIDs_Names!A:D,4,0)</f>
        <v>Potomac Square family medicine - westminster</v>
      </c>
      <c r="C65" s="9">
        <v>3190</v>
      </c>
      <c r="D65" s="9">
        <v>4599</v>
      </c>
      <c r="E65" s="9">
        <v>6736</v>
      </c>
      <c r="F65" s="9">
        <v>6706</v>
      </c>
      <c r="G65" s="10">
        <v>1390</v>
      </c>
      <c r="H65" s="11">
        <v>0.43573667710000002</v>
      </c>
      <c r="I65" s="10">
        <v>1800</v>
      </c>
      <c r="J65" s="11">
        <v>0.56426332290000003</v>
      </c>
      <c r="K65" s="10">
        <v>2718</v>
      </c>
      <c r="L65" s="11">
        <v>0.59099804310000004</v>
      </c>
      <c r="M65" s="10">
        <v>1881</v>
      </c>
      <c r="N65" s="11">
        <v>0.40900195690000002</v>
      </c>
      <c r="O65" s="10">
        <v>1952</v>
      </c>
      <c r="P65" s="11">
        <v>0.28978622329999998</v>
      </c>
      <c r="Q65" s="10">
        <v>4784</v>
      </c>
      <c r="R65" s="11">
        <v>0.71021377669999997</v>
      </c>
      <c r="S65" s="10">
        <v>1531</v>
      </c>
      <c r="T65" s="11">
        <v>0.22830301219999999</v>
      </c>
      <c r="U65" s="10">
        <v>5175</v>
      </c>
      <c r="V65" s="11">
        <v>0.77169698779999996</v>
      </c>
      <c r="W65" s="12" t="s">
        <v>207</v>
      </c>
    </row>
    <row r="66" spans="1:23" ht="13.95" customHeight="1" x14ac:dyDescent="0.25">
      <c r="A66" s="16">
        <v>136546</v>
      </c>
      <c r="B66" s="16" t="str">
        <f>VLOOKUP(A66,AllIDs_Names!A:D,4,0)</f>
        <v>Heartlight Family Clinic</v>
      </c>
      <c r="C66" s="9">
        <v>3208</v>
      </c>
      <c r="D66" s="9">
        <v>2299</v>
      </c>
      <c r="E66" s="9">
        <v>2090</v>
      </c>
      <c r="F66" s="9">
        <v>2372</v>
      </c>
      <c r="G66" s="10">
        <v>977</v>
      </c>
      <c r="H66" s="11">
        <v>0.30455112220000002</v>
      </c>
      <c r="I66" s="10">
        <v>2231</v>
      </c>
      <c r="J66" s="11">
        <v>0.69544887779999998</v>
      </c>
      <c r="K66" s="10">
        <v>479</v>
      </c>
      <c r="L66" s="11">
        <v>0.20835145720000001</v>
      </c>
      <c r="M66" s="10">
        <v>1820</v>
      </c>
      <c r="N66" s="11">
        <v>0.79164854279999997</v>
      </c>
      <c r="O66" s="10">
        <v>127</v>
      </c>
      <c r="P66" s="11">
        <v>6.0765550199999997E-2</v>
      </c>
      <c r="Q66" s="10">
        <v>1963</v>
      </c>
      <c r="R66" s="11">
        <v>0.93923444980000004</v>
      </c>
      <c r="S66" s="10">
        <v>424</v>
      </c>
      <c r="T66" s="11">
        <v>0.17875210790000001</v>
      </c>
      <c r="U66" s="10">
        <v>1948</v>
      </c>
      <c r="V66" s="11">
        <v>0.82124789210000004</v>
      </c>
      <c r="W66" s="12" t="s">
        <v>207</v>
      </c>
    </row>
    <row r="67" spans="1:23" ht="13.95" customHeight="1" x14ac:dyDescent="0.25">
      <c r="A67" s="16">
        <v>139247</v>
      </c>
      <c r="B67" s="16" t="str">
        <f>VLOOKUP(A67,AllIDs_Names!A:D,4,0)</f>
        <v>MidValley Family Practice, PC</v>
      </c>
      <c r="C67" s="9">
        <v>326</v>
      </c>
      <c r="D67" s="9">
        <v>296</v>
      </c>
      <c r="E67" s="9">
        <v>265</v>
      </c>
      <c r="F67" s="9">
        <v>276</v>
      </c>
      <c r="G67" s="10">
        <v>162</v>
      </c>
      <c r="H67" s="11">
        <v>0.49693251529999999</v>
      </c>
      <c r="I67" s="10">
        <v>164</v>
      </c>
      <c r="J67" s="11">
        <v>0.50306748469999996</v>
      </c>
      <c r="K67" s="10">
        <v>125</v>
      </c>
      <c r="L67" s="11">
        <v>0.42229729729999999</v>
      </c>
      <c r="M67" s="10">
        <v>171</v>
      </c>
      <c r="N67" s="11">
        <v>0.57770270270000001</v>
      </c>
      <c r="O67" s="10">
        <v>15</v>
      </c>
      <c r="P67" s="11">
        <v>5.6603773599999997E-2</v>
      </c>
      <c r="Q67" s="10">
        <v>250</v>
      </c>
      <c r="R67" s="11">
        <v>0.94339622639999998</v>
      </c>
      <c r="S67" s="10">
        <v>28</v>
      </c>
      <c r="T67" s="11">
        <v>0.1014492754</v>
      </c>
      <c r="U67" s="10">
        <v>248</v>
      </c>
      <c r="V67" s="11">
        <v>0.89855072459999996</v>
      </c>
      <c r="W67" s="12" t="s">
        <v>207</v>
      </c>
    </row>
    <row r="68" spans="1:23" ht="13.95" customHeight="1" x14ac:dyDescent="0.25">
      <c r="A68" s="16">
        <v>139857</v>
      </c>
      <c r="B68" s="16" t="str">
        <f>VLOOKUP(A68,AllIDs_Names!A:D,4,0)</f>
        <v>CHPG Primary Care Powers</v>
      </c>
      <c r="C68" s="9">
        <v>292</v>
      </c>
      <c r="D68" s="9">
        <v>261</v>
      </c>
      <c r="E68" s="9">
        <v>290</v>
      </c>
      <c r="F68" s="9">
        <v>318</v>
      </c>
      <c r="G68" s="10">
        <v>130</v>
      </c>
      <c r="H68" s="11">
        <v>0.4452054795</v>
      </c>
      <c r="I68" s="10">
        <v>162</v>
      </c>
      <c r="J68" s="11">
        <v>0.5547945205</v>
      </c>
      <c r="K68" s="10">
        <v>82</v>
      </c>
      <c r="L68" s="11">
        <v>0.31417624519999998</v>
      </c>
      <c r="M68" s="10">
        <v>179</v>
      </c>
      <c r="N68" s="11">
        <v>0.68582375480000002</v>
      </c>
      <c r="O68" s="10">
        <v>24</v>
      </c>
      <c r="P68" s="11">
        <v>8.2758620699999993E-2</v>
      </c>
      <c r="Q68" s="10">
        <v>266</v>
      </c>
      <c r="R68" s="11">
        <v>0.91724137930000005</v>
      </c>
      <c r="S68" s="10">
        <v>72</v>
      </c>
      <c r="T68" s="11">
        <v>0.22641509430000001</v>
      </c>
      <c r="U68" s="10">
        <v>246</v>
      </c>
      <c r="V68" s="11">
        <v>0.77358490570000005</v>
      </c>
      <c r="W68" s="12" t="s">
        <v>207</v>
      </c>
    </row>
    <row r="69" spans="1:23" ht="13.95" customHeight="1" x14ac:dyDescent="0.25">
      <c r="A69" s="16">
        <v>140023</v>
      </c>
      <c r="B69" s="16" t="str">
        <f>VLOOKUP(A69,AllIDs_Names!A:D,4,0)</f>
        <v>Denver Indian Health and Family Services, Inc.</v>
      </c>
      <c r="C69" s="9">
        <v>1913</v>
      </c>
      <c r="D69" s="9">
        <v>1228</v>
      </c>
      <c r="E69" s="9">
        <v>1372</v>
      </c>
      <c r="F69" s="9">
        <v>1521</v>
      </c>
      <c r="G69" s="10">
        <v>731</v>
      </c>
      <c r="H69" s="11">
        <v>0.38212232099999999</v>
      </c>
      <c r="I69" s="10">
        <v>1182</v>
      </c>
      <c r="J69" s="11">
        <v>0.61787767900000001</v>
      </c>
      <c r="K69" s="10">
        <v>412</v>
      </c>
      <c r="L69" s="11">
        <v>0.335504886</v>
      </c>
      <c r="M69" s="10">
        <v>816</v>
      </c>
      <c r="N69" s="11">
        <v>0.66449511400000005</v>
      </c>
      <c r="O69" s="10">
        <v>280</v>
      </c>
      <c r="P69" s="11">
        <v>0.20408163269999999</v>
      </c>
      <c r="Q69" s="10">
        <v>1092</v>
      </c>
      <c r="R69" s="11">
        <v>0.79591836729999998</v>
      </c>
      <c r="S69" s="10">
        <v>445</v>
      </c>
      <c r="T69" s="11">
        <v>0.29257067720000002</v>
      </c>
      <c r="U69" s="10">
        <v>1076</v>
      </c>
      <c r="V69" s="11">
        <v>0.70742932280000004</v>
      </c>
      <c r="W69" s="12" t="s">
        <v>207</v>
      </c>
    </row>
    <row r="70" spans="1:23" ht="13.95" customHeight="1" x14ac:dyDescent="0.25">
      <c r="A70" s="16">
        <v>141709</v>
      </c>
      <c r="B70" s="16" t="str">
        <f>VLOOKUP(A70,AllIDs_Names!A:D,4,0)</f>
        <v>Center Pointe Family Medicine</v>
      </c>
      <c r="C70" s="9">
        <v>2594</v>
      </c>
      <c r="D70" s="9">
        <v>1151</v>
      </c>
      <c r="E70" s="9">
        <v>2143</v>
      </c>
      <c r="F70" s="9">
        <v>2302</v>
      </c>
      <c r="G70" s="10">
        <v>1182</v>
      </c>
      <c r="H70" s="11">
        <v>0.4556669237</v>
      </c>
      <c r="I70" s="10">
        <v>1412</v>
      </c>
      <c r="J70" s="11">
        <v>0.54433307630000005</v>
      </c>
      <c r="K70" s="10">
        <v>291</v>
      </c>
      <c r="L70" s="11">
        <v>0.25282363159999999</v>
      </c>
      <c r="M70" s="10">
        <v>860</v>
      </c>
      <c r="N70" s="11">
        <v>0.74717636840000001</v>
      </c>
      <c r="O70" s="10">
        <v>709</v>
      </c>
      <c r="P70" s="11">
        <v>0.33084461040000002</v>
      </c>
      <c r="Q70" s="10">
        <v>1434</v>
      </c>
      <c r="R70" s="11">
        <v>0.66915538959999998</v>
      </c>
      <c r="S70" s="10">
        <v>628</v>
      </c>
      <c r="T70" s="11">
        <v>0.27280625539999998</v>
      </c>
      <c r="U70" s="10">
        <v>1674</v>
      </c>
      <c r="V70" s="11">
        <v>0.72719374459999997</v>
      </c>
      <c r="W70" s="12" t="s">
        <v>207</v>
      </c>
    </row>
    <row r="71" spans="1:23" ht="13.95" customHeight="1" x14ac:dyDescent="0.25">
      <c r="A71" s="16">
        <v>142170</v>
      </c>
      <c r="B71" s="16" t="str">
        <f>VLOOKUP(A71,AllIDs_Names!A:D,4,0)</f>
        <v>Affordable Health Clinic</v>
      </c>
      <c r="C71" s="9">
        <v>5083</v>
      </c>
      <c r="D71" s="9">
        <v>2455</v>
      </c>
      <c r="E71" s="9">
        <v>3392</v>
      </c>
      <c r="F71" s="9">
        <v>2655</v>
      </c>
      <c r="G71" s="10">
        <v>2118</v>
      </c>
      <c r="H71" s="11">
        <v>0.41668306119999998</v>
      </c>
      <c r="I71" s="10">
        <v>2965</v>
      </c>
      <c r="J71" s="11">
        <v>0.58331693880000002</v>
      </c>
      <c r="K71" s="10">
        <v>452</v>
      </c>
      <c r="L71" s="11">
        <v>0.184114053</v>
      </c>
      <c r="M71" s="10">
        <v>2003</v>
      </c>
      <c r="N71" s="11">
        <v>0.81588594699999994</v>
      </c>
      <c r="O71" s="10">
        <v>1030</v>
      </c>
      <c r="P71" s="11">
        <v>0.30365566040000003</v>
      </c>
      <c r="Q71" s="10">
        <v>2362</v>
      </c>
      <c r="R71" s="11">
        <v>0.69634433959999997</v>
      </c>
      <c r="S71" s="10">
        <v>321</v>
      </c>
      <c r="T71" s="11">
        <v>0.1209039548</v>
      </c>
      <c r="U71" s="10">
        <v>2334</v>
      </c>
      <c r="V71" s="11">
        <v>0.87909604519999995</v>
      </c>
      <c r="W71" s="12" t="s">
        <v>207</v>
      </c>
    </row>
    <row r="72" spans="1:23" ht="13.95" customHeight="1" x14ac:dyDescent="0.25">
      <c r="A72" s="16">
        <v>142825</v>
      </c>
      <c r="B72" s="16" t="str">
        <f>VLOOKUP(A72,AllIDs_Names!A:D,4,0)</f>
        <v>Champions Family Medical, PLLC</v>
      </c>
      <c r="C72" s="9">
        <v>2929</v>
      </c>
      <c r="D72" s="9">
        <v>3388</v>
      </c>
      <c r="E72" s="9">
        <v>1914</v>
      </c>
      <c r="F72" s="9">
        <v>1833</v>
      </c>
      <c r="G72" s="10">
        <v>2123</v>
      </c>
      <c r="H72" s="11">
        <v>0.7248207579</v>
      </c>
      <c r="I72" s="10">
        <v>806</v>
      </c>
      <c r="J72" s="11">
        <v>0.2751792421</v>
      </c>
      <c r="K72" s="10">
        <v>1459</v>
      </c>
      <c r="L72" s="11">
        <v>0.43063754430000001</v>
      </c>
      <c r="M72" s="10">
        <v>1929</v>
      </c>
      <c r="N72" s="11">
        <v>0.56936245569999999</v>
      </c>
      <c r="O72" s="10">
        <v>66</v>
      </c>
      <c r="P72" s="11">
        <v>3.4482758600000003E-2</v>
      </c>
      <c r="Q72" s="10">
        <v>1848</v>
      </c>
      <c r="R72" s="11">
        <v>0.96551724139999995</v>
      </c>
      <c r="S72" s="10">
        <v>190</v>
      </c>
      <c r="T72" s="11">
        <v>0.10365521</v>
      </c>
      <c r="U72" s="10">
        <v>1643</v>
      </c>
      <c r="V72" s="11">
        <v>0.89634479</v>
      </c>
      <c r="W72" s="12" t="s">
        <v>207</v>
      </c>
    </row>
    <row r="73" spans="1:23" ht="13.95" customHeight="1" x14ac:dyDescent="0.25">
      <c r="A73" s="16">
        <v>143623</v>
      </c>
      <c r="B73" s="16" t="str">
        <f>VLOOKUP(A73,AllIDs_Names!A:D,4,0)</f>
        <v>CHPG Church Ranch Primary Care</v>
      </c>
      <c r="C73" s="9">
        <v>1216</v>
      </c>
      <c r="D73" s="9">
        <v>848</v>
      </c>
      <c r="E73" s="9">
        <v>755</v>
      </c>
      <c r="F73" s="9">
        <v>979</v>
      </c>
      <c r="G73" s="10">
        <v>406</v>
      </c>
      <c r="H73" s="11">
        <v>0.33388157889999998</v>
      </c>
      <c r="I73" s="10">
        <v>810</v>
      </c>
      <c r="J73" s="11">
        <v>0.66611842109999997</v>
      </c>
      <c r="K73" s="10">
        <v>196</v>
      </c>
      <c r="L73" s="11">
        <v>0.23113207550000001</v>
      </c>
      <c r="M73" s="10">
        <v>652</v>
      </c>
      <c r="N73" s="11">
        <v>0.76886792449999997</v>
      </c>
      <c r="O73" s="10">
        <v>54</v>
      </c>
      <c r="P73" s="11">
        <v>7.1523178800000003E-2</v>
      </c>
      <c r="Q73" s="10">
        <v>701</v>
      </c>
      <c r="R73" s="11">
        <v>0.92847682119999997</v>
      </c>
      <c r="S73" s="10">
        <v>207</v>
      </c>
      <c r="T73" s="11">
        <v>0.21144024510000001</v>
      </c>
      <c r="U73" s="10">
        <v>772</v>
      </c>
      <c r="V73" s="11">
        <v>0.78855975489999997</v>
      </c>
      <c r="W73" s="12" t="s">
        <v>207</v>
      </c>
    </row>
    <row r="74" spans="1:23" ht="13.95" customHeight="1" x14ac:dyDescent="0.25">
      <c r="A74" s="16">
        <v>144048</v>
      </c>
      <c r="B74" s="16" t="str">
        <f>VLOOKUP(A74,AllIDs_Names!A:D,4,0)</f>
        <v>Family Care Specialists, PC</v>
      </c>
      <c r="C74" s="9">
        <v>1314</v>
      </c>
      <c r="D74" s="9">
        <v>1101</v>
      </c>
      <c r="E74" s="9">
        <v>1189</v>
      </c>
      <c r="F74" s="9">
        <v>1213</v>
      </c>
      <c r="G74" s="10">
        <v>374</v>
      </c>
      <c r="H74" s="11">
        <v>0.28462709279999998</v>
      </c>
      <c r="I74" s="10">
        <v>940</v>
      </c>
      <c r="J74" s="11">
        <v>0.71537290720000002</v>
      </c>
      <c r="K74" s="10">
        <v>294</v>
      </c>
      <c r="L74" s="11">
        <v>0.26702997280000002</v>
      </c>
      <c r="M74" s="10">
        <v>807</v>
      </c>
      <c r="N74" s="11">
        <v>0.73297002720000004</v>
      </c>
      <c r="O74" s="10">
        <v>49</v>
      </c>
      <c r="P74" s="11">
        <v>4.1211101799999997E-2</v>
      </c>
      <c r="Q74" s="10">
        <v>1140</v>
      </c>
      <c r="R74" s="11">
        <v>0.95878889820000002</v>
      </c>
      <c r="S74" s="10">
        <v>116</v>
      </c>
      <c r="T74" s="11">
        <v>9.5630667799999999E-2</v>
      </c>
      <c r="U74" s="10">
        <v>1097</v>
      </c>
      <c r="V74" s="11">
        <v>0.90436933220000004</v>
      </c>
      <c r="W74" s="12" t="s">
        <v>207</v>
      </c>
    </row>
    <row r="75" spans="1:23" ht="13.95" customHeight="1" x14ac:dyDescent="0.25">
      <c r="A75" s="16">
        <v>147562</v>
      </c>
      <c r="B75" s="16" t="str">
        <f>VLOOKUP(A75,AllIDs_Names!A:D,4,0)</f>
        <v>Mainstreet Pediatrics</v>
      </c>
      <c r="C75" s="9">
        <v>253</v>
      </c>
      <c r="D75" s="9">
        <v>382</v>
      </c>
      <c r="E75" s="9">
        <v>527</v>
      </c>
      <c r="F75" s="9">
        <v>688</v>
      </c>
      <c r="G75" s="10">
        <v>114</v>
      </c>
      <c r="H75" s="11">
        <v>0.45059288539999998</v>
      </c>
      <c r="I75" s="10">
        <v>139</v>
      </c>
      <c r="J75" s="11">
        <v>0.54940711460000002</v>
      </c>
      <c r="K75" s="10">
        <v>161</v>
      </c>
      <c r="L75" s="11">
        <v>0.42146596860000002</v>
      </c>
      <c r="M75" s="10">
        <v>221</v>
      </c>
      <c r="N75" s="11">
        <v>0.57853403140000004</v>
      </c>
      <c r="O75" s="10">
        <v>57</v>
      </c>
      <c r="P75" s="11">
        <v>0.1081593928</v>
      </c>
      <c r="Q75" s="10">
        <v>470</v>
      </c>
      <c r="R75" s="11">
        <v>0.89184060720000002</v>
      </c>
      <c r="S75" s="10">
        <v>149</v>
      </c>
      <c r="T75" s="11">
        <v>0.2165697674</v>
      </c>
      <c r="U75" s="10">
        <v>539</v>
      </c>
      <c r="V75" s="11">
        <v>0.7834302326</v>
      </c>
      <c r="W75" s="12" t="s">
        <v>207</v>
      </c>
    </row>
    <row r="76" spans="1:23" ht="13.95" customHeight="1" x14ac:dyDescent="0.25">
      <c r="A76" s="16">
        <v>148041</v>
      </c>
      <c r="B76" s="16" t="str">
        <f>VLOOKUP(A76,AllIDs_Names!A:D,4,0)</f>
        <v>High Plains Community Health Center Family Health Center</v>
      </c>
      <c r="C76" s="9">
        <v>304</v>
      </c>
      <c r="D76" s="9">
        <v>520</v>
      </c>
      <c r="E76" s="9">
        <v>1185</v>
      </c>
      <c r="F76" s="9">
        <v>1958</v>
      </c>
      <c r="G76" s="10">
        <v>241</v>
      </c>
      <c r="H76" s="11">
        <v>0.79276315789999996</v>
      </c>
      <c r="I76" s="10">
        <v>63</v>
      </c>
      <c r="J76" s="11">
        <v>0.20723684210000001</v>
      </c>
      <c r="K76" s="10">
        <v>239</v>
      </c>
      <c r="L76" s="11">
        <v>0.45961538460000001</v>
      </c>
      <c r="M76" s="10">
        <v>281</v>
      </c>
      <c r="N76" s="11">
        <v>0.54038461540000005</v>
      </c>
      <c r="O76" s="10">
        <v>254</v>
      </c>
      <c r="P76" s="11">
        <v>0.21434599160000001</v>
      </c>
      <c r="Q76" s="10">
        <v>931</v>
      </c>
      <c r="R76" s="11">
        <v>0.78565400839999999</v>
      </c>
      <c r="S76" s="10">
        <v>451</v>
      </c>
      <c r="T76" s="11">
        <v>0.2303370787</v>
      </c>
      <c r="U76" s="10">
        <v>1507</v>
      </c>
      <c r="V76" s="11">
        <v>0.76966292130000002</v>
      </c>
      <c r="W76" s="12" t="s">
        <v>207</v>
      </c>
    </row>
    <row r="77" spans="1:23" ht="13.95" customHeight="1" x14ac:dyDescent="0.25">
      <c r="A77" s="16">
        <v>148256</v>
      </c>
      <c r="B77" s="16" t="str">
        <f>VLOOKUP(A77,AllIDs_Names!A:D,4,0)</f>
        <v>High Plains Community Health Center</v>
      </c>
      <c r="C77" s="9">
        <v>4499</v>
      </c>
      <c r="D77" s="9">
        <v>3661</v>
      </c>
      <c r="E77" s="9">
        <v>3784</v>
      </c>
      <c r="F77" s="9">
        <v>2722</v>
      </c>
      <c r="G77" s="10">
        <v>1211</v>
      </c>
      <c r="H77" s="11">
        <v>0.2691709269</v>
      </c>
      <c r="I77" s="10">
        <v>3288</v>
      </c>
      <c r="J77" s="11">
        <v>0.7308290731</v>
      </c>
      <c r="K77" s="10">
        <v>635</v>
      </c>
      <c r="L77" s="11">
        <v>0.17344987710000001</v>
      </c>
      <c r="M77" s="10">
        <v>3026</v>
      </c>
      <c r="N77" s="11">
        <v>0.82655012289999996</v>
      </c>
      <c r="O77" s="10">
        <v>309</v>
      </c>
      <c r="P77" s="11">
        <v>8.1659619500000002E-2</v>
      </c>
      <c r="Q77" s="10">
        <v>3475</v>
      </c>
      <c r="R77" s="11">
        <v>0.9183403805</v>
      </c>
      <c r="S77" s="10">
        <v>448</v>
      </c>
      <c r="T77" s="11">
        <v>0.16458486410000001</v>
      </c>
      <c r="U77" s="10">
        <v>2274</v>
      </c>
      <c r="V77" s="11">
        <v>0.83541513590000005</v>
      </c>
      <c r="W77" s="12" t="s">
        <v>207</v>
      </c>
    </row>
    <row r="78" spans="1:23" ht="13.95" customHeight="1" x14ac:dyDescent="0.25">
      <c r="A78" s="16">
        <v>148546</v>
      </c>
      <c r="B78" s="16" t="str">
        <f>VLOOKUP(A78,AllIDs_Names!A:D,4,0)</f>
        <v>Community Dental Clinic, Inc.</v>
      </c>
      <c r="C78" s="9">
        <v>637</v>
      </c>
      <c r="D78" s="9">
        <v>512</v>
      </c>
      <c r="E78" s="9">
        <v>391</v>
      </c>
      <c r="F78" s="9">
        <v>476</v>
      </c>
      <c r="G78" s="10">
        <v>287</v>
      </c>
      <c r="H78" s="11">
        <v>0.4505494505</v>
      </c>
      <c r="I78" s="10">
        <v>350</v>
      </c>
      <c r="J78" s="11">
        <v>0.54945054950000005</v>
      </c>
      <c r="K78" s="10">
        <v>264</v>
      </c>
      <c r="L78" s="11">
        <v>0.515625</v>
      </c>
      <c r="M78" s="10">
        <v>248</v>
      </c>
      <c r="N78" s="11">
        <v>0.484375</v>
      </c>
      <c r="O78" s="10">
        <v>30</v>
      </c>
      <c r="P78" s="11">
        <v>7.6726342700000005E-2</v>
      </c>
      <c r="Q78" s="10">
        <v>361</v>
      </c>
      <c r="R78" s="11">
        <v>0.92327365729999999</v>
      </c>
      <c r="S78" s="10">
        <v>106</v>
      </c>
      <c r="T78" s="11">
        <v>0.22268907560000001</v>
      </c>
      <c r="U78" s="10">
        <v>370</v>
      </c>
      <c r="V78" s="11">
        <v>0.77731092440000005</v>
      </c>
      <c r="W78" s="12" t="s">
        <v>207</v>
      </c>
    </row>
    <row r="79" spans="1:23" ht="13.95" customHeight="1" x14ac:dyDescent="0.25">
      <c r="A79" s="16">
        <v>149287</v>
      </c>
      <c r="B79" s="16" t="str">
        <f>VLOOKUP(A79,AllIDs_Names!A:D,4,0)</f>
        <v>St Anthony Health Centers Evergreen</v>
      </c>
      <c r="C79" s="9">
        <v>1395</v>
      </c>
      <c r="D79" s="9">
        <v>1386</v>
      </c>
      <c r="E79" s="9">
        <v>1532</v>
      </c>
      <c r="F79" s="9">
        <v>1807</v>
      </c>
      <c r="G79" s="10">
        <v>374</v>
      </c>
      <c r="H79" s="11">
        <v>0.26810035840000002</v>
      </c>
      <c r="I79" s="10">
        <v>1021</v>
      </c>
      <c r="J79" s="11">
        <v>0.73189964159999998</v>
      </c>
      <c r="K79" s="10">
        <v>384</v>
      </c>
      <c r="L79" s="11">
        <v>0.27705627710000003</v>
      </c>
      <c r="M79" s="10">
        <v>1002</v>
      </c>
      <c r="N79" s="11">
        <v>0.72294372289999997</v>
      </c>
      <c r="O79" s="10">
        <v>89</v>
      </c>
      <c r="P79" s="11">
        <v>5.80939948E-2</v>
      </c>
      <c r="Q79" s="10">
        <v>1443</v>
      </c>
      <c r="R79" s="11">
        <v>0.94190600520000001</v>
      </c>
      <c r="S79" s="10">
        <v>269</v>
      </c>
      <c r="T79" s="11">
        <v>0.148865523</v>
      </c>
      <c r="U79" s="10">
        <v>1538</v>
      </c>
      <c r="V79" s="11">
        <v>0.851134477</v>
      </c>
      <c r="W79" s="12" t="s">
        <v>207</v>
      </c>
    </row>
    <row r="80" spans="1:23" ht="13.95" customHeight="1" x14ac:dyDescent="0.25">
      <c r="A80" s="16">
        <v>149321</v>
      </c>
      <c r="B80" s="16" t="str">
        <f>VLOOKUP(A80,AllIDs_Names!A:D,4,0)</f>
        <v>CHPG SAH Internal Medicine</v>
      </c>
      <c r="C80" s="9">
        <v>551</v>
      </c>
      <c r="D80" s="9">
        <v>470</v>
      </c>
      <c r="E80" s="9">
        <v>468</v>
      </c>
      <c r="F80" s="9">
        <v>530</v>
      </c>
      <c r="G80" s="10">
        <v>112</v>
      </c>
      <c r="H80" s="11">
        <v>0.20326678770000001</v>
      </c>
      <c r="I80" s="10">
        <v>439</v>
      </c>
      <c r="J80" s="11">
        <v>0.79673321230000005</v>
      </c>
      <c r="K80" s="10">
        <v>92</v>
      </c>
      <c r="L80" s="11">
        <v>0.1957446809</v>
      </c>
      <c r="M80" s="10">
        <v>378</v>
      </c>
      <c r="N80" s="11">
        <v>0.80425531910000003</v>
      </c>
      <c r="O80" s="10">
        <v>42</v>
      </c>
      <c r="P80" s="11">
        <v>8.9743589700000001E-2</v>
      </c>
      <c r="Q80" s="10">
        <v>426</v>
      </c>
      <c r="R80" s="11">
        <v>0.91025641030000004</v>
      </c>
      <c r="S80" s="10">
        <v>98</v>
      </c>
      <c r="T80" s="11">
        <v>0.1849056604</v>
      </c>
      <c r="U80" s="10">
        <v>432</v>
      </c>
      <c r="V80" s="11">
        <v>0.8150943396</v>
      </c>
      <c r="W80" s="12" t="s">
        <v>207</v>
      </c>
    </row>
    <row r="81" spans="1:23" ht="13.95" customHeight="1" x14ac:dyDescent="0.25">
      <c r="A81" s="16">
        <v>150556</v>
      </c>
      <c r="B81" s="16" t="str">
        <f>VLOOKUP(A81,AllIDs_Names!A:D,4,0)</f>
        <v>Avista Family Medicine</v>
      </c>
      <c r="C81" s="9">
        <v>2165</v>
      </c>
      <c r="D81" s="9">
        <v>632</v>
      </c>
      <c r="E81" s="9">
        <v>559</v>
      </c>
      <c r="F81" s="9">
        <v>511</v>
      </c>
      <c r="G81" s="10">
        <v>1595</v>
      </c>
      <c r="H81" s="11">
        <v>0.73672055430000005</v>
      </c>
      <c r="I81" s="10">
        <v>570</v>
      </c>
      <c r="J81" s="11">
        <v>0.2632794457</v>
      </c>
      <c r="K81" s="10">
        <v>192</v>
      </c>
      <c r="L81" s="11">
        <v>0.30379746839999999</v>
      </c>
      <c r="M81" s="10">
        <v>440</v>
      </c>
      <c r="N81" s="11">
        <v>0.69620253160000001</v>
      </c>
      <c r="O81" s="10">
        <v>26</v>
      </c>
      <c r="P81" s="11">
        <v>4.6511627899999998E-2</v>
      </c>
      <c r="Q81" s="10">
        <v>533</v>
      </c>
      <c r="R81" s="11">
        <v>0.95348837210000004</v>
      </c>
      <c r="S81" s="10">
        <v>72</v>
      </c>
      <c r="T81" s="11">
        <v>0.14090019570000001</v>
      </c>
      <c r="U81" s="10">
        <v>439</v>
      </c>
      <c r="V81" s="11">
        <v>0.85909980429999999</v>
      </c>
      <c r="W81" s="12" t="s">
        <v>207</v>
      </c>
    </row>
    <row r="82" spans="1:23" ht="13.95" customHeight="1" x14ac:dyDescent="0.25">
      <c r="A82" s="16">
        <v>151604</v>
      </c>
      <c r="B82" s="16" t="str">
        <f>VLOOKUP(A82,AllIDs_Names!A:D,4,0)</f>
        <v>CHPG Primary Care Southmoor</v>
      </c>
      <c r="C82" s="9">
        <v>74</v>
      </c>
      <c r="D82" s="9">
        <v>129</v>
      </c>
      <c r="E82" s="9">
        <v>195</v>
      </c>
      <c r="F82" s="9">
        <v>328</v>
      </c>
      <c r="G82" s="10">
        <v>14</v>
      </c>
      <c r="H82" s="11">
        <v>0.1891891892</v>
      </c>
      <c r="I82" s="10">
        <v>60</v>
      </c>
      <c r="J82" s="11">
        <v>0.81081081079999995</v>
      </c>
      <c r="K82" s="10">
        <v>46</v>
      </c>
      <c r="L82" s="11">
        <v>0.35658914730000002</v>
      </c>
      <c r="M82" s="10">
        <v>83</v>
      </c>
      <c r="N82" s="11">
        <v>0.64341085269999998</v>
      </c>
      <c r="O82" s="10">
        <v>20</v>
      </c>
      <c r="P82" s="11">
        <v>0.1025641026</v>
      </c>
      <c r="Q82" s="10">
        <v>175</v>
      </c>
      <c r="R82" s="11">
        <v>0.89743589739999996</v>
      </c>
      <c r="S82" s="10">
        <v>80</v>
      </c>
      <c r="T82" s="11">
        <v>0.243902439</v>
      </c>
      <c r="U82" s="10">
        <v>248</v>
      </c>
      <c r="V82" s="11">
        <v>0.75609756100000003</v>
      </c>
      <c r="W82" s="12" t="s">
        <v>207</v>
      </c>
    </row>
    <row r="83" spans="1:23" ht="13.95" customHeight="1" x14ac:dyDescent="0.25">
      <c r="A83" s="16">
        <v>153818</v>
      </c>
      <c r="B83" s="16" t="str">
        <f>VLOOKUP(A83,AllIDs_Names!A:D,4,0)</f>
        <v>Lone Tree Pediatrics</v>
      </c>
      <c r="C83" s="9">
        <v>522</v>
      </c>
      <c r="D83" s="9">
        <v>2221</v>
      </c>
      <c r="E83" s="9">
        <v>1852</v>
      </c>
      <c r="F83" s="9">
        <v>1904</v>
      </c>
      <c r="G83" s="10">
        <v>354</v>
      </c>
      <c r="H83" s="11">
        <v>0.67816091950000001</v>
      </c>
      <c r="I83" s="10">
        <v>168</v>
      </c>
      <c r="J83" s="11">
        <v>0.32183908049999999</v>
      </c>
      <c r="K83" s="10">
        <v>1049</v>
      </c>
      <c r="L83" s="11">
        <v>0.4723097704</v>
      </c>
      <c r="M83" s="10">
        <v>1172</v>
      </c>
      <c r="N83" s="11">
        <v>0.5276902296</v>
      </c>
      <c r="O83" s="10">
        <v>161</v>
      </c>
      <c r="P83" s="11">
        <v>8.6933045400000006E-2</v>
      </c>
      <c r="Q83" s="10">
        <v>1691</v>
      </c>
      <c r="R83" s="11">
        <v>0.91306695459999998</v>
      </c>
      <c r="S83" s="10">
        <v>323</v>
      </c>
      <c r="T83" s="11">
        <v>0.16964285709999999</v>
      </c>
      <c r="U83" s="10">
        <v>1581</v>
      </c>
      <c r="V83" s="11">
        <v>0.83035714289999996</v>
      </c>
      <c r="W83" s="12" t="s">
        <v>207</v>
      </c>
    </row>
    <row r="84" spans="1:23" ht="13.95" customHeight="1" x14ac:dyDescent="0.25">
      <c r="A84" s="16">
        <v>153902</v>
      </c>
      <c r="B84" s="16" t="str">
        <f>VLOOKUP(A84,AllIDs_Names!A:D,4,0)</f>
        <v>Lone Tree Pediatrics</v>
      </c>
      <c r="C84" s="9">
        <v>252</v>
      </c>
      <c r="D84" s="9">
        <v>3153</v>
      </c>
      <c r="E84" s="9">
        <v>2062</v>
      </c>
      <c r="F84" s="9">
        <v>1770</v>
      </c>
      <c r="G84" s="10">
        <v>252</v>
      </c>
      <c r="H84" s="11">
        <v>1</v>
      </c>
      <c r="I84" s="10" t="s">
        <v>208</v>
      </c>
      <c r="J84" s="11" t="s">
        <v>209</v>
      </c>
      <c r="K84" s="10">
        <v>1782</v>
      </c>
      <c r="L84" s="11">
        <v>0.56517602280000001</v>
      </c>
      <c r="M84" s="10">
        <v>1371</v>
      </c>
      <c r="N84" s="11">
        <v>0.43482397719999999</v>
      </c>
      <c r="O84" s="10">
        <v>191</v>
      </c>
      <c r="P84" s="11">
        <v>9.2628515999999994E-2</v>
      </c>
      <c r="Q84" s="10">
        <v>1871</v>
      </c>
      <c r="R84" s="11">
        <v>0.90737148400000001</v>
      </c>
      <c r="S84" s="10">
        <v>301</v>
      </c>
      <c r="T84" s="11">
        <v>0.17005649719999999</v>
      </c>
      <c r="U84" s="10">
        <v>1469</v>
      </c>
      <c r="V84" s="11">
        <v>0.82994350279999995</v>
      </c>
      <c r="W84" s="12" t="s">
        <v>207</v>
      </c>
    </row>
    <row r="85" spans="1:23" ht="13.95" customHeight="1" x14ac:dyDescent="0.25">
      <c r="A85" s="16">
        <v>156924</v>
      </c>
      <c r="B85" s="16" t="str">
        <f>VLOOKUP(A85,AllIDs_Names!A:D,4,0)</f>
        <v>Clinix Health Services of Colorado</v>
      </c>
      <c r="C85" s="9">
        <v>694</v>
      </c>
      <c r="D85" s="9" t="s">
        <v>207</v>
      </c>
      <c r="E85" s="9" t="s">
        <v>207</v>
      </c>
      <c r="F85" s="9" t="s">
        <v>207</v>
      </c>
      <c r="G85" s="10">
        <v>694</v>
      </c>
      <c r="H85" s="11">
        <v>1</v>
      </c>
      <c r="I85" s="10" t="s">
        <v>208</v>
      </c>
      <c r="J85" s="11" t="s">
        <v>209</v>
      </c>
      <c r="K85" s="10" t="s">
        <v>208</v>
      </c>
      <c r="L85" s="11" t="s">
        <v>209</v>
      </c>
      <c r="M85" s="10" t="s">
        <v>208</v>
      </c>
      <c r="N85" s="11" t="s">
        <v>209</v>
      </c>
      <c r="O85" s="10" t="s">
        <v>208</v>
      </c>
      <c r="P85" s="11" t="s">
        <v>209</v>
      </c>
      <c r="Q85" s="10" t="s">
        <v>208</v>
      </c>
      <c r="R85" s="11" t="s">
        <v>209</v>
      </c>
      <c r="S85" s="10" t="s">
        <v>208</v>
      </c>
      <c r="T85" s="11" t="s">
        <v>209</v>
      </c>
      <c r="U85" s="10" t="s">
        <v>208</v>
      </c>
      <c r="V85" s="11" t="s">
        <v>209</v>
      </c>
      <c r="W85" s="12" t="s">
        <v>207</v>
      </c>
    </row>
    <row r="86" spans="1:23" ht="13.95" customHeight="1" x14ac:dyDescent="0.25">
      <c r="A86" s="16">
        <v>159481</v>
      </c>
      <c r="B86" s="16" t="str">
        <f>VLOOKUP(A86,AllIDs_Names!A:D,4,0)</f>
        <v>Center Pointe Family Medical Group</v>
      </c>
      <c r="C86" s="9">
        <v>2873</v>
      </c>
      <c r="D86" s="9">
        <v>2974</v>
      </c>
      <c r="E86" s="9">
        <v>2366</v>
      </c>
      <c r="F86" s="9">
        <v>2824</v>
      </c>
      <c r="G86" s="10">
        <v>1455</v>
      </c>
      <c r="H86" s="11">
        <v>0.50643926210000001</v>
      </c>
      <c r="I86" s="10">
        <v>1418</v>
      </c>
      <c r="J86" s="11">
        <v>0.49356073789999999</v>
      </c>
      <c r="K86" s="10">
        <v>1051</v>
      </c>
      <c r="L86" s="11">
        <v>0.3533960995</v>
      </c>
      <c r="M86" s="10">
        <v>1923</v>
      </c>
      <c r="N86" s="11">
        <v>0.64660390050000005</v>
      </c>
      <c r="O86" s="10">
        <v>302</v>
      </c>
      <c r="P86" s="11">
        <v>0.12764158919999999</v>
      </c>
      <c r="Q86" s="10">
        <v>2064</v>
      </c>
      <c r="R86" s="11">
        <v>0.87235841079999998</v>
      </c>
      <c r="S86" s="10">
        <v>606</v>
      </c>
      <c r="T86" s="11">
        <v>0.2145892351</v>
      </c>
      <c r="U86" s="10">
        <v>2218</v>
      </c>
      <c r="V86" s="11">
        <v>0.78541076489999995</v>
      </c>
      <c r="W86" s="12" t="s">
        <v>207</v>
      </c>
    </row>
    <row r="87" spans="1:23" ht="13.95" customHeight="1" x14ac:dyDescent="0.25">
      <c r="A87" s="16">
        <v>159720</v>
      </c>
      <c r="B87" s="16" t="str">
        <f>VLOOKUP(A87,AllIDs_Names!A:D,4,0)</f>
        <v>Dr. Lu Family Medicine</v>
      </c>
      <c r="C87" s="9">
        <v>3150</v>
      </c>
      <c r="D87" s="9">
        <v>3081</v>
      </c>
      <c r="E87" s="9">
        <v>849</v>
      </c>
      <c r="F87" s="9">
        <v>553</v>
      </c>
      <c r="G87" s="10">
        <v>3069</v>
      </c>
      <c r="H87" s="11">
        <v>0.97428571429999999</v>
      </c>
      <c r="I87" s="10">
        <v>81</v>
      </c>
      <c r="J87" s="11">
        <v>2.5714285699999999E-2</v>
      </c>
      <c r="K87" s="10">
        <v>2208</v>
      </c>
      <c r="L87" s="11">
        <v>0.71665043819999996</v>
      </c>
      <c r="M87" s="10">
        <v>873</v>
      </c>
      <c r="N87" s="11">
        <v>0.28334956179999998</v>
      </c>
      <c r="O87" s="10">
        <v>69</v>
      </c>
      <c r="P87" s="11">
        <v>8.1272084800000005E-2</v>
      </c>
      <c r="Q87" s="10">
        <v>780</v>
      </c>
      <c r="R87" s="11">
        <v>0.91872791519999997</v>
      </c>
      <c r="S87" s="10">
        <v>61</v>
      </c>
      <c r="T87" s="11">
        <v>0.1103074141</v>
      </c>
      <c r="U87" s="10">
        <v>492</v>
      </c>
      <c r="V87" s="11">
        <v>0.8896925859</v>
      </c>
      <c r="W87" s="12" t="s">
        <v>207</v>
      </c>
    </row>
    <row r="88" spans="1:23" ht="13.95" customHeight="1" x14ac:dyDescent="0.25">
      <c r="A88" s="16">
        <v>160483</v>
      </c>
      <c r="B88" s="16" t="str">
        <f>VLOOKUP(A88,AllIDs_Names!A:D,4,0)</f>
        <v>CHPG Primary Care West Littleton</v>
      </c>
      <c r="C88" s="9">
        <v>933</v>
      </c>
      <c r="D88" s="9">
        <v>867</v>
      </c>
      <c r="E88" s="9">
        <v>847</v>
      </c>
      <c r="F88" s="9">
        <v>943</v>
      </c>
      <c r="G88" s="10">
        <v>235</v>
      </c>
      <c r="H88" s="11">
        <v>0.25187566989999999</v>
      </c>
      <c r="I88" s="10">
        <v>698</v>
      </c>
      <c r="J88" s="11">
        <v>0.74812433010000001</v>
      </c>
      <c r="K88" s="10">
        <v>171</v>
      </c>
      <c r="L88" s="11">
        <v>0.19723183389999999</v>
      </c>
      <c r="M88" s="10">
        <v>696</v>
      </c>
      <c r="N88" s="11">
        <v>0.80276816610000001</v>
      </c>
      <c r="O88" s="10">
        <v>77</v>
      </c>
      <c r="P88" s="11">
        <v>9.0909090900000003E-2</v>
      </c>
      <c r="Q88" s="10">
        <v>770</v>
      </c>
      <c r="R88" s="11">
        <v>0.90909090910000001</v>
      </c>
      <c r="S88" s="10">
        <v>105</v>
      </c>
      <c r="T88" s="11">
        <v>0.11134676559999999</v>
      </c>
      <c r="U88" s="10">
        <v>838</v>
      </c>
      <c r="V88" s="11">
        <v>0.88865323439999999</v>
      </c>
      <c r="W88" s="12" t="s">
        <v>207</v>
      </c>
    </row>
    <row r="89" spans="1:23" ht="13.95" customHeight="1" x14ac:dyDescent="0.25">
      <c r="A89" s="16">
        <v>160485</v>
      </c>
      <c r="B89" s="16" t="str">
        <f>VLOOKUP(A89,AllIDs_Names!A:D,4,0)</f>
        <v>Penrose Mountain Primary Care</v>
      </c>
      <c r="C89" s="9" t="s">
        <v>207</v>
      </c>
      <c r="D89" s="9">
        <v>136</v>
      </c>
      <c r="E89" s="9">
        <v>531</v>
      </c>
      <c r="F89" s="9">
        <v>525</v>
      </c>
      <c r="G89" s="10" t="s">
        <v>208</v>
      </c>
      <c r="H89" s="11" t="s">
        <v>209</v>
      </c>
      <c r="I89" s="10" t="s">
        <v>208</v>
      </c>
      <c r="J89" s="11" t="s">
        <v>209</v>
      </c>
      <c r="K89" s="10">
        <v>76</v>
      </c>
      <c r="L89" s="11">
        <v>0.55882352940000002</v>
      </c>
      <c r="M89" s="10">
        <v>60</v>
      </c>
      <c r="N89" s="11">
        <v>0.44117647059999998</v>
      </c>
      <c r="O89" s="10">
        <v>19</v>
      </c>
      <c r="P89" s="11">
        <v>3.5781544300000002E-2</v>
      </c>
      <c r="Q89" s="10">
        <v>512</v>
      </c>
      <c r="R89" s="11">
        <v>0.96421845569999998</v>
      </c>
      <c r="S89" s="10">
        <v>62</v>
      </c>
      <c r="T89" s="11">
        <v>0.1180952381</v>
      </c>
      <c r="U89" s="10">
        <v>463</v>
      </c>
      <c r="V89" s="11">
        <v>0.8819047619</v>
      </c>
      <c r="W89" s="12" t="s">
        <v>207</v>
      </c>
    </row>
    <row r="90" spans="1:23" ht="13.95" customHeight="1" x14ac:dyDescent="0.25">
      <c r="A90" s="16">
        <v>161014</v>
      </c>
      <c r="B90" s="16" t="str">
        <f>VLOOKUP(A90,AllIDs_Names!A:D,4,0)</f>
        <v>Colorado Adult primary care</v>
      </c>
      <c r="C90" s="9">
        <v>89</v>
      </c>
      <c r="D90" s="9">
        <v>930</v>
      </c>
      <c r="E90" s="9">
        <v>823</v>
      </c>
      <c r="F90" s="9">
        <v>816</v>
      </c>
      <c r="G90" s="10">
        <v>65</v>
      </c>
      <c r="H90" s="11">
        <v>0.73033707869999998</v>
      </c>
      <c r="I90" s="10">
        <v>24</v>
      </c>
      <c r="J90" s="11">
        <v>0.26966292130000002</v>
      </c>
      <c r="K90" s="10">
        <v>357</v>
      </c>
      <c r="L90" s="11">
        <v>0.38387096770000001</v>
      </c>
      <c r="M90" s="10">
        <v>573</v>
      </c>
      <c r="N90" s="11">
        <v>0.61612903230000005</v>
      </c>
      <c r="O90" s="10">
        <v>36</v>
      </c>
      <c r="P90" s="11">
        <v>4.3742405800000002E-2</v>
      </c>
      <c r="Q90" s="10">
        <v>787</v>
      </c>
      <c r="R90" s="11">
        <v>0.95625759420000001</v>
      </c>
      <c r="S90" s="10">
        <v>96</v>
      </c>
      <c r="T90" s="11">
        <v>0.1176470588</v>
      </c>
      <c r="U90" s="10">
        <v>720</v>
      </c>
      <c r="V90" s="11">
        <v>0.88235294119999996</v>
      </c>
      <c r="W90" s="12" t="s">
        <v>207</v>
      </c>
    </row>
    <row r="91" spans="1:23" ht="13.95" customHeight="1" x14ac:dyDescent="0.25">
      <c r="A91" s="16">
        <v>162015</v>
      </c>
      <c r="B91" s="16" t="str">
        <f>VLOOKUP(A91,AllIDs_Names!A:D,4,0)</f>
        <v>Kids First Health Care</v>
      </c>
      <c r="C91" s="9">
        <v>31</v>
      </c>
      <c r="D91" s="9">
        <v>55</v>
      </c>
      <c r="E91" s="9">
        <v>182</v>
      </c>
      <c r="F91" s="9">
        <v>108</v>
      </c>
      <c r="G91" s="10">
        <v>22</v>
      </c>
      <c r="H91" s="11">
        <v>0.70967741939999995</v>
      </c>
      <c r="I91" s="10">
        <v>9</v>
      </c>
      <c r="J91" s="11">
        <v>0.29032258059999999</v>
      </c>
      <c r="K91" s="10">
        <v>30</v>
      </c>
      <c r="L91" s="11">
        <v>0.54545454550000005</v>
      </c>
      <c r="M91" s="10">
        <v>25</v>
      </c>
      <c r="N91" s="11">
        <v>0.4545454545</v>
      </c>
      <c r="O91" s="10">
        <v>28</v>
      </c>
      <c r="P91" s="11">
        <v>0.1538461538</v>
      </c>
      <c r="Q91" s="10">
        <v>154</v>
      </c>
      <c r="R91" s="11">
        <v>0.8461538462</v>
      </c>
      <c r="S91" s="10">
        <v>4</v>
      </c>
      <c r="T91" s="11">
        <v>3.7037037000000002E-2</v>
      </c>
      <c r="U91" s="10">
        <v>104</v>
      </c>
      <c r="V91" s="11">
        <v>0.96296296299999995</v>
      </c>
      <c r="W91" s="12" t="s">
        <v>207</v>
      </c>
    </row>
    <row r="92" spans="1:23" ht="13.95" customHeight="1" x14ac:dyDescent="0.25">
      <c r="A92" s="16">
        <v>164764</v>
      </c>
      <c r="B92" s="16" t="str">
        <f>VLOOKUP(A92,AllIDs_Names!A:D,4,0)</f>
        <v>UCHealth Boulder Family Medicine</v>
      </c>
      <c r="C92" s="9">
        <v>262</v>
      </c>
      <c r="D92" s="9">
        <v>322</v>
      </c>
      <c r="E92" s="9">
        <v>430</v>
      </c>
      <c r="F92" s="9">
        <v>539</v>
      </c>
      <c r="G92" s="10">
        <v>261</v>
      </c>
      <c r="H92" s="11">
        <v>0.9961832061</v>
      </c>
      <c r="I92" s="10">
        <v>1</v>
      </c>
      <c r="J92" s="11">
        <v>3.8167939000000001E-3</v>
      </c>
      <c r="K92" s="10">
        <v>125</v>
      </c>
      <c r="L92" s="11">
        <v>0.38819875780000002</v>
      </c>
      <c r="M92" s="10">
        <v>197</v>
      </c>
      <c r="N92" s="11">
        <v>0.61180124219999998</v>
      </c>
      <c r="O92" s="10">
        <v>51</v>
      </c>
      <c r="P92" s="11">
        <v>0.11860465119999999</v>
      </c>
      <c r="Q92" s="10">
        <v>379</v>
      </c>
      <c r="R92" s="11">
        <v>0.88139534880000003</v>
      </c>
      <c r="S92" s="10">
        <v>92</v>
      </c>
      <c r="T92" s="11">
        <v>0.17068645639999999</v>
      </c>
      <c r="U92" s="10">
        <v>447</v>
      </c>
      <c r="V92" s="11">
        <v>0.82931354359999998</v>
      </c>
      <c r="W92" s="12" t="s">
        <v>207</v>
      </c>
    </row>
    <row r="93" spans="1:23" ht="13.95" customHeight="1" x14ac:dyDescent="0.25">
      <c r="A93" s="16">
        <v>164768</v>
      </c>
      <c r="B93" s="16" t="str">
        <f>VLOOKUP(A93,AllIDs_Names!A:D,4,0)</f>
        <v>UCHealth Family Medicine Westminster</v>
      </c>
      <c r="C93" s="9">
        <v>793</v>
      </c>
      <c r="D93" s="9">
        <v>923</v>
      </c>
      <c r="E93" s="9">
        <v>977</v>
      </c>
      <c r="F93" s="9">
        <v>1107</v>
      </c>
      <c r="G93" s="10">
        <v>793</v>
      </c>
      <c r="H93" s="11">
        <v>1</v>
      </c>
      <c r="I93" s="10" t="s">
        <v>208</v>
      </c>
      <c r="J93" s="11" t="s">
        <v>209</v>
      </c>
      <c r="K93" s="10">
        <v>255</v>
      </c>
      <c r="L93" s="11">
        <v>0.27627302279999999</v>
      </c>
      <c r="M93" s="10">
        <v>668</v>
      </c>
      <c r="N93" s="11">
        <v>0.72372697720000001</v>
      </c>
      <c r="O93" s="10">
        <v>83</v>
      </c>
      <c r="P93" s="11">
        <v>8.49539406E-2</v>
      </c>
      <c r="Q93" s="10">
        <v>894</v>
      </c>
      <c r="R93" s="11">
        <v>0.91504605939999994</v>
      </c>
      <c r="S93" s="10">
        <v>156</v>
      </c>
      <c r="T93" s="11">
        <v>0.14092140919999999</v>
      </c>
      <c r="U93" s="10">
        <v>951</v>
      </c>
      <c r="V93" s="11">
        <v>0.85907859080000004</v>
      </c>
      <c r="W93" s="12" t="s">
        <v>207</v>
      </c>
    </row>
    <row r="94" spans="1:23" ht="13.95" customHeight="1" x14ac:dyDescent="0.25">
      <c r="A94" s="16">
        <v>164769</v>
      </c>
      <c r="B94" s="16" t="str">
        <f>VLOOKUP(A94,AllIDs_Names!A:D,4,0)</f>
        <v>UCHealth Lone Tree Primary Care</v>
      </c>
      <c r="C94" s="9">
        <v>442</v>
      </c>
      <c r="D94" s="9">
        <v>464</v>
      </c>
      <c r="E94" s="9">
        <v>514</v>
      </c>
      <c r="F94" s="9">
        <v>650</v>
      </c>
      <c r="G94" s="10">
        <v>185</v>
      </c>
      <c r="H94" s="11">
        <v>0.41855203619999998</v>
      </c>
      <c r="I94" s="10">
        <v>257</v>
      </c>
      <c r="J94" s="11">
        <v>0.58144796379999997</v>
      </c>
      <c r="K94" s="10">
        <v>140</v>
      </c>
      <c r="L94" s="11">
        <v>0.30172413790000002</v>
      </c>
      <c r="M94" s="10">
        <v>324</v>
      </c>
      <c r="N94" s="11">
        <v>0.69827586210000003</v>
      </c>
      <c r="O94" s="10">
        <v>31</v>
      </c>
      <c r="P94" s="11">
        <v>6.0311284E-2</v>
      </c>
      <c r="Q94" s="10">
        <v>483</v>
      </c>
      <c r="R94" s="11">
        <v>0.93968871600000003</v>
      </c>
      <c r="S94" s="10">
        <v>130</v>
      </c>
      <c r="T94" s="11">
        <v>0.2</v>
      </c>
      <c r="U94" s="10">
        <v>520</v>
      </c>
      <c r="V94" s="11">
        <v>0.8</v>
      </c>
      <c r="W94" s="12" t="s">
        <v>207</v>
      </c>
    </row>
    <row r="95" spans="1:23" ht="13.95" customHeight="1" x14ac:dyDescent="0.25">
      <c r="A95" s="16">
        <v>164771</v>
      </c>
      <c r="B95" s="16" t="str">
        <f>VLOOKUP(A95,AllIDs_Names!A:D,4,0)</f>
        <v>UCHealth A.F. Williams Family Medicine Clinic - Stapleton</v>
      </c>
      <c r="C95" s="9">
        <v>1832</v>
      </c>
      <c r="D95" s="9">
        <v>1881</v>
      </c>
      <c r="E95" s="9">
        <v>2064</v>
      </c>
      <c r="F95" s="9">
        <v>2381</v>
      </c>
      <c r="G95" s="10">
        <v>444</v>
      </c>
      <c r="H95" s="11">
        <v>0.2423580786</v>
      </c>
      <c r="I95" s="10">
        <v>1388</v>
      </c>
      <c r="J95" s="11">
        <v>0.75764192139999997</v>
      </c>
      <c r="K95" s="10">
        <v>501</v>
      </c>
      <c r="L95" s="11">
        <v>0.26634768739999998</v>
      </c>
      <c r="M95" s="10">
        <v>1380</v>
      </c>
      <c r="N95" s="11">
        <v>0.73365231259999997</v>
      </c>
      <c r="O95" s="10">
        <v>69</v>
      </c>
      <c r="P95" s="11">
        <v>3.3430232599999998E-2</v>
      </c>
      <c r="Q95" s="10">
        <v>1995</v>
      </c>
      <c r="R95" s="11">
        <v>0.9665697674</v>
      </c>
      <c r="S95" s="10">
        <v>302</v>
      </c>
      <c r="T95" s="11">
        <v>0.12683746330000001</v>
      </c>
      <c r="U95" s="10">
        <v>2079</v>
      </c>
      <c r="V95" s="11">
        <v>0.87316253669999999</v>
      </c>
      <c r="W95" s="12" t="s">
        <v>207</v>
      </c>
    </row>
    <row r="96" spans="1:23" ht="13.95" customHeight="1" x14ac:dyDescent="0.25">
      <c r="A96" s="16">
        <v>166478</v>
      </c>
      <c r="B96" s="16" t="str">
        <f>VLOOKUP(A96,AllIDs_Names!A:D,4,0)</f>
        <v>Clinix Health Services of Colorado</v>
      </c>
      <c r="C96" s="9">
        <v>1110</v>
      </c>
      <c r="D96" s="9">
        <v>1781</v>
      </c>
      <c r="E96" s="9">
        <v>1525</v>
      </c>
      <c r="F96" s="9">
        <v>1750</v>
      </c>
      <c r="G96" s="10">
        <v>703</v>
      </c>
      <c r="H96" s="11">
        <v>0.63333333329999997</v>
      </c>
      <c r="I96" s="10">
        <v>407</v>
      </c>
      <c r="J96" s="11">
        <v>0.36666666669999998</v>
      </c>
      <c r="K96" s="10">
        <v>847</v>
      </c>
      <c r="L96" s="11">
        <v>0.47557551939999998</v>
      </c>
      <c r="M96" s="10">
        <v>934</v>
      </c>
      <c r="N96" s="11">
        <v>0.52442448060000002</v>
      </c>
      <c r="O96" s="10">
        <v>253</v>
      </c>
      <c r="P96" s="11">
        <v>0.16590163929999999</v>
      </c>
      <c r="Q96" s="10">
        <v>1272</v>
      </c>
      <c r="R96" s="11">
        <v>0.83409836069999999</v>
      </c>
      <c r="S96" s="10">
        <v>292</v>
      </c>
      <c r="T96" s="11">
        <v>0.16685714290000001</v>
      </c>
      <c r="U96" s="10">
        <v>1458</v>
      </c>
      <c r="V96" s="11">
        <v>0.83314285710000002</v>
      </c>
      <c r="W96" s="12" t="s">
        <v>207</v>
      </c>
    </row>
    <row r="97" spans="1:23" ht="13.95" customHeight="1" x14ac:dyDescent="0.25">
      <c r="A97" s="16">
        <v>173658</v>
      </c>
      <c r="B97" s="16" t="str">
        <f>VLOOKUP(A97,AllIDs_Names!A:D,4,0)</f>
        <v>CHPG Primary Care St Frances</v>
      </c>
      <c r="C97" s="9" t="s">
        <v>207</v>
      </c>
      <c r="D97" s="9">
        <v>96</v>
      </c>
      <c r="E97" s="9">
        <v>321</v>
      </c>
      <c r="F97" s="9">
        <v>509</v>
      </c>
      <c r="G97" s="10" t="s">
        <v>208</v>
      </c>
      <c r="H97" s="11" t="s">
        <v>209</v>
      </c>
      <c r="I97" s="10" t="s">
        <v>208</v>
      </c>
      <c r="J97" s="11" t="s">
        <v>209</v>
      </c>
      <c r="K97" s="10">
        <v>88</v>
      </c>
      <c r="L97" s="11">
        <v>0.91666666669999997</v>
      </c>
      <c r="M97" s="10">
        <v>8</v>
      </c>
      <c r="N97" s="11">
        <v>8.3333333300000006E-2</v>
      </c>
      <c r="O97" s="10">
        <v>18</v>
      </c>
      <c r="P97" s="11">
        <v>5.6074766400000003E-2</v>
      </c>
      <c r="Q97" s="10">
        <v>303</v>
      </c>
      <c r="R97" s="11">
        <v>0.94392523360000002</v>
      </c>
      <c r="S97" s="10">
        <v>87</v>
      </c>
      <c r="T97" s="11">
        <v>0.1709233792</v>
      </c>
      <c r="U97" s="10">
        <v>422</v>
      </c>
      <c r="V97" s="11">
        <v>0.8290766208</v>
      </c>
      <c r="W97" s="12" t="s">
        <v>207</v>
      </c>
    </row>
    <row r="98" spans="1:23" ht="13.95" customHeight="1" x14ac:dyDescent="0.25">
      <c r="A98" s="16">
        <v>182749</v>
      </c>
      <c r="B98" s="16" t="str">
        <f>VLOOKUP(A98,AllIDs_Names!A:D,4,0)</f>
        <v>Salud Family Health Centers - Aurora Community Health Center</v>
      </c>
      <c r="C98" s="9" t="s">
        <v>207</v>
      </c>
      <c r="D98" s="9" t="s">
        <v>207</v>
      </c>
      <c r="E98" s="9">
        <v>5161</v>
      </c>
      <c r="F98" s="9">
        <v>4961</v>
      </c>
      <c r="G98" s="10" t="s">
        <v>208</v>
      </c>
      <c r="H98" s="11" t="s">
        <v>209</v>
      </c>
      <c r="I98" s="10" t="s">
        <v>208</v>
      </c>
      <c r="J98" s="11" t="s">
        <v>209</v>
      </c>
      <c r="K98" s="10" t="s">
        <v>208</v>
      </c>
      <c r="L98" s="11" t="s">
        <v>209</v>
      </c>
      <c r="M98" s="10" t="s">
        <v>208</v>
      </c>
      <c r="N98" s="11" t="s">
        <v>209</v>
      </c>
      <c r="O98" s="10">
        <v>2140</v>
      </c>
      <c r="P98" s="11">
        <v>0.41464832400000001</v>
      </c>
      <c r="Q98" s="10">
        <v>3021</v>
      </c>
      <c r="R98" s="11">
        <v>0.58535167600000004</v>
      </c>
      <c r="S98" s="10">
        <v>1045</v>
      </c>
      <c r="T98" s="11">
        <v>0.2106430155</v>
      </c>
      <c r="U98" s="10">
        <v>3916</v>
      </c>
      <c r="V98" s="11">
        <v>0.78935698450000003</v>
      </c>
      <c r="W98" s="12" t="s">
        <v>207</v>
      </c>
    </row>
    <row r="99" spans="1:23" ht="13.95" customHeight="1" x14ac:dyDescent="0.25">
      <c r="A99" s="16">
        <v>182889</v>
      </c>
      <c r="B99" s="16" t="str">
        <f>VLOOKUP(A99,AllIDs_Names!A:D,4,0)</f>
        <v>SET Family Medical Clinics</v>
      </c>
      <c r="C99" s="9" t="s">
        <v>207</v>
      </c>
      <c r="D99" s="9" t="s">
        <v>207</v>
      </c>
      <c r="E99" s="9">
        <v>2675</v>
      </c>
      <c r="F99" s="9">
        <v>2939</v>
      </c>
      <c r="G99" s="10" t="s">
        <v>208</v>
      </c>
      <c r="H99" s="11" t="s">
        <v>209</v>
      </c>
      <c r="I99" s="10" t="s">
        <v>208</v>
      </c>
      <c r="J99" s="11" t="s">
        <v>209</v>
      </c>
      <c r="K99" s="10" t="s">
        <v>208</v>
      </c>
      <c r="L99" s="11" t="s">
        <v>209</v>
      </c>
      <c r="M99" s="10" t="s">
        <v>208</v>
      </c>
      <c r="N99" s="11" t="s">
        <v>209</v>
      </c>
      <c r="O99" s="10">
        <v>141</v>
      </c>
      <c r="P99" s="11">
        <v>5.2710280399999997E-2</v>
      </c>
      <c r="Q99" s="10">
        <v>2534</v>
      </c>
      <c r="R99" s="11">
        <v>0.94728971959999997</v>
      </c>
      <c r="S99" s="10">
        <v>234</v>
      </c>
      <c r="T99" s="11">
        <v>7.9618917999999997E-2</v>
      </c>
      <c r="U99" s="10">
        <v>2705</v>
      </c>
      <c r="V99" s="11">
        <v>0.92038108200000002</v>
      </c>
      <c r="W99" s="12" t="s">
        <v>207</v>
      </c>
    </row>
    <row r="100" spans="1:23" ht="13.95" customHeight="1" x14ac:dyDescent="0.25">
      <c r="A100" s="16">
        <v>184376</v>
      </c>
      <c r="B100" s="16" t="str">
        <f>VLOOKUP(A100,AllIDs_Names!A:D,4,0)</f>
        <v/>
      </c>
      <c r="C100" s="9" t="s">
        <v>207</v>
      </c>
      <c r="D100" s="9" t="s">
        <v>207</v>
      </c>
      <c r="E100" s="9">
        <v>59</v>
      </c>
      <c r="F100" s="9">
        <v>393</v>
      </c>
      <c r="G100" s="10" t="s">
        <v>208</v>
      </c>
      <c r="H100" s="11" t="s">
        <v>209</v>
      </c>
      <c r="I100" s="10" t="s">
        <v>208</v>
      </c>
      <c r="J100" s="11" t="s">
        <v>209</v>
      </c>
      <c r="K100" s="10" t="s">
        <v>208</v>
      </c>
      <c r="L100" s="11" t="s">
        <v>209</v>
      </c>
      <c r="M100" s="10" t="s">
        <v>208</v>
      </c>
      <c r="N100" s="11" t="s">
        <v>209</v>
      </c>
      <c r="O100" s="10">
        <v>59</v>
      </c>
      <c r="P100" s="11">
        <v>1</v>
      </c>
      <c r="Q100" s="10" t="s">
        <v>208</v>
      </c>
      <c r="R100" s="11" t="s">
        <v>209</v>
      </c>
      <c r="S100" s="10">
        <v>221</v>
      </c>
      <c r="T100" s="11">
        <v>0.56234096690000002</v>
      </c>
      <c r="U100" s="10">
        <v>172</v>
      </c>
      <c r="V100" s="11">
        <v>0.43765903309999998</v>
      </c>
      <c r="W100" s="12" t="s">
        <v>207</v>
      </c>
    </row>
    <row r="101" spans="1:23" ht="13.95" customHeight="1" x14ac:dyDescent="0.25">
      <c r="A101" s="16">
        <v>185036</v>
      </c>
      <c r="B101" s="16" t="str">
        <f>VLOOKUP(A101,AllIDs_Names!A:D,4,0)</f>
        <v>Summit Primary Care - Pueblo</v>
      </c>
      <c r="C101" s="9" t="s">
        <v>207</v>
      </c>
      <c r="D101" s="9" t="s">
        <v>207</v>
      </c>
      <c r="E101" s="9" t="s">
        <v>207</v>
      </c>
      <c r="F101" s="9">
        <v>1346</v>
      </c>
      <c r="G101" s="10" t="s">
        <v>208</v>
      </c>
      <c r="H101" s="11" t="s">
        <v>209</v>
      </c>
      <c r="I101" s="10" t="s">
        <v>208</v>
      </c>
      <c r="J101" s="11" t="s">
        <v>209</v>
      </c>
      <c r="K101" s="10" t="s">
        <v>208</v>
      </c>
      <c r="L101" s="11" t="s">
        <v>209</v>
      </c>
      <c r="M101" s="10" t="s">
        <v>208</v>
      </c>
      <c r="N101" s="11" t="s">
        <v>209</v>
      </c>
      <c r="O101" s="10" t="s">
        <v>208</v>
      </c>
      <c r="P101" s="11" t="s">
        <v>209</v>
      </c>
      <c r="Q101" s="10" t="s">
        <v>208</v>
      </c>
      <c r="R101" s="11" t="s">
        <v>209</v>
      </c>
      <c r="S101" s="10">
        <v>1100</v>
      </c>
      <c r="T101" s="11">
        <v>0.81723625560000002</v>
      </c>
      <c r="U101" s="10">
        <v>246</v>
      </c>
      <c r="V101" s="11">
        <v>0.18276374440000001</v>
      </c>
      <c r="W101" s="12" t="s">
        <v>207</v>
      </c>
    </row>
    <row r="102" spans="1:23" ht="13.95" customHeight="1" x14ac:dyDescent="0.25">
      <c r="A102" s="16">
        <v>185357</v>
      </c>
      <c r="B102" s="16" t="str">
        <f>VLOOKUP(A102,AllIDs_Names!A:D,4,0)</f>
        <v>Summit Primary Care - Denver</v>
      </c>
      <c r="C102" s="9" t="s">
        <v>207</v>
      </c>
      <c r="D102" s="9" t="s">
        <v>207</v>
      </c>
      <c r="E102" s="9">
        <v>972</v>
      </c>
      <c r="F102" s="9">
        <v>1531</v>
      </c>
      <c r="G102" s="10" t="s">
        <v>208</v>
      </c>
      <c r="H102" s="11" t="s">
        <v>209</v>
      </c>
      <c r="I102" s="10" t="s">
        <v>208</v>
      </c>
      <c r="J102" s="11" t="s">
        <v>209</v>
      </c>
      <c r="K102" s="10" t="s">
        <v>208</v>
      </c>
      <c r="L102" s="11" t="s">
        <v>209</v>
      </c>
      <c r="M102" s="10" t="s">
        <v>208</v>
      </c>
      <c r="N102" s="11" t="s">
        <v>209</v>
      </c>
      <c r="O102" s="10">
        <v>229</v>
      </c>
      <c r="P102" s="11">
        <v>0.2355967078</v>
      </c>
      <c r="Q102" s="10">
        <v>743</v>
      </c>
      <c r="R102" s="11">
        <v>0.76440329220000003</v>
      </c>
      <c r="S102" s="10">
        <v>565</v>
      </c>
      <c r="T102" s="11">
        <v>0.3690398432</v>
      </c>
      <c r="U102" s="10">
        <v>966</v>
      </c>
      <c r="V102" s="11">
        <v>0.63096015679999995</v>
      </c>
      <c r="W102" s="12" t="s">
        <v>207</v>
      </c>
    </row>
    <row r="103" spans="1:23" ht="13.95" customHeight="1" x14ac:dyDescent="0.25">
      <c r="A103" s="16">
        <v>186685</v>
      </c>
      <c r="B103" s="16" t="str">
        <f>VLOOKUP(A103,AllIDs_Names!A:D,4,0)</f>
        <v>Summit Primary Care - Colorado Springs</v>
      </c>
      <c r="C103" s="9" t="s">
        <v>207</v>
      </c>
      <c r="D103" s="9" t="s">
        <v>207</v>
      </c>
      <c r="E103" s="9">
        <v>1338</v>
      </c>
      <c r="F103" s="9">
        <v>1588</v>
      </c>
      <c r="G103" s="10" t="s">
        <v>208</v>
      </c>
      <c r="H103" s="11" t="s">
        <v>209</v>
      </c>
      <c r="I103" s="10" t="s">
        <v>208</v>
      </c>
      <c r="J103" s="11" t="s">
        <v>209</v>
      </c>
      <c r="K103" s="10" t="s">
        <v>208</v>
      </c>
      <c r="L103" s="11" t="s">
        <v>209</v>
      </c>
      <c r="M103" s="10" t="s">
        <v>208</v>
      </c>
      <c r="N103" s="11" t="s">
        <v>209</v>
      </c>
      <c r="O103" s="10">
        <v>1338</v>
      </c>
      <c r="P103" s="11">
        <v>1</v>
      </c>
      <c r="Q103" s="10" t="s">
        <v>208</v>
      </c>
      <c r="R103" s="11" t="s">
        <v>209</v>
      </c>
      <c r="S103" s="10">
        <v>236</v>
      </c>
      <c r="T103" s="11">
        <v>0.1486146096</v>
      </c>
      <c r="U103" s="10">
        <v>1352</v>
      </c>
      <c r="V103" s="11">
        <v>0.85138539040000005</v>
      </c>
      <c r="W103" s="12" t="s">
        <v>207</v>
      </c>
    </row>
    <row r="104" spans="1:23" ht="13.95" customHeight="1" x14ac:dyDescent="0.25">
      <c r="A104" s="16">
        <v>197279</v>
      </c>
      <c r="B104" s="16" t="str">
        <f>VLOOKUP(A104,AllIDs_Names!A:D,4,0)</f>
        <v>Castillo Primary Care</v>
      </c>
      <c r="C104" s="9" t="s">
        <v>207</v>
      </c>
      <c r="D104" s="9" t="s">
        <v>207</v>
      </c>
      <c r="E104" s="9" t="s">
        <v>207</v>
      </c>
      <c r="F104" s="9">
        <v>2350</v>
      </c>
      <c r="G104" s="10" t="s">
        <v>208</v>
      </c>
      <c r="H104" s="11" t="s">
        <v>209</v>
      </c>
      <c r="I104" s="10" t="s">
        <v>208</v>
      </c>
      <c r="J104" s="11" t="s">
        <v>209</v>
      </c>
      <c r="K104" s="10" t="s">
        <v>208</v>
      </c>
      <c r="L104" s="11" t="s">
        <v>209</v>
      </c>
      <c r="M104" s="10" t="s">
        <v>208</v>
      </c>
      <c r="N104" s="11" t="s">
        <v>209</v>
      </c>
      <c r="O104" s="10" t="s">
        <v>208</v>
      </c>
      <c r="P104" s="11" t="s">
        <v>209</v>
      </c>
      <c r="Q104" s="10" t="s">
        <v>208</v>
      </c>
      <c r="R104" s="11" t="s">
        <v>209</v>
      </c>
      <c r="S104" s="10">
        <v>2350</v>
      </c>
      <c r="T104" s="11">
        <v>1</v>
      </c>
      <c r="U104" s="10" t="s">
        <v>208</v>
      </c>
      <c r="V104" s="11" t="s">
        <v>209</v>
      </c>
      <c r="W104" s="12" t="s">
        <v>207</v>
      </c>
    </row>
    <row r="105" spans="1:23" ht="13.95" customHeight="1" x14ac:dyDescent="0.25">
      <c r="A105" s="2"/>
      <c r="B105" s="16" t="s">
        <v>224</v>
      </c>
      <c r="C105" s="12">
        <v>206853</v>
      </c>
      <c r="D105" s="12">
        <v>175367</v>
      </c>
      <c r="E105" s="12">
        <v>187136</v>
      </c>
      <c r="F105" s="12">
        <v>201160</v>
      </c>
      <c r="G105" s="13">
        <v>86948</v>
      </c>
      <c r="H105" s="14">
        <v>0.42033714760000002</v>
      </c>
      <c r="I105" s="13">
        <v>119905</v>
      </c>
      <c r="J105" s="14">
        <v>0.57966285240000004</v>
      </c>
      <c r="K105" s="13">
        <v>52878</v>
      </c>
      <c r="L105" s="14">
        <v>0.30152765339999998</v>
      </c>
      <c r="M105" s="13">
        <v>122489</v>
      </c>
      <c r="N105" s="14">
        <v>0.69847234660000002</v>
      </c>
      <c r="O105" s="13">
        <v>30511</v>
      </c>
      <c r="P105" s="14">
        <v>0.16304185190000001</v>
      </c>
      <c r="Q105" s="13">
        <v>156625</v>
      </c>
      <c r="R105" s="14">
        <v>0.83695814810000002</v>
      </c>
      <c r="S105" s="13">
        <v>44733</v>
      </c>
      <c r="T105" s="14">
        <v>0.22237522370000001</v>
      </c>
      <c r="U105" s="13">
        <v>156427</v>
      </c>
      <c r="V105" s="14">
        <v>0.77762477630000004</v>
      </c>
      <c r="W105" s="12" t="s">
        <v>207</v>
      </c>
    </row>
    <row r="106" spans="1:23" ht="12" customHeight="1" x14ac:dyDescent="0.25">
      <c r="B106" s="16"/>
    </row>
  </sheetData>
  <mergeCells count="21">
    <mergeCell ref="A1:F1"/>
    <mergeCell ref="G1:V1"/>
    <mergeCell ref="A2:F2"/>
    <mergeCell ref="G2:J2"/>
    <mergeCell ref="K2:N2"/>
    <mergeCell ref="O2:R2"/>
    <mergeCell ref="S2:V2"/>
    <mergeCell ref="A3:F3"/>
    <mergeCell ref="G3:J3"/>
    <mergeCell ref="K3:N3"/>
    <mergeCell ref="O3:R3"/>
    <mergeCell ref="S3:V3"/>
    <mergeCell ref="O4:P4"/>
    <mergeCell ref="Q4:R4"/>
    <mergeCell ref="S4:T4"/>
    <mergeCell ref="U4:V4"/>
    <mergeCell ref="C4:F4"/>
    <mergeCell ref="G4:H4"/>
    <mergeCell ref="I4:J4"/>
    <mergeCell ref="K4:L4"/>
    <mergeCell ref="M4:N4"/>
  </mergeCells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zoomScaleNormal="100" workbookViewId="0">
      <selection activeCell="I27" sqref="I27"/>
    </sheetView>
  </sheetViews>
  <sheetFormatPr defaultColWidth="11.5546875" defaultRowHeight="12" customHeight="1" x14ac:dyDescent="0.2"/>
  <cols>
    <col min="1" max="1" width="18.6640625" bestFit="1" customWidth="1"/>
    <col min="2" max="2" width="20.21875" customWidth="1"/>
    <col min="3" max="3" width="14.6640625" bestFit="1" customWidth="1"/>
    <col min="4" max="4" width="10.6640625" bestFit="1" customWidth="1"/>
    <col min="5" max="5" width="16.6640625" bestFit="1" customWidth="1"/>
    <col min="6" max="6" width="13.6640625" bestFit="1" customWidth="1"/>
    <col min="7" max="7" width="18.6640625" bestFit="1" customWidth="1"/>
    <col min="8" max="8" width="16.6640625" bestFit="1" customWidth="1"/>
    <col min="9" max="9" width="17.6640625" bestFit="1" customWidth="1"/>
    <col min="10" max="10" width="11.6640625" bestFit="1" customWidth="1"/>
  </cols>
  <sheetData>
    <row r="1" spans="1:2" ht="13.95" customHeight="1" x14ac:dyDescent="0.25">
      <c r="A1" s="1" t="s">
        <v>210</v>
      </c>
      <c r="B1" s="1" t="s">
        <v>211</v>
      </c>
    </row>
    <row r="2" spans="1:2" ht="13.95" customHeight="1" x14ac:dyDescent="0.2">
      <c r="A2" s="7">
        <v>102</v>
      </c>
      <c r="B2" s="7">
        <v>6155304</v>
      </c>
    </row>
    <row r="3" spans="1:2" ht="12" customHeight="1" x14ac:dyDescent="0.25">
      <c r="A3" s="1" t="s">
        <v>212</v>
      </c>
      <c r="B3" s="1" t="s">
        <v>213</v>
      </c>
    </row>
    <row r="4" spans="1:2" ht="12" customHeight="1" x14ac:dyDescent="0.2">
      <c r="A4" s="7">
        <v>97</v>
      </c>
      <c r="B4" s="7">
        <v>6155304</v>
      </c>
    </row>
    <row r="5" spans="1:2" ht="12" customHeight="1" x14ac:dyDescent="0.25">
      <c r="A5" s="1" t="s">
        <v>214</v>
      </c>
      <c r="B5" s="1" t="s">
        <v>215</v>
      </c>
    </row>
    <row r="6" spans="1:2" ht="12" customHeight="1" x14ac:dyDescent="0.2">
      <c r="A6" s="7">
        <v>116</v>
      </c>
      <c r="B6" s="7">
        <v>6155304</v>
      </c>
    </row>
    <row r="7" spans="1:2" ht="12" customHeight="1" x14ac:dyDescent="0.25">
      <c r="A7" s="1" t="s">
        <v>216</v>
      </c>
      <c r="B7" s="1" t="s">
        <v>217</v>
      </c>
    </row>
    <row r="8" spans="1:2" ht="12" customHeight="1" x14ac:dyDescent="0.2">
      <c r="A8" s="7">
        <v>342441</v>
      </c>
      <c r="B8" s="7">
        <v>6155287</v>
      </c>
    </row>
    <row r="9" spans="1:2" ht="12" customHeight="1" x14ac:dyDescent="0.25">
      <c r="A9" s="1" t="s">
        <v>218</v>
      </c>
      <c r="B9" s="1" t="s">
        <v>219</v>
      </c>
    </row>
    <row r="10" spans="1:2" ht="12" customHeight="1" x14ac:dyDescent="0.2">
      <c r="A10" s="7">
        <v>45</v>
      </c>
      <c r="B10" s="7">
        <v>6155287</v>
      </c>
    </row>
  </sheetData>
  <pageMargins left="0.05" right="0.05" top="0.5" bottom="0.5" header="0" footer="0"/>
  <pageSetup orientation="portrait" horizontalDpi="300" verticalDpi="300"/>
  <headerFooter>
    <oddHeader>FY: Member ID in Practice &gt;= 6 months~___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262F2461F514D868E8C1154A9BF2F" ma:contentTypeVersion="14" ma:contentTypeDescription="Create a new document." ma:contentTypeScope="" ma:versionID="953adb0ac7bd1c46432b94ad982e9e4a">
  <xsd:schema xmlns:xsd="http://www.w3.org/2001/XMLSchema" xmlns:xs="http://www.w3.org/2001/XMLSchema" xmlns:p="http://schemas.microsoft.com/office/2006/metadata/properties" xmlns:ns3="21c02660-7d3a-4057-a207-c0953ed4aaed" xmlns:ns4="74325f97-0d61-4fce-a9cf-b79d0dbc2f84" targetNamespace="http://schemas.microsoft.com/office/2006/metadata/properties" ma:root="true" ma:fieldsID="ae3c30c58aee8a31ea2fdd8284762063" ns3:_="" ns4:_="">
    <xsd:import namespace="21c02660-7d3a-4057-a207-c0953ed4aaed"/>
    <xsd:import namespace="74325f97-0d61-4fce-a9cf-b79d0dbc2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02660-7d3a-4057-a207-c0953ed4a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25f97-0d61-4fce-a9cf-b79d0dbc2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AB10C-E491-4EB1-A61A-DFACD72A04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65505-ECAA-4120-AED5-C4589FD422ED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21c02660-7d3a-4057-a207-c0953ed4aaed"/>
    <ds:schemaRef ds:uri="http://schemas.microsoft.com/office/infopath/2007/PartnerControls"/>
    <ds:schemaRef ds:uri="74325f97-0d61-4fce-a9cf-b79d0dbc2f84"/>
  </ds:schemaRefs>
</ds:datastoreItem>
</file>

<file path=customXml/itemProps3.xml><?xml version="1.0" encoding="utf-8"?>
<ds:datastoreItem xmlns:ds="http://schemas.openxmlformats.org/officeDocument/2006/customXml" ds:itemID="{BC29DF95-1E07-4B9C-A061-4574F4AE0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02660-7d3a-4057-a207-c0953ed4aaed"/>
    <ds:schemaRef ds:uri="74325f97-0d61-4fce-a9cf-b79d0dbc2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AllIDs_Names</vt:lpstr>
      <vt:lpstr>UnmatchedBDM</vt:lpstr>
      <vt:lpstr>Attrib_Months</vt:lpstr>
      <vt:lpstr>Months_FYs</vt:lpstr>
      <vt:lpstr>Group_Counts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wigginki</dc:creator>
  <cp:lastModifiedBy>KWiggins</cp:lastModifiedBy>
  <cp:revision>1</cp:revision>
  <dcterms:created xsi:type="dcterms:W3CDTF">2022-06-08T16:51:35Z</dcterms:created>
  <dcterms:modified xsi:type="dcterms:W3CDTF">2022-08-17T17:43:54Z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0x010100DC0262F2461F514D868E8C1154A9BF2F</vt:lpwstr>
  </property>
</Properties>
</file>