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k14463\Google Drive\PhD\Documents\0. Papers\4. Modelling toolbox\Supporting Materials LaTeX\files\"/>
    </mc:Choice>
  </mc:AlternateContent>
  <xr:revisionPtr revIDLastSave="0" documentId="13_ncr:1_{36E3D975-448E-4CB0-9AED-CCBC444A5F75}" xr6:coauthVersionLast="43" xr6:coauthVersionMax="43" xr10:uidLastSave="{00000000-0000-0000-0000-000000000000}"/>
  <bookViews>
    <workbookView xWindow="1875" yWindow="1875" windowWidth="21600" windowHeight="11400" xr2:uid="{BC5389DA-046A-4F67-819C-45502C93570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2" l="1"/>
  <c r="F8" i="2" s="1"/>
  <c r="C7" i="2"/>
  <c r="G7" i="2" s="1"/>
  <c r="E8" i="2" l="1"/>
  <c r="F9" i="2" s="1"/>
  <c r="C8" i="2"/>
  <c r="D7" i="2"/>
  <c r="G8" i="2" l="1"/>
  <c r="E9" i="2" s="1"/>
  <c r="F10" i="2" s="1"/>
  <c r="D8" i="2"/>
  <c r="C9" i="2" l="1"/>
  <c r="D9" i="2" s="1"/>
  <c r="G9" i="2" l="1"/>
  <c r="E10" i="2" s="1"/>
  <c r="F11" i="2" s="1"/>
  <c r="C10" i="2" l="1"/>
  <c r="D10" i="2" s="1"/>
  <c r="G10" i="2" l="1"/>
  <c r="C11" i="2" l="1"/>
  <c r="E11" i="2"/>
  <c r="F12" i="2" s="1"/>
  <c r="G11" i="2" l="1"/>
  <c r="C12" i="2" s="1"/>
  <c r="D12" i="2" s="1"/>
  <c r="D11" i="2"/>
  <c r="E12" i="2" l="1"/>
  <c r="F13" i="2" s="1"/>
  <c r="G12" i="2" l="1"/>
  <c r="E13" i="2" s="1"/>
  <c r="F14" i="2" s="1"/>
  <c r="C13" i="2" l="1"/>
  <c r="D13" i="2" s="1"/>
  <c r="G13" i="2" l="1"/>
  <c r="C14" i="2" s="1"/>
  <c r="D14" i="2" s="1"/>
  <c r="E14" i="2" l="1"/>
  <c r="F15" i="2" s="1"/>
  <c r="G14" i="2" l="1"/>
  <c r="C15" i="2" s="1"/>
  <c r="E15" i="2" l="1"/>
  <c r="F16" i="2" s="1"/>
  <c r="D15" i="2"/>
  <c r="G15" i="2" l="1"/>
  <c r="C16" i="2" s="1"/>
  <c r="E16" i="2" l="1"/>
  <c r="F17" i="2" s="1"/>
  <c r="D16" i="2"/>
  <c r="G16" i="2" l="1"/>
  <c r="C17" i="2" s="1"/>
  <c r="D17" i="2" l="1"/>
  <c r="E17" i="2"/>
  <c r="F18" i="2" s="1"/>
  <c r="G17" i="2" l="1"/>
  <c r="C18" i="2" s="1"/>
  <c r="D18" i="2" l="1"/>
  <c r="E18" i="2"/>
  <c r="F19" i="2" s="1"/>
  <c r="G18" i="2" l="1"/>
  <c r="C19" i="2" s="1"/>
  <c r="E19" i="2" l="1"/>
  <c r="F20" i="2" s="1"/>
  <c r="D19" i="2"/>
  <c r="G19" i="2" l="1"/>
  <c r="C20" i="2" s="1"/>
  <c r="D20" i="2" s="1"/>
  <c r="E20" i="2" l="1"/>
  <c r="F21" i="2" s="1"/>
  <c r="G20" i="2" l="1"/>
  <c r="C21" i="2" s="1"/>
  <c r="D21" i="2" s="1"/>
  <c r="E21" i="2" l="1"/>
  <c r="F22" i="2" s="1"/>
  <c r="G21" i="2" l="1"/>
  <c r="C22" i="2" s="1"/>
  <c r="D22" i="2" s="1"/>
  <c r="E22" i="2" l="1"/>
  <c r="F23" i="2" s="1"/>
  <c r="G22" i="2" l="1"/>
  <c r="E23" i="2" s="1"/>
  <c r="F24" i="2" s="1"/>
  <c r="C23" i="2" l="1"/>
  <c r="D23" i="2" s="1"/>
  <c r="G23" i="2" l="1"/>
  <c r="C24" i="2" s="1"/>
  <c r="D24" i="2" s="1"/>
  <c r="E24" i="2" l="1"/>
  <c r="F25" i="2" s="1"/>
  <c r="G24" i="2"/>
  <c r="C25" i="2" l="1"/>
  <c r="D25" i="2" s="1"/>
  <c r="E25" i="2"/>
  <c r="F26" i="2" s="1"/>
  <c r="G25" i="2" l="1"/>
  <c r="C26" i="2" s="1"/>
  <c r="D26" i="2" l="1"/>
  <c r="E26" i="2"/>
  <c r="F27" i="2" s="1"/>
  <c r="G26" i="2" l="1"/>
  <c r="C27" i="2" s="1"/>
  <c r="E27" i="2" l="1"/>
  <c r="F28" i="2" s="1"/>
  <c r="D27" i="2"/>
  <c r="G27" i="2" l="1"/>
  <c r="C28" i="2" s="1"/>
  <c r="E28" i="2" l="1"/>
  <c r="F29" i="2" s="1"/>
  <c r="D28" i="2" l="1"/>
  <c r="G28" i="2"/>
  <c r="C29" i="2" s="1"/>
  <c r="E29" i="2" l="1"/>
  <c r="F30" i="2" s="1"/>
  <c r="G29" i="2" l="1"/>
  <c r="C30" i="2" s="1"/>
  <c r="D29" i="2"/>
  <c r="E30" i="2" l="1"/>
  <c r="G30" i="2" s="1"/>
  <c r="D30" i="2"/>
</calcChain>
</file>

<file path=xl/sharedStrings.xml><?xml version="1.0" encoding="utf-8"?>
<sst xmlns="http://schemas.openxmlformats.org/spreadsheetml/2006/main" count="1442" uniqueCount="457">
  <si>
    <t>Parameter</t>
  </si>
  <si>
    <t>Unit</t>
  </si>
  <si>
    <t>Description</t>
  </si>
  <si>
    <t>UZ_{max}</t>
  </si>
  <si>
    <t>c_{rate}</t>
  </si>
  <si>
    <t>p_{rate}</t>
  </si>
  <si>
    <t>k_{lz}</t>
  </si>
  <si>
    <t>\alpha</t>
  </si>
  <si>
    <t>k_g</t>
  </si>
  <si>
    <t>d</t>
  </si>
  <si>
    <t>Maximum soil moisture storage</t>
  </si>
  <si>
    <t>mm d^{-1}</t>
  </si>
  <si>
    <t>d^{-1}</t>
  </si>
  <si>
    <t>Capillary rise rate</t>
  </si>
  <si>
    <t>Percolation rate</t>
  </si>
  <si>
    <t>Lower zone runoff coefficient</t>
  </si>
  <si>
    <t>-</t>
  </si>
  <si>
    <t>Fraction of lower zone runoff that becomes recharge</t>
  </si>
  <si>
    <t>Groundwater runoff coefficient</t>
  </si>
  <si>
    <t>Unit Hydrograph time base</t>
  </si>
  <si>
    <t>nn</t>
  </si>
  <si>
    <t>$S_{max}$</t>
  </si>
  <si>
    <t>$mm$</t>
  </si>
  <si>
    <t>$D_w$</t>
  </si>
  <si>
    <t>$S_{w,max}$</t>
  </si>
  <si>
    <t>$\beta_w$</t>
  </si>
  <si>
    <t>$K_w$</t>
  </si>
  <si>
    <t>$-$</t>
  </si>
  <si>
    <t>Non-linearity parameter for contributing area</t>
  </si>
  <si>
    <t>$d^{-1}$</t>
  </si>
  <si>
    <t>$mm d^{-1}$</t>
  </si>
  <si>
    <t xml:space="preserve">Interception evaporation </t>
  </si>
  <si>
    <t>Runoff coefficient</t>
  </si>
  <si>
    <t>$S_{fc}$</t>
  </si>
  <si>
    <t>$a$</t>
  </si>
  <si>
    <t>$M$</t>
  </si>
  <si>
    <t>Forest fraction</t>
  </si>
  <si>
    <t>Field capacity</t>
  </si>
  <si>
    <t>$b$</t>
  </si>
  <si>
    <t>$t_{c,bf}$</t>
  </si>
  <si>
    <t>Field capacity as fraction of $S_{max}$</t>
  </si>
  <si>
    <t>Runoff non-linearity</t>
  </si>
  <si>
    <t>$lp$</t>
  </si>
  <si>
    <t>$d$</t>
  </si>
  <si>
    <t>$p$</t>
  </si>
  <si>
    <t>$\alpha$</t>
  </si>
  <si>
    <t>$\tau_q$</t>
  </si>
  <si>
    <t>$\tau_s$</t>
  </si>
  <si>
    <t>Wilting point</t>
  </si>
  <si>
    <t>Deficit threshold for flow from rain</t>
  </si>
  <si>
    <t>Fraction flow to quick routing</t>
  </si>
  <si>
    <t>Deficit non-linearity</t>
  </si>
  <si>
    <t>$T_t$</t>
  </si>
  <si>
    <t>$ddf$</t>
  </si>
  <si>
    <t>$t_c$</t>
  </si>
  <si>
    <t>$^oC$</t>
  </si>
  <si>
    <t>Threshold temperature for snowfall and melt</t>
  </si>
  <si>
    <t>Degree-day factor</t>
  </si>
  <si>
    <t>$mm~^oC^{-1}~d^{-1}$</t>
  </si>
  <si>
    <t>$x_1$</t>
  </si>
  <si>
    <t>$x_2$</t>
  </si>
  <si>
    <t>$x_3$</t>
  </si>
  <si>
    <t>$x_4$</t>
  </si>
  <si>
    <t>Subsurface water exchange</t>
  </si>
  <si>
    <t>Routing store depth</t>
  </si>
  <si>
    <t>$mm~d^{-1}$</t>
  </si>
  <si>
    <t>$\alpha_{ei}$</t>
  </si>
  <si>
    <t>$fc$</t>
  </si>
  <si>
    <t>$\alpha_{ss}$</t>
  </si>
  <si>
    <t>Intercepted fraction of precipitation</t>
  </si>
  <si>
    <t>$S_b$</t>
  </si>
  <si>
    <t>$r$</t>
  </si>
  <si>
    <t>Runoff time coefficient</t>
  </si>
  <si>
    <t>Runoff nonlinearity</t>
  </si>
  <si>
    <t>Fraction subsurface flow to groundwater</t>
  </si>
  <si>
    <t>$\phi$</t>
  </si>
  <si>
    <t>$c$</t>
  </si>
  <si>
    <t>Porosity</t>
  </si>
  <si>
    <t>Field capacity as fraction of $S_b$</t>
  </si>
  <si>
    <t>Fraction of subsurface outflow to deep groundwater</t>
  </si>
  <si>
    <t>$\lambda$</t>
  </si>
  <si>
    <t>\subsubsection{Parameter overview}</t>
  </si>
  <si>
    <t>$t_{c,in}$</t>
  </si>
  <si>
    <t>$S_{h,max}$</t>
  </si>
  <si>
    <t>$\beta_h$</t>
  </si>
  <si>
    <t>$T_h$</t>
  </si>
  <si>
    <t>$C$</t>
  </si>
  <si>
    <t>$K_h$</t>
  </si>
  <si>
    <t>Fraction saturation excess to groundwater</t>
  </si>
  <si>
    <t>Capillary rise</t>
  </si>
  <si>
    <t>$S_{UZ,max}$</t>
  </si>
  <si>
    <t>$S_t$</t>
  </si>
  <si>
    <t>$K_d$</t>
  </si>
  <si>
    <t>$q_0$</t>
  </si>
  <si>
    <t>$f$</t>
  </si>
  <si>
    <t>$\chi$</t>
  </si>
  <si>
    <t>\phi$</t>
  </si>
  <si>
    <t>Threshold for drainage as fraction of $S_{UZ,max}$</t>
  </si>
  <si>
    <t>Saturated flow rate</t>
  </si>
  <si>
    <t>$mm^{-1}$</t>
  </si>
  <si>
    <t>Shape parameter for connectivity profile</t>
  </si>
  <si>
    <t>Gamma distribution parameter</t>
  </si>
  <si>
    <t>$S_{u,max}$</t>
  </si>
  <si>
    <t>$T_p$</t>
  </si>
  <si>
    <t>$K_p$</t>
  </si>
  <si>
    <t>$F_{max}$</t>
  </si>
  <si>
    <t>$D_p$</t>
  </si>
  <si>
    <t>Maximum infiltration rate</t>
  </si>
  <si>
    <t>Wilting point as fraction of $S_{u,max}$</t>
  </si>
  <si>
    <t>Evaporation reduction factor</t>
  </si>
  <si>
    <t>$I_{max}$</t>
  </si>
  <si>
    <t>Latex text</t>
  </si>
  <si>
    <t>Location of spaces</t>
  </si>
  <si>
    <t>Par</t>
  </si>
  <si>
    <t>Par name</t>
  </si>
  <si>
    <t>Short str</t>
  </si>
  <si>
    <t>Last?</t>
  </si>
  <si>
    <t>2nd Last?</t>
  </si>
  <si>
    <t>Maximum interception capacity</t>
  </si>
  <si>
    <t>$k_1$</t>
  </si>
  <si>
    <t>Fraction of saturation excess that is direct runoff</t>
  </si>
  <si>
    <t>$\gamma$</t>
  </si>
  <si>
    <t>INSC</t>
  </si>
  <si>
    <t>COEFF</t>
  </si>
  <si>
    <t>SQ</t>
  </si>
  <si>
    <t>SMSC</t>
  </si>
  <si>
    <t>SUB</t>
  </si>
  <si>
    <t>CRAK</t>
  </si>
  <si>
    <t>K</t>
  </si>
  <si>
    <t>Maximum infiltration loss</t>
  </si>
  <si>
    <t>Infiltration loss exponent</t>
  </si>
  <si>
    <t>Proportionality constant</t>
  </si>
  <si>
    <t>$\alpha_{SS}$</t>
  </si>
  <si>
    <t>$\beta_{SS}$</t>
  </si>
  <si>
    <t>$K_{deep}$</t>
  </si>
  <si>
    <t>$\alpha_{BF}$</t>
  </si>
  <si>
    <t>$\beta_{BF}$</t>
  </si>
  <si>
    <t>$NDC$</t>
  </si>
  <si>
    <t>$E_{max}$</t>
  </si>
  <si>
    <t>$F_{rate}$</t>
  </si>
  <si>
    <t>$B$</t>
  </si>
  <si>
    <t>$DPF$</t>
  </si>
  <si>
    <t>$SDR_{max}$</t>
  </si>
  <si>
    <t>Recharge coefficient</t>
  </si>
  <si>
    <t>Threshold for evaporation and recharge as fraction of $S_{max}$</t>
  </si>
  <si>
    <t>Maximum evaporation rate</t>
  </si>
  <si>
    <t>Recharge rate</t>
  </si>
  <si>
    <t>Fraction subsurface flow to stream</t>
  </si>
  <si>
    <t>Threshold for subsurface flow generation</t>
  </si>
  <si>
    <t>$UR_{max}$</t>
  </si>
  <si>
    <t>$\beta$</t>
  </si>
  <si>
    <t>$D$</t>
  </si>
  <si>
    <t>$Perc_{max}$</t>
  </si>
  <si>
    <t>$L_p$</t>
  </si>
  <si>
    <t>$N_{lag,f}$</t>
  </si>
  <si>
    <t>$N_{lag,s}$</t>
  </si>
  <si>
    <t>$K_f$</t>
  </si>
  <si>
    <t>$K_s$</t>
  </si>
  <si>
    <t>Shape parameter</t>
  </si>
  <si>
    <t>Fraction effective precipitation to slow store</t>
  </si>
  <si>
    <t>Maximum percolation rate</t>
  </si>
  <si>
    <t>Wilting point as fraction of $UR_{max}$</t>
  </si>
  <si>
    <t>$\bar{I}$</t>
  </si>
  <si>
    <t>$I_{\delta}$</t>
  </si>
  <si>
    <t>$I_s$</t>
  </si>
  <si>
    <t>$S_{sm,max}$</t>
  </si>
  <si>
    <t>$c_1$</t>
  </si>
  <si>
    <t>$S_{gw,max}$</t>
  </si>
  <si>
    <t>$k_2$</t>
  </si>
  <si>
    <t>$c_2$</t>
  </si>
  <si>
    <t>Mean annual interception storage</t>
  </si>
  <si>
    <t>Seasonal interception change as fraction of $\bar{I}$</t>
  </si>
  <si>
    <t>Time shift of maximum interception storage</t>
  </si>
  <si>
    <t>Maximum groundwater storage</t>
  </si>
  <si>
    <t>$\alpha_f$</t>
  </si>
  <si>
    <t>$\beta_f$</t>
  </si>
  <si>
    <t>$B_{max}$</t>
  </si>
  <si>
    <t>$\alpha_c$</t>
  </si>
  <si>
    <t>$\beta_c$</t>
  </si>
  <si>
    <t>$A_{min}$</t>
  </si>
  <si>
    <t>$A_{max}$</t>
  </si>
  <si>
    <t>$\beta_{ss}$</t>
  </si>
  <si>
    <t>$\alpha_g$</t>
  </si>
  <si>
    <t>$\beta_g$</t>
  </si>
  <si>
    <t>$\gamma_f$</t>
  </si>
  <si>
    <t>$\delta_f$</t>
  </si>
  <si>
    <t>$t_d$</t>
  </si>
  <si>
    <t>$\alpha_b$</t>
  </si>
  <si>
    <t>$\beta_b$</t>
  </si>
  <si>
    <t>$\gamma_a$</t>
  </si>
  <si>
    <t>$\delta_a$</t>
  </si>
  <si>
    <t>$\alpha_a$</t>
  </si>
  <si>
    <t>$\beta_a$</t>
  </si>
  <si>
    <t>$\gamma_b$</t>
  </si>
  <si>
    <t>$\delta_b$</t>
  </si>
  <si>
    <t>Infiltration scaling parameter</t>
  </si>
  <si>
    <t>Minimum contributing storage</t>
  </si>
  <si>
    <t>Maximum contributing storage</t>
  </si>
  <si>
    <t>Catchment infiltration capacity</t>
  </si>
  <si>
    <t>Constant interception rate</t>
  </si>
  <si>
    <t>Interception fraction</t>
  </si>
  <si>
    <t>Evaporation shape parameter</t>
  </si>
  <si>
    <t>Overland flow fraction</t>
  </si>
  <si>
    <t>Overland flow shape parameter</t>
  </si>
  <si>
    <t>Saturated area shape parameter parameter</t>
  </si>
  <si>
    <t>Saturated area fraction</t>
  </si>
  <si>
    <t>Groundwater discharge shape parameter</t>
  </si>
  <si>
    <t>Maximum groundwater recharge rate</t>
  </si>
  <si>
    <t>Evaporation scaling parameter</t>
  </si>
  <si>
    <t>Maximum subsurface flow rate</t>
  </si>
  <si>
    <t xml:space="preserve">Subsurface flow nonlinearity </t>
  </si>
  <si>
    <t>Evaporation nonlinearity</t>
  </si>
  <si>
    <t>$S_{b1}$</t>
  </si>
  <si>
    <t>$t_w$</t>
  </si>
  <si>
    <t>$t_u$</t>
  </si>
  <si>
    <t>$S_e$</t>
  </si>
  <si>
    <t>Maximum groundwater storage capacity</t>
  </si>
  <si>
    <t>$rc$</t>
  </si>
  <si>
    <t>$c_a$</t>
  </si>
  <si>
    <t>Fraction of net precipitation that is preferntial flow</t>
  </si>
  <si>
    <t>Maximum root zone storage</t>
  </si>
  <si>
    <t>Transpiration reduction factor</t>
  </si>
  <si>
    <t>Abstraction rate</t>
  </si>
  <si>
    <t>Maximum interception storage</t>
  </si>
  <si>
    <t>$A_0$</t>
  </si>
  <si>
    <t>$A_1$</t>
  </si>
  <si>
    <t>$A_2$</t>
  </si>
  <si>
    <t>$t_1$</t>
  </si>
  <si>
    <t>$t_2$</t>
  </si>
  <si>
    <t>$B_0$</t>
  </si>
  <si>
    <t>$B_1$</t>
  </si>
  <si>
    <t>$t_3$</t>
  </si>
  <si>
    <t>$C_0$</t>
  </si>
  <si>
    <t>$C_1$</t>
  </si>
  <si>
    <t>$t_4$</t>
  </si>
  <si>
    <t>$D_1$</t>
  </si>
  <si>
    <t>Threshold for runoff generation</t>
  </si>
  <si>
    <t>$A_{im}$</t>
  </si>
  <si>
    <t>$W_{max}$</t>
  </si>
  <si>
    <t>$LM$</t>
  </si>
  <si>
    <t>$Ex$</t>
  </si>
  <si>
    <t>$k_I$</t>
  </si>
  <si>
    <t>$k_G$</t>
  </si>
  <si>
    <t>$c_I$</t>
  </si>
  <si>
    <t>$c_G$</t>
  </si>
  <si>
    <t>Fraction impervious area</t>
  </si>
  <si>
    <t>Contributing area curve inflection point</t>
  </si>
  <si>
    <t>Contributing area curve shape parameter</t>
  </si>
  <si>
    <t>Maximum free water storage</t>
  </si>
  <si>
    <t>Maximum tension water storage</t>
  </si>
  <si>
    <t>Threshold for evaporation behaviour change</t>
  </si>
  <si>
    <t>Threshold and evaporation reduction factor</t>
  </si>
  <si>
    <t>$k_f$</t>
  </si>
  <si>
    <t>$k_s$</t>
  </si>
  <si>
    <t>Fraction of effective precipitation that is fast flow</t>
  </si>
  <si>
    <t>$T_{crit}$</t>
  </si>
  <si>
    <t>$S_{b2}$</t>
  </si>
  <si>
    <t>Maximum deep storage</t>
  </si>
  <si>
    <t>$I_{\alpha}$</t>
  </si>
  <si>
    <t>$I_{s}$</t>
  </si>
  <si>
    <t>Mean intercepted fraction of precipitation</t>
  </si>
  <si>
    <t>Timing of peak interception capacity</t>
  </si>
  <si>
    <t>$PCTIM$</t>
  </si>
  <si>
    <t>$UZTWM$</t>
  </si>
  <si>
    <t>$UZFWM$</t>
  </si>
  <si>
    <t>$k_{uz}$</t>
  </si>
  <si>
    <t>$PBASE$</t>
  </si>
  <si>
    <t>$ZPERC$</t>
  </si>
  <si>
    <t>$REXP$</t>
  </si>
  <si>
    <t>$LZTWM$</t>
  </si>
  <si>
    <t>$LZFWPM$</t>
  </si>
  <si>
    <t>$LZFWSM$</t>
  </si>
  <si>
    <t>$PFREE$</t>
  </si>
  <si>
    <t>$k_{lzp}$</t>
  </si>
  <si>
    <t>$k_{lzs}$</t>
  </si>
  <si>
    <t>Maximum upper zone tension water storage</t>
  </si>
  <si>
    <t>Maximum upper zone free water storage</t>
  </si>
  <si>
    <t>Base percolation rate</t>
  </si>
  <si>
    <t>Maximum percolation rate as multiple of $ZPERC$</t>
  </si>
  <si>
    <t>Percolation non-linearity parameter</t>
  </si>
  <si>
    <t>Maximum lower zone tension water storage</t>
  </si>
  <si>
    <t>Maximum lower zone primary free water storage</t>
  </si>
  <si>
    <t>Maximum lower zone secondary free water storage</t>
  </si>
  <si>
    <t>Fraction of percolation to free storage</t>
  </si>
  <si>
    <t>$TT$</t>
  </si>
  <si>
    <t>$T_{min}$</t>
  </si>
  <si>
    <t>$T_{max}$</t>
  </si>
  <si>
    <t>Minimum temperature to start growing season</t>
  </si>
  <si>
    <t>Temperature of maximum plant growth</t>
  </si>
  <si>
    <t>EM</t>
  </si>
  <si>
    <t>DSC</t>
  </si>
  <si>
    <t>ADS</t>
  </si>
  <si>
    <t>MD</t>
  </si>
  <si>
    <t>VCOND</t>
  </si>
  <si>
    <t>DLEV</t>
  </si>
  <si>
    <t>$k_3$</t>
  </si>
  <si>
    <t>Maximum plant-controlled evaporation rate</t>
  </si>
  <si>
    <t>Maximum depression storage</t>
  </si>
  <si>
    <t>Fraction of area functioning as depression store</t>
  </si>
  <si>
    <t>Depression store shape parameter</t>
  </si>
  <si>
    <t>Datum of groundwater store</t>
  </si>
  <si>
    <t>$TTI$</t>
  </si>
  <si>
    <t>$CFR$</t>
  </si>
  <si>
    <t>$CFMAX$</t>
  </si>
  <si>
    <t>$TTM$</t>
  </si>
  <si>
    <t>$WHC$</t>
  </si>
  <si>
    <t>$CFLUX$</t>
  </si>
  <si>
    <t>$FC$</t>
  </si>
  <si>
    <t>$LP$</t>
  </si>
  <si>
    <t>$K_0$</t>
  </si>
  <si>
    <t>$K_1$</t>
  </si>
  <si>
    <t>$MAXBAS$</t>
  </si>
  <si>
    <t>Threshold temperature for snowfall</t>
  </si>
  <si>
    <t>Threshold temperature interval length</t>
  </si>
  <si>
    <t>Refreezing coefficient</t>
  </si>
  <si>
    <t>Threshold temperature for snowmelt</t>
  </si>
  <si>
    <t>Water holding capacity as fraction of current snow pack</t>
  </si>
  <si>
    <t>Wilting point as fraction of $FC$</t>
  </si>
  <si>
    <t>Recharge non-linearity</t>
  </si>
  <si>
    <t>Maximum capillary rise rate</t>
  </si>
  <si>
    <t xml:space="preserve">$d$ </t>
  </si>
  <si>
    <t>$sm_1$</t>
  </si>
  <si>
    <t>$sm_2$</t>
  </si>
  <si>
    <t>Soil moisture threshold for capillary rise</t>
  </si>
  <si>
    <t>Maximum soil mositure storage</t>
  </si>
  <si>
    <t>Base capillary rise rate</t>
  </si>
  <si>
    <t>Base soil moisture exchange rate</t>
  </si>
  <si>
    <t>$c_{max}$</t>
  </si>
  <si>
    <t>$c_0$</t>
  </si>
  <si>
    <t>$c_e$</t>
  </si>
  <si>
    <t>$D_{surp}$</t>
  </si>
  <si>
    <t>$k_d$</t>
  </si>
  <si>
    <t>$\gamma_d$</t>
  </si>
  <si>
    <t>$q_{p,max}$</t>
  </si>
  <si>
    <t>$k_g$</t>
  </si>
  <si>
    <t>$\tau$</t>
  </si>
  <si>
    <t>$S_{bf}$</t>
  </si>
  <si>
    <t>$k_{cr}$</t>
  </si>
  <si>
    <t>$\gamma_{cr}$</t>
  </si>
  <si>
    <t>$k_{or}$</t>
  </si>
  <si>
    <t>$\gamma_{or}$</t>
  </si>
  <si>
    <t>Maximum fraction of area contributing to rapid runoff</t>
  </si>
  <si>
    <t>Minimum fraction of area contributing to rapid runoff</t>
  </si>
  <si>
    <t>Contributing area exponential shape parameter</t>
  </si>
  <si>
    <t>Evaporation exponential shape parameter</t>
  </si>
  <si>
    <t>Threshold for direct runoff generation</t>
  </si>
  <si>
    <t>$H$</t>
  </si>
  <si>
    <t>$Y$</t>
  </si>
  <si>
    <t>$G$</t>
  </si>
  <si>
    <t>$K_G$</t>
  </si>
  <si>
    <t>$N$</t>
  </si>
  <si>
    <t>$K$</t>
  </si>
  <si>
    <t>Fraction of effective precipitation that is direct runoff</t>
  </si>
  <si>
    <t>Infiltration rate</t>
  </si>
  <si>
    <t>Evaporation reduction parameter</t>
  </si>
  <si>
    <t>Fraction of subsurface flow to groundwater</t>
  </si>
  <si>
    <t>Gamma function parameter</t>
  </si>
  <si>
    <t>Routing time parameter</t>
  </si>
  <si>
    <t>$C_s$</t>
  </si>
  <si>
    <t>$C_{if}$</t>
  </si>
  <si>
    <t>$L^*$</t>
  </si>
  <si>
    <t>$C_{L1}$</t>
  </si>
  <si>
    <t>$U^*$</t>
  </si>
  <si>
    <t>$C_{of}$</t>
  </si>
  <si>
    <t>$C_{L2}$</t>
  </si>
  <si>
    <t>$K_b$</t>
  </si>
  <si>
    <t>Maximum lower zone storage</t>
  </si>
  <si>
    <t>Fractional threshold for interflow generation</t>
  </si>
  <si>
    <t>Maximum upper zone storage</t>
  </si>
  <si>
    <t>Fractional threshold for overland flow generation</t>
  </si>
  <si>
    <t>$I_{1,max}$</t>
  </si>
  <si>
    <t>$I_{2,max}$</t>
  </si>
  <si>
    <t>$k_{in}$</t>
  </si>
  <si>
    <t>$D_{50}$</t>
  </si>
  <si>
    <t>$D_{16}$</t>
  </si>
  <si>
    <t>$S_{bc}$</t>
  </si>
  <si>
    <t>$k_b$</t>
  </si>
  <si>
    <t>$p_b$</t>
  </si>
  <si>
    <t>$k_h$</t>
  </si>
  <si>
    <t>$k_c$</t>
  </si>
  <si>
    <t>Fraction of area that is channel</t>
  </si>
  <si>
    <t>Fraction of interception excess to stem flow</t>
  </si>
  <si>
    <t>Maximum trunk and stem storage</t>
  </si>
  <si>
    <t>Effective soil depth at which 50% of area contributes to flow</t>
  </si>
  <si>
    <t>Effective soil depth at which 16% of area contributes to flow</t>
  </si>
  <si>
    <t>$f_{ice}$</t>
  </si>
  <si>
    <t>$T_0$</t>
  </si>
  <si>
    <t>$a_{snow}$</t>
  </si>
  <si>
    <t>$T_m$</t>
  </si>
  <si>
    <t>$a_{ice}$</t>
  </si>
  <si>
    <t>$k_i$</t>
  </si>
  <si>
    <t>$A$</t>
  </si>
  <si>
    <t>$x$</t>
  </si>
  <si>
    <t>$y$</t>
  </si>
  <si>
    <t>$k_{sl}$</t>
  </si>
  <si>
    <t>Fraction of area with ice cover</t>
  </si>
  <si>
    <t>Degree-day factor for snowmelt</t>
  </si>
  <si>
    <t>Degree-day factor for ice melt</t>
  </si>
  <si>
    <t>Evaporation non-linearity</t>
  </si>
  <si>
    <t>Quick runoff non-linearity</t>
  </si>
  <si>
    <t>$MM^{4/3}~d^{-1}$</t>
  </si>
  <si>
    <t>$\rho$</t>
  </si>
  <si>
    <t>$T_s$</t>
  </si>
  <si>
    <t>$a_s$</t>
  </si>
  <si>
    <t>$a_f$</t>
  </si>
  <si>
    <t>$G_{max}$</t>
  </si>
  <si>
    <t>$\theta$</t>
  </si>
  <si>
    <t>$sw$</t>
  </si>
  <si>
    <t>$sm$</t>
  </si>
  <si>
    <t>$K_{sat}$</t>
  </si>
  <si>
    <t>$L_{max}$</t>
  </si>
  <si>
    <t>Snow melt through ground heat flux rate</t>
  </si>
  <si>
    <t>Degree-day factor reduction factor for refreezing</t>
  </si>
  <si>
    <t>Maximum Horton type flow rate</t>
  </si>
  <si>
    <t>Plant stress point</t>
  </si>
  <si>
    <t>Maximum leakage rate</t>
  </si>
  <si>
    <t>$STOR$</t>
  </si>
  <si>
    <t>$RETIP$</t>
  </si>
  <si>
    <t>$SCN$</t>
  </si>
  <si>
    <t>$SCX$</t>
  </si>
  <si>
    <t>$REMX$</t>
  </si>
  <si>
    <t>$SMAX$</t>
  </si>
  <si>
    <t>$c_{gw}$</t>
  </si>
  <si>
    <t>$RESMAX$</t>
  </si>
  <si>
    <t>$k_4$</t>
  </si>
  <si>
    <t>$k_5$</t>
  </si>
  <si>
    <t>$k_6$</t>
  </si>
  <si>
    <t>Threshold temperature for snowfall and snowmelt</t>
  </si>
  <si>
    <t>Fraction of precipitation on soil that is intercepted</t>
  </si>
  <si>
    <t>Fraction of precipitation that falls on soil</t>
  </si>
  <si>
    <t>Minimum contributing area to surface runoff</t>
  </si>
  <si>
    <t>Maximum contributing area to surface runoff</t>
  </si>
  <si>
    <t>Maximum upper soil moisture storage</t>
  </si>
  <si>
    <t>Maximum total soil moisture storage</t>
  </si>
  <si>
    <t>Maximum runoff routing storage</t>
  </si>
  <si>
    <t>$mm^{-1}~d^{-1}$</t>
  </si>
  <si>
    <t>$f_{ap}$, $f_{dp}$, $d_p$, $c_q$, $d_1$, $f_{as}$, $f_{ds}$, $d_s$, $d_2$, $c_{xq}$, $c_{xs}$ and $c_{u}$</t>
  </si>
  <si>
    <t>$f_{ap}$</t>
  </si>
  <si>
    <t>$f_{dp}$</t>
  </si>
  <si>
    <t>$d_p$</t>
  </si>
  <si>
    <t>$c_q$</t>
  </si>
  <si>
    <t>$d_1$</t>
  </si>
  <si>
    <t>$f_{as}$</t>
  </si>
  <si>
    <t>$f_{ds}$</t>
  </si>
  <si>
    <t>$d_s$</t>
  </si>
  <si>
    <t>$d_2$</t>
  </si>
  <si>
    <t>$c_{xq}$</t>
  </si>
  <si>
    <t>$c_{xs}$</t>
  </si>
  <si>
    <t>$c_{u}$</t>
  </si>
  <si>
    <t>Fraction permeable area</t>
  </si>
  <si>
    <t>Store depth as fraction of $d_p$</t>
  </si>
  <si>
    <t>Total storage of Px and Py</t>
  </si>
  <si>
    <t>Fraction semi-permeable area</t>
  </si>
  <si>
    <t>Fraction of precipitation on semi-permeable area to Sx</t>
  </si>
  <si>
    <t>Store depth as fraction of $d_s$</t>
  </si>
  <si>
    <t>Total storage of Sx and Sy</t>
  </si>
  <si>
    <t>Fraction of semi-permeable area subsurface flow that is quick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</si>
</sst>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name val="Inherit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quotePrefix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3E2C3-8D04-47CA-B648-D8B75C8A21EF}">
  <dimension ref="A3:J523"/>
  <sheetViews>
    <sheetView tabSelected="1" topLeftCell="A487" workbookViewId="0">
      <selection activeCell="I508" sqref="I508"/>
    </sheetView>
  </sheetViews>
  <sheetFormatPr defaultRowHeight="15"/>
  <cols>
    <col min="2" max="2" width="10.28515625" bestFit="1" customWidth="1"/>
    <col min="3" max="3" width="10.140625" bestFit="1" customWidth="1"/>
    <col min="4" max="4" width="11.140625" bestFit="1" customWidth="1"/>
  </cols>
  <sheetData>
    <row r="3" spans="1:4">
      <c r="A3" t="s">
        <v>20</v>
      </c>
      <c r="B3" s="3" t="s">
        <v>0</v>
      </c>
      <c r="C3" s="3" t="s">
        <v>1</v>
      </c>
      <c r="D3" s="3" t="s">
        <v>2</v>
      </c>
    </row>
    <row r="4" spans="1:4">
      <c r="B4" t="s">
        <v>3</v>
      </c>
      <c r="C4" t="s">
        <v>22</v>
      </c>
      <c r="D4" t="s">
        <v>10</v>
      </c>
    </row>
    <row r="5" spans="1:4">
      <c r="B5" t="s">
        <v>4</v>
      </c>
      <c r="C5" t="s">
        <v>30</v>
      </c>
      <c r="D5" t="s">
        <v>13</v>
      </c>
    </row>
    <row r="6" spans="1:4">
      <c r="B6" t="s">
        <v>5</v>
      </c>
      <c r="C6" t="s">
        <v>11</v>
      </c>
      <c r="D6" t="s">
        <v>14</v>
      </c>
    </row>
    <row r="7" spans="1:4">
      <c r="B7" t="s">
        <v>6</v>
      </c>
      <c r="C7" t="s">
        <v>12</v>
      </c>
      <c r="D7" t="s">
        <v>15</v>
      </c>
    </row>
    <row r="8" spans="1:4">
      <c r="B8" s="1" t="s">
        <v>7</v>
      </c>
      <c r="C8" s="2" t="s">
        <v>16</v>
      </c>
      <c r="D8" t="s">
        <v>17</v>
      </c>
    </row>
    <row r="9" spans="1:4">
      <c r="B9" t="s">
        <v>8</v>
      </c>
      <c r="C9" t="s">
        <v>12</v>
      </c>
      <c r="D9" t="s">
        <v>18</v>
      </c>
    </row>
    <row r="10" spans="1:4">
      <c r="B10" s="4" t="s">
        <v>9</v>
      </c>
      <c r="C10" s="4" t="s">
        <v>9</v>
      </c>
      <c r="D10" s="4" t="s">
        <v>19</v>
      </c>
    </row>
    <row r="13" spans="1:4">
      <c r="A13">
        <v>1</v>
      </c>
      <c r="B13" s="3" t="s">
        <v>0</v>
      </c>
      <c r="C13" s="3" t="s">
        <v>1</v>
      </c>
      <c r="D13" s="3" t="s">
        <v>2</v>
      </c>
    </row>
    <row r="14" spans="1:4">
      <c r="B14" s="3" t="s">
        <v>21</v>
      </c>
      <c r="C14" s="3" t="s">
        <v>22</v>
      </c>
      <c r="D14" s="3" t="s">
        <v>10</v>
      </c>
    </row>
    <row r="16" spans="1:4">
      <c r="A16">
        <v>2</v>
      </c>
      <c r="B16" s="3" t="s">
        <v>0</v>
      </c>
      <c r="C16" s="3" t="s">
        <v>1</v>
      </c>
      <c r="D16" s="3" t="s">
        <v>2</v>
      </c>
    </row>
    <row r="17" spans="1:4">
      <c r="B17" t="s">
        <v>23</v>
      </c>
      <c r="C17" t="s">
        <v>30</v>
      </c>
      <c r="D17" t="s">
        <v>31</v>
      </c>
    </row>
    <row r="18" spans="1:4">
      <c r="B18" t="s">
        <v>24</v>
      </c>
      <c r="C18" t="s">
        <v>22</v>
      </c>
      <c r="D18" t="s">
        <v>10</v>
      </c>
    </row>
    <row r="19" spans="1:4">
      <c r="B19" t="s">
        <v>25</v>
      </c>
      <c r="C19" t="s">
        <v>27</v>
      </c>
      <c r="D19" t="s">
        <v>28</v>
      </c>
    </row>
    <row r="20" spans="1:4">
      <c r="B20" s="4" t="s">
        <v>26</v>
      </c>
      <c r="C20" s="4" t="s">
        <v>29</v>
      </c>
      <c r="D20" s="4" t="s">
        <v>32</v>
      </c>
    </row>
    <row r="22" spans="1:4">
      <c r="A22">
        <v>3</v>
      </c>
      <c r="B22" s="3" t="s">
        <v>0</v>
      </c>
      <c r="C22" s="3" t="s">
        <v>1</v>
      </c>
      <c r="D22" s="3" t="s">
        <v>2</v>
      </c>
    </row>
    <row r="23" spans="1:4">
      <c r="B23" t="s">
        <v>21</v>
      </c>
      <c r="C23" t="s">
        <v>22</v>
      </c>
      <c r="D23" t="s">
        <v>10</v>
      </c>
    </row>
    <row r="24" spans="1:4">
      <c r="B24" t="s">
        <v>33</v>
      </c>
      <c r="C24" t="s">
        <v>22</v>
      </c>
      <c r="D24" t="s">
        <v>37</v>
      </c>
    </row>
    <row r="25" spans="1:4">
      <c r="B25" t="s">
        <v>34</v>
      </c>
      <c r="C25" t="s">
        <v>29</v>
      </c>
      <c r="D25" t="s">
        <v>32</v>
      </c>
    </row>
    <row r="26" spans="1:4">
      <c r="B26" s="4" t="s">
        <v>35</v>
      </c>
      <c r="C26" s="4" t="s">
        <v>27</v>
      </c>
      <c r="D26" s="4" t="s">
        <v>36</v>
      </c>
    </row>
    <row r="28" spans="1:4">
      <c r="A28">
        <v>4</v>
      </c>
      <c r="B28" s="3" t="s">
        <v>0</v>
      </c>
      <c r="C28" s="3" t="s">
        <v>1</v>
      </c>
      <c r="D28" s="3" t="s">
        <v>2</v>
      </c>
    </row>
    <row r="29" spans="1:4">
      <c r="B29" t="s">
        <v>21</v>
      </c>
      <c r="C29" t="s">
        <v>22</v>
      </c>
      <c r="D29" t="s">
        <v>10</v>
      </c>
    </row>
    <row r="30" spans="1:4">
      <c r="B30" t="s">
        <v>33</v>
      </c>
      <c r="C30" t="s">
        <v>27</v>
      </c>
      <c r="D30" t="s">
        <v>40</v>
      </c>
    </row>
    <row r="31" spans="1:4">
      <c r="B31" t="s">
        <v>35</v>
      </c>
      <c r="C31" t="s">
        <v>27</v>
      </c>
      <c r="D31" t="s">
        <v>36</v>
      </c>
    </row>
    <row r="32" spans="1:4">
      <c r="B32" t="s">
        <v>34</v>
      </c>
      <c r="C32" t="s">
        <v>29</v>
      </c>
      <c r="D32" t="s">
        <v>32</v>
      </c>
    </row>
    <row r="33" spans="1:4">
      <c r="B33" t="s">
        <v>38</v>
      </c>
      <c r="C33" t="s">
        <v>27</v>
      </c>
      <c r="D33" t="s">
        <v>41</v>
      </c>
    </row>
    <row r="34" spans="1:4">
      <c r="B34" s="4" t="s">
        <v>39</v>
      </c>
      <c r="C34" s="4" t="s">
        <v>29</v>
      </c>
      <c r="D34" s="4" t="s">
        <v>32</v>
      </c>
    </row>
    <row r="36" spans="1:4">
      <c r="A36">
        <v>5</v>
      </c>
      <c r="B36" s="3" t="s">
        <v>0</v>
      </c>
      <c r="C36" s="3" t="s">
        <v>1</v>
      </c>
      <c r="D36" s="3" t="s">
        <v>2</v>
      </c>
    </row>
    <row r="37" spans="1:4">
      <c r="B37" t="s">
        <v>42</v>
      </c>
      <c r="C37" t="s">
        <v>22</v>
      </c>
      <c r="D37" t="s">
        <v>48</v>
      </c>
    </row>
    <row r="38" spans="1:4">
      <c r="B38" t="s">
        <v>43</v>
      </c>
      <c r="C38" t="s">
        <v>22</v>
      </c>
      <c r="D38" t="s">
        <v>49</v>
      </c>
    </row>
    <row r="39" spans="1:4">
      <c r="B39" t="s">
        <v>44</v>
      </c>
      <c r="C39" t="s">
        <v>27</v>
      </c>
      <c r="D39" t="s">
        <v>51</v>
      </c>
    </row>
    <row r="40" spans="1:4">
      <c r="B40" t="s">
        <v>45</v>
      </c>
      <c r="C40" t="s">
        <v>27</v>
      </c>
      <c r="D40" t="s">
        <v>50</v>
      </c>
    </row>
    <row r="41" spans="1:4">
      <c r="B41" t="s">
        <v>46</v>
      </c>
      <c r="C41" t="s">
        <v>43</v>
      </c>
      <c r="D41" t="s">
        <v>19</v>
      </c>
    </row>
    <row r="42" spans="1:4">
      <c r="B42" s="4" t="s">
        <v>47</v>
      </c>
      <c r="C42" s="4" t="s">
        <v>43</v>
      </c>
      <c r="D42" s="4" t="s">
        <v>19</v>
      </c>
    </row>
    <row r="44" spans="1:4">
      <c r="A44">
        <v>6</v>
      </c>
      <c r="B44" s="3" t="s">
        <v>0</v>
      </c>
      <c r="C44" s="3" t="s">
        <v>1</v>
      </c>
      <c r="D44" s="3" t="s">
        <v>2</v>
      </c>
    </row>
    <row r="45" spans="1:4">
      <c r="B45" t="s">
        <v>52</v>
      </c>
      <c r="C45" t="s">
        <v>55</v>
      </c>
      <c r="D45" t="s">
        <v>56</v>
      </c>
    </row>
    <row r="46" spans="1:4">
      <c r="B46" t="s">
        <v>53</v>
      </c>
      <c r="C46" t="s">
        <v>58</v>
      </c>
      <c r="D46" t="s">
        <v>57</v>
      </c>
    </row>
    <row r="47" spans="1:4">
      <c r="B47" t="s">
        <v>21</v>
      </c>
      <c r="C47" t="s">
        <v>22</v>
      </c>
      <c r="D47" t="s">
        <v>10</v>
      </c>
    </row>
    <row r="48" spans="1:4">
      <c r="B48" s="4" t="s">
        <v>54</v>
      </c>
      <c r="C48" s="4" t="s">
        <v>29</v>
      </c>
      <c r="D48" s="4" t="s">
        <v>32</v>
      </c>
    </row>
    <row r="50" spans="1:4">
      <c r="A50">
        <v>7</v>
      </c>
      <c r="B50" s="3" t="s">
        <v>0</v>
      </c>
      <c r="C50" s="3" t="s">
        <v>1</v>
      </c>
      <c r="D50" s="3" t="s">
        <v>2</v>
      </c>
    </row>
    <row r="51" spans="1:4">
      <c r="B51" t="s">
        <v>59</v>
      </c>
      <c r="C51" t="s">
        <v>22</v>
      </c>
      <c r="D51" t="s">
        <v>10</v>
      </c>
    </row>
    <row r="52" spans="1:4">
      <c r="B52" t="s">
        <v>60</v>
      </c>
      <c r="C52" t="s">
        <v>65</v>
      </c>
      <c r="D52" t="s">
        <v>63</v>
      </c>
    </row>
    <row r="53" spans="1:4">
      <c r="B53" t="s">
        <v>61</v>
      </c>
      <c r="C53" t="s">
        <v>22</v>
      </c>
      <c r="D53" t="s">
        <v>64</v>
      </c>
    </row>
    <row r="54" spans="1:4">
      <c r="B54" s="4" t="s">
        <v>62</v>
      </c>
      <c r="C54" s="4" t="s">
        <v>43</v>
      </c>
      <c r="D54" s="4" t="s">
        <v>19</v>
      </c>
    </row>
    <row r="56" spans="1:4">
      <c r="A56">
        <v>8</v>
      </c>
      <c r="B56" s="3" t="s">
        <v>0</v>
      </c>
      <c r="C56" s="3" t="s">
        <v>1</v>
      </c>
      <c r="D56" s="3" t="s">
        <v>2</v>
      </c>
    </row>
    <row r="57" spans="1:4">
      <c r="B57" t="s">
        <v>66</v>
      </c>
      <c r="C57" t="s">
        <v>27</v>
      </c>
      <c r="D57" t="s">
        <v>69</v>
      </c>
    </row>
    <row r="58" spans="1:4">
      <c r="B58" t="s">
        <v>35</v>
      </c>
      <c r="C58" t="s">
        <v>27</v>
      </c>
      <c r="D58" t="s">
        <v>36</v>
      </c>
    </row>
    <row r="59" spans="1:4">
      <c r="B59" t="s">
        <v>21</v>
      </c>
      <c r="C59" t="s">
        <v>22</v>
      </c>
      <c r="D59" t="s">
        <v>10</v>
      </c>
    </row>
    <row r="60" spans="1:4">
      <c r="B60" t="s">
        <v>67</v>
      </c>
      <c r="C60" t="s">
        <v>27</v>
      </c>
      <c r="D60" t="s">
        <v>40</v>
      </c>
    </row>
    <row r="61" spans="1:4">
      <c r="B61" s="4" t="s">
        <v>68</v>
      </c>
      <c r="C61" s="4" t="s">
        <v>29</v>
      </c>
      <c r="D61" s="4" t="s">
        <v>32</v>
      </c>
    </row>
    <row r="63" spans="1:4">
      <c r="A63">
        <v>9</v>
      </c>
      <c r="B63" s="3" t="s">
        <v>0</v>
      </c>
      <c r="C63" s="3" t="s">
        <v>1</v>
      </c>
      <c r="D63" s="3" t="s">
        <v>2</v>
      </c>
    </row>
    <row r="64" spans="1:4">
      <c r="B64" t="s">
        <v>70</v>
      </c>
      <c r="C64" t="s">
        <v>22</v>
      </c>
      <c r="D64" t="s">
        <v>10</v>
      </c>
    </row>
    <row r="65" spans="1:4">
      <c r="B65" t="s">
        <v>33</v>
      </c>
      <c r="C65" t="s">
        <v>22</v>
      </c>
      <c r="D65" t="s">
        <v>37</v>
      </c>
    </row>
    <row r="66" spans="1:4">
      <c r="B66" t="s">
        <v>35</v>
      </c>
      <c r="C66" t="s">
        <v>27</v>
      </c>
      <c r="D66" t="s">
        <v>36</v>
      </c>
    </row>
    <row r="67" spans="1:4">
      <c r="B67" t="s">
        <v>34</v>
      </c>
      <c r="C67" t="s">
        <v>43</v>
      </c>
      <c r="D67" t="s">
        <v>72</v>
      </c>
    </row>
    <row r="68" spans="1:4">
      <c r="B68" t="s">
        <v>38</v>
      </c>
      <c r="C68" t="s">
        <v>27</v>
      </c>
      <c r="D68" t="s">
        <v>73</v>
      </c>
    </row>
    <row r="69" spans="1:4">
      <c r="B69" s="4" t="s">
        <v>71</v>
      </c>
      <c r="C69" s="4" t="s">
        <v>27</v>
      </c>
      <c r="D69" s="4" t="s">
        <v>74</v>
      </c>
    </row>
    <row r="71" spans="1:4">
      <c r="A71">
        <v>10</v>
      </c>
      <c r="B71" s="3" t="s">
        <v>0</v>
      </c>
      <c r="C71" s="3" t="s">
        <v>1</v>
      </c>
      <c r="D71" s="3" t="s">
        <v>2</v>
      </c>
    </row>
    <row r="72" spans="1:4">
      <c r="B72" t="s">
        <v>70</v>
      </c>
      <c r="C72" t="s">
        <v>22</v>
      </c>
      <c r="D72" t="s">
        <v>10</v>
      </c>
    </row>
    <row r="73" spans="1:4">
      <c r="B73" t="s">
        <v>75</v>
      </c>
      <c r="C73" t="s">
        <v>27</v>
      </c>
      <c r="D73" t="s">
        <v>77</v>
      </c>
    </row>
    <row r="74" spans="1:4">
      <c r="B74" t="s">
        <v>67</v>
      </c>
      <c r="C74" t="s">
        <v>27</v>
      </c>
      <c r="D74" t="s">
        <v>78</v>
      </c>
    </row>
    <row r="75" spans="1:4">
      <c r="B75" t="s">
        <v>71</v>
      </c>
      <c r="C75" t="s">
        <v>27</v>
      </c>
      <c r="D75" t="s">
        <v>79</v>
      </c>
    </row>
    <row r="76" spans="1:4">
      <c r="B76" t="s">
        <v>76</v>
      </c>
      <c r="C76" t="s">
        <v>29</v>
      </c>
      <c r="D76" t="s">
        <v>32</v>
      </c>
    </row>
    <row r="77" spans="1:4">
      <c r="B77" s="4" t="s">
        <v>43</v>
      </c>
      <c r="C77" s="4" t="s">
        <v>27</v>
      </c>
      <c r="D77" s="4" t="s">
        <v>73</v>
      </c>
    </row>
    <row r="79" spans="1:4">
      <c r="A79">
        <v>11</v>
      </c>
      <c r="B79" s="3" t="s">
        <v>0</v>
      </c>
      <c r="C79" s="3" t="s">
        <v>1</v>
      </c>
      <c r="D79" s="3" t="s">
        <v>2</v>
      </c>
    </row>
    <row r="80" spans="1:4">
      <c r="B80" t="s">
        <v>21</v>
      </c>
      <c r="C80" t="s">
        <v>22</v>
      </c>
      <c r="D80" t="s">
        <v>10</v>
      </c>
    </row>
    <row r="81" spans="1:10">
      <c r="B81" t="s">
        <v>33</v>
      </c>
      <c r="C81" t="s">
        <v>22</v>
      </c>
      <c r="D81" t="s">
        <v>37</v>
      </c>
    </row>
    <row r="82" spans="1:10">
      <c r="B82" t="s">
        <v>34</v>
      </c>
      <c r="C82" t="s">
        <v>29</v>
      </c>
      <c r="D82" t="s">
        <v>32</v>
      </c>
    </row>
    <row r="83" spans="1:10">
      <c r="B83" t="s">
        <v>35</v>
      </c>
      <c r="C83" t="s">
        <v>27</v>
      </c>
      <c r="D83" t="s">
        <v>36</v>
      </c>
    </row>
    <row r="84" spans="1:10">
      <c r="B84" t="s">
        <v>38</v>
      </c>
      <c r="C84" t="s">
        <v>27</v>
      </c>
      <c r="D84" t="s">
        <v>73</v>
      </c>
    </row>
    <row r="85" spans="1:10">
      <c r="B85" s="4" t="s">
        <v>80</v>
      </c>
      <c r="C85" s="4" t="s">
        <v>27</v>
      </c>
      <c r="D85" s="4" t="s">
        <v>74</v>
      </c>
    </row>
    <row r="87" spans="1:10">
      <c r="A87">
        <v>12</v>
      </c>
      <c r="B87" s="3" t="s">
        <v>0</v>
      </c>
      <c r="C87" s="3" t="s">
        <v>1</v>
      </c>
      <c r="D87" s="3" t="s">
        <v>2</v>
      </c>
    </row>
    <row r="88" spans="1:10">
      <c r="B88" t="s">
        <v>52</v>
      </c>
      <c r="C88" t="s">
        <v>55</v>
      </c>
      <c r="D88" t="s">
        <v>56</v>
      </c>
      <c r="J88" t="s">
        <v>81</v>
      </c>
    </row>
    <row r="89" spans="1:10">
      <c r="B89" t="s">
        <v>53</v>
      </c>
      <c r="C89" t="s">
        <v>58</v>
      </c>
      <c r="D89" t="s">
        <v>57</v>
      </c>
    </row>
    <row r="90" spans="1:10">
      <c r="B90" t="s">
        <v>21</v>
      </c>
      <c r="C90" t="s">
        <v>22</v>
      </c>
      <c r="D90" t="s">
        <v>10</v>
      </c>
    </row>
    <row r="91" spans="1:10">
      <c r="B91" t="s">
        <v>33</v>
      </c>
      <c r="C91" t="s">
        <v>22</v>
      </c>
      <c r="D91" t="s">
        <v>37</v>
      </c>
    </row>
    <row r="92" spans="1:10">
      <c r="B92" t="s">
        <v>82</v>
      </c>
      <c r="C92" t="s">
        <v>29</v>
      </c>
      <c r="D92" t="s">
        <v>32</v>
      </c>
    </row>
    <row r="93" spans="1:10">
      <c r="B93" s="4" t="s">
        <v>39</v>
      </c>
      <c r="C93" s="4" t="s">
        <v>29</v>
      </c>
      <c r="D93" s="4" t="s">
        <v>32</v>
      </c>
    </row>
    <row r="95" spans="1:10">
      <c r="A95">
        <v>13</v>
      </c>
      <c r="B95" s="3" t="s">
        <v>0</v>
      </c>
      <c r="C95" s="3" t="s">
        <v>1</v>
      </c>
      <c r="D95" s="3" t="s">
        <v>2</v>
      </c>
    </row>
    <row r="96" spans="1:10">
      <c r="B96" t="s">
        <v>23</v>
      </c>
      <c r="C96" t="s">
        <v>30</v>
      </c>
      <c r="D96" t="s">
        <v>31</v>
      </c>
    </row>
    <row r="97" spans="1:4">
      <c r="B97" t="s">
        <v>83</v>
      </c>
      <c r="C97" t="s">
        <v>22</v>
      </c>
      <c r="D97" t="s">
        <v>10</v>
      </c>
    </row>
    <row r="98" spans="1:4">
      <c r="B98" t="s">
        <v>84</v>
      </c>
      <c r="C98" t="s">
        <v>27</v>
      </c>
      <c r="D98" t="s">
        <v>28</v>
      </c>
    </row>
    <row r="99" spans="1:4">
      <c r="B99" t="s">
        <v>34</v>
      </c>
      <c r="C99" t="s">
        <v>27</v>
      </c>
      <c r="D99" t="s">
        <v>88</v>
      </c>
    </row>
    <row r="100" spans="1:4">
      <c r="B100" t="s">
        <v>85</v>
      </c>
      <c r="C100" t="s">
        <v>43</v>
      </c>
      <c r="D100" t="s">
        <v>19</v>
      </c>
    </row>
    <row r="101" spans="1:4">
      <c r="B101" t="s">
        <v>86</v>
      </c>
      <c r="C101" t="s">
        <v>30</v>
      </c>
      <c r="D101" t="s">
        <v>89</v>
      </c>
    </row>
    <row r="102" spans="1:4">
      <c r="B102" s="4" t="s">
        <v>87</v>
      </c>
      <c r="C102" s="4" t="s">
        <v>29</v>
      </c>
      <c r="D102" s="4" t="s">
        <v>32</v>
      </c>
    </row>
    <row r="104" spans="1:4">
      <c r="A104">
        <v>14</v>
      </c>
      <c r="B104" s="3" t="s">
        <v>0</v>
      </c>
      <c r="C104" s="3" t="s">
        <v>1</v>
      </c>
      <c r="D104" s="3" t="s">
        <v>2</v>
      </c>
    </row>
    <row r="105" spans="1:4">
      <c r="B105" t="s">
        <v>90</v>
      </c>
      <c r="C105" t="s">
        <v>22</v>
      </c>
      <c r="D105" t="s">
        <v>10</v>
      </c>
    </row>
    <row r="106" spans="1:4">
      <c r="B106" t="s">
        <v>91</v>
      </c>
      <c r="C106" t="s">
        <v>27</v>
      </c>
      <c r="D106" t="s">
        <v>97</v>
      </c>
    </row>
    <row r="107" spans="1:4">
      <c r="B107" t="s">
        <v>92</v>
      </c>
      <c r="C107" t="s">
        <v>29</v>
      </c>
      <c r="D107" t="s">
        <v>32</v>
      </c>
    </row>
    <row r="108" spans="1:4">
      <c r="B108" t="s">
        <v>93</v>
      </c>
      <c r="C108" t="s">
        <v>30</v>
      </c>
      <c r="D108" t="s">
        <v>98</v>
      </c>
    </row>
    <row r="109" spans="1:4">
      <c r="B109" t="s">
        <v>94</v>
      </c>
      <c r="C109" t="s">
        <v>99</v>
      </c>
      <c r="D109" t="s">
        <v>100</v>
      </c>
    </row>
    <row r="110" spans="1:4">
      <c r="B110" t="s">
        <v>95</v>
      </c>
      <c r="C110" t="s">
        <v>27</v>
      </c>
      <c r="D110" t="s">
        <v>101</v>
      </c>
    </row>
    <row r="111" spans="1:4">
      <c r="B111" s="4" t="s">
        <v>96</v>
      </c>
      <c r="C111" s="4" t="s">
        <v>27</v>
      </c>
      <c r="D111" s="4" t="s">
        <v>101</v>
      </c>
    </row>
    <row r="113" spans="1:10">
      <c r="A113">
        <v>15</v>
      </c>
      <c r="B113" s="3" t="s">
        <v>0</v>
      </c>
      <c r="C113" s="3" t="s">
        <v>1</v>
      </c>
      <c r="D113" s="3" t="s">
        <v>2</v>
      </c>
    </row>
    <row r="114" spans="1:10">
      <c r="B114" t="s">
        <v>105</v>
      </c>
      <c r="C114" t="s">
        <v>65</v>
      </c>
      <c r="D114" t="s">
        <v>107</v>
      </c>
    </row>
    <row r="115" spans="1:10">
      <c r="B115" t="s">
        <v>106</v>
      </c>
      <c r="C115" t="s">
        <v>65</v>
      </c>
      <c r="D115" t="s">
        <v>31</v>
      </c>
    </row>
    <row r="116" spans="1:10">
      <c r="B116" t="s">
        <v>102</v>
      </c>
      <c r="C116" t="s">
        <v>22</v>
      </c>
      <c r="D116" t="s">
        <v>10</v>
      </c>
    </row>
    <row r="117" spans="1:10">
      <c r="B117" t="s">
        <v>42</v>
      </c>
      <c r="C117" t="s">
        <v>27</v>
      </c>
      <c r="D117" t="s">
        <v>108</v>
      </c>
    </row>
    <row r="118" spans="1:10">
      <c r="B118" t="s">
        <v>44</v>
      </c>
      <c r="C118" t="s">
        <v>27</v>
      </c>
      <c r="D118" t="s">
        <v>109</v>
      </c>
    </row>
    <row r="119" spans="1:10">
      <c r="B119" t="s">
        <v>103</v>
      </c>
      <c r="C119" t="s">
        <v>43</v>
      </c>
      <c r="D119" t="s">
        <v>19</v>
      </c>
    </row>
    <row r="120" spans="1:10">
      <c r="B120" t="s">
        <v>86</v>
      </c>
      <c r="C120" t="s">
        <v>65</v>
      </c>
      <c r="D120" t="s">
        <v>89</v>
      </c>
    </row>
    <row r="121" spans="1:10">
      <c r="B121" s="4" t="s">
        <v>104</v>
      </c>
      <c r="C121" s="4" t="s">
        <v>29</v>
      </c>
      <c r="D121" s="4" t="s">
        <v>32</v>
      </c>
    </row>
    <row r="123" spans="1:10">
      <c r="A123">
        <v>16</v>
      </c>
      <c r="B123" s="3" t="s">
        <v>0</v>
      </c>
      <c r="C123" s="3" t="s">
        <v>1</v>
      </c>
      <c r="D123" s="3" t="s">
        <v>2</v>
      </c>
      <c r="J123" t="s">
        <v>81</v>
      </c>
    </row>
    <row r="124" spans="1:10">
      <c r="B124" t="s">
        <v>110</v>
      </c>
      <c r="C124" t="s">
        <v>22</v>
      </c>
      <c r="D124" t="s">
        <v>118</v>
      </c>
    </row>
    <row r="125" spans="1:10">
      <c r="B125" t="s">
        <v>21</v>
      </c>
      <c r="C125" t="s">
        <v>22</v>
      </c>
      <c r="D125" t="s">
        <v>10</v>
      </c>
    </row>
    <row r="126" spans="1:10">
      <c r="B126" t="s">
        <v>33</v>
      </c>
      <c r="C126" t="s">
        <v>22</v>
      </c>
      <c r="D126" t="s">
        <v>37</v>
      </c>
    </row>
    <row r="127" spans="1:10">
      <c r="B127" t="s">
        <v>35</v>
      </c>
      <c r="C127" t="s">
        <v>27</v>
      </c>
      <c r="D127" t="s">
        <v>36</v>
      </c>
    </row>
    <row r="128" spans="1:10">
      <c r="B128" t="s">
        <v>34</v>
      </c>
      <c r="C128" t="s">
        <v>29</v>
      </c>
      <c r="D128" t="s">
        <v>32</v>
      </c>
    </row>
    <row r="129" spans="1:4">
      <c r="B129" t="s">
        <v>38</v>
      </c>
      <c r="C129" t="s">
        <v>27</v>
      </c>
      <c r="D129" t="s">
        <v>73</v>
      </c>
    </row>
    <row r="130" spans="1:4">
      <c r="B130" t="s">
        <v>39</v>
      </c>
      <c r="C130" t="s">
        <v>29</v>
      </c>
      <c r="D130" t="s">
        <v>32</v>
      </c>
    </row>
    <row r="131" spans="1:4">
      <c r="B131" s="4" t="s">
        <v>43</v>
      </c>
      <c r="C131" s="4" t="s">
        <v>43</v>
      </c>
      <c r="D131" s="4" t="s">
        <v>19</v>
      </c>
    </row>
    <row r="133" spans="1:4">
      <c r="A133">
        <v>17</v>
      </c>
      <c r="B133" s="3" t="s">
        <v>0</v>
      </c>
      <c r="C133" s="3" t="s">
        <v>1</v>
      </c>
      <c r="D133" s="3" t="s">
        <v>2</v>
      </c>
    </row>
    <row r="134" spans="1:4">
      <c r="B134" t="s">
        <v>21</v>
      </c>
      <c r="C134" t="s">
        <v>22</v>
      </c>
      <c r="D134" t="s">
        <v>10</v>
      </c>
    </row>
    <row r="135" spans="1:4">
      <c r="B135" t="s">
        <v>75</v>
      </c>
      <c r="C135" t="s">
        <v>27</v>
      </c>
      <c r="D135" t="s">
        <v>120</v>
      </c>
    </row>
    <row r="136" spans="1:4">
      <c r="B136" t="s">
        <v>121</v>
      </c>
      <c r="C136" t="s">
        <v>27</v>
      </c>
      <c r="D136" t="s">
        <v>109</v>
      </c>
    </row>
    <row r="137" spans="1:4">
      <c r="B137" s="4" t="s">
        <v>119</v>
      </c>
      <c r="C137" s="4" t="s">
        <v>29</v>
      </c>
      <c r="D137" s="4" t="s">
        <v>32</v>
      </c>
    </row>
    <row r="139" spans="1:4">
      <c r="A139">
        <v>18</v>
      </c>
      <c r="B139" s="3" t="s">
        <v>0</v>
      </c>
      <c r="C139" s="3" t="s">
        <v>1</v>
      </c>
      <c r="D139" s="3" t="s">
        <v>2</v>
      </c>
    </row>
    <row r="140" spans="1:4">
      <c r="B140" t="s">
        <v>122</v>
      </c>
      <c r="C140" t="s">
        <v>22</v>
      </c>
      <c r="D140" t="s">
        <v>118</v>
      </c>
    </row>
    <row r="141" spans="1:4">
      <c r="B141" t="s">
        <v>123</v>
      </c>
      <c r="C141" t="s">
        <v>65</v>
      </c>
      <c r="D141" t="s">
        <v>129</v>
      </c>
    </row>
    <row r="142" spans="1:4">
      <c r="B142" t="s">
        <v>124</v>
      </c>
      <c r="C142" t="s">
        <v>27</v>
      </c>
      <c r="D142" t="s">
        <v>130</v>
      </c>
    </row>
    <row r="143" spans="1:4">
      <c r="B143" t="s">
        <v>125</v>
      </c>
      <c r="C143" t="s">
        <v>22</v>
      </c>
      <c r="D143" t="s">
        <v>10</v>
      </c>
    </row>
    <row r="144" spans="1:4">
      <c r="B144" t="s">
        <v>126</v>
      </c>
      <c r="C144" t="s">
        <v>27</v>
      </c>
      <c r="D144" t="s">
        <v>131</v>
      </c>
    </row>
    <row r="145" spans="1:10">
      <c r="B145" t="s">
        <v>127</v>
      </c>
      <c r="C145" t="s">
        <v>27</v>
      </c>
      <c r="D145" t="s">
        <v>131</v>
      </c>
    </row>
    <row r="146" spans="1:10">
      <c r="B146" s="4" t="s">
        <v>128</v>
      </c>
      <c r="C146" s="4" t="s">
        <v>29</v>
      </c>
      <c r="D146" s="4" t="s">
        <v>32</v>
      </c>
    </row>
    <row r="148" spans="1:10">
      <c r="A148">
        <v>19</v>
      </c>
      <c r="B148" s="3" t="s">
        <v>0</v>
      </c>
      <c r="C148" s="3" t="s">
        <v>1</v>
      </c>
      <c r="D148" s="3" t="s">
        <v>2</v>
      </c>
    </row>
    <row r="149" spans="1:10">
      <c r="B149" t="s">
        <v>70</v>
      </c>
      <c r="C149" t="s">
        <v>22</v>
      </c>
      <c r="D149" t="s">
        <v>10</v>
      </c>
    </row>
    <row r="150" spans="1:10">
      <c r="B150" t="s">
        <v>75</v>
      </c>
      <c r="C150" t="s">
        <v>27</v>
      </c>
      <c r="D150" t="s">
        <v>77</v>
      </c>
    </row>
    <row r="151" spans="1:10">
      <c r="B151" t="s">
        <v>67</v>
      </c>
      <c r="C151" t="s">
        <v>27</v>
      </c>
      <c r="D151" t="s">
        <v>37</v>
      </c>
    </row>
    <row r="152" spans="1:10">
      <c r="B152" t="s">
        <v>132</v>
      </c>
      <c r="C152" t="s">
        <v>29</v>
      </c>
      <c r="D152" t="s">
        <v>32</v>
      </c>
    </row>
    <row r="153" spans="1:10">
      <c r="B153" t="s">
        <v>133</v>
      </c>
      <c r="C153" t="s">
        <v>27</v>
      </c>
      <c r="D153" t="s">
        <v>73</v>
      </c>
    </row>
    <row r="154" spans="1:10">
      <c r="B154" t="s">
        <v>134</v>
      </c>
      <c r="C154" t="s">
        <v>29</v>
      </c>
      <c r="D154" t="s">
        <v>32</v>
      </c>
    </row>
    <row r="155" spans="1:10">
      <c r="B155" t="s">
        <v>135</v>
      </c>
      <c r="C155" t="s">
        <v>29</v>
      </c>
      <c r="D155" t="s">
        <v>32</v>
      </c>
    </row>
    <row r="156" spans="1:10">
      <c r="B156" s="4" t="s">
        <v>136</v>
      </c>
      <c r="C156" s="4" t="s">
        <v>27</v>
      </c>
      <c r="D156" s="4" t="s">
        <v>73</v>
      </c>
    </row>
    <row r="158" spans="1:10">
      <c r="A158">
        <v>20</v>
      </c>
      <c r="B158" s="3" t="s">
        <v>0</v>
      </c>
      <c r="C158" s="3" t="s">
        <v>1</v>
      </c>
      <c r="D158" s="3" t="s">
        <v>2</v>
      </c>
      <c r="J158" t="s">
        <v>81</v>
      </c>
    </row>
    <row r="159" spans="1:10">
      <c r="B159" t="s">
        <v>86</v>
      </c>
      <c r="C159" t="s">
        <v>29</v>
      </c>
      <c r="D159" t="s">
        <v>143</v>
      </c>
    </row>
    <row r="160" spans="1:10">
      <c r="B160" t="s">
        <v>137</v>
      </c>
      <c r="C160" t="s">
        <v>27</v>
      </c>
      <c r="D160" t="s">
        <v>144</v>
      </c>
    </row>
    <row r="161" spans="1:4">
      <c r="B161" t="s">
        <v>21</v>
      </c>
      <c r="C161" t="s">
        <v>22</v>
      </c>
      <c r="D161" t="s">
        <v>10</v>
      </c>
    </row>
    <row r="162" spans="1:4">
      <c r="B162" t="s">
        <v>138</v>
      </c>
      <c r="C162" t="s">
        <v>65</v>
      </c>
      <c r="D162" t="s">
        <v>145</v>
      </c>
    </row>
    <row r="163" spans="1:4">
      <c r="B163" t="s">
        <v>139</v>
      </c>
      <c r="C163" t="s">
        <v>65</v>
      </c>
      <c r="D163" t="s">
        <v>146</v>
      </c>
    </row>
    <row r="164" spans="1:4">
      <c r="B164" t="s">
        <v>140</v>
      </c>
      <c r="C164" t="s">
        <v>27</v>
      </c>
      <c r="D164" t="s">
        <v>147</v>
      </c>
    </row>
    <row r="165" spans="1:4">
      <c r="B165" t="s">
        <v>141</v>
      </c>
      <c r="C165" t="s">
        <v>29</v>
      </c>
      <c r="D165" t="s">
        <v>32</v>
      </c>
    </row>
    <row r="166" spans="1:4">
      <c r="B166" s="4" t="s">
        <v>142</v>
      </c>
      <c r="C166" s="4" t="s">
        <v>22</v>
      </c>
      <c r="D166" s="4" t="s">
        <v>148</v>
      </c>
    </row>
    <row r="168" spans="1:4">
      <c r="A168">
        <v>21</v>
      </c>
      <c r="B168" s="3" t="s">
        <v>0</v>
      </c>
      <c r="C168" s="3" t="s">
        <v>1</v>
      </c>
      <c r="D168" s="3" t="s">
        <v>2</v>
      </c>
    </row>
    <row r="169" spans="1:4">
      <c r="B169" t="s">
        <v>149</v>
      </c>
      <c r="C169" t="s">
        <v>22</v>
      </c>
      <c r="D169" t="s">
        <v>10</v>
      </c>
    </row>
    <row r="170" spans="1:4">
      <c r="B170" t="s">
        <v>150</v>
      </c>
      <c r="C170" t="s">
        <v>27</v>
      </c>
      <c r="D170" t="s">
        <v>158</v>
      </c>
    </row>
    <row r="171" spans="1:4">
      <c r="B171" t="s">
        <v>151</v>
      </c>
      <c r="C171" t="s">
        <v>27</v>
      </c>
      <c r="D171" t="s">
        <v>159</v>
      </c>
    </row>
    <row r="172" spans="1:4">
      <c r="B172" t="s">
        <v>152</v>
      </c>
      <c r="C172" t="s">
        <v>65</v>
      </c>
      <c r="D172" t="s">
        <v>160</v>
      </c>
    </row>
    <row r="173" spans="1:4">
      <c r="B173" t="s">
        <v>153</v>
      </c>
      <c r="C173" t="s">
        <v>27</v>
      </c>
      <c r="D173" t="s">
        <v>161</v>
      </c>
    </row>
    <row r="174" spans="1:4">
      <c r="B174" t="s">
        <v>154</v>
      </c>
      <c r="C174" t="s">
        <v>43</v>
      </c>
      <c r="D174" t="s">
        <v>19</v>
      </c>
    </row>
    <row r="175" spans="1:4">
      <c r="B175" t="s">
        <v>155</v>
      </c>
      <c r="C175" t="s">
        <v>43</v>
      </c>
      <c r="D175" t="s">
        <v>19</v>
      </c>
    </row>
    <row r="176" spans="1:4">
      <c r="B176" t="s">
        <v>156</v>
      </c>
      <c r="C176" t="s">
        <v>29</v>
      </c>
      <c r="D176" t="s">
        <v>32</v>
      </c>
    </row>
    <row r="177" spans="1:10">
      <c r="B177" s="4" t="s">
        <v>157</v>
      </c>
      <c r="C177" s="4" t="s">
        <v>29</v>
      </c>
      <c r="D177" s="4" t="s">
        <v>32</v>
      </c>
    </row>
    <row r="179" spans="1:10">
      <c r="A179">
        <v>22</v>
      </c>
      <c r="B179" s="3" t="s">
        <v>0</v>
      </c>
      <c r="C179" s="3" t="s">
        <v>1</v>
      </c>
      <c r="D179" s="3" t="s">
        <v>2</v>
      </c>
    </row>
    <row r="180" spans="1:10">
      <c r="B180" t="s">
        <v>162</v>
      </c>
      <c r="C180" t="s">
        <v>22</v>
      </c>
      <c r="D180" t="s">
        <v>170</v>
      </c>
    </row>
    <row r="181" spans="1:10">
      <c r="B181" t="s">
        <v>163</v>
      </c>
      <c r="C181" t="s">
        <v>27</v>
      </c>
      <c r="D181" t="s">
        <v>171</v>
      </c>
    </row>
    <row r="182" spans="1:10">
      <c r="B182" t="s">
        <v>164</v>
      </c>
      <c r="C182" t="s">
        <v>43</v>
      </c>
      <c r="D182" t="s">
        <v>172</v>
      </c>
    </row>
    <row r="183" spans="1:10">
      <c r="B183" t="s">
        <v>165</v>
      </c>
      <c r="C183" t="s">
        <v>22</v>
      </c>
      <c r="D183" t="s">
        <v>10</v>
      </c>
    </row>
    <row r="184" spans="1:10">
      <c r="B184" t="s">
        <v>38</v>
      </c>
      <c r="C184" t="s">
        <v>27</v>
      </c>
      <c r="D184" t="s">
        <v>158</v>
      </c>
    </row>
    <row r="185" spans="1:10">
      <c r="B185" t="s">
        <v>119</v>
      </c>
      <c r="C185" t="s">
        <v>29</v>
      </c>
      <c r="D185" t="s">
        <v>32</v>
      </c>
    </row>
    <row r="186" spans="1:10">
      <c r="B186" t="s">
        <v>166</v>
      </c>
      <c r="C186" t="s">
        <v>27</v>
      </c>
      <c r="D186" t="s">
        <v>73</v>
      </c>
    </row>
    <row r="187" spans="1:10">
      <c r="B187" t="s">
        <v>167</v>
      </c>
      <c r="C187" t="s">
        <v>22</v>
      </c>
      <c r="D187" t="s">
        <v>173</v>
      </c>
    </row>
    <row r="188" spans="1:10">
      <c r="B188" t="s">
        <v>168</v>
      </c>
      <c r="C188" t="s">
        <v>29</v>
      </c>
      <c r="D188" t="s">
        <v>32</v>
      </c>
    </row>
    <row r="189" spans="1:10">
      <c r="B189" s="4" t="s">
        <v>169</v>
      </c>
      <c r="C189" s="4" t="s">
        <v>27</v>
      </c>
      <c r="D189" s="4" t="s">
        <v>73</v>
      </c>
      <c r="J189" t="s">
        <v>81</v>
      </c>
    </row>
    <row r="191" spans="1:10">
      <c r="A191">
        <v>23</v>
      </c>
      <c r="B191" s="3" t="s">
        <v>0</v>
      </c>
      <c r="C191" s="3" t="s">
        <v>1</v>
      </c>
      <c r="D191" s="3" t="s">
        <v>2</v>
      </c>
    </row>
    <row r="192" spans="1:10">
      <c r="B192" t="s">
        <v>174</v>
      </c>
      <c r="C192" t="s">
        <v>65</v>
      </c>
      <c r="D192" t="s">
        <v>195</v>
      </c>
    </row>
    <row r="193" spans="2:4">
      <c r="B193" t="s">
        <v>175</v>
      </c>
      <c r="C193" t="s">
        <v>27</v>
      </c>
      <c r="D193" t="s">
        <v>195</v>
      </c>
    </row>
    <row r="194" spans="2:4">
      <c r="B194" t="s">
        <v>176</v>
      </c>
      <c r="C194" t="s">
        <v>22</v>
      </c>
      <c r="D194" t="s">
        <v>195</v>
      </c>
    </row>
    <row r="195" spans="2:4">
      <c r="B195" t="s">
        <v>105</v>
      </c>
      <c r="C195" t="s">
        <v>22</v>
      </c>
      <c r="D195" t="s">
        <v>195</v>
      </c>
    </row>
    <row r="196" spans="2:4">
      <c r="B196" t="s">
        <v>177</v>
      </c>
      <c r="C196" t="s">
        <v>27</v>
      </c>
      <c r="D196" t="s">
        <v>202</v>
      </c>
    </row>
    <row r="197" spans="2:4">
      <c r="B197" t="s">
        <v>178</v>
      </c>
      <c r="C197" t="s">
        <v>27</v>
      </c>
      <c r="D197" t="s">
        <v>203</v>
      </c>
    </row>
    <row r="198" spans="2:4">
      <c r="B198" t="s">
        <v>179</v>
      </c>
      <c r="C198" t="s">
        <v>22</v>
      </c>
      <c r="D198" t="s">
        <v>196</v>
      </c>
    </row>
    <row r="199" spans="2:4">
      <c r="B199" t="s">
        <v>180</v>
      </c>
      <c r="C199" t="s">
        <v>22</v>
      </c>
      <c r="D199" t="s">
        <v>197</v>
      </c>
    </row>
    <row r="200" spans="2:4">
      <c r="B200" t="s">
        <v>68</v>
      </c>
      <c r="C200" t="s">
        <v>27</v>
      </c>
      <c r="D200" t="s">
        <v>205</v>
      </c>
    </row>
    <row r="201" spans="2:4">
      <c r="B201" t="s">
        <v>181</v>
      </c>
      <c r="C201" t="s">
        <v>27</v>
      </c>
      <c r="D201" t="s">
        <v>204</v>
      </c>
    </row>
    <row r="202" spans="2:4">
      <c r="B202" t="s">
        <v>76</v>
      </c>
      <c r="C202" t="s">
        <v>65</v>
      </c>
      <c r="D202" t="s">
        <v>198</v>
      </c>
    </row>
    <row r="203" spans="2:4">
      <c r="B203" t="s">
        <v>182</v>
      </c>
      <c r="C203" t="s">
        <v>65</v>
      </c>
      <c r="D203" t="s">
        <v>199</v>
      </c>
    </row>
    <row r="204" spans="2:4">
      <c r="B204" t="s">
        <v>183</v>
      </c>
      <c r="C204" t="s">
        <v>27</v>
      </c>
      <c r="D204" t="s">
        <v>200</v>
      </c>
    </row>
    <row r="205" spans="2:4">
      <c r="B205" t="s">
        <v>184</v>
      </c>
      <c r="C205" t="s">
        <v>27</v>
      </c>
      <c r="D205" t="s">
        <v>201</v>
      </c>
    </row>
    <row r="206" spans="2:4">
      <c r="B206" t="s">
        <v>185</v>
      </c>
      <c r="C206" t="s">
        <v>27</v>
      </c>
      <c r="D206" t="s">
        <v>201</v>
      </c>
    </row>
    <row r="207" spans="2:4">
      <c r="B207" t="s">
        <v>186</v>
      </c>
      <c r="C207" t="s">
        <v>29</v>
      </c>
      <c r="D207" t="s">
        <v>32</v>
      </c>
    </row>
    <row r="208" spans="2:4">
      <c r="B208" t="s">
        <v>187</v>
      </c>
      <c r="C208" t="s">
        <v>27</v>
      </c>
      <c r="D208" t="s">
        <v>206</v>
      </c>
    </row>
    <row r="209" spans="1:10">
      <c r="B209" t="s">
        <v>188</v>
      </c>
      <c r="C209" t="s">
        <v>65</v>
      </c>
      <c r="D209" t="s">
        <v>207</v>
      </c>
    </row>
    <row r="210" spans="1:10">
      <c r="B210" t="s">
        <v>189</v>
      </c>
      <c r="C210" t="s">
        <v>27</v>
      </c>
      <c r="D210" t="s">
        <v>208</v>
      </c>
    </row>
    <row r="211" spans="1:10">
      <c r="B211" t="s">
        <v>190</v>
      </c>
      <c r="C211" t="s">
        <v>27</v>
      </c>
      <c r="D211" t="s">
        <v>211</v>
      </c>
    </row>
    <row r="212" spans="1:10">
      <c r="B212" t="s">
        <v>191</v>
      </c>
      <c r="C212" t="s">
        <v>65</v>
      </c>
      <c r="D212" t="s">
        <v>209</v>
      </c>
    </row>
    <row r="213" spans="1:10">
      <c r="B213" t="s">
        <v>192</v>
      </c>
      <c r="C213" t="s">
        <v>27</v>
      </c>
      <c r="D213" t="s">
        <v>210</v>
      </c>
    </row>
    <row r="214" spans="1:10">
      <c r="B214" t="s">
        <v>193</v>
      </c>
      <c r="D214" t="s">
        <v>208</v>
      </c>
    </row>
    <row r="215" spans="1:10">
      <c r="B215" s="4" t="s">
        <v>194</v>
      </c>
      <c r="C215" s="4"/>
      <c r="D215" s="4" t="s">
        <v>211</v>
      </c>
    </row>
    <row r="217" spans="1:10">
      <c r="A217">
        <v>24</v>
      </c>
      <c r="B217" s="3" t="s">
        <v>0</v>
      </c>
      <c r="C217" s="3" t="s">
        <v>1</v>
      </c>
      <c r="D217" s="3" t="s">
        <v>2</v>
      </c>
      <c r="J217" t="s">
        <v>81</v>
      </c>
    </row>
    <row r="218" spans="1:10">
      <c r="B218" t="s">
        <v>212</v>
      </c>
      <c r="C218" t="s">
        <v>22</v>
      </c>
      <c r="D218" t="s">
        <v>10</v>
      </c>
    </row>
    <row r="219" spans="1:10">
      <c r="B219" t="s">
        <v>213</v>
      </c>
      <c r="C219" t="s">
        <v>29</v>
      </c>
      <c r="D219" t="s">
        <v>32</v>
      </c>
    </row>
    <row r="220" spans="1:10">
      <c r="B220" t="s">
        <v>214</v>
      </c>
      <c r="C220" t="s">
        <v>29</v>
      </c>
      <c r="D220" t="s">
        <v>32</v>
      </c>
    </row>
    <row r="221" spans="1:10">
      <c r="B221" t="s">
        <v>215</v>
      </c>
      <c r="C221" t="s">
        <v>22</v>
      </c>
      <c r="D221" t="s">
        <v>216</v>
      </c>
    </row>
    <row r="222" spans="1:10">
      <c r="B222" s="4" t="s">
        <v>54</v>
      </c>
      <c r="C222" s="4" t="s">
        <v>29</v>
      </c>
      <c r="D222" s="4" t="s">
        <v>32</v>
      </c>
    </row>
    <row r="224" spans="1:10">
      <c r="A224">
        <v>25</v>
      </c>
      <c r="B224" s="3" t="s">
        <v>0</v>
      </c>
      <c r="C224" s="3" t="s">
        <v>1</v>
      </c>
      <c r="D224" s="3" t="s">
        <v>2</v>
      </c>
    </row>
    <row r="225" spans="1:4">
      <c r="B225" t="s">
        <v>75</v>
      </c>
      <c r="C225" t="s">
        <v>27</v>
      </c>
      <c r="D225" t="s">
        <v>219</v>
      </c>
    </row>
    <row r="226" spans="1:4">
      <c r="B226" t="s">
        <v>217</v>
      </c>
      <c r="C226" t="s">
        <v>22</v>
      </c>
      <c r="D226" t="s">
        <v>220</v>
      </c>
    </row>
    <row r="227" spans="1:4">
      <c r="B227" t="s">
        <v>121</v>
      </c>
      <c r="C227" t="s">
        <v>27</v>
      </c>
      <c r="D227" t="s">
        <v>221</v>
      </c>
    </row>
    <row r="228" spans="1:4">
      <c r="B228" t="s">
        <v>119</v>
      </c>
      <c r="C228" t="s">
        <v>29</v>
      </c>
      <c r="D228" t="s">
        <v>32</v>
      </c>
    </row>
    <row r="229" spans="1:4">
      <c r="B229" t="s">
        <v>218</v>
      </c>
      <c r="C229" t="s">
        <v>65</v>
      </c>
      <c r="D229" t="s">
        <v>222</v>
      </c>
    </row>
    <row r="230" spans="1:4">
      <c r="B230" s="4" t="s">
        <v>168</v>
      </c>
      <c r="C230" s="4" t="s">
        <v>29</v>
      </c>
      <c r="D230" s="4" t="s">
        <v>32</v>
      </c>
    </row>
    <row r="232" spans="1:4">
      <c r="A232">
        <v>26</v>
      </c>
      <c r="B232" s="3" t="s">
        <v>0</v>
      </c>
      <c r="C232" s="3" t="s">
        <v>1</v>
      </c>
      <c r="D232" s="3" t="s">
        <v>2</v>
      </c>
    </row>
    <row r="233" spans="1:4">
      <c r="B233" t="s">
        <v>110</v>
      </c>
      <c r="C233" t="s">
        <v>22</v>
      </c>
      <c r="D233" t="s">
        <v>223</v>
      </c>
    </row>
    <row r="234" spans="1:4">
      <c r="B234" t="s">
        <v>149</v>
      </c>
      <c r="C234" t="s">
        <v>22</v>
      </c>
      <c r="D234" t="s">
        <v>10</v>
      </c>
    </row>
    <row r="235" spans="1:4">
      <c r="B235" t="s">
        <v>150</v>
      </c>
      <c r="C235" t="s">
        <v>27</v>
      </c>
      <c r="D235" t="s">
        <v>158</v>
      </c>
    </row>
    <row r="236" spans="1:4">
      <c r="B236" t="s">
        <v>151</v>
      </c>
      <c r="C236" t="s">
        <v>27</v>
      </c>
      <c r="D236" t="s">
        <v>159</v>
      </c>
    </row>
    <row r="237" spans="1:4">
      <c r="B237" t="s">
        <v>152</v>
      </c>
      <c r="C237" t="s">
        <v>65</v>
      </c>
      <c r="D237" t="s">
        <v>160</v>
      </c>
    </row>
    <row r="238" spans="1:4">
      <c r="B238" t="s">
        <v>153</v>
      </c>
      <c r="C238" t="s">
        <v>27</v>
      </c>
      <c r="D238" t="s">
        <v>161</v>
      </c>
    </row>
    <row r="239" spans="1:4">
      <c r="B239" t="s">
        <v>154</v>
      </c>
      <c r="C239" t="s">
        <v>43</v>
      </c>
      <c r="D239" t="s">
        <v>19</v>
      </c>
    </row>
    <row r="240" spans="1:4">
      <c r="B240" t="s">
        <v>155</v>
      </c>
      <c r="C240" t="s">
        <v>43</v>
      </c>
      <c r="D240" t="s">
        <v>19</v>
      </c>
    </row>
    <row r="241" spans="1:10">
      <c r="B241" t="s">
        <v>156</v>
      </c>
      <c r="C241" t="s">
        <v>29</v>
      </c>
      <c r="D241" t="s">
        <v>32</v>
      </c>
    </row>
    <row r="242" spans="1:10">
      <c r="B242" s="4" t="s">
        <v>157</v>
      </c>
      <c r="C242" s="4" t="s">
        <v>29</v>
      </c>
      <c r="D242" s="4" t="s">
        <v>32</v>
      </c>
    </row>
    <row r="244" spans="1:10">
      <c r="A244">
        <v>27</v>
      </c>
      <c r="B244" s="3" t="s">
        <v>0</v>
      </c>
      <c r="C244" s="3" t="s">
        <v>1</v>
      </c>
      <c r="D244" s="3" t="s">
        <v>2</v>
      </c>
      <c r="J244" t="s">
        <v>81</v>
      </c>
    </row>
    <row r="245" spans="1:10">
      <c r="B245" t="s">
        <v>224</v>
      </c>
      <c r="C245" t="s">
        <v>29</v>
      </c>
      <c r="D245" t="s">
        <v>32</v>
      </c>
    </row>
    <row r="246" spans="1:10">
      <c r="B246" t="s">
        <v>225</v>
      </c>
      <c r="C246" t="s">
        <v>29</v>
      </c>
      <c r="D246" t="s">
        <v>32</v>
      </c>
    </row>
    <row r="247" spans="1:10">
      <c r="B247" t="s">
        <v>226</v>
      </c>
      <c r="C247" t="s">
        <v>29</v>
      </c>
      <c r="D247" t="s">
        <v>32</v>
      </c>
    </row>
    <row r="248" spans="1:10">
      <c r="B248" t="s">
        <v>227</v>
      </c>
      <c r="C248" t="s">
        <v>22</v>
      </c>
      <c r="D248" t="s">
        <v>236</v>
      </c>
    </row>
    <row r="249" spans="1:10">
      <c r="B249" t="s">
        <v>228</v>
      </c>
      <c r="C249" t="s">
        <v>22</v>
      </c>
      <c r="D249" t="s">
        <v>236</v>
      </c>
    </row>
    <row r="250" spans="1:10">
      <c r="B250" t="s">
        <v>229</v>
      </c>
      <c r="C250" t="s">
        <v>29</v>
      </c>
      <c r="D250" t="s">
        <v>32</v>
      </c>
    </row>
    <row r="251" spans="1:10">
      <c r="B251" t="s">
        <v>230</v>
      </c>
      <c r="C251" t="s">
        <v>29</v>
      </c>
      <c r="D251" t="s">
        <v>32</v>
      </c>
    </row>
    <row r="252" spans="1:10">
      <c r="B252" t="s">
        <v>231</v>
      </c>
      <c r="C252" t="s">
        <v>22</v>
      </c>
      <c r="D252" t="s">
        <v>236</v>
      </c>
    </row>
    <row r="253" spans="1:10">
      <c r="B253" t="s">
        <v>232</v>
      </c>
      <c r="C253" t="s">
        <v>29</v>
      </c>
      <c r="D253" t="s">
        <v>32</v>
      </c>
    </row>
    <row r="254" spans="1:10">
      <c r="B254" t="s">
        <v>233</v>
      </c>
      <c r="C254" t="s">
        <v>29</v>
      </c>
      <c r="D254" t="s">
        <v>32</v>
      </c>
    </row>
    <row r="255" spans="1:10">
      <c r="B255" t="s">
        <v>234</v>
      </c>
      <c r="C255" t="s">
        <v>22</v>
      </c>
      <c r="D255" t="s">
        <v>236</v>
      </c>
    </row>
    <row r="256" spans="1:10">
      <c r="B256" s="4" t="s">
        <v>235</v>
      </c>
      <c r="C256" s="4" t="s">
        <v>29</v>
      </c>
      <c r="D256" s="4" t="s">
        <v>32</v>
      </c>
    </row>
    <row r="258" spans="1:4">
      <c r="A258">
        <v>28</v>
      </c>
      <c r="B258" s="3" t="s">
        <v>0</v>
      </c>
      <c r="C258" s="3" t="s">
        <v>1</v>
      </c>
      <c r="D258" s="3" t="s">
        <v>2</v>
      </c>
    </row>
    <row r="259" spans="1:4">
      <c r="B259" t="s">
        <v>237</v>
      </c>
      <c r="C259" t="s">
        <v>27</v>
      </c>
      <c r="D259" t="s">
        <v>245</v>
      </c>
    </row>
    <row r="260" spans="1:4">
      <c r="B260" t="s">
        <v>34</v>
      </c>
      <c r="C260" t="s">
        <v>27</v>
      </c>
      <c r="D260" t="s">
        <v>246</v>
      </c>
    </row>
    <row r="261" spans="1:4">
      <c r="B261" t="s">
        <v>38</v>
      </c>
      <c r="C261" t="s">
        <v>27</v>
      </c>
      <c r="D261" t="s">
        <v>247</v>
      </c>
    </row>
    <row r="262" spans="1:4">
      <c r="B262" t="s">
        <v>238</v>
      </c>
      <c r="C262" t="s">
        <v>22</v>
      </c>
      <c r="D262" t="s">
        <v>249</v>
      </c>
    </row>
    <row r="263" spans="1:4">
      <c r="B263" t="s">
        <v>239</v>
      </c>
      <c r="C263" t="s">
        <v>22</v>
      </c>
      <c r="D263" t="s">
        <v>250</v>
      </c>
    </row>
    <row r="264" spans="1:4">
      <c r="B264" t="s">
        <v>76</v>
      </c>
      <c r="C264" t="s">
        <v>27</v>
      </c>
      <c r="D264" t="s">
        <v>251</v>
      </c>
    </row>
    <row r="265" spans="1:4">
      <c r="B265" t="s">
        <v>21</v>
      </c>
      <c r="C265" t="s">
        <v>22</v>
      </c>
      <c r="D265" t="s">
        <v>248</v>
      </c>
    </row>
    <row r="266" spans="1:4">
      <c r="B266" t="s">
        <v>240</v>
      </c>
      <c r="C266" t="s">
        <v>27</v>
      </c>
      <c r="D266" t="s">
        <v>247</v>
      </c>
    </row>
    <row r="267" spans="1:4">
      <c r="B267" t="s">
        <v>241</v>
      </c>
      <c r="C267" t="s">
        <v>29</v>
      </c>
      <c r="D267" t="s">
        <v>32</v>
      </c>
    </row>
    <row r="268" spans="1:4">
      <c r="B268" t="s">
        <v>242</v>
      </c>
      <c r="C268" t="s">
        <v>29</v>
      </c>
      <c r="D268" t="s">
        <v>32</v>
      </c>
    </row>
    <row r="269" spans="1:4">
      <c r="B269" t="s">
        <v>243</v>
      </c>
      <c r="C269" t="s">
        <v>29</v>
      </c>
      <c r="D269" t="s">
        <v>32</v>
      </c>
    </row>
    <row r="270" spans="1:4">
      <c r="B270" s="4" t="s">
        <v>244</v>
      </c>
      <c r="C270" s="4" t="s">
        <v>29</v>
      </c>
      <c r="D270" s="4" t="s">
        <v>32</v>
      </c>
    </row>
    <row r="272" spans="1:4">
      <c r="A272">
        <v>29</v>
      </c>
      <c r="B272" s="3" t="s">
        <v>0</v>
      </c>
      <c r="C272" s="3" t="s">
        <v>1</v>
      </c>
      <c r="D272" s="3" t="s">
        <v>2</v>
      </c>
    </row>
    <row r="273" spans="1:10">
      <c r="B273" t="s">
        <v>21</v>
      </c>
      <c r="C273" t="s">
        <v>22</v>
      </c>
      <c r="D273" t="s">
        <v>10</v>
      </c>
      <c r="J273" t="s">
        <v>81</v>
      </c>
    </row>
    <row r="274" spans="1:10">
      <c r="B274" t="s">
        <v>38</v>
      </c>
      <c r="C274" t="s">
        <v>27</v>
      </c>
      <c r="D274" t="s">
        <v>247</v>
      </c>
    </row>
    <row r="275" spans="1:10">
      <c r="B275" t="s">
        <v>34</v>
      </c>
      <c r="C275" t="s">
        <v>27</v>
      </c>
      <c r="D275" t="s">
        <v>254</v>
      </c>
    </row>
    <row r="276" spans="1:10">
      <c r="B276" t="s">
        <v>252</v>
      </c>
      <c r="C276" t="s">
        <v>29</v>
      </c>
      <c r="D276" t="s">
        <v>32</v>
      </c>
    </row>
    <row r="277" spans="1:10">
      <c r="B277" s="4" t="s">
        <v>253</v>
      </c>
      <c r="C277" s="4" t="s">
        <v>29</v>
      </c>
      <c r="D277" s="4" t="s">
        <v>32</v>
      </c>
    </row>
    <row r="279" spans="1:10">
      <c r="A279">
        <v>30</v>
      </c>
      <c r="B279" s="3" t="s">
        <v>0</v>
      </c>
      <c r="C279" s="3" t="s">
        <v>1</v>
      </c>
      <c r="D279" s="3" t="s">
        <v>2</v>
      </c>
    </row>
    <row r="280" spans="1:10">
      <c r="B280" t="s">
        <v>255</v>
      </c>
      <c r="C280" t="s">
        <v>55</v>
      </c>
      <c r="D280" t="s">
        <v>56</v>
      </c>
    </row>
    <row r="281" spans="1:10">
      <c r="B281" t="s">
        <v>53</v>
      </c>
      <c r="C281" t="s">
        <v>58</v>
      </c>
      <c r="D281" t="s">
        <v>57</v>
      </c>
    </row>
    <row r="282" spans="1:10">
      <c r="B282" t="s">
        <v>212</v>
      </c>
      <c r="C282" t="s">
        <v>22</v>
      </c>
      <c r="D282" t="s">
        <v>10</v>
      </c>
    </row>
    <row r="283" spans="1:10">
      <c r="B283" t="s">
        <v>213</v>
      </c>
      <c r="C283" t="s">
        <v>29</v>
      </c>
      <c r="D283" t="s">
        <v>32</v>
      </c>
    </row>
    <row r="284" spans="1:10">
      <c r="B284" t="s">
        <v>214</v>
      </c>
      <c r="C284" t="s">
        <v>29</v>
      </c>
      <c r="D284" t="s">
        <v>32</v>
      </c>
    </row>
    <row r="285" spans="1:10">
      <c r="B285" t="s">
        <v>215</v>
      </c>
      <c r="C285" t="s">
        <v>22</v>
      </c>
      <c r="D285" t="s">
        <v>216</v>
      </c>
    </row>
    <row r="286" spans="1:10">
      <c r="B286" s="4" t="s">
        <v>54</v>
      </c>
      <c r="C286" s="4" t="s">
        <v>29</v>
      </c>
      <c r="D286" s="4" t="s">
        <v>32</v>
      </c>
    </row>
    <row r="288" spans="1:10">
      <c r="A288">
        <v>31</v>
      </c>
      <c r="B288" s="3" t="s">
        <v>0</v>
      </c>
      <c r="C288" s="3" t="s">
        <v>1</v>
      </c>
      <c r="D288" s="3" t="s">
        <v>2</v>
      </c>
    </row>
    <row r="289" spans="1:4">
      <c r="B289" t="s">
        <v>255</v>
      </c>
      <c r="C289" t="s">
        <v>55</v>
      </c>
      <c r="D289" t="s">
        <v>56</v>
      </c>
    </row>
    <row r="290" spans="1:4">
      <c r="B290" t="s">
        <v>53</v>
      </c>
      <c r="C290" t="s">
        <v>58</v>
      </c>
      <c r="D290" t="s">
        <v>57</v>
      </c>
    </row>
    <row r="291" spans="1:4">
      <c r="B291" t="s">
        <v>212</v>
      </c>
      <c r="C291" t="s">
        <v>22</v>
      </c>
      <c r="D291" t="s">
        <v>10</v>
      </c>
    </row>
    <row r="292" spans="1:4">
      <c r="B292" t="s">
        <v>213</v>
      </c>
      <c r="C292" t="s">
        <v>29</v>
      </c>
      <c r="D292" t="s">
        <v>32</v>
      </c>
    </row>
    <row r="293" spans="1:4">
      <c r="B293" t="s">
        <v>256</v>
      </c>
      <c r="C293" t="s">
        <v>22</v>
      </c>
      <c r="D293" t="s">
        <v>257</v>
      </c>
    </row>
    <row r="294" spans="1:4">
      <c r="B294" t="s">
        <v>214</v>
      </c>
      <c r="C294" t="s">
        <v>29</v>
      </c>
      <c r="D294" t="s">
        <v>32</v>
      </c>
    </row>
    <row r="295" spans="1:4">
      <c r="B295" t="s">
        <v>215</v>
      </c>
      <c r="C295" t="s">
        <v>22</v>
      </c>
      <c r="D295" t="s">
        <v>216</v>
      </c>
    </row>
    <row r="296" spans="1:4">
      <c r="B296" s="4" t="s">
        <v>54</v>
      </c>
      <c r="C296" s="4" t="s">
        <v>29</v>
      </c>
      <c r="D296" s="4" t="s">
        <v>32</v>
      </c>
    </row>
    <row r="298" spans="1:4">
      <c r="A298">
        <v>32</v>
      </c>
      <c r="B298" s="3" t="s">
        <v>0</v>
      </c>
      <c r="C298" s="3" t="s">
        <v>1</v>
      </c>
      <c r="D298" s="3" t="s">
        <v>2</v>
      </c>
    </row>
    <row r="299" spans="1:4">
      <c r="B299" t="s">
        <v>255</v>
      </c>
      <c r="C299" t="s">
        <v>55</v>
      </c>
      <c r="D299" t="s">
        <v>56</v>
      </c>
    </row>
    <row r="300" spans="1:4">
      <c r="B300" t="s">
        <v>53</v>
      </c>
      <c r="C300" t="s">
        <v>58</v>
      </c>
      <c r="D300" t="s">
        <v>57</v>
      </c>
    </row>
    <row r="301" spans="1:4">
      <c r="B301" t="s">
        <v>212</v>
      </c>
      <c r="C301" t="s">
        <v>22</v>
      </c>
      <c r="D301" t="s">
        <v>10</v>
      </c>
    </row>
    <row r="302" spans="1:4">
      <c r="B302" t="s">
        <v>213</v>
      </c>
      <c r="C302" t="s">
        <v>29</v>
      </c>
      <c r="D302" t="s">
        <v>32</v>
      </c>
    </row>
    <row r="303" spans="1:4">
      <c r="B303" t="s">
        <v>258</v>
      </c>
      <c r="C303" t="s">
        <v>27</v>
      </c>
      <c r="D303" t="s">
        <v>260</v>
      </c>
    </row>
    <row r="304" spans="1:4">
      <c r="B304" t="s">
        <v>259</v>
      </c>
      <c r="C304" t="s">
        <v>43</v>
      </c>
      <c r="D304" t="s">
        <v>261</v>
      </c>
    </row>
    <row r="305" spans="1:10">
      <c r="B305" t="s">
        <v>256</v>
      </c>
      <c r="C305" t="s">
        <v>22</v>
      </c>
      <c r="D305" t="s">
        <v>257</v>
      </c>
    </row>
    <row r="306" spans="1:10">
      <c r="B306" t="s">
        <v>214</v>
      </c>
      <c r="C306" t="s">
        <v>29</v>
      </c>
      <c r="D306" t="s">
        <v>32</v>
      </c>
    </row>
    <row r="307" spans="1:10">
      <c r="B307" t="s">
        <v>215</v>
      </c>
      <c r="C307" t="s">
        <v>22</v>
      </c>
      <c r="D307" t="s">
        <v>216</v>
      </c>
    </row>
    <row r="308" spans="1:10">
      <c r="B308" s="4" t="s">
        <v>54</v>
      </c>
      <c r="C308" s="4" t="s">
        <v>29</v>
      </c>
      <c r="D308" s="4" t="s">
        <v>32</v>
      </c>
    </row>
    <row r="310" spans="1:10">
      <c r="A310">
        <v>33</v>
      </c>
      <c r="B310" s="3" t="s">
        <v>0</v>
      </c>
      <c r="C310" s="3" t="s">
        <v>1</v>
      </c>
      <c r="D310" s="3" t="s">
        <v>2</v>
      </c>
    </row>
    <row r="311" spans="1:10">
      <c r="B311" t="s">
        <v>262</v>
      </c>
      <c r="C311" t="s">
        <v>27</v>
      </c>
      <c r="D311" t="s">
        <v>245</v>
      </c>
      <c r="J311" t="s">
        <v>81</v>
      </c>
    </row>
    <row r="312" spans="1:10">
      <c r="B312" t="s">
        <v>263</v>
      </c>
      <c r="C312" t="s">
        <v>22</v>
      </c>
      <c r="D312" t="s">
        <v>275</v>
      </c>
    </row>
    <row r="313" spans="1:10">
      <c r="B313" t="s">
        <v>264</v>
      </c>
      <c r="C313" t="s">
        <v>22</v>
      </c>
      <c r="D313" t="s">
        <v>276</v>
      </c>
    </row>
    <row r="314" spans="1:10">
      <c r="B314" t="s">
        <v>265</v>
      </c>
      <c r="C314" t="s">
        <v>29</v>
      </c>
      <c r="D314" t="s">
        <v>32</v>
      </c>
    </row>
    <row r="315" spans="1:10">
      <c r="B315" t="s">
        <v>266</v>
      </c>
      <c r="C315" t="s">
        <v>65</v>
      </c>
      <c r="D315" t="s">
        <v>277</v>
      </c>
    </row>
    <row r="316" spans="1:10">
      <c r="B316" t="s">
        <v>267</v>
      </c>
      <c r="C316" t="s">
        <v>27</v>
      </c>
      <c r="D316" t="s">
        <v>278</v>
      </c>
    </row>
    <row r="317" spans="1:10">
      <c r="B317" t="s">
        <v>268</v>
      </c>
      <c r="C317" t="s">
        <v>27</v>
      </c>
      <c r="D317" t="s">
        <v>279</v>
      </c>
    </row>
    <row r="318" spans="1:10">
      <c r="B318" t="s">
        <v>269</v>
      </c>
      <c r="C318" t="s">
        <v>22</v>
      </c>
      <c r="D318" t="s">
        <v>280</v>
      </c>
    </row>
    <row r="319" spans="1:10">
      <c r="B319" t="s">
        <v>270</v>
      </c>
      <c r="C319" t="s">
        <v>22</v>
      </c>
      <c r="D319" t="s">
        <v>281</v>
      </c>
    </row>
    <row r="320" spans="1:10">
      <c r="B320" t="s">
        <v>271</v>
      </c>
      <c r="C320" t="s">
        <v>22</v>
      </c>
      <c r="D320" t="s">
        <v>282</v>
      </c>
    </row>
    <row r="321" spans="1:4">
      <c r="B321" t="s">
        <v>272</v>
      </c>
      <c r="C321" t="s">
        <v>27</v>
      </c>
      <c r="D321" t="s">
        <v>283</v>
      </c>
    </row>
    <row r="322" spans="1:4">
      <c r="B322" t="s">
        <v>273</v>
      </c>
      <c r="C322" t="s">
        <v>29</v>
      </c>
      <c r="D322" t="s">
        <v>32</v>
      </c>
    </row>
    <row r="323" spans="1:4">
      <c r="B323" s="4" t="s">
        <v>274</v>
      </c>
      <c r="C323" s="4" t="s">
        <v>29</v>
      </c>
      <c r="D323" s="4" t="s">
        <v>32</v>
      </c>
    </row>
    <row r="325" spans="1:4">
      <c r="A325">
        <v>34</v>
      </c>
      <c r="B325" s="3" t="s">
        <v>0</v>
      </c>
      <c r="C325" s="3" t="s">
        <v>1</v>
      </c>
      <c r="D325" s="3" t="s">
        <v>2</v>
      </c>
    </row>
    <row r="326" spans="1:4">
      <c r="B326" t="s">
        <v>284</v>
      </c>
      <c r="C326" t="s">
        <v>55</v>
      </c>
      <c r="D326" t="s">
        <v>56</v>
      </c>
    </row>
    <row r="327" spans="1:4">
      <c r="B327" t="s">
        <v>53</v>
      </c>
      <c r="C327" t="s">
        <v>58</v>
      </c>
      <c r="D327" t="s">
        <v>57</v>
      </c>
    </row>
    <row r="328" spans="1:4">
      <c r="B328" t="s">
        <v>110</v>
      </c>
      <c r="C328" t="s">
        <v>22</v>
      </c>
      <c r="D328" t="s">
        <v>223</v>
      </c>
    </row>
    <row r="329" spans="1:4">
      <c r="B329" t="s">
        <v>149</v>
      </c>
      <c r="C329" t="s">
        <v>22</v>
      </c>
      <c r="D329" t="s">
        <v>10</v>
      </c>
    </row>
    <row r="330" spans="1:4">
      <c r="B330" t="s">
        <v>150</v>
      </c>
      <c r="C330" t="s">
        <v>27</v>
      </c>
      <c r="D330" t="s">
        <v>158</v>
      </c>
    </row>
    <row r="331" spans="1:4">
      <c r="B331" t="s">
        <v>153</v>
      </c>
      <c r="C331" t="s">
        <v>27</v>
      </c>
      <c r="D331" t="s">
        <v>161</v>
      </c>
    </row>
    <row r="332" spans="1:4">
      <c r="B332" t="s">
        <v>152</v>
      </c>
      <c r="C332" t="s">
        <v>65</v>
      </c>
      <c r="D332" t="s">
        <v>160</v>
      </c>
    </row>
    <row r="333" spans="1:4">
      <c r="B333" t="s">
        <v>151</v>
      </c>
      <c r="C333" t="s">
        <v>27</v>
      </c>
      <c r="D333" t="s">
        <v>159</v>
      </c>
    </row>
    <row r="334" spans="1:4">
      <c r="B334" t="s">
        <v>154</v>
      </c>
      <c r="C334" t="s">
        <v>43</v>
      </c>
      <c r="D334" t="s">
        <v>19</v>
      </c>
    </row>
    <row r="335" spans="1:4">
      <c r="B335" t="s">
        <v>155</v>
      </c>
      <c r="C335" t="s">
        <v>43</v>
      </c>
      <c r="D335" t="s">
        <v>19</v>
      </c>
    </row>
    <row r="336" spans="1:4">
      <c r="B336" t="s">
        <v>156</v>
      </c>
      <c r="C336" t="s">
        <v>29</v>
      </c>
      <c r="D336" t="s">
        <v>32</v>
      </c>
    </row>
    <row r="337" spans="1:4">
      <c r="B337" s="4" t="s">
        <v>157</v>
      </c>
      <c r="C337" s="4" t="s">
        <v>29</v>
      </c>
      <c r="D337" s="4" t="s">
        <v>32</v>
      </c>
    </row>
    <row r="339" spans="1:4">
      <c r="A339">
        <v>35</v>
      </c>
      <c r="B339" s="3" t="s">
        <v>0</v>
      </c>
      <c r="C339" s="3" t="s">
        <v>1</v>
      </c>
      <c r="D339" s="3" t="s">
        <v>2</v>
      </c>
    </row>
    <row r="340" spans="1:4">
      <c r="B340" t="s">
        <v>255</v>
      </c>
      <c r="C340" t="s">
        <v>55</v>
      </c>
      <c r="D340" t="s">
        <v>56</v>
      </c>
    </row>
    <row r="341" spans="1:4">
      <c r="B341" t="s">
        <v>53</v>
      </c>
      <c r="C341" t="s">
        <v>58</v>
      </c>
      <c r="D341" t="s">
        <v>57</v>
      </c>
    </row>
    <row r="342" spans="1:4">
      <c r="B342" t="s">
        <v>212</v>
      </c>
      <c r="C342" t="s">
        <v>22</v>
      </c>
      <c r="D342" t="s">
        <v>10</v>
      </c>
    </row>
    <row r="343" spans="1:4">
      <c r="B343" t="s">
        <v>213</v>
      </c>
      <c r="C343" t="s">
        <v>29</v>
      </c>
      <c r="D343" t="s">
        <v>32</v>
      </c>
    </row>
    <row r="344" spans="1:4">
      <c r="B344" t="s">
        <v>258</v>
      </c>
      <c r="C344" t="s">
        <v>27</v>
      </c>
      <c r="D344" t="s">
        <v>260</v>
      </c>
    </row>
    <row r="345" spans="1:4">
      <c r="B345" t="s">
        <v>259</v>
      </c>
      <c r="C345" t="s">
        <v>43</v>
      </c>
      <c r="D345" t="s">
        <v>261</v>
      </c>
    </row>
    <row r="346" spans="1:4">
      <c r="B346" t="s">
        <v>285</v>
      </c>
      <c r="C346" t="s">
        <v>55</v>
      </c>
      <c r="D346" t="s">
        <v>287</v>
      </c>
    </row>
    <row r="347" spans="1:4">
      <c r="B347" t="s">
        <v>286</v>
      </c>
      <c r="C347" t="s">
        <v>55</v>
      </c>
      <c r="D347" t="s">
        <v>288</v>
      </c>
    </row>
    <row r="348" spans="1:4">
      <c r="B348" t="s">
        <v>256</v>
      </c>
      <c r="C348" t="s">
        <v>22</v>
      </c>
      <c r="D348" t="s">
        <v>257</v>
      </c>
    </row>
    <row r="349" spans="1:4">
      <c r="B349" t="s">
        <v>214</v>
      </c>
      <c r="C349" t="s">
        <v>29</v>
      </c>
      <c r="D349" t="s">
        <v>32</v>
      </c>
    </row>
    <row r="350" spans="1:4">
      <c r="B350" t="s">
        <v>215</v>
      </c>
      <c r="C350" t="s">
        <v>22</v>
      </c>
      <c r="D350" t="s">
        <v>216</v>
      </c>
    </row>
    <row r="351" spans="1:4">
      <c r="B351" s="4" t="s">
        <v>54</v>
      </c>
      <c r="C351" s="4" t="s">
        <v>29</v>
      </c>
      <c r="D351" s="4" t="s">
        <v>32</v>
      </c>
    </row>
    <row r="353" spans="1:10">
      <c r="A353">
        <v>36</v>
      </c>
      <c r="B353" s="3" t="s">
        <v>0</v>
      </c>
      <c r="C353" s="3" t="s">
        <v>1</v>
      </c>
      <c r="D353" s="3" t="s">
        <v>2</v>
      </c>
      <c r="J353" t="s">
        <v>81</v>
      </c>
    </row>
    <row r="354" spans="1:10">
      <c r="B354" t="s">
        <v>122</v>
      </c>
      <c r="C354" t="s">
        <v>22</v>
      </c>
      <c r="D354" t="s">
        <v>118</v>
      </c>
    </row>
    <row r="355" spans="1:10">
      <c r="B355" t="s">
        <v>123</v>
      </c>
      <c r="C355" t="s">
        <v>65</v>
      </c>
      <c r="D355" t="s">
        <v>129</v>
      </c>
    </row>
    <row r="356" spans="1:10">
      <c r="B356" t="s">
        <v>124</v>
      </c>
      <c r="C356" t="s">
        <v>27</v>
      </c>
      <c r="D356" t="s">
        <v>130</v>
      </c>
    </row>
    <row r="357" spans="1:10">
      <c r="B357" t="s">
        <v>125</v>
      </c>
      <c r="C357" t="s">
        <v>22</v>
      </c>
      <c r="D357" t="s">
        <v>10</v>
      </c>
    </row>
    <row r="358" spans="1:10">
      <c r="B358" t="s">
        <v>126</v>
      </c>
      <c r="C358" t="s">
        <v>27</v>
      </c>
      <c r="D358" t="s">
        <v>131</v>
      </c>
    </row>
    <row r="359" spans="1:10">
      <c r="B359" t="s">
        <v>127</v>
      </c>
      <c r="C359" t="s">
        <v>27</v>
      </c>
      <c r="D359" t="s">
        <v>131</v>
      </c>
    </row>
    <row r="360" spans="1:10">
      <c r="B360" t="s">
        <v>289</v>
      </c>
      <c r="C360" t="s">
        <v>65</v>
      </c>
      <c r="D360" t="s">
        <v>296</v>
      </c>
    </row>
    <row r="361" spans="1:10">
      <c r="B361" t="s">
        <v>290</v>
      </c>
      <c r="C361" t="s">
        <v>22</v>
      </c>
      <c r="D361" t="s">
        <v>297</v>
      </c>
    </row>
    <row r="362" spans="1:10">
      <c r="B362" t="s">
        <v>291</v>
      </c>
      <c r="C362" t="s">
        <v>27</v>
      </c>
      <c r="D362" t="s">
        <v>298</v>
      </c>
    </row>
    <row r="363" spans="1:10">
      <c r="B363" t="s">
        <v>292</v>
      </c>
      <c r="C363" t="s">
        <v>27</v>
      </c>
      <c r="D363" t="s">
        <v>299</v>
      </c>
    </row>
    <row r="364" spans="1:10">
      <c r="B364" t="s">
        <v>293</v>
      </c>
      <c r="C364" t="s">
        <v>29</v>
      </c>
      <c r="D364" t="s">
        <v>32</v>
      </c>
    </row>
    <row r="365" spans="1:10">
      <c r="B365" t="s">
        <v>294</v>
      </c>
      <c r="C365" t="s">
        <v>22</v>
      </c>
      <c r="D365" t="s">
        <v>300</v>
      </c>
    </row>
    <row r="366" spans="1:10">
      <c r="B366" t="s">
        <v>119</v>
      </c>
      <c r="C366" t="s">
        <v>29</v>
      </c>
      <c r="D366" t="s">
        <v>32</v>
      </c>
    </row>
    <row r="367" spans="1:10">
      <c r="B367" t="s">
        <v>168</v>
      </c>
      <c r="C367" t="s">
        <v>29</v>
      </c>
      <c r="D367" t="s">
        <v>32</v>
      </c>
    </row>
    <row r="368" spans="1:10">
      <c r="B368" s="4" t="s">
        <v>295</v>
      </c>
      <c r="C368" s="4" t="s">
        <v>29</v>
      </c>
      <c r="D368" s="4" t="s">
        <v>32</v>
      </c>
    </row>
    <row r="370" spans="1:4">
      <c r="A370">
        <v>37</v>
      </c>
      <c r="B370" s="3" t="s">
        <v>0</v>
      </c>
      <c r="C370" s="3" t="s">
        <v>1</v>
      </c>
      <c r="D370" s="3" t="s">
        <v>2</v>
      </c>
    </row>
    <row r="371" spans="1:4">
      <c r="B371" t="s">
        <v>284</v>
      </c>
      <c r="C371" t="s">
        <v>55</v>
      </c>
      <c r="D371" t="s">
        <v>312</v>
      </c>
    </row>
    <row r="372" spans="1:4">
      <c r="B372" t="s">
        <v>301</v>
      </c>
      <c r="C372" t="s">
        <v>55</v>
      </c>
      <c r="D372" t="s">
        <v>313</v>
      </c>
    </row>
    <row r="373" spans="1:4">
      <c r="B373" t="s">
        <v>302</v>
      </c>
      <c r="C373" t="s">
        <v>27</v>
      </c>
      <c r="D373" t="s">
        <v>314</v>
      </c>
    </row>
    <row r="374" spans="1:4">
      <c r="B374" t="s">
        <v>303</v>
      </c>
      <c r="C374" t="s">
        <v>58</v>
      </c>
      <c r="D374" t="s">
        <v>57</v>
      </c>
    </row>
    <row r="375" spans="1:4">
      <c r="B375" t="s">
        <v>304</v>
      </c>
      <c r="C375" t="s">
        <v>55</v>
      </c>
      <c r="D375" t="s">
        <v>315</v>
      </c>
    </row>
    <row r="376" spans="1:4">
      <c r="B376" t="s">
        <v>305</v>
      </c>
      <c r="C376" t="s">
        <v>27</v>
      </c>
      <c r="D376" t="s">
        <v>316</v>
      </c>
    </row>
    <row r="377" spans="1:4">
      <c r="B377" t="s">
        <v>306</v>
      </c>
      <c r="C377" t="s">
        <v>65</v>
      </c>
      <c r="D377" t="s">
        <v>319</v>
      </c>
    </row>
    <row r="378" spans="1:4">
      <c r="B378" t="s">
        <v>307</v>
      </c>
      <c r="C378" t="s">
        <v>22</v>
      </c>
      <c r="D378" t="s">
        <v>37</v>
      </c>
    </row>
    <row r="379" spans="1:4">
      <c r="B379" t="s">
        <v>308</v>
      </c>
      <c r="C379" t="s">
        <v>27</v>
      </c>
      <c r="D379" t="s">
        <v>317</v>
      </c>
    </row>
    <row r="380" spans="1:4">
      <c r="B380" t="s">
        <v>150</v>
      </c>
      <c r="C380" t="s">
        <v>27</v>
      </c>
      <c r="D380" t="s">
        <v>318</v>
      </c>
    </row>
    <row r="381" spans="1:4">
      <c r="B381" t="s">
        <v>309</v>
      </c>
      <c r="C381" t="s">
        <v>29</v>
      </c>
      <c r="D381" t="s">
        <v>32</v>
      </c>
    </row>
    <row r="382" spans="1:4">
      <c r="B382" t="s">
        <v>45</v>
      </c>
      <c r="C382" t="s">
        <v>27</v>
      </c>
      <c r="D382" t="s">
        <v>41</v>
      </c>
    </row>
    <row r="383" spans="1:4">
      <c r="B383" t="s">
        <v>76</v>
      </c>
      <c r="C383" t="s">
        <v>65</v>
      </c>
      <c r="D383" t="s">
        <v>14</v>
      </c>
    </row>
    <row r="384" spans="1:4">
      <c r="B384" t="s">
        <v>310</v>
      </c>
      <c r="C384" t="s">
        <v>29</v>
      </c>
      <c r="D384" t="s">
        <v>32</v>
      </c>
    </row>
    <row r="385" spans="1:9">
      <c r="B385" s="4" t="s">
        <v>311</v>
      </c>
      <c r="C385" s="4" t="s">
        <v>320</v>
      </c>
      <c r="D385" s="4" t="s">
        <v>19</v>
      </c>
    </row>
    <row r="387" spans="1:9">
      <c r="A387">
        <v>38</v>
      </c>
      <c r="B387" s="3" t="s">
        <v>0</v>
      </c>
      <c r="C387" s="3" t="s">
        <v>1</v>
      </c>
      <c r="D387" s="3" t="s">
        <v>2</v>
      </c>
      <c r="I387" t="s">
        <v>81</v>
      </c>
    </row>
    <row r="388" spans="1:9">
      <c r="B388" t="s">
        <v>321</v>
      </c>
      <c r="C388" t="s">
        <v>22</v>
      </c>
      <c r="D388" t="s">
        <v>323</v>
      </c>
    </row>
    <row r="389" spans="1:9">
      <c r="B389" t="s">
        <v>322</v>
      </c>
      <c r="C389" t="s">
        <v>22</v>
      </c>
      <c r="D389" t="s">
        <v>324</v>
      </c>
    </row>
    <row r="390" spans="1:9">
      <c r="B390" t="s">
        <v>119</v>
      </c>
      <c r="C390" t="s">
        <v>65</v>
      </c>
      <c r="D390" t="s">
        <v>325</v>
      </c>
    </row>
    <row r="391" spans="1:9">
      <c r="B391" t="s">
        <v>168</v>
      </c>
      <c r="C391" t="s">
        <v>65</v>
      </c>
      <c r="D391" t="s">
        <v>326</v>
      </c>
    </row>
    <row r="392" spans="1:9">
      <c r="B392" t="s">
        <v>224</v>
      </c>
      <c r="C392" t="s">
        <v>29</v>
      </c>
      <c r="D392" t="s">
        <v>32</v>
      </c>
    </row>
    <row r="393" spans="1:9">
      <c r="B393" t="s">
        <v>225</v>
      </c>
      <c r="C393" t="s">
        <v>29</v>
      </c>
      <c r="D393" t="s">
        <v>32</v>
      </c>
    </row>
    <row r="394" spans="1:9">
      <c r="B394" t="s">
        <v>226</v>
      </c>
      <c r="C394" t="s">
        <v>29</v>
      </c>
      <c r="D394" t="s">
        <v>32</v>
      </c>
    </row>
    <row r="395" spans="1:9">
      <c r="B395" t="s">
        <v>227</v>
      </c>
      <c r="C395" t="s">
        <v>22</v>
      </c>
      <c r="D395" t="s">
        <v>236</v>
      </c>
    </row>
    <row r="396" spans="1:9">
      <c r="B396" t="s">
        <v>228</v>
      </c>
      <c r="C396" t="s">
        <v>22</v>
      </c>
      <c r="D396" t="s">
        <v>236</v>
      </c>
    </row>
    <row r="397" spans="1:9">
      <c r="B397" t="s">
        <v>229</v>
      </c>
      <c r="C397" t="s">
        <v>29</v>
      </c>
      <c r="D397" t="s">
        <v>32</v>
      </c>
    </row>
    <row r="398" spans="1:9">
      <c r="B398" t="s">
        <v>230</v>
      </c>
      <c r="C398" t="s">
        <v>29</v>
      </c>
      <c r="D398" t="s">
        <v>32</v>
      </c>
    </row>
    <row r="399" spans="1:9">
      <c r="B399" t="s">
        <v>231</v>
      </c>
      <c r="C399" t="s">
        <v>22</v>
      </c>
      <c r="D399" t="s">
        <v>236</v>
      </c>
    </row>
    <row r="400" spans="1:9">
      <c r="B400" t="s">
        <v>232</v>
      </c>
      <c r="C400" t="s">
        <v>29</v>
      </c>
      <c r="D400" t="s">
        <v>32</v>
      </c>
    </row>
    <row r="401" spans="1:4">
      <c r="B401" t="s">
        <v>233</v>
      </c>
      <c r="C401" t="s">
        <v>29</v>
      </c>
      <c r="D401" t="s">
        <v>32</v>
      </c>
    </row>
    <row r="402" spans="1:4">
      <c r="B402" t="s">
        <v>234</v>
      </c>
      <c r="C402" t="s">
        <v>22</v>
      </c>
      <c r="D402" t="s">
        <v>236</v>
      </c>
    </row>
    <row r="403" spans="1:4">
      <c r="B403" s="4" t="s">
        <v>235</v>
      </c>
      <c r="C403" s="4" t="s">
        <v>29</v>
      </c>
      <c r="D403" s="4" t="s">
        <v>32</v>
      </c>
    </row>
    <row r="405" spans="1:4">
      <c r="A405">
        <v>39</v>
      </c>
      <c r="B405" s="3" t="s">
        <v>0</v>
      </c>
      <c r="C405" s="3" t="s">
        <v>1</v>
      </c>
      <c r="D405" s="3" t="s">
        <v>2</v>
      </c>
    </row>
    <row r="406" spans="1:4">
      <c r="B406" t="s">
        <v>21</v>
      </c>
      <c r="C406" t="s">
        <v>22</v>
      </c>
      <c r="D406" t="s">
        <v>223</v>
      </c>
    </row>
    <row r="407" spans="1:4">
      <c r="B407" t="s">
        <v>327</v>
      </c>
      <c r="C407" t="s">
        <v>27</v>
      </c>
      <c r="D407" t="s">
        <v>341</v>
      </c>
    </row>
    <row r="408" spans="1:4">
      <c r="B408" t="s">
        <v>328</v>
      </c>
      <c r="C408" t="s">
        <v>27</v>
      </c>
      <c r="D408" t="s">
        <v>342</v>
      </c>
    </row>
    <row r="409" spans="1:4">
      <c r="B409" t="s">
        <v>166</v>
      </c>
      <c r="C409" t="s">
        <v>27</v>
      </c>
      <c r="D409" t="s">
        <v>343</v>
      </c>
    </row>
    <row r="410" spans="1:4">
      <c r="B410" t="s">
        <v>329</v>
      </c>
      <c r="C410" t="s">
        <v>27</v>
      </c>
      <c r="D410" t="s">
        <v>344</v>
      </c>
    </row>
    <row r="411" spans="1:4">
      <c r="B411" t="s">
        <v>330</v>
      </c>
      <c r="C411" t="s">
        <v>22</v>
      </c>
      <c r="D411" t="s">
        <v>345</v>
      </c>
    </row>
    <row r="412" spans="1:4">
      <c r="B412" t="s">
        <v>331</v>
      </c>
      <c r="C412" t="s">
        <v>29</v>
      </c>
      <c r="D412" t="s">
        <v>32</v>
      </c>
    </row>
    <row r="413" spans="1:4">
      <c r="B413" t="s">
        <v>332</v>
      </c>
      <c r="C413" t="s">
        <v>27</v>
      </c>
      <c r="D413" t="s">
        <v>41</v>
      </c>
    </row>
    <row r="414" spans="1:4">
      <c r="B414" t="s">
        <v>333</v>
      </c>
      <c r="C414" t="s">
        <v>65</v>
      </c>
      <c r="D414" t="s">
        <v>160</v>
      </c>
    </row>
    <row r="415" spans="1:4">
      <c r="B415" t="s">
        <v>334</v>
      </c>
      <c r="C415" t="s">
        <v>29</v>
      </c>
      <c r="D415" t="s">
        <v>32</v>
      </c>
    </row>
    <row r="416" spans="1:4">
      <c r="B416" t="s">
        <v>335</v>
      </c>
      <c r="C416" t="s">
        <v>43</v>
      </c>
      <c r="D416" t="s">
        <v>19</v>
      </c>
    </row>
    <row r="417" spans="1:9">
      <c r="B417" t="s">
        <v>336</v>
      </c>
      <c r="C417" t="s">
        <v>22</v>
      </c>
      <c r="D417" t="s">
        <v>173</v>
      </c>
    </row>
    <row r="418" spans="1:9">
      <c r="B418" t="s">
        <v>337</v>
      </c>
      <c r="C418" t="s">
        <v>29</v>
      </c>
      <c r="D418" t="s">
        <v>32</v>
      </c>
    </row>
    <row r="419" spans="1:9">
      <c r="B419" t="s">
        <v>338</v>
      </c>
      <c r="C419" t="s">
        <v>27</v>
      </c>
      <c r="D419" t="s">
        <v>41</v>
      </c>
    </row>
    <row r="420" spans="1:9">
      <c r="B420" t="s">
        <v>339</v>
      </c>
      <c r="C420" t="s">
        <v>29</v>
      </c>
      <c r="D420" t="s">
        <v>32</v>
      </c>
    </row>
    <row r="421" spans="1:9">
      <c r="B421" s="4" t="s">
        <v>340</v>
      </c>
      <c r="C421" s="4" t="s">
        <v>27</v>
      </c>
      <c r="D421" s="4" t="s">
        <v>41</v>
      </c>
    </row>
    <row r="423" spans="1:9">
      <c r="A423">
        <v>40</v>
      </c>
      <c r="B423" s="3" t="s">
        <v>0</v>
      </c>
      <c r="C423" s="3" t="s">
        <v>1</v>
      </c>
      <c r="D423" s="3" t="s">
        <v>2</v>
      </c>
      <c r="I423" t="s">
        <v>81</v>
      </c>
    </row>
    <row r="424" spans="1:9">
      <c r="B424" t="s">
        <v>346</v>
      </c>
      <c r="C424" t="s">
        <v>27</v>
      </c>
      <c r="D424" t="s">
        <v>352</v>
      </c>
    </row>
    <row r="425" spans="1:9">
      <c r="B425" t="s">
        <v>347</v>
      </c>
      <c r="C425" t="s">
        <v>65</v>
      </c>
      <c r="D425" t="s">
        <v>353</v>
      </c>
    </row>
    <row r="426" spans="1:9">
      <c r="B426" t="s">
        <v>21</v>
      </c>
      <c r="C426" t="s">
        <v>22</v>
      </c>
      <c r="D426" t="s">
        <v>10</v>
      </c>
    </row>
    <row r="427" spans="1:9">
      <c r="B427" t="s">
        <v>86</v>
      </c>
      <c r="C427" t="s">
        <v>27</v>
      </c>
      <c r="D427" t="s">
        <v>354</v>
      </c>
    </row>
    <row r="428" spans="1:9">
      <c r="B428" t="s">
        <v>348</v>
      </c>
      <c r="C428" t="s">
        <v>27</v>
      </c>
      <c r="D428" t="s">
        <v>355</v>
      </c>
    </row>
    <row r="429" spans="1:9">
      <c r="B429" t="s">
        <v>349</v>
      </c>
      <c r="C429" t="s">
        <v>29</v>
      </c>
      <c r="D429" t="s">
        <v>32</v>
      </c>
    </row>
    <row r="430" spans="1:9">
      <c r="B430" t="s">
        <v>350</v>
      </c>
      <c r="C430" t="s">
        <v>27</v>
      </c>
      <c r="D430" t="s">
        <v>356</v>
      </c>
    </row>
    <row r="431" spans="1:9">
      <c r="B431" s="4" t="s">
        <v>351</v>
      </c>
      <c r="C431" s="4" t="s">
        <v>43</v>
      </c>
      <c r="D431" s="4" t="s">
        <v>357</v>
      </c>
    </row>
    <row r="433" spans="1:4">
      <c r="A433">
        <v>41</v>
      </c>
      <c r="B433" s="3" t="s">
        <v>0</v>
      </c>
      <c r="C433" s="3" t="s">
        <v>1</v>
      </c>
      <c r="D433" s="3" t="s">
        <v>2</v>
      </c>
    </row>
    <row r="434" spans="1:4">
      <c r="B434" t="s">
        <v>358</v>
      </c>
      <c r="C434" t="s">
        <v>58</v>
      </c>
      <c r="D434" t="s">
        <v>57</v>
      </c>
    </row>
    <row r="435" spans="1:4">
      <c r="B435" t="s">
        <v>359</v>
      </c>
      <c r="C435" t="s">
        <v>29</v>
      </c>
      <c r="D435" t="s">
        <v>32</v>
      </c>
    </row>
    <row r="436" spans="1:4">
      <c r="B436" t="s">
        <v>360</v>
      </c>
      <c r="C436" t="s">
        <v>22</v>
      </c>
      <c r="D436" t="s">
        <v>366</v>
      </c>
    </row>
    <row r="437" spans="1:4">
      <c r="B437" t="s">
        <v>361</v>
      </c>
      <c r="C437" t="s">
        <v>27</v>
      </c>
      <c r="D437" t="s">
        <v>367</v>
      </c>
    </row>
    <row r="438" spans="1:4">
      <c r="B438" t="s">
        <v>362</v>
      </c>
      <c r="C438" t="s">
        <v>22</v>
      </c>
      <c r="D438" t="s">
        <v>368</v>
      </c>
    </row>
    <row r="439" spans="1:4">
      <c r="B439" t="s">
        <v>363</v>
      </c>
      <c r="C439" t="s">
        <v>29</v>
      </c>
      <c r="D439" t="s">
        <v>32</v>
      </c>
    </row>
    <row r="440" spans="1:4">
      <c r="B440" t="s">
        <v>364</v>
      </c>
      <c r="C440" t="s">
        <v>27</v>
      </c>
      <c r="D440" t="s">
        <v>369</v>
      </c>
    </row>
    <row r="441" spans="1:4">
      <c r="B441" t="s">
        <v>309</v>
      </c>
      <c r="C441" t="s">
        <v>29</v>
      </c>
      <c r="D441" t="s">
        <v>32</v>
      </c>
    </row>
    <row r="442" spans="1:4">
      <c r="B442" t="s">
        <v>310</v>
      </c>
      <c r="C442" t="s">
        <v>29</v>
      </c>
      <c r="D442" t="s">
        <v>32</v>
      </c>
    </row>
    <row r="443" spans="1:4">
      <c r="B443" s="4" t="s">
        <v>365</v>
      </c>
      <c r="C443" s="4" t="s">
        <v>29</v>
      </c>
      <c r="D443" s="4" t="s">
        <v>32</v>
      </c>
    </row>
    <row r="445" spans="1:4">
      <c r="A445">
        <v>42</v>
      </c>
      <c r="B445" s="3" t="s">
        <v>0</v>
      </c>
      <c r="C445" s="3" t="s">
        <v>1</v>
      </c>
      <c r="D445" s="3" t="s">
        <v>2</v>
      </c>
    </row>
    <row r="446" spans="1:4">
      <c r="B446" t="s">
        <v>86</v>
      </c>
      <c r="C446" t="s">
        <v>27</v>
      </c>
      <c r="D446" t="s">
        <v>380</v>
      </c>
    </row>
    <row r="447" spans="1:4">
      <c r="B447" t="s">
        <v>370</v>
      </c>
      <c r="C447" t="s">
        <v>22</v>
      </c>
      <c r="D447" t="s">
        <v>223</v>
      </c>
    </row>
    <row r="448" spans="1:4">
      <c r="B448" t="s">
        <v>45</v>
      </c>
      <c r="C448" t="s">
        <v>27</v>
      </c>
      <c r="D448" t="s">
        <v>381</v>
      </c>
    </row>
    <row r="449" spans="1:9">
      <c r="B449" t="s">
        <v>371</v>
      </c>
      <c r="C449" t="s">
        <v>22</v>
      </c>
      <c r="D449" t="s">
        <v>382</v>
      </c>
    </row>
    <row r="450" spans="1:9">
      <c r="B450" t="s">
        <v>372</v>
      </c>
      <c r="C450" t="s">
        <v>29</v>
      </c>
      <c r="D450" t="s">
        <v>32</v>
      </c>
    </row>
    <row r="451" spans="1:9">
      <c r="B451" t="s">
        <v>373</v>
      </c>
      <c r="C451" t="s">
        <v>22</v>
      </c>
      <c r="D451" t="s">
        <v>383</v>
      </c>
    </row>
    <row r="452" spans="1:9">
      <c r="B452" t="s">
        <v>374</v>
      </c>
      <c r="C452" t="s">
        <v>22</v>
      </c>
      <c r="D452" t="s">
        <v>384</v>
      </c>
    </row>
    <row r="453" spans="1:9">
      <c r="B453" t="s">
        <v>375</v>
      </c>
      <c r="C453" t="s">
        <v>22</v>
      </c>
      <c r="D453" t="s">
        <v>250</v>
      </c>
    </row>
    <row r="454" spans="1:9">
      <c r="B454" t="s">
        <v>376</v>
      </c>
      <c r="C454" t="s">
        <v>29</v>
      </c>
      <c r="D454" t="s">
        <v>32</v>
      </c>
    </row>
    <row r="455" spans="1:9">
      <c r="B455" t="s">
        <v>377</v>
      </c>
      <c r="C455" t="s">
        <v>27</v>
      </c>
      <c r="D455" t="s">
        <v>41</v>
      </c>
    </row>
    <row r="456" spans="1:9">
      <c r="B456" t="s">
        <v>378</v>
      </c>
      <c r="C456" t="s">
        <v>29</v>
      </c>
      <c r="D456" t="s">
        <v>32</v>
      </c>
    </row>
    <row r="457" spans="1:9">
      <c r="B457" s="4" t="s">
        <v>379</v>
      </c>
      <c r="C457" s="4" t="s">
        <v>29</v>
      </c>
      <c r="D457" s="4" t="s">
        <v>32</v>
      </c>
      <c r="I457" t="s">
        <v>81</v>
      </c>
    </row>
    <row r="459" spans="1:9">
      <c r="A459">
        <v>43</v>
      </c>
      <c r="B459" s="3" t="s">
        <v>0</v>
      </c>
      <c r="C459" s="3" t="s">
        <v>1</v>
      </c>
      <c r="D459" s="3" t="s">
        <v>2</v>
      </c>
    </row>
    <row r="460" spans="1:9">
      <c r="B460" t="s">
        <v>385</v>
      </c>
      <c r="C460" t="s">
        <v>27</v>
      </c>
      <c r="D460" t="s">
        <v>395</v>
      </c>
    </row>
    <row r="461" spans="1:9">
      <c r="B461" t="s">
        <v>386</v>
      </c>
      <c r="C461" t="s">
        <v>55</v>
      </c>
      <c r="D461" t="s">
        <v>312</v>
      </c>
    </row>
    <row r="462" spans="1:9">
      <c r="B462" t="s">
        <v>387</v>
      </c>
      <c r="C462" t="s">
        <v>58</v>
      </c>
      <c r="D462" t="s">
        <v>396</v>
      </c>
    </row>
    <row r="463" spans="1:9">
      <c r="B463" t="s">
        <v>388</v>
      </c>
      <c r="C463" t="s">
        <v>55</v>
      </c>
      <c r="D463" t="s">
        <v>315</v>
      </c>
    </row>
    <row r="464" spans="1:9">
      <c r="B464" t="s">
        <v>253</v>
      </c>
      <c r="C464" t="s">
        <v>29</v>
      </c>
      <c r="D464" t="s">
        <v>32</v>
      </c>
    </row>
    <row r="465" spans="1:4">
      <c r="B465" t="s">
        <v>389</v>
      </c>
      <c r="C465" t="s">
        <v>58</v>
      </c>
      <c r="D465" t="s">
        <v>397</v>
      </c>
    </row>
    <row r="466" spans="1:4">
      <c r="B466" t="s">
        <v>390</v>
      </c>
      <c r="C466" t="s">
        <v>29</v>
      </c>
      <c r="D466" t="s">
        <v>32</v>
      </c>
    </row>
    <row r="467" spans="1:4">
      <c r="B467" t="s">
        <v>391</v>
      </c>
      <c r="C467" t="s">
        <v>22</v>
      </c>
      <c r="D467" t="s">
        <v>10</v>
      </c>
    </row>
    <row r="468" spans="1:4">
      <c r="B468" t="s">
        <v>392</v>
      </c>
      <c r="C468" t="s">
        <v>27</v>
      </c>
      <c r="D468" t="s">
        <v>398</v>
      </c>
    </row>
    <row r="469" spans="1:4">
      <c r="B469" t="s">
        <v>393</v>
      </c>
      <c r="C469" t="s">
        <v>27</v>
      </c>
      <c r="D469" t="s">
        <v>399</v>
      </c>
    </row>
    <row r="470" spans="1:4">
      <c r="B470" t="s">
        <v>394</v>
      </c>
      <c r="C470" t="s">
        <v>29</v>
      </c>
      <c r="D470" t="s">
        <v>32</v>
      </c>
    </row>
    <row r="471" spans="1:4">
      <c r="B471" s="4" t="s">
        <v>150</v>
      </c>
      <c r="C471" s="4" t="s">
        <v>400</v>
      </c>
      <c r="D471" s="4" t="s">
        <v>32</v>
      </c>
    </row>
    <row r="473" spans="1:4">
      <c r="A473">
        <v>44</v>
      </c>
      <c r="B473" s="3" t="s">
        <v>0</v>
      </c>
      <c r="C473" s="3" t="s">
        <v>1</v>
      </c>
      <c r="D473" s="3" t="s">
        <v>2</v>
      </c>
    </row>
    <row r="474" spans="1:4">
      <c r="B474" t="s">
        <v>401</v>
      </c>
      <c r="C474" t="s">
        <v>22</v>
      </c>
      <c r="D474" t="s">
        <v>223</v>
      </c>
    </row>
    <row r="475" spans="1:4">
      <c r="B475" t="s">
        <v>402</v>
      </c>
      <c r="C475" t="s">
        <v>55</v>
      </c>
      <c r="D475" t="s">
        <v>312</v>
      </c>
    </row>
    <row r="476" spans="1:4">
      <c r="B476" t="s">
        <v>388</v>
      </c>
      <c r="C476" t="s">
        <v>55</v>
      </c>
      <c r="D476" t="s">
        <v>315</v>
      </c>
    </row>
    <row r="477" spans="1:4">
      <c r="B477" t="s">
        <v>403</v>
      </c>
      <c r="C477" t="s">
        <v>58</v>
      </c>
      <c r="D477" t="s">
        <v>396</v>
      </c>
    </row>
    <row r="478" spans="1:4">
      <c r="B478" t="s">
        <v>404</v>
      </c>
      <c r="C478" t="s">
        <v>27</v>
      </c>
      <c r="D478" t="s">
        <v>412</v>
      </c>
    </row>
    <row r="479" spans="1:4">
      <c r="B479" t="s">
        <v>405</v>
      </c>
      <c r="C479" t="s">
        <v>65</v>
      </c>
      <c r="D479" t="s">
        <v>411</v>
      </c>
    </row>
    <row r="480" spans="1:4">
      <c r="B480" t="s">
        <v>406</v>
      </c>
      <c r="C480" t="s">
        <v>27</v>
      </c>
      <c r="D480" t="s">
        <v>316</v>
      </c>
    </row>
    <row r="481" spans="1:9">
      <c r="B481" t="s">
        <v>75</v>
      </c>
      <c r="C481" t="s">
        <v>65</v>
      </c>
      <c r="D481" t="s">
        <v>413</v>
      </c>
    </row>
    <row r="482" spans="1:9">
      <c r="B482" t="s">
        <v>21</v>
      </c>
      <c r="C482" t="s">
        <v>22</v>
      </c>
      <c r="D482" t="s">
        <v>10</v>
      </c>
    </row>
    <row r="483" spans="1:9">
      <c r="B483" t="s">
        <v>407</v>
      </c>
      <c r="C483" t="s">
        <v>22</v>
      </c>
      <c r="D483" t="s">
        <v>48</v>
      </c>
    </row>
    <row r="484" spans="1:9">
      <c r="B484" t="s">
        <v>408</v>
      </c>
      <c r="C484" t="s">
        <v>22</v>
      </c>
      <c r="D484" t="s">
        <v>414</v>
      </c>
    </row>
    <row r="485" spans="1:9">
      <c r="B485" t="s">
        <v>409</v>
      </c>
      <c r="C485" t="s">
        <v>29</v>
      </c>
      <c r="D485" t="s">
        <v>32</v>
      </c>
    </row>
    <row r="486" spans="1:9">
      <c r="B486" t="s">
        <v>76</v>
      </c>
      <c r="C486" t="s">
        <v>27</v>
      </c>
      <c r="D486" t="s">
        <v>41</v>
      </c>
    </row>
    <row r="487" spans="1:9">
      <c r="B487" t="s">
        <v>410</v>
      </c>
      <c r="C487" t="s">
        <v>65</v>
      </c>
      <c r="D487" t="s">
        <v>415</v>
      </c>
    </row>
    <row r="488" spans="1:9">
      <c r="B488" t="s">
        <v>252</v>
      </c>
      <c r="C488" t="s">
        <v>29</v>
      </c>
      <c r="D488" t="s">
        <v>32</v>
      </c>
    </row>
    <row r="489" spans="1:9">
      <c r="B489" s="4" t="s">
        <v>253</v>
      </c>
      <c r="C489" s="4" t="s">
        <v>29</v>
      </c>
      <c r="D489" s="4" t="s">
        <v>32</v>
      </c>
    </row>
    <row r="490" spans="1:9">
      <c r="I490" t="s">
        <v>81</v>
      </c>
    </row>
    <row r="491" spans="1:9">
      <c r="A491">
        <v>45</v>
      </c>
      <c r="B491" s="3" t="s">
        <v>0</v>
      </c>
      <c r="C491" s="3" t="s">
        <v>1</v>
      </c>
      <c r="D491" s="3" t="s">
        <v>2</v>
      </c>
    </row>
    <row r="492" spans="1:9">
      <c r="B492" t="s">
        <v>284</v>
      </c>
      <c r="C492" t="s">
        <v>55</v>
      </c>
      <c r="D492" t="s">
        <v>427</v>
      </c>
    </row>
    <row r="493" spans="1:9">
      <c r="B493" t="s">
        <v>53</v>
      </c>
      <c r="C493" t="s">
        <v>58</v>
      </c>
      <c r="D493" t="s">
        <v>396</v>
      </c>
    </row>
    <row r="494" spans="1:9">
      <c r="B494" t="s">
        <v>45</v>
      </c>
      <c r="C494" t="s">
        <v>27</v>
      </c>
      <c r="D494" t="s">
        <v>428</v>
      </c>
    </row>
    <row r="495" spans="1:9">
      <c r="B495" t="s">
        <v>150</v>
      </c>
      <c r="C495" t="s">
        <v>27</v>
      </c>
      <c r="D495" t="s">
        <v>429</v>
      </c>
    </row>
    <row r="496" spans="1:9">
      <c r="B496" t="s">
        <v>416</v>
      </c>
      <c r="C496" t="s">
        <v>22</v>
      </c>
      <c r="D496" t="s">
        <v>223</v>
      </c>
    </row>
    <row r="497" spans="1:4">
      <c r="B497" t="s">
        <v>417</v>
      </c>
      <c r="C497" t="s">
        <v>22</v>
      </c>
      <c r="D497" t="s">
        <v>297</v>
      </c>
    </row>
    <row r="498" spans="1:4">
      <c r="B498" t="s">
        <v>418</v>
      </c>
      <c r="C498" t="s">
        <v>27</v>
      </c>
      <c r="D498" t="s">
        <v>430</v>
      </c>
    </row>
    <row r="499" spans="1:4">
      <c r="B499" t="s">
        <v>419</v>
      </c>
      <c r="C499" t="s">
        <v>27</v>
      </c>
      <c r="D499" t="s">
        <v>431</v>
      </c>
    </row>
    <row r="500" spans="1:4">
      <c r="B500" t="s">
        <v>420</v>
      </c>
      <c r="C500" t="s">
        <v>22</v>
      </c>
      <c r="D500" t="s">
        <v>432</v>
      </c>
    </row>
    <row r="501" spans="1:4">
      <c r="B501" t="s">
        <v>421</v>
      </c>
      <c r="C501" t="s">
        <v>22</v>
      </c>
      <c r="D501" t="s">
        <v>433</v>
      </c>
    </row>
    <row r="502" spans="1:4">
      <c r="B502" t="s">
        <v>422</v>
      </c>
      <c r="C502" t="s">
        <v>65</v>
      </c>
      <c r="D502" t="s">
        <v>207</v>
      </c>
    </row>
    <row r="503" spans="1:4">
      <c r="B503" t="s">
        <v>423</v>
      </c>
      <c r="C503" t="s">
        <v>22</v>
      </c>
      <c r="D503" t="s">
        <v>434</v>
      </c>
    </row>
    <row r="504" spans="1:4">
      <c r="B504" t="s">
        <v>119</v>
      </c>
      <c r="C504" t="s">
        <v>29</v>
      </c>
      <c r="D504" t="s">
        <v>32</v>
      </c>
    </row>
    <row r="505" spans="1:4">
      <c r="B505" t="s">
        <v>168</v>
      </c>
      <c r="C505" t="s">
        <v>27</v>
      </c>
      <c r="D505" t="s">
        <v>41</v>
      </c>
    </row>
    <row r="506" spans="1:4">
      <c r="B506" t="s">
        <v>295</v>
      </c>
      <c r="C506" t="s">
        <v>29</v>
      </c>
      <c r="D506" t="s">
        <v>32</v>
      </c>
    </row>
    <row r="507" spans="1:4">
      <c r="B507" t="s">
        <v>424</v>
      </c>
      <c r="C507" t="s">
        <v>435</v>
      </c>
      <c r="D507" t="s">
        <v>32</v>
      </c>
    </row>
    <row r="508" spans="1:4">
      <c r="B508" t="s">
        <v>425</v>
      </c>
      <c r="C508" t="s">
        <v>29</v>
      </c>
      <c r="D508" t="s">
        <v>32</v>
      </c>
    </row>
    <row r="509" spans="1:4">
      <c r="B509" s="4" t="s">
        <v>426</v>
      </c>
      <c r="C509" s="4" t="s">
        <v>29</v>
      </c>
      <c r="D509" s="4" t="s">
        <v>32</v>
      </c>
    </row>
    <row r="511" spans="1:4">
      <c r="A511">
        <v>46</v>
      </c>
      <c r="B511" s="3" t="s">
        <v>0</v>
      </c>
      <c r="C511" s="3" t="s">
        <v>1</v>
      </c>
      <c r="D511" s="3" t="s">
        <v>2</v>
      </c>
    </row>
    <row r="512" spans="1:4">
      <c r="B512" t="s">
        <v>437</v>
      </c>
      <c r="C512" t="s">
        <v>27</v>
      </c>
      <c r="D512" t="s">
        <v>449</v>
      </c>
    </row>
    <row r="513" spans="2:4">
      <c r="B513" t="s">
        <v>438</v>
      </c>
      <c r="C513" t="s">
        <v>27</v>
      </c>
      <c r="D513" t="s">
        <v>450</v>
      </c>
    </row>
    <row r="514" spans="2:4">
      <c r="B514" t="s">
        <v>439</v>
      </c>
      <c r="C514" t="s">
        <v>22</v>
      </c>
      <c r="D514" t="s">
        <v>451</v>
      </c>
    </row>
    <row r="515" spans="2:4">
      <c r="B515" t="s">
        <v>440</v>
      </c>
      <c r="C515" t="s">
        <v>29</v>
      </c>
      <c r="D515" t="s">
        <v>32</v>
      </c>
    </row>
    <row r="516" spans="2:4">
      <c r="B516" t="s">
        <v>441</v>
      </c>
      <c r="C516" t="s">
        <v>27</v>
      </c>
      <c r="D516" t="s">
        <v>453</v>
      </c>
    </row>
    <row r="517" spans="2:4">
      <c r="B517" t="s">
        <v>442</v>
      </c>
      <c r="C517" t="s">
        <v>27</v>
      </c>
      <c r="D517" t="s">
        <v>452</v>
      </c>
    </row>
    <row r="518" spans="2:4">
      <c r="B518" t="s">
        <v>443</v>
      </c>
      <c r="C518" t="s">
        <v>27</v>
      </c>
      <c r="D518" t="s">
        <v>454</v>
      </c>
    </row>
    <row r="519" spans="2:4">
      <c r="B519" t="s">
        <v>444</v>
      </c>
      <c r="C519" t="s">
        <v>22</v>
      </c>
      <c r="D519" t="s">
        <v>455</v>
      </c>
    </row>
    <row r="520" spans="2:4">
      <c r="B520" t="s">
        <v>445</v>
      </c>
      <c r="C520" t="s">
        <v>27</v>
      </c>
      <c r="D520" t="s">
        <v>456</v>
      </c>
    </row>
    <row r="521" spans="2:4">
      <c r="B521" t="s">
        <v>446</v>
      </c>
      <c r="C521" t="s">
        <v>29</v>
      </c>
      <c r="D521" t="s">
        <v>32</v>
      </c>
    </row>
    <row r="522" spans="2:4">
      <c r="B522" t="s">
        <v>447</v>
      </c>
      <c r="C522" t="s">
        <v>29</v>
      </c>
      <c r="D522" t="s">
        <v>32</v>
      </c>
    </row>
    <row r="523" spans="2:4">
      <c r="B523" s="4" t="s">
        <v>448</v>
      </c>
      <c r="C523" s="4" t="s">
        <v>29</v>
      </c>
      <c r="D523" s="4" t="s">
        <v>32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E688D-5007-4A3F-95C3-894E7F3DEB31}">
  <dimension ref="B3:G30"/>
  <sheetViews>
    <sheetView workbookViewId="0">
      <selection activeCell="D7" sqref="D7:D18"/>
    </sheetView>
  </sheetViews>
  <sheetFormatPr defaultRowHeight="15"/>
  <cols>
    <col min="3" max="3" width="17.42578125" customWidth="1"/>
    <col min="4" max="4" width="9.7109375" bestFit="1" customWidth="1"/>
  </cols>
  <sheetData>
    <row r="3" spans="2:7">
      <c r="C3" t="s">
        <v>111</v>
      </c>
    </row>
    <row r="4" spans="2:7">
      <c r="C4" t="s">
        <v>436</v>
      </c>
    </row>
    <row r="6" spans="2:7">
      <c r="B6" t="s">
        <v>113</v>
      </c>
      <c r="C6" t="s">
        <v>112</v>
      </c>
      <c r="D6" t="s">
        <v>114</v>
      </c>
      <c r="E6" t="s">
        <v>117</v>
      </c>
      <c r="F6" t="s">
        <v>116</v>
      </c>
      <c r="G6" t="s">
        <v>115</v>
      </c>
    </row>
    <row r="7" spans="2:7">
      <c r="B7">
        <v>1</v>
      </c>
      <c r="C7">
        <f>FIND(", ",$C$4)</f>
        <v>9</v>
      </c>
      <c r="D7" t="str">
        <f>IFERROR(MID($C$4,1,C7-1),"")</f>
        <v>$f_{ap}$</v>
      </c>
      <c r="E7" t="b">
        <f>ISERROR(FIND(", ",$C$4))</f>
        <v>0</v>
      </c>
      <c r="G7" t="str">
        <f>MID(C4,C7+2,LEN(C4)-C7-1)</f>
        <v>$f_{dp}$, $d_p$, $c_q$, $d_1$, $f_{as}$, $f_{ds}$, $d_s$, $d_2$, $c_{xq}$, $c_{xs}$ and $c_{u}$</v>
      </c>
    </row>
    <row r="8" spans="2:7">
      <c r="B8">
        <v>2</v>
      </c>
      <c r="C8">
        <f t="shared" ref="C8:C13" si="0">IF(F8,LEN(G7)+1,IFERROR(FIND(", ",G7),FIND(" and ",G7)))</f>
        <v>9</v>
      </c>
      <c r="D8" t="str">
        <f>IFERROR(MID(G7,1,C8-1),"")</f>
        <v>$f_{dp}$</v>
      </c>
      <c r="E8" t="b">
        <f>ISERROR(FIND(", ",G7))</f>
        <v>0</v>
      </c>
      <c r="F8" t="b">
        <f>E7</f>
        <v>0</v>
      </c>
      <c r="G8" t="str">
        <f t="shared" ref="G8:G12" si="1">MID(G7,C8+IF(E8,5,2),LEN(G7)-C8-IF(E8,0,1))</f>
        <v>$d_p$, $c_q$, $d_1$, $f_{as}$, $f_{ds}$, $d_s$, $d_2$, $c_{xq}$, $c_{xs}$ and $c_{u}$</v>
      </c>
    </row>
    <row r="9" spans="2:7">
      <c r="B9">
        <v>3</v>
      </c>
      <c r="C9">
        <f t="shared" si="0"/>
        <v>6</v>
      </c>
      <c r="D9" t="str">
        <f t="shared" ref="D9:D29" si="2">IFERROR(MID(G8,1,C9-1),"")</f>
        <v>$d_p$</v>
      </c>
      <c r="E9" t="b">
        <f t="shared" ref="E9:E29" si="3">ISERROR(FIND(", ",G8))</f>
        <v>0</v>
      </c>
      <c r="F9" t="b">
        <f t="shared" ref="F9:F29" si="4">E8</f>
        <v>0</v>
      </c>
      <c r="G9" t="str">
        <f t="shared" si="1"/>
        <v>$c_q$, $d_1$, $f_{as}$, $f_{ds}$, $d_s$, $d_2$, $c_{xq}$, $c_{xs}$ and $c_{u}$</v>
      </c>
    </row>
    <row r="10" spans="2:7">
      <c r="B10">
        <v>4</v>
      </c>
      <c r="C10">
        <f t="shared" si="0"/>
        <v>6</v>
      </c>
      <c r="D10" t="str">
        <f t="shared" si="2"/>
        <v>$c_q$</v>
      </c>
      <c r="E10" t="b">
        <f t="shared" si="3"/>
        <v>0</v>
      </c>
      <c r="F10" t="b">
        <f t="shared" si="4"/>
        <v>0</v>
      </c>
      <c r="G10" t="str">
        <f t="shared" si="1"/>
        <v>$d_1$, $f_{as}$, $f_{ds}$, $d_s$, $d_2$, $c_{xq}$, $c_{xs}$ and $c_{u}$</v>
      </c>
    </row>
    <row r="11" spans="2:7">
      <c r="B11">
        <v>5</v>
      </c>
      <c r="C11">
        <f t="shared" si="0"/>
        <v>6</v>
      </c>
      <c r="D11" t="str">
        <f t="shared" si="2"/>
        <v>$d_1$</v>
      </c>
      <c r="E11" t="b">
        <f t="shared" si="3"/>
        <v>0</v>
      </c>
      <c r="F11" t="b">
        <f t="shared" si="4"/>
        <v>0</v>
      </c>
      <c r="G11" t="str">
        <f t="shared" si="1"/>
        <v>$f_{as}$, $f_{ds}$, $d_s$, $d_2$, $c_{xq}$, $c_{xs}$ and $c_{u}$</v>
      </c>
    </row>
    <row r="12" spans="2:7">
      <c r="B12">
        <v>6</v>
      </c>
      <c r="C12">
        <f t="shared" si="0"/>
        <v>9</v>
      </c>
      <c r="D12" t="str">
        <f t="shared" si="2"/>
        <v>$f_{as}$</v>
      </c>
      <c r="E12" t="b">
        <f t="shared" si="3"/>
        <v>0</v>
      </c>
      <c r="F12" t="b">
        <f t="shared" si="4"/>
        <v>0</v>
      </c>
      <c r="G12" t="str">
        <f t="shared" si="1"/>
        <v>$f_{ds}$, $d_s$, $d_2$, $c_{xq}$, $c_{xs}$ and $c_{u}$</v>
      </c>
    </row>
    <row r="13" spans="2:7">
      <c r="B13">
        <v>7</v>
      </c>
      <c r="C13">
        <f t="shared" si="0"/>
        <v>9</v>
      </c>
      <c r="D13" t="str">
        <f t="shared" si="2"/>
        <v>$f_{ds}$</v>
      </c>
      <c r="E13" t="b">
        <f t="shared" si="3"/>
        <v>0</v>
      </c>
      <c r="F13" t="b">
        <f t="shared" si="4"/>
        <v>0</v>
      </c>
      <c r="G13" t="str">
        <f>MID(G12,C13+IF(E13,5,2),LEN(G12)-C13-IF(E13,0,1))</f>
        <v>$d_s$, $d_2$, $c_{xq}$, $c_{xs}$ and $c_{u}$</v>
      </c>
    </row>
    <row r="14" spans="2:7">
      <c r="B14">
        <v>8</v>
      </c>
      <c r="C14">
        <f>IF(F14,LEN(G13)+1,IFERROR(FIND(", ",G13),FIND(" and ",G13)))</f>
        <v>6</v>
      </c>
      <c r="D14" t="str">
        <f t="shared" si="2"/>
        <v>$d_s$</v>
      </c>
      <c r="E14" t="b">
        <f t="shared" si="3"/>
        <v>0</v>
      </c>
      <c r="F14" t="b">
        <f t="shared" si="4"/>
        <v>0</v>
      </c>
      <c r="G14" t="str">
        <f t="shared" ref="G14:G29" si="5">MID(G13,C14+IF(E14,5,2),LEN(G13)-C14-IF(E14,0,1))</f>
        <v>$d_2$, $c_{xq}$, $c_{xs}$ and $c_{u}$</v>
      </c>
    </row>
    <row r="15" spans="2:7">
      <c r="B15">
        <v>9</v>
      </c>
      <c r="C15">
        <f t="shared" ref="C15:C29" si="6">IF(F15,LEN(G14)+1,IFERROR(FIND(", ",G14),FIND(" and ",G14)))</f>
        <v>6</v>
      </c>
      <c r="D15" t="str">
        <f t="shared" si="2"/>
        <v>$d_2$</v>
      </c>
      <c r="E15" t="b">
        <f t="shared" si="3"/>
        <v>0</v>
      </c>
      <c r="F15" t="b">
        <f t="shared" si="4"/>
        <v>0</v>
      </c>
      <c r="G15" t="str">
        <f t="shared" si="5"/>
        <v>$c_{xq}$, $c_{xs}$ and $c_{u}$</v>
      </c>
    </row>
    <row r="16" spans="2:7">
      <c r="B16">
        <v>10</v>
      </c>
      <c r="C16">
        <f t="shared" si="6"/>
        <v>9</v>
      </c>
      <c r="D16" t="str">
        <f t="shared" si="2"/>
        <v>$c_{xq}$</v>
      </c>
      <c r="E16" t="b">
        <f t="shared" si="3"/>
        <v>0</v>
      </c>
      <c r="F16" t="b">
        <f t="shared" si="4"/>
        <v>0</v>
      </c>
      <c r="G16" t="str">
        <f t="shared" si="5"/>
        <v>$c_{xs}$ and $c_{u}$</v>
      </c>
    </row>
    <row r="17" spans="2:7">
      <c r="B17">
        <v>11</v>
      </c>
      <c r="C17">
        <f t="shared" si="6"/>
        <v>9</v>
      </c>
      <c r="D17" t="str">
        <f t="shared" si="2"/>
        <v>$c_{xs}$</v>
      </c>
      <c r="E17" t="b">
        <f t="shared" si="3"/>
        <v>1</v>
      </c>
      <c r="F17" t="b">
        <f t="shared" si="4"/>
        <v>0</v>
      </c>
      <c r="G17" t="str">
        <f t="shared" si="5"/>
        <v>$c_{u}$</v>
      </c>
    </row>
    <row r="18" spans="2:7">
      <c r="B18">
        <v>12</v>
      </c>
      <c r="C18">
        <f t="shared" si="6"/>
        <v>8</v>
      </c>
      <c r="D18" t="str">
        <f t="shared" si="2"/>
        <v>$c_{u}$</v>
      </c>
      <c r="E18" t="b">
        <f t="shared" si="3"/>
        <v>1</v>
      </c>
      <c r="F18" t="b">
        <f t="shared" si="4"/>
        <v>1</v>
      </c>
      <c r="G18" t="e">
        <f t="shared" si="5"/>
        <v>#VALUE!</v>
      </c>
    </row>
    <row r="19" spans="2:7">
      <c r="B19">
        <v>13</v>
      </c>
      <c r="C19" t="e">
        <f t="shared" si="6"/>
        <v>#VALUE!</v>
      </c>
      <c r="D19" t="str">
        <f t="shared" si="2"/>
        <v/>
      </c>
      <c r="E19" t="b">
        <f t="shared" si="3"/>
        <v>1</v>
      </c>
      <c r="F19" t="b">
        <f t="shared" si="4"/>
        <v>1</v>
      </c>
      <c r="G19" t="e">
        <f t="shared" si="5"/>
        <v>#VALUE!</v>
      </c>
    </row>
    <row r="20" spans="2:7">
      <c r="B20">
        <v>14</v>
      </c>
      <c r="C20" t="e">
        <f t="shared" si="6"/>
        <v>#VALUE!</v>
      </c>
      <c r="D20" t="str">
        <f t="shared" si="2"/>
        <v/>
      </c>
      <c r="E20" t="b">
        <f t="shared" si="3"/>
        <v>1</v>
      </c>
      <c r="F20" t="b">
        <f t="shared" si="4"/>
        <v>1</v>
      </c>
      <c r="G20" t="e">
        <f t="shared" si="5"/>
        <v>#VALUE!</v>
      </c>
    </row>
    <row r="21" spans="2:7">
      <c r="B21">
        <v>15</v>
      </c>
      <c r="C21" t="e">
        <f t="shared" si="6"/>
        <v>#VALUE!</v>
      </c>
      <c r="D21" t="str">
        <f t="shared" si="2"/>
        <v/>
      </c>
      <c r="E21" t="b">
        <f t="shared" si="3"/>
        <v>1</v>
      </c>
      <c r="F21" t="b">
        <f t="shared" si="4"/>
        <v>1</v>
      </c>
      <c r="G21" t="e">
        <f t="shared" si="5"/>
        <v>#VALUE!</v>
      </c>
    </row>
    <row r="22" spans="2:7">
      <c r="B22">
        <v>16</v>
      </c>
      <c r="C22" t="e">
        <f t="shared" si="6"/>
        <v>#VALUE!</v>
      </c>
      <c r="D22" t="str">
        <f t="shared" si="2"/>
        <v/>
      </c>
      <c r="E22" t="b">
        <f t="shared" si="3"/>
        <v>1</v>
      </c>
      <c r="F22" t="b">
        <f t="shared" si="4"/>
        <v>1</v>
      </c>
      <c r="G22" t="e">
        <f t="shared" si="5"/>
        <v>#VALUE!</v>
      </c>
    </row>
    <row r="23" spans="2:7">
      <c r="B23">
        <v>17</v>
      </c>
      <c r="C23" t="e">
        <f t="shared" si="6"/>
        <v>#VALUE!</v>
      </c>
      <c r="D23" t="str">
        <f t="shared" si="2"/>
        <v/>
      </c>
      <c r="E23" t="b">
        <f t="shared" si="3"/>
        <v>1</v>
      </c>
      <c r="F23" t="b">
        <f t="shared" si="4"/>
        <v>1</v>
      </c>
      <c r="G23" t="e">
        <f t="shared" si="5"/>
        <v>#VALUE!</v>
      </c>
    </row>
    <row r="24" spans="2:7">
      <c r="B24">
        <v>18</v>
      </c>
      <c r="C24" t="e">
        <f t="shared" si="6"/>
        <v>#VALUE!</v>
      </c>
      <c r="D24" t="str">
        <f t="shared" si="2"/>
        <v/>
      </c>
      <c r="E24" t="b">
        <f t="shared" si="3"/>
        <v>1</v>
      </c>
      <c r="F24" t="b">
        <f t="shared" si="4"/>
        <v>1</v>
      </c>
      <c r="G24" t="e">
        <f t="shared" si="5"/>
        <v>#VALUE!</v>
      </c>
    </row>
    <row r="25" spans="2:7">
      <c r="B25">
        <v>19</v>
      </c>
      <c r="C25" t="e">
        <f t="shared" si="6"/>
        <v>#VALUE!</v>
      </c>
      <c r="D25" t="str">
        <f t="shared" si="2"/>
        <v/>
      </c>
      <c r="E25" t="b">
        <f t="shared" si="3"/>
        <v>1</v>
      </c>
      <c r="F25" t="b">
        <f t="shared" si="4"/>
        <v>1</v>
      </c>
      <c r="G25" t="e">
        <f t="shared" si="5"/>
        <v>#VALUE!</v>
      </c>
    </row>
    <row r="26" spans="2:7">
      <c r="B26">
        <v>20</v>
      </c>
      <c r="C26" t="e">
        <f t="shared" si="6"/>
        <v>#VALUE!</v>
      </c>
      <c r="D26" t="str">
        <f t="shared" si="2"/>
        <v/>
      </c>
      <c r="E26" t="b">
        <f t="shared" si="3"/>
        <v>1</v>
      </c>
      <c r="F26" t="b">
        <f t="shared" si="4"/>
        <v>1</v>
      </c>
      <c r="G26" t="e">
        <f t="shared" si="5"/>
        <v>#VALUE!</v>
      </c>
    </row>
    <row r="27" spans="2:7">
      <c r="B27">
        <v>21</v>
      </c>
      <c r="C27" t="e">
        <f t="shared" si="6"/>
        <v>#VALUE!</v>
      </c>
      <c r="D27" t="str">
        <f t="shared" si="2"/>
        <v/>
      </c>
      <c r="E27" t="b">
        <f t="shared" si="3"/>
        <v>1</v>
      </c>
      <c r="F27" t="b">
        <f t="shared" si="4"/>
        <v>1</v>
      </c>
      <c r="G27" t="e">
        <f t="shared" si="5"/>
        <v>#VALUE!</v>
      </c>
    </row>
    <row r="28" spans="2:7">
      <c r="B28">
        <v>22</v>
      </c>
      <c r="C28" t="e">
        <f t="shared" si="6"/>
        <v>#VALUE!</v>
      </c>
      <c r="D28" t="str">
        <f t="shared" si="2"/>
        <v/>
      </c>
      <c r="E28" t="b">
        <f t="shared" si="3"/>
        <v>1</v>
      </c>
      <c r="F28" t="b">
        <f t="shared" si="4"/>
        <v>1</v>
      </c>
      <c r="G28" t="e">
        <f t="shared" si="5"/>
        <v>#VALUE!</v>
      </c>
    </row>
    <row r="29" spans="2:7">
      <c r="B29">
        <v>23</v>
      </c>
      <c r="C29" t="e">
        <f t="shared" si="6"/>
        <v>#VALUE!</v>
      </c>
      <c r="D29" t="str">
        <f t="shared" si="2"/>
        <v/>
      </c>
      <c r="E29" t="b">
        <f t="shared" si="3"/>
        <v>1</v>
      </c>
      <c r="F29" t="b">
        <f t="shared" si="4"/>
        <v>1</v>
      </c>
      <c r="G29" t="e">
        <f t="shared" si="5"/>
        <v>#VALUE!</v>
      </c>
    </row>
    <row r="30" spans="2:7">
      <c r="B30">
        <v>24</v>
      </c>
      <c r="C30" t="e">
        <f t="shared" ref="C30" si="7">IF(F30,LEN(G29)+1,IFERROR(FIND(", ",G29),FIND(" and ",G29)))</f>
        <v>#VALUE!</v>
      </c>
      <c r="D30" t="str">
        <f t="shared" ref="D30" si="8">IFERROR(MID(G29,1,C30-1),"")</f>
        <v/>
      </c>
      <c r="E30" t="b">
        <f t="shared" ref="E30" si="9">ISERROR(FIND(", ",G29))</f>
        <v>1</v>
      </c>
      <c r="F30" t="b">
        <f t="shared" ref="F30" si="10">E29</f>
        <v>1</v>
      </c>
      <c r="G30" t="e">
        <f t="shared" ref="G30" si="11">MID(G29,C30+IF(E30,5,2),LEN(G29)-C30-IF(E30,0,1))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WJM Knoben</dc:creator>
  <cp:lastModifiedBy>WJM Knoben</cp:lastModifiedBy>
  <cp:lastPrinted>2019-04-30T22:41:00Z</cp:lastPrinted>
  <dcterms:created xsi:type="dcterms:W3CDTF">2019-04-30T09:11:41Z</dcterms:created>
  <dcterms:modified xsi:type="dcterms:W3CDTF">2019-05-01T14:24:02Z</dcterms:modified>
</cp:coreProperties>
</file>