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1371\"/>
    </mc:Choice>
  </mc:AlternateContent>
  <xr:revisionPtr revIDLastSave="132" documentId="8_{6AD100BC-C6A1-4F4F-AB2B-A0BEDF42B964}" xr6:coauthVersionLast="45" xr6:coauthVersionMax="45" xr10:uidLastSave="{DC8D31AC-1F25-4939-B8DA-EFC49D7B0688}"/>
  <bookViews>
    <workbookView xWindow="-120" yWindow="-120" windowWidth="15600" windowHeight="11760" xr2:uid="{00000000-000D-0000-FFFF-FFFF00000000}"/>
  </bookViews>
  <sheets>
    <sheet name="in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3" i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tc={4F16D776-DA0A-4527-8182-2729D77DDC19}</author>
  </authors>
  <commentList>
    <comment ref="M1" authorId="0" shapeId="0" xr:uid="{4F16D776-DA0A-4527-8182-2729D77DDC1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Includes palliative care and second line treatment
</t>
      </text>
    </comment>
  </commentList>
</comments>
</file>

<file path=xl/sharedStrings.xml><?xml version="1.0" encoding="utf-8"?>
<sst xmlns="http://schemas.openxmlformats.org/spreadsheetml/2006/main" count="21" uniqueCount="21">
  <si>
    <t>arm</t>
  </si>
  <si>
    <t>life_years</t>
  </si>
  <si>
    <t>cost</t>
  </si>
  <si>
    <t>QALYs</t>
  </si>
  <si>
    <t>icers</t>
  </si>
  <si>
    <t>5-Year OS</t>
  </si>
  <si>
    <t>5-Year PFS</t>
  </si>
  <si>
    <t>10-Year OS</t>
  </si>
  <si>
    <t>10-Year PFS</t>
  </si>
  <si>
    <t>Median OS (months)</t>
  </si>
  <si>
    <t>Median PFS (months)</t>
  </si>
  <si>
    <t>Cost of Drug per Month</t>
  </si>
  <si>
    <t>Supportive Care cost per Month</t>
  </si>
  <si>
    <t>% Recieving Surgery</t>
  </si>
  <si>
    <t>Total Cost of Therapy</t>
  </si>
  <si>
    <t>Total PostOp Cost</t>
  </si>
  <si>
    <t>Pre-Surgery Utilities</t>
  </si>
  <si>
    <t>Post-Surgery Utilities</t>
  </si>
  <si>
    <t>gem</t>
  </si>
  <si>
    <t>ag</t>
  </si>
  <si>
    <t>folf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</si>
</sst>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_([$$-409]* #,##0.00_);_([$$-409]* \(#,##0.00\);_([$$-409]* &quot;-&quot;??_);_(@_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0" applyNumberFormat="1"/>
    <xf numFmtId="0" fontId="0" fillId="0" borderId="0" xfId="0" applyNumberFormat="1"/>
    <xf numFmtId="164" fontId="0" fillId="0" borderId="0" xfId="0" applyNumberFormat="1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am, Myles A." id="{6D83063E-CECE-4C91-AE0D-F7EE33A0104F}" userId="S::mai2125@cumc.columbia.edu::d47acade-2768-4131-ba80-e0e07041576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20-02-10T16:31:17.19" personId="{6D83063E-CECE-4C91-AE0D-F7EE33A0104F}" id="{4F16D776-DA0A-4527-8182-2729D77DDC19}">
    <text xml:space="preserve">Includes palliative care and second line treatment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tabSelected="1" workbookViewId="0">
      <selection activeCell="C9" sqref="C9"/>
    </sheetView>
  </sheetViews>
  <sheetFormatPr defaultRowHeight="15"/>
  <cols>
    <col min="3" max="3" width="12.140625" bestFit="1" customWidth="1"/>
    <col min="5" max="5" width="11.140625" bestFit="1" customWidth="1"/>
    <col min="7" max="7" width="10.140625" customWidth="1"/>
    <col min="8" max="8" width="13" customWidth="1"/>
    <col min="9" max="10" width="14" customWidth="1"/>
    <col min="11" max="11" width="20" customWidth="1"/>
    <col min="12" max="14" width="23.42578125" customWidth="1"/>
    <col min="15" max="15" width="23" customWidth="1"/>
    <col min="16" max="16" width="18.85546875" customWidth="1"/>
    <col min="17" max="17" width="17.28515625" customWidth="1"/>
    <col min="18" max="18" width="19.285156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t="s">
        <v>18</v>
      </c>
      <c r="B2">
        <v>3.0460808042465302</v>
      </c>
      <c r="C2" s="3">
        <v>152310.81545788099</v>
      </c>
      <c r="D2">
        <v>2.2468860702699498</v>
      </c>
      <c r="E2" s="3">
        <v>0</v>
      </c>
      <c r="F2" s="1">
        <v>0.188</v>
      </c>
      <c r="G2" s="1">
        <v>3.9E-2</v>
      </c>
      <c r="H2" s="1">
        <v>2.0299999999999999E-2</v>
      </c>
      <c r="I2" s="1">
        <v>1.4E-3</v>
      </c>
      <c r="J2" s="2">
        <v>29.92</v>
      </c>
      <c r="K2" s="2">
        <v>11.08</v>
      </c>
      <c r="L2" s="3">
        <v>126</v>
      </c>
      <c r="M2" s="3">
        <f>14681.94/6</f>
        <v>2446.9900000000002</v>
      </c>
      <c r="N2" s="1">
        <v>1</v>
      </c>
      <c r="O2" s="4"/>
      <c r="P2" s="4"/>
      <c r="Q2" s="2"/>
      <c r="R2" s="2"/>
    </row>
    <row r="3" spans="1:18">
      <c r="A3" t="s">
        <v>19</v>
      </c>
      <c r="B3">
        <v>3.5517072684664699</v>
      </c>
      <c r="C3" s="3">
        <v>175589.84689268001</v>
      </c>
      <c r="D3">
        <v>2.7482572996605898</v>
      </c>
      <c r="E3" s="3">
        <v>46430.728510474</v>
      </c>
      <c r="F3" s="1">
        <v>0.25480000000000003</v>
      </c>
      <c r="G3" s="1">
        <v>0.20069999999999999</v>
      </c>
      <c r="H3" s="1">
        <v>4.9700000000000001E-2</v>
      </c>
      <c r="I3" s="1">
        <v>3.8699999999999998E-2</v>
      </c>
      <c r="J3" s="2">
        <v>32.29</v>
      </c>
      <c r="K3" s="2">
        <v>23.7</v>
      </c>
      <c r="L3" s="3">
        <v>863.49</v>
      </c>
      <c r="M3" s="3">
        <f>28001.84/6</f>
        <v>4666.9733333333334</v>
      </c>
      <c r="N3" s="1">
        <v>0.72399999999999998</v>
      </c>
      <c r="O3" s="4">
        <v>85100.69</v>
      </c>
      <c r="P3" s="4">
        <v>90479.16</v>
      </c>
      <c r="Q3" s="2">
        <v>0.55500000000000005</v>
      </c>
      <c r="R3" s="2">
        <v>2.2599999999999998</v>
      </c>
    </row>
    <row r="4" spans="1:18">
      <c r="A4" t="s">
        <v>20</v>
      </c>
      <c r="B4">
        <v>3.918053</v>
      </c>
      <c r="C4" s="3">
        <v>187030.06</v>
      </c>
      <c r="D4">
        <v>2.9647399999999999</v>
      </c>
      <c r="E4" s="3">
        <v>52845.96</v>
      </c>
      <c r="F4" s="1">
        <v>0.29399999999999998</v>
      </c>
      <c r="G4" s="1">
        <v>0.25209999999999999</v>
      </c>
      <c r="H4" s="1">
        <v>8.8499999999999995E-2</v>
      </c>
      <c r="I4" s="1">
        <v>7.2999999999999995E-2</v>
      </c>
      <c r="J4" s="2">
        <v>37.35</v>
      </c>
      <c r="K4" s="2">
        <v>30.57</v>
      </c>
      <c r="L4" s="3">
        <v>8882.41</v>
      </c>
      <c r="M4" s="3">
        <f>72307.54/6</f>
        <v>12051.256666666666</v>
      </c>
      <c r="N4" s="1">
        <v>0.82199999999999995</v>
      </c>
      <c r="O4" s="4">
        <v>109700.48</v>
      </c>
      <c r="P4" s="4">
        <v>101818.46</v>
      </c>
      <c r="Q4" s="2">
        <v>0.48399999999999999</v>
      </c>
      <c r="R4" s="2">
        <v>2.73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Ingram, Myles A.</cp:lastModifiedBy>
  <cp:revision/>
  <dcterms:created xsi:type="dcterms:W3CDTF">2020-02-10T14:34:33Z</dcterms:created>
  <dcterms:modified xsi:type="dcterms:W3CDTF">2020-02-27T06:11:34Z</dcterms:modified>
  <cp:category/>
  <cp:contentStatus/>
</cp:coreProperties>
</file>