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<sst xmlns="http://schemas.openxmlformats.org/spreadsheetml/2006/main" count="10" uniqueCount="10">
  <si>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Parking Option</t>
  </si>
  <si>
    <t xml:space="preserve">Spaces (No)</t>
  </si>
  <si>
    <t xml:space="preserve">Area (m2)</t>
  </si>
  <si>
    <t xml:space="preserve">Construction Cost (€)</t>
  </si>
  <si>
    <t xml:space="preserve">Construction Cost per space (€)</t>
  </si>
  <si>
    <t xml:space="preserve">Max visitors per day (No/day)</t>
  </si>
  <si>
    <t xml:space="preserve">Revenues per space (€/day)</t>
  </si>
  <si>
    <t xml:space="preserve">Revenues per day (€/day)</t>
  </si>
  <si>
    <t xml:space="preserve">Revenues - Construction cost</t>
  </si>
  <si>
    <t xml:space="preserve">max CO2 emissions (kg/day)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</si>
</sst>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61"/>
    </font>
    <font>
      <sz val="11"/>
      <color rgb="FFFF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5" activeCellId="0" sqref="J5"/>
    </sheetView>
  </sheetViews>
  <sheetFormatPr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12.54"/>
    <col collapsed="false" customWidth="true" hidden="false" outlineLevel="0" max="3" min="3" style="0" width="10.09"/>
    <col collapsed="false" customWidth="true" hidden="false" outlineLevel="0" max="4" min="4" style="0" width="19"/>
    <col collapsed="false" customWidth="true" hidden="false" outlineLevel="0" max="5" min="5" style="0" width="27"/>
    <col collapsed="false" customWidth="true" hidden="false" outlineLevel="0" max="6" min="6" style="0" width="24.91"/>
    <col collapsed="false" customWidth="true" hidden="false" outlineLevel="0" max="7" min="7" style="0" width="24.09"/>
    <col collapsed="false" customWidth="true" hidden="false" outlineLevel="0" max="8" min="8" style="0" width="21.91"/>
    <col collapsed="false" customWidth="true" hidden="false" outlineLevel="0" max="9" min="9" style="0" width="24.36"/>
    <col collapsed="false" customWidth="true" hidden="false" outlineLevel="0" max="10" min="10" style="0" width="28.54"/>
    <col collapsed="false" customWidth="true" hidden="false" outlineLevel="0" max="1023" min="11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</row>
    <row r="2" customFormat="false" ht="13.8" hidden="false" customHeight="false" outlineLevel="0" collapsed="false">
      <c r="A2" s="1" t="n">
        <v>1</v>
      </c>
      <c r="B2" s="1" t="n">
        <v>328</v>
      </c>
      <c r="C2" s="0" t="n">
        <v>10201</v>
      </c>
      <c r="D2" s="3" t="n">
        <v>469927</v>
      </c>
      <c r="E2" s="3" t="n">
        <f aca="false">D2/B2</f>
        <v>1432.70426829268</v>
      </c>
      <c r="F2" s="0" t="n">
        <f aca="false">B2*8</f>
        <v>2624</v>
      </c>
      <c r="G2" s="0" t="n">
        <f aca="false">H2/B2</f>
        <v>40</v>
      </c>
      <c r="H2" s="0" t="n">
        <f aca="false">F2*5</f>
        <v>13120</v>
      </c>
      <c r="I2" s="0" t="n">
        <f aca="false">(H2*252)-D2</f>
        <v>2836313</v>
      </c>
      <c r="J2" s="4" t="n">
        <v>3148.8</v>
      </c>
    </row>
    <row r="3" customFormat="false" ht="13.8" hidden="false" customHeight="false" outlineLevel="0" collapsed="false">
      <c r="A3" s="1" t="n">
        <v>2</v>
      </c>
      <c r="B3" s="1" t="n">
        <v>622</v>
      </c>
      <c r="C3" s="0" t="n">
        <v>14539</v>
      </c>
      <c r="D3" s="3" t="n">
        <v>680353</v>
      </c>
      <c r="E3" s="3" t="n">
        <f aca="false">D3/B3</f>
        <v>1093.81511254019</v>
      </c>
      <c r="F3" s="0" t="n">
        <f aca="false">B3*8</f>
        <v>4976</v>
      </c>
      <c r="G3" s="0" t="n">
        <f aca="false">H3/B3</f>
        <v>40</v>
      </c>
      <c r="H3" s="0" t="n">
        <f aca="false">F3*5</f>
        <v>24880</v>
      </c>
      <c r="I3" s="0" t="n">
        <f aca="false">(H3*252)-D3</f>
        <v>5589407</v>
      </c>
      <c r="J3" s="4" t="n">
        <v>5971.2</v>
      </c>
    </row>
    <row r="4" customFormat="false" ht="13.8" hidden="false" customHeight="false" outlineLevel="0" collapsed="false">
      <c r="A4" s="1" t="n">
        <v>3</v>
      </c>
      <c r="B4" s="1" t="n">
        <v>67</v>
      </c>
      <c r="C4" s="0" t="n">
        <v>2056</v>
      </c>
      <c r="D4" s="3" t="n">
        <v>116128</v>
      </c>
      <c r="E4" s="3" t="n">
        <f aca="false">D4/B4</f>
        <v>1733.25373134328</v>
      </c>
      <c r="F4" s="0" t="n">
        <f aca="false">B4*8</f>
        <v>536</v>
      </c>
      <c r="G4" s="0" t="n">
        <f aca="false">H4/B4</f>
        <v>40</v>
      </c>
      <c r="H4" s="0" t="n">
        <f aca="false">F4*5</f>
        <v>2680</v>
      </c>
      <c r="I4" s="0" t="n">
        <f aca="false">(H4*252)-D4</f>
        <v>559232</v>
      </c>
      <c r="J4" s="4" t="n">
        <v>643.2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2020-09-03T13:27:23Z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