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505" tabRatio="504"/>
  </bookViews>
  <sheets>
    <sheet name="Cowat" sheetId="1" r:id="rId1"/>
    <sheet name="Motor" sheetId="2" r:id="rId2"/>
    <sheet name="Coding Key" sheetId="4" r:id="rId3"/>
  </sheets>
  <externalReferences>
    <externalReference r:id="rId4"/>
  </externalReferences>
  <definedNames>
    <definedName name="_xlnm._FilterDatabase" localSheetId="0" hidden="1">Cowat!$A$1:$U$56</definedName>
  </definedNames>
  <calcPr calcId="125725"/>
</workbook>
</file>

<file path=xl/calcChain.xml><?xml version="1.0" encoding="utf-8"?>
<calcChain xmlns="http://schemas.openxmlformats.org/spreadsheetml/2006/main">
  <c r="X30" i="1"/>
  <c r="AF68" i="2" l="1"/>
  <c r="AF67"/>
  <c r="AE67"/>
  <c r="X44" i="1" l="1"/>
  <c r="X51"/>
  <c r="X2" l="1"/>
  <c r="Z2"/>
  <c r="AA2" s="1"/>
  <c r="X3"/>
  <c r="Z3"/>
  <c r="AA3" s="1"/>
  <c r="X4"/>
  <c r="Z4"/>
  <c r="AA4" s="1"/>
  <c r="X5"/>
  <c r="Z5"/>
  <c r="AA5" s="1"/>
  <c r="X6"/>
  <c r="Z6"/>
  <c r="AA6" s="1"/>
  <c r="X7"/>
  <c r="Z7"/>
  <c r="AA7" s="1"/>
  <c r="X8"/>
  <c r="Z8"/>
  <c r="AA8" s="1"/>
  <c r="X9"/>
  <c r="Z9"/>
  <c r="AA9" s="1"/>
  <c r="X10"/>
  <c r="Z10"/>
  <c r="AA10" s="1"/>
  <c r="X11"/>
  <c r="Z11"/>
  <c r="AA11" s="1"/>
  <c r="X12"/>
  <c r="Z12"/>
  <c r="AA12" s="1"/>
  <c r="X13"/>
  <c r="Z13"/>
  <c r="AA13" s="1"/>
  <c r="X14"/>
  <c r="Z14"/>
  <c r="AA14" s="1"/>
  <c r="X15"/>
  <c r="Z15"/>
  <c r="AA15" s="1"/>
  <c r="X16"/>
  <c r="Z16"/>
  <c r="AA16" s="1"/>
  <c r="X17"/>
  <c r="Z17"/>
  <c r="AA17" s="1"/>
  <c r="X18"/>
  <c r="Z18"/>
  <c r="AA18" s="1"/>
  <c r="X19"/>
  <c r="Z19"/>
  <c r="AA19" s="1"/>
  <c r="X20"/>
  <c r="Z20"/>
  <c r="AA20" s="1"/>
  <c r="X21"/>
  <c r="Z21"/>
  <c r="AA21" s="1"/>
  <c r="X22"/>
  <c r="Z22"/>
  <c r="AA22" s="1"/>
  <c r="X23"/>
  <c r="Z23"/>
  <c r="AA23" s="1"/>
  <c r="X24"/>
  <c r="Z24"/>
  <c r="AA24" s="1"/>
  <c r="X25"/>
  <c r="Z25"/>
  <c r="AA25" s="1"/>
  <c r="X26"/>
  <c r="Z26"/>
  <c r="AA26" s="1"/>
  <c r="X27"/>
  <c r="Z27"/>
  <c r="AA27" s="1"/>
  <c r="X28"/>
  <c r="Z28"/>
  <c r="AA28" s="1"/>
  <c r="X29"/>
  <c r="Z29"/>
  <c r="AA29" s="1"/>
  <c r="X31"/>
  <c r="Z31"/>
  <c r="AA31" s="1"/>
  <c r="X32"/>
  <c r="Z32"/>
  <c r="AA32" s="1"/>
  <c r="X33"/>
  <c r="Z33"/>
  <c r="AA33" s="1"/>
  <c r="X34"/>
  <c r="Z34"/>
  <c r="AA34" s="1"/>
  <c r="X35"/>
  <c r="Z35"/>
  <c r="AA35" s="1"/>
  <c r="X36"/>
  <c r="Z36"/>
  <c r="AA36" s="1"/>
  <c r="X37"/>
  <c r="Z37"/>
  <c r="AA37" s="1"/>
  <c r="X38"/>
  <c r="Z38"/>
  <c r="AA38" s="1"/>
  <c r="X39"/>
  <c r="Z39"/>
  <c r="AA39" s="1"/>
  <c r="X40"/>
  <c r="Z40"/>
  <c r="AA40" s="1"/>
  <c r="X41"/>
  <c r="Z41"/>
  <c r="AA41" s="1"/>
  <c r="X42"/>
  <c r="Z42"/>
  <c r="AA42" s="1"/>
  <c r="X43"/>
  <c r="Z43"/>
  <c r="AA43" s="1"/>
  <c r="Z44"/>
  <c r="AA44" s="1"/>
  <c r="X45"/>
  <c r="Z45"/>
  <c r="AA45" s="1"/>
  <c r="X46"/>
  <c r="Z46"/>
  <c r="AA46" s="1"/>
  <c r="X47"/>
  <c r="Z47"/>
  <c r="AA47" s="1"/>
  <c r="X48"/>
  <c r="Z48"/>
  <c r="AA48" s="1"/>
  <c r="X49"/>
  <c r="Z49"/>
  <c r="AA49" s="1"/>
  <c r="X50"/>
  <c r="Z50"/>
  <c r="AA50" s="1"/>
  <c r="Z51"/>
  <c r="AA51" s="1"/>
  <c r="X52"/>
  <c r="Z52"/>
  <c r="AA52" s="1"/>
  <c r="X53"/>
  <c r="Z53"/>
  <c r="AA53" s="1"/>
</calcChain>
</file>

<file path=xl/sharedStrings.xml><?xml version="1.0" encoding="utf-8"?>
<sst xmlns="http://schemas.openxmlformats.org/spreadsheetml/2006/main" count="1602" uniqueCount="172">
  <si>
    <t>Y</t>
  </si>
  <si>
    <t>No destriping needed</t>
  </si>
  <si>
    <t>N</t>
  </si>
  <si>
    <t>COWAT</t>
  </si>
  <si>
    <t>A</t>
  </si>
  <si>
    <t>Not performed</t>
  </si>
  <si>
    <t>N/A</t>
  </si>
  <si>
    <t>Do not use - nonnative English speaker</t>
  </si>
  <si>
    <t>2 - OK, ran destriping</t>
  </si>
  <si>
    <t>ICA version exists but looks good in orig</t>
  </si>
  <si>
    <t>destriping not performed - very clean!</t>
  </si>
  <si>
    <t>Hasn't done sessionA yet</t>
  </si>
  <si>
    <t>n/a</t>
  </si>
  <si>
    <t>unknown handedness</t>
  </si>
  <si>
    <t>a bit choppy, but usable!</t>
  </si>
  <si>
    <t>very faint stripes; almost unnoticable. Usable!</t>
  </si>
  <si>
    <t>Poor Normalization; do not use</t>
  </si>
  <si>
    <t>choppy but usable; clear networks. Alignment decent</t>
  </si>
  <si>
    <t>still striping patterns, trumping network patterns, after redoing. Do not use</t>
  </si>
  <si>
    <t>still choppy, striped, after redo - do not use</t>
  </si>
  <si>
    <t>still prominent striping in frontal lobe after redo - do not use</t>
  </si>
  <si>
    <t>Useable NP</t>
  </si>
  <si>
    <t>SN</t>
  </si>
  <si>
    <t>Usable FMRI</t>
  </si>
  <si>
    <t>SN2</t>
  </si>
  <si>
    <t>Included in MEMA</t>
  </si>
  <si>
    <t>Notes</t>
  </si>
  <si>
    <t>DECON</t>
  </si>
  <si>
    <t>stripe comments: 
1 is Good/no striping, 2 is OK or negligible striping, 3 is Bad or needs more destriping, 4 is Very Bad or unusable</t>
  </si>
  <si>
    <t>post-ICA assessment</t>
  </si>
  <si>
    <t>ICA/destriping</t>
  </si>
  <si>
    <t>prestripe assessment</t>
  </si>
  <si>
    <t>preprocessing</t>
  </si>
  <si>
    <t>raw</t>
  </si>
  <si>
    <t>TASK</t>
  </si>
  <si>
    <t>Session</t>
  </si>
  <si>
    <t>fixed</t>
  </si>
  <si>
    <t>good</t>
  </si>
  <si>
    <t>Talairach Registration</t>
  </si>
  <si>
    <t>Skull Strip</t>
  </si>
  <si>
    <t>WM &amp;PM</t>
  </si>
  <si>
    <t>Segmentations</t>
  </si>
  <si>
    <t>COWAT Raw Score</t>
  </si>
  <si>
    <t>COWAT SS/T</t>
  </si>
  <si>
    <t>COWAT Sum First Quartile</t>
  </si>
  <si>
    <t>COWAT Sum Second Half</t>
  </si>
  <si>
    <t>Category/Animals Raw Score</t>
  </si>
  <si>
    <t>Category/Animals SS/T</t>
  </si>
  <si>
    <t>Category Sum first Quartile</t>
  </si>
  <si>
    <t>Category Sum Second Half</t>
  </si>
  <si>
    <t>Switching Total Correct Raw Score</t>
  </si>
  <si>
    <t>Switching Total Correct SS/T</t>
  </si>
  <si>
    <t>Switching Accuracy Raw Score</t>
  </si>
  <si>
    <t>Switching Accuracy SS/T</t>
  </si>
  <si>
    <t>BVMT-R Trial 1 Raw Score</t>
  </si>
  <si>
    <t>??</t>
  </si>
  <si>
    <t>Subject</t>
  </si>
  <si>
    <t>COG.C.001</t>
  </si>
  <si>
    <t>COG.C.002</t>
  </si>
  <si>
    <t>COG.C.003</t>
  </si>
  <si>
    <t>COG.C.005</t>
  </si>
  <si>
    <t>COG.C.007</t>
  </si>
  <si>
    <t>COG.C.010</t>
  </si>
  <si>
    <t>COG.C.012</t>
  </si>
  <si>
    <t>COG.C.013</t>
  </si>
  <si>
    <t>COG.C.014</t>
  </si>
  <si>
    <t>COG.C.015</t>
  </si>
  <si>
    <t>COG.C.016</t>
  </si>
  <si>
    <t>COG.C.017</t>
  </si>
  <si>
    <t>COG.C.020</t>
  </si>
  <si>
    <t>COG.C.021</t>
  </si>
  <si>
    <t>COG.C.022</t>
  </si>
  <si>
    <t>COG.C.023</t>
  </si>
  <si>
    <t>COG.C.025</t>
  </si>
  <si>
    <t>COG.C.027</t>
  </si>
  <si>
    <t>COG.C.028</t>
  </si>
  <si>
    <t>COG.C.029</t>
  </si>
  <si>
    <t>COG.C.031</t>
  </si>
  <si>
    <t>COG.C.032</t>
  </si>
  <si>
    <t>COG.C.033</t>
  </si>
  <si>
    <t>COG.C.035</t>
  </si>
  <si>
    <t>COG.C.036</t>
  </si>
  <si>
    <t>COG.C.038</t>
  </si>
  <si>
    <t>COG.C.039</t>
  </si>
  <si>
    <t>COG.C.041</t>
  </si>
  <si>
    <t>COG.C.043</t>
  </si>
  <si>
    <t>COG.C.044</t>
  </si>
  <si>
    <t>COG.C.045</t>
  </si>
  <si>
    <t>COG.C.046</t>
  </si>
  <si>
    <t>COG.C.047</t>
  </si>
  <si>
    <t>COG.C.048</t>
  </si>
  <si>
    <t>COG.C.049</t>
  </si>
  <si>
    <t>COG.C.050</t>
  </si>
  <si>
    <t>COG.C.052</t>
  </si>
  <si>
    <t>COG.C.053</t>
  </si>
  <si>
    <t>COG.C.054</t>
  </si>
  <si>
    <t>COG.C.055</t>
  </si>
  <si>
    <t>COG.C.056</t>
  </si>
  <si>
    <t>COG.C.058</t>
  </si>
  <si>
    <t>COG.C.060</t>
  </si>
  <si>
    <t>COG.C.062</t>
  </si>
  <si>
    <t>COG.C.063</t>
  </si>
  <si>
    <t>COG.C.065</t>
  </si>
  <si>
    <t>COG.C.066</t>
  </si>
  <si>
    <t>COG.C.067</t>
  </si>
  <si>
    <t>COG.C.070</t>
  </si>
  <si>
    <t>COG.C.073</t>
  </si>
  <si>
    <t>COG.C.074</t>
  </si>
  <si>
    <t>COG.C.075</t>
  </si>
  <si>
    <t>COG.C.076</t>
  </si>
  <si>
    <t>COG.C.079</t>
  </si>
  <si>
    <t>Age</t>
  </si>
  <si>
    <t>Sex</t>
  </si>
  <si>
    <t>Finger Tapping Right Hand Raw Score</t>
  </si>
  <si>
    <t>Finger Tapping Right SS/T</t>
  </si>
  <si>
    <t>Finger Tapping Left Raw Score</t>
  </si>
  <si>
    <t>Finger Tapping Left SS/T</t>
  </si>
  <si>
    <t>C</t>
  </si>
  <si>
    <t>B</t>
  </si>
  <si>
    <t>MOTOR</t>
  </si>
  <si>
    <t>slight striping at r=0.05; usable</t>
  </si>
  <si>
    <t>high correlations; slight striping at r=0.05; usable</t>
  </si>
  <si>
    <t>moderate striping at r=0.05; persists at |r|&gt;0.30; do not  using</t>
  </si>
  <si>
    <t>moderate striping at r=0.05; striping does not survive at |r|&gt;0.30; OK to use</t>
  </si>
  <si>
    <t>missing data from uncus and edges of superior frontal</t>
  </si>
  <si>
    <t>Note: behavioral data only has 1 button press response per trial. Button may have been sticking. Decon does not show lateralized motor activity, so subject may have not been responding. DO NOT USE.</t>
  </si>
  <si>
    <t>MISREPORTED PAST COCAINE USE - DO NOT USE</t>
  </si>
  <si>
    <t>E</t>
  </si>
  <si>
    <t>VISUOMOTOR</t>
  </si>
  <si>
    <t>different task - do not use</t>
  </si>
  <si>
    <t>effort malingering on neuropsych, as measured on Digit Span performance - DO NOT USE DATA</t>
  </si>
  <si>
    <t>did not do neuropsych testing</t>
  </si>
  <si>
    <t>DID NOT DO SESSION B FMRI</t>
  </si>
  <si>
    <t>do not use - nonative English speaker</t>
  </si>
  <si>
    <t>Group</t>
  </si>
  <si>
    <t>COG.E.001</t>
  </si>
  <si>
    <t>COG.E.002</t>
  </si>
  <si>
    <t>Handedness</t>
  </si>
  <si>
    <t>Ethnicity</t>
  </si>
  <si>
    <t>COG.C.072</t>
  </si>
  <si>
    <t>Nonnative speaker (Bilingual)</t>
  </si>
  <si>
    <t>Misreported past cocaine use</t>
  </si>
  <si>
    <t>Effort malingering on Digit Span, others - do not use</t>
  </si>
  <si>
    <t>Coil</t>
  </si>
  <si>
    <t>"Interleaved"</t>
  </si>
  <si>
    <t>"Default"</t>
  </si>
  <si>
    <t>"Seq Ascending"</t>
  </si>
  <si>
    <t>MOTOR Acquisition</t>
  </si>
  <si>
    <t>RESTB Acquisition</t>
  </si>
  <si>
    <t>COIL</t>
  </si>
  <si>
    <t>COWAT Sequence</t>
  </si>
  <si>
    <t>REST_A Sequence</t>
  </si>
  <si>
    <t>race</t>
  </si>
  <si>
    <t>1 = Caucasian, white</t>
  </si>
  <si>
    <t>2 = African-American, black</t>
  </si>
  <si>
    <t>3 = Asian</t>
  </si>
  <si>
    <t>4 = Native American</t>
  </si>
  <si>
    <t>5 = Hispanic, latino</t>
  </si>
  <si>
    <t>6 = Pacific Islander</t>
  </si>
  <si>
    <t>7 = Other</t>
  </si>
  <si>
    <t>sex</t>
  </si>
  <si>
    <t>1 = male</t>
  </si>
  <si>
    <t>2 = female</t>
  </si>
  <si>
    <t>handedness</t>
  </si>
  <si>
    <t>1 = Right</t>
  </si>
  <si>
    <t>2 = Left</t>
  </si>
  <si>
    <t>marital status</t>
  </si>
  <si>
    <t>1 = Married or living with someone as if married</t>
  </si>
  <si>
    <t>2 = Widowed</t>
  </si>
  <si>
    <t>3 = Divorced or annulled</t>
  </si>
  <si>
    <t>4 = Separated</t>
  </si>
  <si>
    <t>5 = Never married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</si>
</sst>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2" fillId="6" borderId="0" xfId="0" applyFont="1" applyFill="1"/>
    <xf numFmtId="0" fontId="2" fillId="5" borderId="0" xfId="0" applyFont="1" applyFill="1"/>
    <xf numFmtId="0" fontId="2" fillId="0" borderId="0" xfId="0" applyFont="1"/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4" fillId="0" borderId="0" xfId="0" applyNumberFormat="1" applyFont="1" applyFill="1" applyAlignment="1">
      <alignment vertical="top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nectome_Neuropsych_Database_To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"/>
      <sheetName val="Summary"/>
      <sheetName val="Coding"/>
      <sheetName val="MSIT_ws"/>
      <sheetName val="rest"/>
      <sheetName val="stats worksheet"/>
      <sheetName val="iowa_ws"/>
      <sheetName val="nback_ws"/>
      <sheetName val="jlot_ws"/>
      <sheetName val="cowat_ws"/>
      <sheetName val="motor_ws"/>
      <sheetName val="Smith 20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>COWAT Sum First Quartile</v>
          </cell>
          <cell r="K1" t="str">
            <v>Category Sum first Quartile</v>
          </cell>
        </row>
        <row r="2">
          <cell r="G2">
            <v>50</v>
          </cell>
          <cell r="H2">
            <v>17</v>
          </cell>
          <cell r="J2">
            <v>47</v>
          </cell>
          <cell r="K2">
            <v>18</v>
          </cell>
        </row>
        <row r="3">
          <cell r="G3">
            <v>61</v>
          </cell>
          <cell r="H3">
            <v>23</v>
          </cell>
          <cell r="J3">
            <v>49</v>
          </cell>
          <cell r="K3">
            <v>13</v>
          </cell>
        </row>
        <row r="4">
          <cell r="G4">
            <v>30</v>
          </cell>
          <cell r="H4">
            <v>11</v>
          </cell>
          <cell r="J4">
            <v>38</v>
          </cell>
          <cell r="K4">
            <v>17</v>
          </cell>
        </row>
        <row r="5">
          <cell r="G5">
            <v>24</v>
          </cell>
          <cell r="H5">
            <v>11</v>
          </cell>
          <cell r="J5">
            <v>29</v>
          </cell>
          <cell r="K5">
            <v>11</v>
          </cell>
        </row>
        <row r="6">
          <cell r="G6">
            <v>43</v>
          </cell>
          <cell r="H6">
            <v>21</v>
          </cell>
          <cell r="J6">
            <v>34</v>
          </cell>
          <cell r="K6">
            <v>12</v>
          </cell>
        </row>
        <row r="7">
          <cell r="G7">
            <v>38</v>
          </cell>
          <cell r="H7">
            <v>21</v>
          </cell>
          <cell r="J7">
            <v>50</v>
          </cell>
          <cell r="K7">
            <v>20</v>
          </cell>
        </row>
        <row r="8">
          <cell r="G8">
            <v>35</v>
          </cell>
          <cell r="H8">
            <v>16</v>
          </cell>
          <cell r="J8">
            <v>42</v>
          </cell>
          <cell r="K8">
            <v>20</v>
          </cell>
        </row>
        <row r="9">
          <cell r="G9">
            <v>36</v>
          </cell>
          <cell r="H9">
            <v>14</v>
          </cell>
          <cell r="J9">
            <v>51</v>
          </cell>
          <cell r="K9">
            <v>19</v>
          </cell>
        </row>
        <row r="10">
          <cell r="G10">
            <v>53</v>
          </cell>
          <cell r="H10">
            <v>22</v>
          </cell>
          <cell r="J10">
            <v>49</v>
          </cell>
          <cell r="K10">
            <v>20</v>
          </cell>
        </row>
        <row r="11">
          <cell r="G11">
            <v>49</v>
          </cell>
          <cell r="H11">
            <v>17</v>
          </cell>
          <cell r="J11">
            <v>44</v>
          </cell>
          <cell r="K11">
            <v>16</v>
          </cell>
        </row>
        <row r="12">
          <cell r="G12">
            <v>57</v>
          </cell>
          <cell r="H12">
            <v>23</v>
          </cell>
          <cell r="J12">
            <v>57</v>
          </cell>
          <cell r="K12">
            <v>19</v>
          </cell>
        </row>
        <row r="13">
          <cell r="G13">
            <v>32</v>
          </cell>
          <cell r="H13">
            <v>12</v>
          </cell>
          <cell r="J13">
            <v>35</v>
          </cell>
          <cell r="K13">
            <v>11</v>
          </cell>
        </row>
        <row r="14">
          <cell r="G14">
            <v>41</v>
          </cell>
          <cell r="H14">
            <v>19</v>
          </cell>
          <cell r="J14">
            <v>38</v>
          </cell>
          <cell r="K14">
            <v>18</v>
          </cell>
        </row>
        <row r="15">
          <cell r="G15">
            <v>48</v>
          </cell>
          <cell r="H15">
            <v>13</v>
          </cell>
          <cell r="J15">
            <v>52</v>
          </cell>
          <cell r="K15">
            <v>15</v>
          </cell>
        </row>
        <row r="16">
          <cell r="G16">
            <v>35</v>
          </cell>
          <cell r="H16">
            <v>13</v>
          </cell>
          <cell r="J16">
            <v>41</v>
          </cell>
          <cell r="K16">
            <v>13</v>
          </cell>
        </row>
        <row r="17">
          <cell r="G17">
            <v>33</v>
          </cell>
          <cell r="H17">
            <v>16</v>
          </cell>
          <cell r="J17">
            <v>40</v>
          </cell>
          <cell r="K17">
            <v>20</v>
          </cell>
        </row>
        <row r="18">
          <cell r="G18">
            <v>28</v>
          </cell>
          <cell r="H18">
            <v>13</v>
          </cell>
          <cell r="J18">
            <v>36</v>
          </cell>
          <cell r="K18">
            <v>16</v>
          </cell>
        </row>
        <row r="19">
          <cell r="G19">
            <v>53</v>
          </cell>
          <cell r="H19">
            <v>17</v>
          </cell>
          <cell r="J19">
            <v>47</v>
          </cell>
          <cell r="K19">
            <v>18</v>
          </cell>
        </row>
        <row r="20">
          <cell r="G20">
            <v>32</v>
          </cell>
          <cell r="H20">
            <v>8</v>
          </cell>
          <cell r="J20">
            <v>34</v>
          </cell>
          <cell r="K20">
            <v>12</v>
          </cell>
        </row>
        <row r="21">
          <cell r="G21">
            <v>37</v>
          </cell>
          <cell r="H21">
            <v>14</v>
          </cell>
          <cell r="J21">
            <v>51</v>
          </cell>
          <cell r="K21">
            <v>19</v>
          </cell>
        </row>
        <row r="22">
          <cell r="G22">
            <v>47</v>
          </cell>
          <cell r="H22">
            <v>19</v>
          </cell>
          <cell r="J22">
            <v>53</v>
          </cell>
          <cell r="K22">
            <v>21</v>
          </cell>
        </row>
        <row r="23">
          <cell r="G23">
            <v>28</v>
          </cell>
          <cell r="H23">
            <v>10</v>
          </cell>
          <cell r="J23">
            <v>44</v>
          </cell>
          <cell r="K23">
            <v>17</v>
          </cell>
        </row>
        <row r="24">
          <cell r="G24">
            <v>22</v>
          </cell>
          <cell r="H24">
            <v>10</v>
          </cell>
          <cell r="J24">
            <v>34</v>
          </cell>
          <cell r="K24">
            <v>15</v>
          </cell>
        </row>
        <row r="25">
          <cell r="G25">
            <v>47</v>
          </cell>
          <cell r="H25">
            <v>17</v>
          </cell>
          <cell r="J25">
            <v>52</v>
          </cell>
          <cell r="K25">
            <v>17</v>
          </cell>
        </row>
        <row r="26">
          <cell r="G26">
            <v>36</v>
          </cell>
          <cell r="H26">
            <v>12</v>
          </cell>
          <cell r="J26">
            <v>42</v>
          </cell>
          <cell r="K26">
            <v>17</v>
          </cell>
        </row>
        <row r="27">
          <cell r="G27">
            <v>24</v>
          </cell>
          <cell r="H27">
            <v>9</v>
          </cell>
          <cell r="J27">
            <v>38</v>
          </cell>
          <cell r="K27">
            <v>16</v>
          </cell>
        </row>
        <row r="28">
          <cell r="G28">
            <v>39</v>
          </cell>
          <cell r="H28">
            <v>18</v>
          </cell>
          <cell r="J28">
            <v>35</v>
          </cell>
          <cell r="K28">
            <v>19</v>
          </cell>
        </row>
        <row r="29">
          <cell r="G29">
            <v>37</v>
          </cell>
          <cell r="H29">
            <v>17</v>
          </cell>
          <cell r="J29">
            <v>44</v>
          </cell>
          <cell r="K29">
            <v>17</v>
          </cell>
        </row>
        <row r="30">
          <cell r="G30">
            <v>30</v>
          </cell>
          <cell r="H30">
            <v>14</v>
          </cell>
          <cell r="J30">
            <v>42</v>
          </cell>
          <cell r="K30">
            <v>12</v>
          </cell>
        </row>
        <row r="31">
          <cell r="G31">
            <v>32</v>
          </cell>
          <cell r="H31">
            <v>12</v>
          </cell>
          <cell r="J31">
            <v>44</v>
          </cell>
          <cell r="K31">
            <v>21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05"/>
  <sheetViews>
    <sheetView tabSelected="1" zoomScale="70" zoomScaleNormal="70" workbookViewId="0">
      <pane xSplit="1" topLeftCell="AI1" activePane="topRight" state="frozen"/>
      <selection pane="topRight"/>
    </sheetView>
  </sheetViews>
  <sheetFormatPr defaultRowHeight="15.75" customHeight="1"/>
  <cols>
    <col min="1" max="1" width="4.85546875" style="1" bestFit="1" customWidth="1"/>
    <col min="2" max="2" width="10.140625" style="1" bestFit="1" customWidth="1"/>
    <col min="3" max="3" width="8.5703125" style="1" bestFit="1" customWidth="1"/>
    <col min="4" max="4" width="11" style="41" bestFit="1" customWidth="1"/>
    <col min="5" max="5" width="5.85546875" style="41" bestFit="1" customWidth="1"/>
    <col min="6" max="6" width="5.42578125" style="41" bestFit="1" customWidth="1"/>
    <col min="7" max="7" width="7.140625" style="41" bestFit="1" customWidth="1"/>
    <col min="8" max="8" width="7.85546875" style="41" bestFit="1" customWidth="1"/>
    <col min="9" max="9" width="5.28515625" style="2" bestFit="1" customWidth="1"/>
    <col min="10" max="10" width="6.85546875" style="2" bestFit="1" customWidth="1"/>
    <col min="11" max="11" width="21" style="2" bestFit="1" customWidth="1"/>
    <col min="12" max="12" width="21.5703125" style="2" bestFit="1" customWidth="1"/>
    <col min="13" max="13" width="16.7109375" style="2" bestFit="1" customWidth="1"/>
    <col min="14" max="14" width="14.42578125" style="2" bestFit="1" customWidth="1"/>
    <col min="15" max="15" width="16.85546875" style="4" bestFit="1" customWidth="1"/>
    <col min="16" max="16" width="14.42578125" style="2" bestFit="1" customWidth="1"/>
    <col min="17" max="17" width="103.5703125" style="3" bestFit="1" customWidth="1"/>
    <col min="18" max="18" width="9.7109375" style="2" bestFit="1" customWidth="1"/>
    <col min="19" max="19" width="20.7109375" style="2" bestFit="1" customWidth="1"/>
    <col min="20" max="20" width="21" style="1" bestFit="1" customWidth="1"/>
    <col min="21" max="21" width="6" style="1" bestFit="1" customWidth="1"/>
    <col min="22" max="22" width="20.28515625" style="1" bestFit="1" customWidth="1"/>
    <col min="23" max="23" width="12.42578125" style="1" bestFit="1" customWidth="1"/>
    <col min="24" max="24" width="4" style="1" bestFit="1" customWidth="1"/>
    <col min="25" max="26" width="11.42578125" style="1" bestFit="1" customWidth="1"/>
    <col min="27" max="27" width="2.42578125" style="1" bestFit="1" customWidth="1"/>
    <col min="28" max="28" width="9.85546875" style="1" bestFit="1" customWidth="1"/>
    <col min="29" max="29" width="9.7109375" style="1" bestFit="1" customWidth="1"/>
    <col min="30" max="30" width="14.42578125" style="1" bestFit="1" customWidth="1"/>
    <col min="31" max="31" width="18.5703125" style="1" bestFit="1" customWidth="1"/>
    <col min="32" max="32" width="13.140625" style="1" bestFit="1" customWidth="1"/>
    <col min="33" max="33" width="24.5703125" style="1" bestFit="1" customWidth="1"/>
    <col min="34" max="34" width="24.28515625" style="1" bestFit="1" customWidth="1"/>
    <col min="35" max="35" width="27.140625" style="1" bestFit="1" customWidth="1"/>
    <col min="36" max="36" width="21.7109375" style="1" bestFit="1" customWidth="1"/>
    <col min="37" max="37" width="25.28515625" style="1" bestFit="1" customWidth="1"/>
    <col min="38" max="38" width="24.85546875" style="1" bestFit="1" customWidth="1"/>
    <col min="39" max="39" width="31.7109375" style="1" bestFit="1" customWidth="1"/>
    <col min="40" max="40" width="26.7109375" style="1" bestFit="1" customWidth="1"/>
    <col min="41" max="41" width="28.140625" style="1" bestFit="1" customWidth="1"/>
    <col min="42" max="42" width="23" style="1" bestFit="1" customWidth="1"/>
    <col min="43" max="43" width="24.42578125" style="1" bestFit="1" customWidth="1"/>
    <col min="44" max="44" width="28.7109375" style="1" customWidth="1"/>
    <col min="45" max="16384" width="9.140625" style="1"/>
  </cols>
  <sheetData>
    <row r="1" spans="1:43" s="32" customFormat="1" ht="88.5" customHeight="1">
      <c r="A1" s="33" t="s">
        <v>22</v>
      </c>
      <c r="B1" s="33" t="s">
        <v>35</v>
      </c>
      <c r="C1" s="33" t="s">
        <v>34</v>
      </c>
      <c r="D1" s="53" t="s">
        <v>56</v>
      </c>
      <c r="E1" s="53" t="s">
        <v>111</v>
      </c>
      <c r="F1" s="53" t="s">
        <v>112</v>
      </c>
      <c r="G1" s="53" t="s">
        <v>138</v>
      </c>
      <c r="H1" s="53" t="s">
        <v>137</v>
      </c>
      <c r="I1" s="34" t="s">
        <v>33</v>
      </c>
      <c r="J1" s="34" t="s">
        <v>149</v>
      </c>
      <c r="K1" s="34" t="s">
        <v>150</v>
      </c>
      <c r="L1" s="34" t="s">
        <v>151</v>
      </c>
      <c r="M1" s="34" t="s">
        <v>32</v>
      </c>
      <c r="N1" s="34" t="s">
        <v>31</v>
      </c>
      <c r="O1" s="35" t="s">
        <v>30</v>
      </c>
      <c r="P1" s="34" t="s">
        <v>29</v>
      </c>
      <c r="Q1" s="36" t="s">
        <v>28</v>
      </c>
      <c r="R1" s="34" t="s">
        <v>27</v>
      </c>
      <c r="S1" s="34" t="s">
        <v>26</v>
      </c>
      <c r="T1" s="34" t="s">
        <v>25</v>
      </c>
      <c r="U1" s="33" t="s">
        <v>24</v>
      </c>
      <c r="V1" s="32" t="s">
        <v>38</v>
      </c>
      <c r="W1" s="32" t="s">
        <v>23</v>
      </c>
      <c r="X1" s="32" t="s">
        <v>22</v>
      </c>
      <c r="Y1" s="32" t="s">
        <v>21</v>
      </c>
      <c r="Z1" s="32" t="s">
        <v>21</v>
      </c>
      <c r="AB1" s="32" t="s">
        <v>39</v>
      </c>
      <c r="AC1" s="32" t="s">
        <v>40</v>
      </c>
      <c r="AD1" s="32" t="s">
        <v>41</v>
      </c>
      <c r="AE1" s="32" t="s">
        <v>42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48</v>
      </c>
      <c r="AL1" s="32" t="s">
        <v>49</v>
      </c>
      <c r="AM1" s="32" t="s">
        <v>50</v>
      </c>
      <c r="AN1" s="32" t="s">
        <v>51</v>
      </c>
      <c r="AO1" s="32" t="s">
        <v>52</v>
      </c>
      <c r="AP1" s="32" t="s">
        <v>53</v>
      </c>
      <c r="AQ1" s="32" t="s">
        <v>54</v>
      </c>
    </row>
    <row r="2" spans="1:43" ht="15.75" customHeight="1">
      <c r="A2" s="1">
        <v>1</v>
      </c>
      <c r="B2" s="1" t="s">
        <v>4</v>
      </c>
      <c r="C2" s="5" t="s">
        <v>3</v>
      </c>
      <c r="D2" s="25" t="s">
        <v>57</v>
      </c>
      <c r="E2" s="27">
        <v>41</v>
      </c>
      <c r="F2" s="27">
        <v>2</v>
      </c>
      <c r="G2" s="27">
        <v>2</v>
      </c>
      <c r="H2" s="27">
        <v>1</v>
      </c>
      <c r="I2" s="2" t="s">
        <v>0</v>
      </c>
      <c r="J2" s="2">
        <v>8</v>
      </c>
      <c r="K2" s="2" t="s">
        <v>144</v>
      </c>
      <c r="L2" s="2" t="s">
        <v>144</v>
      </c>
      <c r="M2" s="2" t="s">
        <v>0</v>
      </c>
      <c r="N2" s="2" t="s">
        <v>12</v>
      </c>
      <c r="O2" s="4" t="s">
        <v>0</v>
      </c>
      <c r="P2" s="10">
        <v>3</v>
      </c>
      <c r="Q2" s="11" t="s">
        <v>20</v>
      </c>
      <c r="R2" s="4" t="s">
        <v>2</v>
      </c>
      <c r="S2" s="13"/>
      <c r="T2" s="10" t="s">
        <v>2</v>
      </c>
      <c r="U2" s="9"/>
      <c r="V2" s="1" t="s">
        <v>37</v>
      </c>
      <c r="W2" s="1">
        <v>0</v>
      </c>
      <c r="X2" s="1">
        <f t="shared" ref="X2:X30" si="0">A2</f>
        <v>1</v>
      </c>
      <c r="Y2" s="1">
        <v>1</v>
      </c>
      <c r="Z2" s="1">
        <f t="shared" ref="Z2:Z34" si="1">IF(Y2&gt;0,1,0)</f>
        <v>1</v>
      </c>
      <c r="AA2" s="1">
        <f t="shared" ref="AA2:AA34" si="2">W2*Z2</f>
        <v>0</v>
      </c>
      <c r="AB2" s="1" t="s">
        <v>6</v>
      </c>
      <c r="AC2" s="1" t="s">
        <v>6</v>
      </c>
      <c r="AD2" s="1" t="s">
        <v>6</v>
      </c>
      <c r="AE2" s="1">
        <v>50</v>
      </c>
      <c r="AG2" s="1">
        <v>17</v>
      </c>
      <c r="AH2" s="1">
        <v>22</v>
      </c>
      <c r="AI2" s="1">
        <v>47</v>
      </c>
      <c r="AK2" s="1">
        <v>18</v>
      </c>
      <c r="AL2" s="1">
        <v>17</v>
      </c>
      <c r="AM2" s="1">
        <v>16</v>
      </c>
      <c r="AO2" s="1">
        <v>14</v>
      </c>
      <c r="AQ2" s="1">
        <v>10</v>
      </c>
    </row>
    <row r="3" spans="1:43" ht="15.75" customHeight="1">
      <c r="A3" s="1">
        <v>2</v>
      </c>
      <c r="B3" s="1" t="s">
        <v>4</v>
      </c>
      <c r="C3" s="5" t="s">
        <v>3</v>
      </c>
      <c r="D3" s="25" t="s">
        <v>58</v>
      </c>
      <c r="E3" s="27">
        <v>21</v>
      </c>
      <c r="F3" s="27">
        <v>1</v>
      </c>
      <c r="G3" s="27">
        <v>1</v>
      </c>
      <c r="H3" s="27">
        <v>1</v>
      </c>
      <c r="I3" s="2" t="s">
        <v>0</v>
      </c>
      <c r="J3" s="2">
        <v>8</v>
      </c>
      <c r="K3" s="2" t="s">
        <v>144</v>
      </c>
      <c r="L3" s="2" t="s">
        <v>144</v>
      </c>
      <c r="M3" s="2" t="s">
        <v>0</v>
      </c>
      <c r="N3" s="2" t="s">
        <v>12</v>
      </c>
      <c r="O3" s="4" t="s">
        <v>0</v>
      </c>
      <c r="P3" s="14">
        <v>1</v>
      </c>
      <c r="Q3" s="6"/>
      <c r="R3" s="4" t="s">
        <v>0</v>
      </c>
      <c r="S3" s="13"/>
      <c r="T3" s="1" t="s">
        <v>0</v>
      </c>
      <c r="U3" s="1">
        <v>2</v>
      </c>
      <c r="V3" s="1" t="s">
        <v>37</v>
      </c>
      <c r="W3" s="1">
        <v>1</v>
      </c>
      <c r="X3" s="1">
        <f t="shared" si="0"/>
        <v>2</v>
      </c>
      <c r="Y3" s="1">
        <v>2</v>
      </c>
      <c r="Z3" s="1">
        <f t="shared" si="1"/>
        <v>1</v>
      </c>
      <c r="AA3" s="1">
        <f t="shared" si="2"/>
        <v>1</v>
      </c>
      <c r="AB3" s="1" t="s">
        <v>37</v>
      </c>
      <c r="AC3" s="1" t="s">
        <v>37</v>
      </c>
      <c r="AD3" s="1" t="s">
        <v>37</v>
      </c>
      <c r="AE3" s="1">
        <v>61</v>
      </c>
      <c r="AG3" s="1">
        <v>23</v>
      </c>
      <c r="AH3" s="1">
        <v>21</v>
      </c>
      <c r="AI3" s="1">
        <v>49</v>
      </c>
      <c r="AK3" s="1">
        <v>13</v>
      </c>
      <c r="AL3" s="1">
        <v>22</v>
      </c>
      <c r="AM3" s="1">
        <v>18</v>
      </c>
      <c r="AO3" s="1">
        <v>16</v>
      </c>
      <c r="AQ3" s="1">
        <v>12</v>
      </c>
    </row>
    <row r="4" spans="1:43" ht="15.75" customHeight="1">
      <c r="A4" s="1">
        <v>3</v>
      </c>
      <c r="B4" s="1" t="s">
        <v>4</v>
      </c>
      <c r="C4" s="5" t="s">
        <v>3</v>
      </c>
      <c r="D4" s="25" t="s">
        <v>59</v>
      </c>
      <c r="E4" s="27">
        <v>48</v>
      </c>
      <c r="F4" s="27">
        <v>2</v>
      </c>
      <c r="G4" s="27">
        <v>2</v>
      </c>
      <c r="H4" s="27">
        <v>1</v>
      </c>
      <c r="I4" s="2" t="s">
        <v>0</v>
      </c>
      <c r="J4" s="2">
        <v>8</v>
      </c>
      <c r="K4" s="2" t="s">
        <v>144</v>
      </c>
      <c r="L4" s="2" t="s">
        <v>144</v>
      </c>
      <c r="M4" s="2" t="s">
        <v>0</v>
      </c>
      <c r="N4" s="2" t="s">
        <v>12</v>
      </c>
      <c r="O4" s="4" t="s">
        <v>0</v>
      </c>
      <c r="P4" s="14">
        <v>1</v>
      </c>
      <c r="Q4" s="6"/>
      <c r="R4" s="4" t="s">
        <v>0</v>
      </c>
      <c r="S4" s="13"/>
      <c r="T4" s="1" t="s">
        <v>0</v>
      </c>
      <c r="U4" s="1">
        <v>3</v>
      </c>
      <c r="V4" s="1" t="s">
        <v>37</v>
      </c>
      <c r="W4" s="1">
        <v>0</v>
      </c>
      <c r="X4" s="1">
        <f t="shared" si="0"/>
        <v>3</v>
      </c>
      <c r="Y4" s="1">
        <v>3</v>
      </c>
      <c r="Z4" s="1">
        <f t="shared" si="1"/>
        <v>1</v>
      </c>
      <c r="AA4" s="1">
        <f t="shared" si="2"/>
        <v>0</v>
      </c>
      <c r="AB4" s="1" t="s">
        <v>6</v>
      </c>
      <c r="AC4" s="1" t="s">
        <v>6</v>
      </c>
      <c r="AD4" s="1" t="s">
        <v>6</v>
      </c>
      <c r="AE4" s="1">
        <v>30</v>
      </c>
      <c r="AG4" s="1">
        <v>11</v>
      </c>
      <c r="AH4" s="1">
        <v>10</v>
      </c>
      <c r="AI4" s="1">
        <v>38</v>
      </c>
      <c r="AK4" s="1">
        <v>17</v>
      </c>
      <c r="AL4" s="1">
        <v>13</v>
      </c>
      <c r="AM4" s="1">
        <v>15</v>
      </c>
      <c r="AO4" s="1">
        <v>13</v>
      </c>
      <c r="AQ4" s="1">
        <v>4</v>
      </c>
    </row>
    <row r="5" spans="1:43" ht="15.75" customHeight="1">
      <c r="A5" s="1">
        <v>5</v>
      </c>
      <c r="B5" s="1" t="s">
        <v>4</v>
      </c>
      <c r="C5" s="5" t="s">
        <v>3</v>
      </c>
      <c r="D5" s="25" t="s">
        <v>60</v>
      </c>
      <c r="E5" s="27">
        <v>41</v>
      </c>
      <c r="F5" s="27">
        <v>2</v>
      </c>
      <c r="G5" s="27">
        <v>1</v>
      </c>
      <c r="H5" s="27">
        <v>2</v>
      </c>
      <c r="I5" s="2" t="s">
        <v>0</v>
      </c>
      <c r="J5" s="2">
        <v>8</v>
      </c>
      <c r="K5" s="2" t="s">
        <v>144</v>
      </c>
      <c r="L5" s="2" t="s">
        <v>144</v>
      </c>
      <c r="M5" s="2" t="s">
        <v>0</v>
      </c>
      <c r="N5" s="2" t="s">
        <v>12</v>
      </c>
      <c r="O5" s="4" t="s">
        <v>0</v>
      </c>
      <c r="P5" s="19">
        <v>3</v>
      </c>
      <c r="Q5" s="11" t="s">
        <v>19</v>
      </c>
      <c r="R5" s="4" t="s">
        <v>2</v>
      </c>
      <c r="S5" s="13"/>
      <c r="T5" s="9" t="s">
        <v>2</v>
      </c>
      <c r="U5" s="9"/>
      <c r="V5" s="1" t="s">
        <v>36</v>
      </c>
      <c r="W5" s="1">
        <v>0</v>
      </c>
      <c r="X5" s="1">
        <f t="shared" si="0"/>
        <v>5</v>
      </c>
      <c r="Y5" s="1">
        <v>5</v>
      </c>
      <c r="Z5" s="1">
        <f t="shared" si="1"/>
        <v>1</v>
      </c>
      <c r="AA5" s="1">
        <f t="shared" si="2"/>
        <v>0</v>
      </c>
      <c r="AB5" s="1" t="s">
        <v>6</v>
      </c>
      <c r="AC5" s="1" t="s">
        <v>6</v>
      </c>
      <c r="AD5" s="1" t="s">
        <v>6</v>
      </c>
      <c r="AE5" s="1">
        <v>24</v>
      </c>
      <c r="AG5" s="1">
        <v>11</v>
      </c>
      <c r="AH5" s="1">
        <v>8</v>
      </c>
      <c r="AI5" s="1">
        <v>29</v>
      </c>
      <c r="AK5" s="1">
        <v>11</v>
      </c>
      <c r="AL5" s="1">
        <v>8</v>
      </c>
      <c r="AM5" s="1">
        <v>11</v>
      </c>
      <c r="AO5" s="1">
        <v>7</v>
      </c>
      <c r="AQ5" s="1">
        <v>7</v>
      </c>
    </row>
    <row r="6" spans="1:43" ht="15.75" customHeight="1">
      <c r="A6" s="1">
        <v>7</v>
      </c>
      <c r="B6" s="1" t="s">
        <v>4</v>
      </c>
      <c r="C6" s="5" t="s">
        <v>3</v>
      </c>
      <c r="D6" s="25" t="s">
        <v>61</v>
      </c>
      <c r="E6" s="27">
        <v>41</v>
      </c>
      <c r="F6" s="27">
        <v>1</v>
      </c>
      <c r="G6" s="27">
        <v>2</v>
      </c>
      <c r="H6" s="27">
        <v>1</v>
      </c>
      <c r="I6" s="2" t="s">
        <v>0</v>
      </c>
      <c r="J6" s="2">
        <v>8</v>
      </c>
      <c r="K6" s="2" t="s">
        <v>144</v>
      </c>
      <c r="L6" s="2" t="s">
        <v>144</v>
      </c>
      <c r="M6" s="2" t="s">
        <v>0</v>
      </c>
      <c r="N6" s="2" t="s">
        <v>12</v>
      </c>
      <c r="O6" s="4" t="s">
        <v>0</v>
      </c>
      <c r="P6" s="14">
        <v>1</v>
      </c>
      <c r="Q6" s="6"/>
      <c r="R6" s="4" t="s">
        <v>0</v>
      </c>
      <c r="S6" s="13"/>
      <c r="T6" s="1" t="s">
        <v>0</v>
      </c>
      <c r="U6" s="1">
        <v>7</v>
      </c>
      <c r="V6" s="1" t="s">
        <v>37</v>
      </c>
      <c r="W6" s="1">
        <v>0</v>
      </c>
      <c r="X6" s="1">
        <f t="shared" si="0"/>
        <v>7</v>
      </c>
      <c r="Y6" s="1">
        <v>7</v>
      </c>
      <c r="Z6" s="1">
        <f t="shared" si="1"/>
        <v>1</v>
      </c>
      <c r="AA6" s="1">
        <f t="shared" si="2"/>
        <v>0</v>
      </c>
      <c r="AB6" s="1" t="s">
        <v>6</v>
      </c>
      <c r="AC6" s="1" t="s">
        <v>6</v>
      </c>
      <c r="AD6" s="1" t="s">
        <v>6</v>
      </c>
      <c r="AE6" s="1">
        <v>43</v>
      </c>
      <c r="AG6" s="1">
        <v>21</v>
      </c>
      <c r="AH6" s="1">
        <v>13</v>
      </c>
      <c r="AI6" s="1">
        <v>34</v>
      </c>
      <c r="AK6" s="1">
        <v>12</v>
      </c>
      <c r="AL6" s="1">
        <v>10</v>
      </c>
      <c r="AM6" s="1">
        <v>13</v>
      </c>
      <c r="AO6" s="1">
        <v>12</v>
      </c>
      <c r="AQ6" s="1">
        <v>3</v>
      </c>
    </row>
    <row r="7" spans="1:43" ht="15.75" customHeight="1">
      <c r="A7" s="1">
        <v>10</v>
      </c>
      <c r="B7" s="1" t="s">
        <v>4</v>
      </c>
      <c r="C7" s="5" t="s">
        <v>3</v>
      </c>
      <c r="D7" s="25" t="s">
        <v>62</v>
      </c>
      <c r="E7" s="27">
        <v>25</v>
      </c>
      <c r="F7" s="27">
        <v>1</v>
      </c>
      <c r="G7" s="27">
        <v>1</v>
      </c>
      <c r="H7" s="27">
        <v>1</v>
      </c>
      <c r="I7" s="2" t="s">
        <v>0</v>
      </c>
      <c r="J7" s="2">
        <v>8</v>
      </c>
      <c r="K7" s="2" t="s">
        <v>144</v>
      </c>
      <c r="L7" s="2" t="s">
        <v>144</v>
      </c>
      <c r="M7" s="2" t="s">
        <v>0</v>
      </c>
      <c r="N7" s="2" t="s">
        <v>12</v>
      </c>
      <c r="O7" s="4" t="s">
        <v>0</v>
      </c>
      <c r="P7" s="14">
        <v>2</v>
      </c>
      <c r="Q7" s="6"/>
      <c r="R7" s="4" t="s">
        <v>0</v>
      </c>
      <c r="S7" s="13"/>
      <c r="T7" s="1" t="s">
        <v>0</v>
      </c>
      <c r="U7" s="1">
        <v>10</v>
      </c>
      <c r="V7" s="1" t="s">
        <v>37</v>
      </c>
      <c r="W7" s="1">
        <v>1</v>
      </c>
      <c r="X7" s="1">
        <f t="shared" si="0"/>
        <v>10</v>
      </c>
      <c r="Y7" s="1">
        <v>10</v>
      </c>
      <c r="Z7" s="1">
        <f t="shared" si="1"/>
        <v>1</v>
      </c>
      <c r="AA7" s="1">
        <f t="shared" si="2"/>
        <v>1</v>
      </c>
      <c r="AB7" s="1" t="s">
        <v>37</v>
      </c>
      <c r="AC7" s="1" t="s">
        <v>37</v>
      </c>
      <c r="AD7" s="1" t="s">
        <v>37</v>
      </c>
      <c r="AE7" s="1">
        <v>38</v>
      </c>
      <c r="AG7" s="1">
        <v>21</v>
      </c>
      <c r="AH7" s="1">
        <v>8</v>
      </c>
      <c r="AI7" s="1">
        <v>50</v>
      </c>
      <c r="AK7" s="1">
        <v>20</v>
      </c>
      <c r="AL7" s="1">
        <v>20</v>
      </c>
      <c r="AM7" s="1">
        <v>16</v>
      </c>
      <c r="AO7" s="1">
        <v>15</v>
      </c>
      <c r="AQ7" s="1">
        <v>10</v>
      </c>
    </row>
    <row r="8" spans="1:43" ht="15.75" customHeight="1">
      <c r="A8" s="1">
        <v>12</v>
      </c>
      <c r="B8" s="1" t="s">
        <v>4</v>
      </c>
      <c r="C8" s="5" t="s">
        <v>3</v>
      </c>
      <c r="D8" s="25" t="s">
        <v>63</v>
      </c>
      <c r="E8" s="27">
        <v>20</v>
      </c>
      <c r="F8" s="27">
        <v>1</v>
      </c>
      <c r="G8" s="27">
        <v>2</v>
      </c>
      <c r="H8" s="27">
        <v>1</v>
      </c>
      <c r="I8" s="2" t="s">
        <v>0</v>
      </c>
      <c r="J8" s="2">
        <v>8</v>
      </c>
      <c r="K8" s="2" t="s">
        <v>144</v>
      </c>
      <c r="L8" s="2" t="s">
        <v>144</v>
      </c>
      <c r="M8" s="2" t="s">
        <v>0</v>
      </c>
      <c r="N8" s="2" t="s">
        <v>12</v>
      </c>
      <c r="O8" s="4" t="s">
        <v>0</v>
      </c>
      <c r="P8" s="19">
        <v>3</v>
      </c>
      <c r="Q8" s="11" t="s">
        <v>18</v>
      </c>
      <c r="R8" s="4" t="s">
        <v>2</v>
      </c>
      <c r="S8" s="13"/>
      <c r="T8" s="1" t="s">
        <v>2</v>
      </c>
      <c r="U8" s="1">
        <v>12</v>
      </c>
      <c r="V8" s="1" t="s">
        <v>36</v>
      </c>
      <c r="W8" s="1">
        <v>0</v>
      </c>
      <c r="X8" s="1">
        <f t="shared" si="0"/>
        <v>12</v>
      </c>
      <c r="Y8" s="1">
        <v>12</v>
      </c>
      <c r="Z8" s="1">
        <f t="shared" si="1"/>
        <v>1</v>
      </c>
      <c r="AA8" s="1">
        <f t="shared" si="2"/>
        <v>0</v>
      </c>
      <c r="AB8" s="1" t="s">
        <v>6</v>
      </c>
      <c r="AC8" s="1" t="s">
        <v>6</v>
      </c>
      <c r="AD8" s="1" t="s">
        <v>6</v>
      </c>
      <c r="AE8" s="1">
        <v>35</v>
      </c>
      <c r="AG8" s="1">
        <v>16</v>
      </c>
      <c r="AH8" s="1">
        <v>9</v>
      </c>
      <c r="AI8" s="1">
        <v>42</v>
      </c>
      <c r="AK8" s="1">
        <v>20</v>
      </c>
      <c r="AL8" s="1">
        <v>16</v>
      </c>
      <c r="AM8" s="1">
        <v>16</v>
      </c>
      <c r="AO8" s="1">
        <v>15</v>
      </c>
      <c r="AQ8" s="1">
        <v>8</v>
      </c>
    </row>
    <row r="9" spans="1:43" ht="15.75" customHeight="1">
      <c r="A9" s="1">
        <v>13</v>
      </c>
      <c r="B9" s="1" t="s">
        <v>4</v>
      </c>
      <c r="C9" s="1" t="s">
        <v>3</v>
      </c>
      <c r="D9" s="25" t="s">
        <v>64</v>
      </c>
      <c r="E9" s="27">
        <v>19</v>
      </c>
      <c r="F9" s="27">
        <v>1</v>
      </c>
      <c r="G9" s="27">
        <v>1</v>
      </c>
      <c r="H9" s="27">
        <v>2</v>
      </c>
      <c r="I9" s="2" t="s">
        <v>0</v>
      </c>
      <c r="J9" s="2">
        <v>8</v>
      </c>
      <c r="K9" s="2" t="s">
        <v>144</v>
      </c>
      <c r="L9" s="2" t="s">
        <v>144</v>
      </c>
      <c r="M9" s="2" t="s">
        <v>0</v>
      </c>
      <c r="N9" s="2" t="s">
        <v>12</v>
      </c>
      <c r="O9" s="4" t="s">
        <v>0</v>
      </c>
      <c r="P9" s="18">
        <v>3</v>
      </c>
      <c r="Q9" s="17" t="s">
        <v>17</v>
      </c>
      <c r="R9" s="4" t="s">
        <v>0</v>
      </c>
      <c r="S9" s="13"/>
      <c r="T9" s="1" t="s">
        <v>0</v>
      </c>
      <c r="U9" s="1">
        <v>13</v>
      </c>
      <c r="V9" s="1" t="s">
        <v>37</v>
      </c>
      <c r="W9" s="1">
        <v>1</v>
      </c>
      <c r="X9" s="1">
        <f t="shared" si="0"/>
        <v>13</v>
      </c>
      <c r="Y9" s="1">
        <v>13</v>
      </c>
      <c r="Z9" s="1">
        <f t="shared" si="1"/>
        <v>1</v>
      </c>
      <c r="AA9" s="1">
        <f t="shared" si="2"/>
        <v>1</v>
      </c>
      <c r="AB9" s="1" t="s">
        <v>37</v>
      </c>
      <c r="AC9" s="1" t="s">
        <v>37</v>
      </c>
      <c r="AD9" s="1" t="s">
        <v>37</v>
      </c>
      <c r="AE9" s="1">
        <v>36</v>
      </c>
      <c r="AG9" s="1">
        <v>14</v>
      </c>
      <c r="AH9" s="1">
        <v>13</v>
      </c>
      <c r="AI9" s="1">
        <v>51</v>
      </c>
      <c r="AK9" s="1">
        <v>19</v>
      </c>
      <c r="AL9" s="1">
        <v>21</v>
      </c>
      <c r="AM9" s="1">
        <v>16</v>
      </c>
      <c r="AO9" s="1">
        <v>15</v>
      </c>
      <c r="AQ9" s="1">
        <v>7</v>
      </c>
    </row>
    <row r="10" spans="1:43" ht="15.75" customHeight="1">
      <c r="A10" s="1">
        <v>14</v>
      </c>
      <c r="B10" s="1" t="s">
        <v>4</v>
      </c>
      <c r="C10" s="1" t="s">
        <v>3</v>
      </c>
      <c r="D10" s="25" t="s">
        <v>65</v>
      </c>
      <c r="E10" s="27">
        <v>20</v>
      </c>
      <c r="F10" s="27">
        <v>2</v>
      </c>
      <c r="G10" s="27">
        <v>1</v>
      </c>
      <c r="H10" s="27">
        <v>1</v>
      </c>
      <c r="I10" s="2" t="s">
        <v>0</v>
      </c>
      <c r="J10" s="2">
        <v>8</v>
      </c>
      <c r="K10" s="2" t="s">
        <v>144</v>
      </c>
      <c r="L10" s="2" t="s">
        <v>144</v>
      </c>
      <c r="M10" s="2" t="s">
        <v>0</v>
      </c>
      <c r="N10" s="2" t="s">
        <v>12</v>
      </c>
      <c r="O10" s="4" t="s">
        <v>0</v>
      </c>
      <c r="P10" s="14">
        <v>1</v>
      </c>
      <c r="Q10" s="6"/>
      <c r="R10" s="4" t="s">
        <v>0</v>
      </c>
      <c r="S10" s="13"/>
      <c r="T10" s="1" t="s">
        <v>0</v>
      </c>
      <c r="U10" s="1">
        <v>14</v>
      </c>
      <c r="V10" s="1" t="s">
        <v>37</v>
      </c>
      <c r="W10" s="1">
        <v>1</v>
      </c>
      <c r="X10" s="1">
        <f t="shared" si="0"/>
        <v>14</v>
      </c>
      <c r="Y10" s="1">
        <v>14</v>
      </c>
      <c r="Z10" s="1">
        <f t="shared" si="1"/>
        <v>1</v>
      </c>
      <c r="AA10" s="1">
        <f t="shared" si="2"/>
        <v>1</v>
      </c>
      <c r="AB10" s="1" t="s">
        <v>37</v>
      </c>
      <c r="AC10" s="1" t="s">
        <v>37</v>
      </c>
      <c r="AD10" s="1" t="s">
        <v>37</v>
      </c>
      <c r="AE10" s="1">
        <v>53</v>
      </c>
      <c r="AG10" s="1">
        <v>22</v>
      </c>
      <c r="AH10" s="1">
        <v>20</v>
      </c>
      <c r="AI10" s="1">
        <v>49</v>
      </c>
      <c r="AK10" s="1">
        <v>20</v>
      </c>
      <c r="AL10" s="1">
        <v>18</v>
      </c>
      <c r="AM10" s="1">
        <v>17</v>
      </c>
      <c r="AO10" s="1">
        <v>16</v>
      </c>
      <c r="AQ10" s="1">
        <v>12</v>
      </c>
    </row>
    <row r="11" spans="1:43" ht="15.75" customHeight="1">
      <c r="A11" s="1">
        <v>15</v>
      </c>
      <c r="B11" s="1" t="s">
        <v>4</v>
      </c>
      <c r="C11" s="1" t="s">
        <v>3</v>
      </c>
      <c r="D11" s="25" t="s">
        <v>66</v>
      </c>
      <c r="E11" s="27">
        <v>32</v>
      </c>
      <c r="F11" s="27">
        <v>1</v>
      </c>
      <c r="G11" s="27">
        <v>2</v>
      </c>
      <c r="H11" s="27">
        <v>-99</v>
      </c>
      <c r="I11" s="2" t="s">
        <v>0</v>
      </c>
      <c r="J11" s="2">
        <v>8</v>
      </c>
      <c r="K11" s="2" t="s">
        <v>144</v>
      </c>
      <c r="L11" s="2" t="s">
        <v>144</v>
      </c>
      <c r="M11" s="2" t="s">
        <v>0</v>
      </c>
      <c r="N11" s="2" t="s">
        <v>12</v>
      </c>
      <c r="O11" s="4" t="s">
        <v>0</v>
      </c>
      <c r="P11" s="14">
        <v>1</v>
      </c>
      <c r="Q11" s="6"/>
      <c r="R11" s="4" t="s">
        <v>0</v>
      </c>
      <c r="S11" s="10" t="s">
        <v>13</v>
      </c>
      <c r="T11" s="9" t="s">
        <v>2</v>
      </c>
      <c r="U11" s="9"/>
      <c r="V11" s="1" t="s">
        <v>37</v>
      </c>
      <c r="W11" s="1">
        <v>0</v>
      </c>
      <c r="X11" s="1">
        <f t="shared" si="0"/>
        <v>15</v>
      </c>
      <c r="Z11" s="1">
        <f t="shared" si="1"/>
        <v>0</v>
      </c>
      <c r="AA11" s="1">
        <f t="shared" si="2"/>
        <v>0</v>
      </c>
      <c r="AB11" s="1" t="s">
        <v>6</v>
      </c>
      <c r="AC11" s="1" t="s">
        <v>6</v>
      </c>
      <c r="AD11" s="1" t="s">
        <v>6</v>
      </c>
      <c r="AE11" s="1">
        <v>49</v>
      </c>
      <c r="AG11" s="1">
        <v>17</v>
      </c>
      <c r="AH11" s="1">
        <v>19</v>
      </c>
      <c r="AI11" s="1">
        <v>44</v>
      </c>
      <c r="AK11" s="1">
        <v>16</v>
      </c>
      <c r="AL11" s="1">
        <v>19</v>
      </c>
      <c r="AM11" s="1">
        <v>18</v>
      </c>
      <c r="AO11" s="1">
        <v>17</v>
      </c>
      <c r="AQ11" s="1">
        <v>7</v>
      </c>
    </row>
    <row r="12" spans="1:43" ht="15.75" customHeight="1">
      <c r="A12" s="1">
        <v>16</v>
      </c>
      <c r="B12" s="1" t="s">
        <v>4</v>
      </c>
      <c r="C12" s="1" t="s">
        <v>3</v>
      </c>
      <c r="D12" s="25" t="s">
        <v>67</v>
      </c>
      <c r="E12" s="27">
        <v>34</v>
      </c>
      <c r="F12" s="27">
        <v>2</v>
      </c>
      <c r="G12" s="27">
        <v>1</v>
      </c>
      <c r="H12" s="27">
        <v>1</v>
      </c>
      <c r="I12" s="2" t="s">
        <v>0</v>
      </c>
      <c r="J12" s="2">
        <v>8</v>
      </c>
      <c r="K12" s="2" t="s">
        <v>144</v>
      </c>
      <c r="L12" s="2" t="s">
        <v>144</v>
      </c>
      <c r="M12" s="2" t="s">
        <v>0</v>
      </c>
      <c r="N12" s="2" t="s">
        <v>12</v>
      </c>
      <c r="O12" s="4" t="s">
        <v>0</v>
      </c>
      <c r="P12" s="14">
        <v>1</v>
      </c>
      <c r="Q12" s="6"/>
      <c r="R12" s="4" t="s">
        <v>0</v>
      </c>
      <c r="S12" s="13"/>
      <c r="T12" s="1" t="s">
        <v>0</v>
      </c>
      <c r="U12" s="1">
        <v>16</v>
      </c>
      <c r="V12" s="1" t="s">
        <v>37</v>
      </c>
      <c r="W12" s="1">
        <v>1</v>
      </c>
      <c r="X12" s="1">
        <f t="shared" si="0"/>
        <v>16</v>
      </c>
      <c r="Y12" s="1">
        <v>16</v>
      </c>
      <c r="Z12" s="1">
        <f t="shared" si="1"/>
        <v>1</v>
      </c>
      <c r="AA12" s="1">
        <f t="shared" si="2"/>
        <v>1</v>
      </c>
      <c r="AB12" s="1" t="s">
        <v>37</v>
      </c>
      <c r="AC12" s="1" t="s">
        <v>37</v>
      </c>
      <c r="AD12" s="1" t="s">
        <v>37</v>
      </c>
      <c r="AE12" s="1">
        <v>57</v>
      </c>
      <c r="AG12" s="1">
        <v>23</v>
      </c>
      <c r="AH12" s="1">
        <v>22</v>
      </c>
      <c r="AI12" s="1">
        <v>57</v>
      </c>
      <c r="AK12" s="1">
        <v>19</v>
      </c>
      <c r="AL12" s="1">
        <v>23</v>
      </c>
      <c r="AM12" s="1">
        <v>20</v>
      </c>
      <c r="AO12" s="1">
        <v>19</v>
      </c>
      <c r="AQ12" s="1">
        <v>10</v>
      </c>
    </row>
    <row r="13" spans="1:43" ht="15.75" customHeight="1">
      <c r="A13" s="1">
        <v>17</v>
      </c>
      <c r="B13" s="1" t="s">
        <v>4</v>
      </c>
      <c r="C13" s="1" t="s">
        <v>3</v>
      </c>
      <c r="D13" s="25" t="s">
        <v>68</v>
      </c>
      <c r="E13" s="27">
        <v>41</v>
      </c>
      <c r="F13" s="27">
        <v>1</v>
      </c>
      <c r="G13" s="27">
        <v>2</v>
      </c>
      <c r="H13" s="27">
        <v>2</v>
      </c>
      <c r="I13" s="2" t="s">
        <v>0</v>
      </c>
      <c r="J13" s="2">
        <v>8</v>
      </c>
      <c r="K13" s="2" t="s">
        <v>144</v>
      </c>
      <c r="L13" s="2" t="s">
        <v>144</v>
      </c>
      <c r="M13" s="2" t="s">
        <v>0</v>
      </c>
      <c r="N13" s="2" t="s">
        <v>12</v>
      </c>
      <c r="O13" s="4" t="s">
        <v>0</v>
      </c>
      <c r="P13" s="10">
        <v>2</v>
      </c>
      <c r="Q13" s="16" t="s">
        <v>16</v>
      </c>
      <c r="R13" s="4" t="s">
        <v>2</v>
      </c>
      <c r="S13" s="13"/>
      <c r="T13" s="9" t="s">
        <v>2</v>
      </c>
      <c r="U13" s="9"/>
      <c r="V13" s="1" t="s">
        <v>37</v>
      </c>
      <c r="W13" s="1">
        <v>0</v>
      </c>
      <c r="X13" s="1">
        <f t="shared" si="0"/>
        <v>17</v>
      </c>
      <c r="Y13" s="1">
        <v>17</v>
      </c>
      <c r="Z13" s="1">
        <f t="shared" si="1"/>
        <v>1</v>
      </c>
      <c r="AA13" s="1">
        <f t="shared" si="2"/>
        <v>0</v>
      </c>
      <c r="AB13" s="1" t="s">
        <v>6</v>
      </c>
      <c r="AC13" s="1" t="s">
        <v>6</v>
      </c>
      <c r="AD13" s="1" t="s">
        <v>6</v>
      </c>
      <c r="AE13" s="1">
        <v>32</v>
      </c>
      <c r="AG13" s="1">
        <v>12</v>
      </c>
      <c r="AH13" s="1">
        <v>10</v>
      </c>
      <c r="AI13" s="1">
        <v>35</v>
      </c>
      <c r="AK13" s="1">
        <v>11</v>
      </c>
      <c r="AL13" s="1">
        <v>14</v>
      </c>
      <c r="AM13" s="1">
        <v>14</v>
      </c>
      <c r="AO13" s="1">
        <v>13</v>
      </c>
      <c r="AQ13" s="1">
        <v>4</v>
      </c>
    </row>
    <row r="14" spans="1:43" ht="15.75" customHeight="1">
      <c r="A14" s="1">
        <v>20</v>
      </c>
      <c r="B14" s="1" t="s">
        <v>4</v>
      </c>
      <c r="C14" s="1" t="s">
        <v>3</v>
      </c>
      <c r="D14" s="25" t="s">
        <v>69</v>
      </c>
      <c r="E14" s="27">
        <v>20</v>
      </c>
      <c r="F14" s="27">
        <v>2</v>
      </c>
      <c r="G14" s="27">
        <v>2</v>
      </c>
      <c r="H14" s="27">
        <v>1</v>
      </c>
      <c r="I14" s="2" t="s">
        <v>0</v>
      </c>
      <c r="J14" s="2">
        <v>8</v>
      </c>
      <c r="K14" s="2" t="s">
        <v>144</v>
      </c>
      <c r="L14" s="2" t="s">
        <v>144</v>
      </c>
      <c r="M14" s="2" t="s">
        <v>0</v>
      </c>
      <c r="N14" s="2" t="s">
        <v>12</v>
      </c>
      <c r="O14" s="4" t="s">
        <v>0</v>
      </c>
      <c r="P14" s="14">
        <v>1</v>
      </c>
      <c r="Q14" s="6"/>
      <c r="R14" s="4" t="s">
        <v>0</v>
      </c>
      <c r="S14" s="13"/>
      <c r="T14" s="1" t="s">
        <v>0</v>
      </c>
      <c r="U14" s="1">
        <v>20</v>
      </c>
      <c r="V14" s="1" t="s">
        <v>37</v>
      </c>
      <c r="W14" s="1">
        <v>1</v>
      </c>
      <c r="X14" s="1">
        <f t="shared" si="0"/>
        <v>20</v>
      </c>
      <c r="Y14" s="1">
        <v>20</v>
      </c>
      <c r="Z14" s="1">
        <f t="shared" si="1"/>
        <v>1</v>
      </c>
      <c r="AA14" s="1">
        <f t="shared" si="2"/>
        <v>1</v>
      </c>
      <c r="AB14" s="1" t="s">
        <v>37</v>
      </c>
      <c r="AC14" s="1" t="s">
        <v>37</v>
      </c>
      <c r="AD14" s="1" t="s">
        <v>37</v>
      </c>
      <c r="AE14" s="1">
        <v>41</v>
      </c>
      <c r="AG14" s="1">
        <v>19</v>
      </c>
      <c r="AH14" s="1">
        <v>10</v>
      </c>
      <c r="AI14" s="1">
        <v>38</v>
      </c>
      <c r="AK14" s="1">
        <v>18</v>
      </c>
      <c r="AL14" s="1">
        <v>12</v>
      </c>
      <c r="AM14" s="1">
        <v>11</v>
      </c>
      <c r="AO14" s="1">
        <v>10</v>
      </c>
      <c r="AQ14" s="1">
        <v>4</v>
      </c>
    </row>
    <row r="15" spans="1:43" ht="15.75" customHeight="1">
      <c r="A15" s="1">
        <v>21</v>
      </c>
      <c r="B15" s="1" t="s">
        <v>4</v>
      </c>
      <c r="C15" s="1" t="s">
        <v>3</v>
      </c>
      <c r="D15" s="25" t="s">
        <v>70</v>
      </c>
      <c r="E15" s="27">
        <v>48</v>
      </c>
      <c r="F15" s="27">
        <v>2</v>
      </c>
      <c r="G15" s="27">
        <v>2</v>
      </c>
      <c r="H15" s="27">
        <v>1</v>
      </c>
      <c r="I15" s="2" t="s">
        <v>0</v>
      </c>
      <c r="J15" s="2">
        <v>8</v>
      </c>
      <c r="K15" s="2" t="s">
        <v>144</v>
      </c>
      <c r="L15" s="2" t="s">
        <v>144</v>
      </c>
      <c r="M15" s="2" t="s">
        <v>0</v>
      </c>
      <c r="N15" s="2" t="s">
        <v>12</v>
      </c>
      <c r="O15" s="4" t="s">
        <v>0</v>
      </c>
      <c r="P15" s="14">
        <v>2</v>
      </c>
      <c r="Q15" s="6"/>
      <c r="R15" s="4" t="s">
        <v>0</v>
      </c>
      <c r="S15" s="13"/>
      <c r="T15" s="1" t="s">
        <v>0</v>
      </c>
      <c r="U15" s="1">
        <v>21</v>
      </c>
      <c r="V15" s="1" t="s">
        <v>36</v>
      </c>
      <c r="W15" s="1">
        <v>0</v>
      </c>
      <c r="X15" s="1">
        <f t="shared" si="0"/>
        <v>21</v>
      </c>
      <c r="Y15" s="1">
        <v>21</v>
      </c>
      <c r="Z15" s="1">
        <f t="shared" si="1"/>
        <v>1</v>
      </c>
      <c r="AA15" s="1">
        <f t="shared" si="2"/>
        <v>0</v>
      </c>
      <c r="AB15" s="1" t="s">
        <v>6</v>
      </c>
      <c r="AC15" s="1" t="s">
        <v>6</v>
      </c>
      <c r="AD15" s="1" t="s">
        <v>6</v>
      </c>
      <c r="AE15" s="1">
        <v>48</v>
      </c>
      <c r="AG15" s="1">
        <v>13</v>
      </c>
      <c r="AH15" s="1">
        <v>23</v>
      </c>
      <c r="AI15" s="1">
        <v>52</v>
      </c>
      <c r="AK15" s="1">
        <v>15</v>
      </c>
      <c r="AL15" s="1">
        <v>22</v>
      </c>
      <c r="AM15" s="1">
        <v>14</v>
      </c>
      <c r="AO15" s="1">
        <v>13</v>
      </c>
      <c r="AQ15" s="1">
        <v>3</v>
      </c>
    </row>
    <row r="16" spans="1:43" ht="15.75" customHeight="1">
      <c r="A16" s="1">
        <v>22</v>
      </c>
      <c r="B16" s="1" t="s">
        <v>4</v>
      </c>
      <c r="C16" s="1" t="s">
        <v>3</v>
      </c>
      <c r="D16" s="25" t="s">
        <v>71</v>
      </c>
      <c r="E16" s="27">
        <v>42</v>
      </c>
      <c r="F16" s="27">
        <v>2</v>
      </c>
      <c r="G16" s="27">
        <v>1</v>
      </c>
      <c r="H16" s="27">
        <v>1</v>
      </c>
      <c r="I16" s="2" t="s">
        <v>0</v>
      </c>
      <c r="J16" s="2">
        <v>8</v>
      </c>
      <c r="K16" s="2" t="s">
        <v>144</v>
      </c>
      <c r="L16" s="2" t="s">
        <v>144</v>
      </c>
      <c r="M16" s="2" t="s">
        <v>0</v>
      </c>
      <c r="N16" s="15" t="s">
        <v>12</v>
      </c>
      <c r="O16" s="4" t="s">
        <v>0</v>
      </c>
      <c r="P16" s="14">
        <v>2</v>
      </c>
      <c r="Q16" s="6" t="s">
        <v>15</v>
      </c>
      <c r="R16" s="4" t="s">
        <v>0</v>
      </c>
      <c r="S16" s="13"/>
      <c r="T16" s="1" t="s">
        <v>0</v>
      </c>
      <c r="U16" s="1">
        <v>22</v>
      </c>
      <c r="V16" s="1" t="s">
        <v>36</v>
      </c>
      <c r="W16" s="1">
        <v>1</v>
      </c>
      <c r="X16" s="1">
        <f t="shared" si="0"/>
        <v>22</v>
      </c>
      <c r="Y16" s="1">
        <v>22</v>
      </c>
      <c r="Z16" s="1">
        <f t="shared" si="1"/>
        <v>1</v>
      </c>
      <c r="AA16" s="1">
        <f t="shared" si="2"/>
        <v>1</v>
      </c>
      <c r="AB16" s="1" t="s">
        <v>6</v>
      </c>
      <c r="AC16" s="1" t="s">
        <v>6</v>
      </c>
      <c r="AD16" s="1" t="s">
        <v>6</v>
      </c>
      <c r="AE16" s="1">
        <v>34</v>
      </c>
      <c r="AG16" s="1">
        <v>13</v>
      </c>
      <c r="AH16" s="1">
        <v>10</v>
      </c>
      <c r="AI16" s="1">
        <v>41</v>
      </c>
      <c r="AK16" s="1">
        <v>13</v>
      </c>
      <c r="AM16" s="1">
        <v>14</v>
      </c>
      <c r="AO16" s="1">
        <v>13</v>
      </c>
      <c r="AQ16" s="1">
        <v>6</v>
      </c>
    </row>
    <row r="17" spans="1:43" ht="15.75" customHeight="1">
      <c r="A17" s="1">
        <v>23</v>
      </c>
      <c r="B17" s="1" t="s">
        <v>4</v>
      </c>
      <c r="C17" s="1" t="s">
        <v>3</v>
      </c>
      <c r="D17" s="25" t="s">
        <v>72</v>
      </c>
      <c r="E17" s="27">
        <v>26</v>
      </c>
      <c r="F17" s="27">
        <v>2</v>
      </c>
      <c r="G17" s="27">
        <v>1</v>
      </c>
      <c r="H17" s="27">
        <v>1</v>
      </c>
      <c r="I17" s="2" t="s">
        <v>0</v>
      </c>
      <c r="J17" s="2">
        <v>8</v>
      </c>
      <c r="K17" s="2" t="s">
        <v>144</v>
      </c>
      <c r="L17" s="2" t="s">
        <v>144</v>
      </c>
      <c r="M17" s="2" t="s">
        <v>0</v>
      </c>
      <c r="N17" s="2" t="s">
        <v>12</v>
      </c>
      <c r="O17" s="4" t="s">
        <v>0</v>
      </c>
      <c r="P17" s="14">
        <v>2</v>
      </c>
      <c r="Q17" s="6" t="s">
        <v>14</v>
      </c>
      <c r="R17" s="4" t="s">
        <v>0</v>
      </c>
      <c r="S17" s="13"/>
      <c r="T17" s="1" t="s">
        <v>0</v>
      </c>
      <c r="U17" s="1">
        <v>23</v>
      </c>
      <c r="V17" s="1" t="s">
        <v>36</v>
      </c>
      <c r="W17" s="1">
        <v>1</v>
      </c>
      <c r="X17" s="1">
        <f t="shared" si="0"/>
        <v>23</v>
      </c>
      <c r="Y17" s="1">
        <v>23</v>
      </c>
      <c r="Z17" s="1">
        <f t="shared" si="1"/>
        <v>1</v>
      </c>
      <c r="AA17" s="1">
        <f t="shared" si="2"/>
        <v>1</v>
      </c>
      <c r="AB17" s="1" t="s">
        <v>37</v>
      </c>
      <c r="AC17" s="1" t="s">
        <v>37</v>
      </c>
      <c r="AD17" s="1" t="s">
        <v>37</v>
      </c>
      <c r="AE17" s="1">
        <v>33</v>
      </c>
      <c r="AG17" s="1">
        <v>16</v>
      </c>
      <c r="AH17" s="1">
        <v>9</v>
      </c>
      <c r="AI17" s="1">
        <v>41</v>
      </c>
      <c r="AK17" s="1">
        <v>20</v>
      </c>
      <c r="AL17" s="1">
        <v>13</v>
      </c>
      <c r="AM17" s="1">
        <v>13</v>
      </c>
      <c r="AO17" s="1">
        <v>12</v>
      </c>
      <c r="AQ17" s="1">
        <v>10</v>
      </c>
    </row>
    <row r="18" spans="1:43" ht="15.75" customHeight="1">
      <c r="A18" s="1">
        <v>25</v>
      </c>
      <c r="B18" s="1" t="s">
        <v>4</v>
      </c>
      <c r="C18" s="1" t="s">
        <v>3</v>
      </c>
      <c r="D18" s="25" t="s">
        <v>73</v>
      </c>
      <c r="E18" s="27">
        <v>35</v>
      </c>
      <c r="F18" s="27">
        <v>2</v>
      </c>
      <c r="G18" s="27">
        <v>1</v>
      </c>
      <c r="H18" s="27">
        <v>1</v>
      </c>
      <c r="I18" s="2" t="s">
        <v>0</v>
      </c>
      <c r="J18" s="2">
        <v>8</v>
      </c>
      <c r="K18" s="2" t="s">
        <v>144</v>
      </c>
      <c r="L18" s="2" t="s">
        <v>144</v>
      </c>
      <c r="M18" s="2" t="s">
        <v>0</v>
      </c>
      <c r="N18" s="2" t="s">
        <v>12</v>
      </c>
      <c r="O18" s="4" t="s">
        <v>0</v>
      </c>
      <c r="P18" s="14">
        <v>2</v>
      </c>
      <c r="Q18" s="6"/>
      <c r="R18" s="4" t="s">
        <v>0</v>
      </c>
      <c r="S18" s="13"/>
      <c r="T18" s="1" t="s">
        <v>0</v>
      </c>
      <c r="U18" s="1">
        <v>25</v>
      </c>
      <c r="V18" s="1" t="s">
        <v>36</v>
      </c>
      <c r="W18" s="1">
        <v>0</v>
      </c>
      <c r="X18" s="1">
        <f t="shared" si="0"/>
        <v>25</v>
      </c>
      <c r="Y18" s="1">
        <v>25</v>
      </c>
      <c r="Z18" s="1">
        <f t="shared" si="1"/>
        <v>1</v>
      </c>
      <c r="AA18" s="1">
        <f t="shared" si="2"/>
        <v>0</v>
      </c>
      <c r="AB18" s="1" t="s">
        <v>6</v>
      </c>
      <c r="AC18" s="1" t="s">
        <v>6</v>
      </c>
      <c r="AD18" s="1" t="s">
        <v>6</v>
      </c>
      <c r="AE18" s="1">
        <v>28</v>
      </c>
      <c r="AG18" s="1">
        <v>13</v>
      </c>
      <c r="AH18" s="1">
        <v>9</v>
      </c>
      <c r="AI18" s="1">
        <v>36</v>
      </c>
      <c r="AK18" s="1">
        <v>16</v>
      </c>
      <c r="AL18" s="1">
        <v>11</v>
      </c>
      <c r="AM18" s="1">
        <v>13</v>
      </c>
      <c r="AO18" s="1">
        <v>11</v>
      </c>
      <c r="AQ18" s="1">
        <v>4</v>
      </c>
    </row>
    <row r="19" spans="1:43" ht="15.75" customHeight="1">
      <c r="A19" s="1">
        <v>27</v>
      </c>
      <c r="B19" s="1" t="s">
        <v>4</v>
      </c>
      <c r="C19" s="1" t="s">
        <v>3</v>
      </c>
      <c r="D19" s="25" t="s">
        <v>74</v>
      </c>
      <c r="E19" s="27">
        <v>25</v>
      </c>
      <c r="F19" s="27">
        <v>1</v>
      </c>
      <c r="G19" s="27">
        <v>2</v>
      </c>
      <c r="H19" s="27">
        <v>-99</v>
      </c>
      <c r="I19" s="2" t="s">
        <v>0</v>
      </c>
      <c r="J19" s="2">
        <v>8</v>
      </c>
      <c r="K19" s="2" t="s">
        <v>144</v>
      </c>
      <c r="L19" s="2" t="s">
        <v>144</v>
      </c>
      <c r="M19" s="2" t="s">
        <v>0</v>
      </c>
      <c r="N19" s="2" t="s">
        <v>12</v>
      </c>
      <c r="O19" s="4" t="s">
        <v>0</v>
      </c>
      <c r="P19" s="14">
        <v>1</v>
      </c>
      <c r="Q19" s="6"/>
      <c r="R19" s="4" t="s">
        <v>0</v>
      </c>
      <c r="S19" s="10" t="s">
        <v>13</v>
      </c>
      <c r="T19" s="9" t="s">
        <v>2</v>
      </c>
      <c r="U19" s="9"/>
      <c r="V19" s="1" t="s">
        <v>37</v>
      </c>
      <c r="W19" s="1">
        <v>0</v>
      </c>
      <c r="X19" s="1">
        <f t="shared" si="0"/>
        <v>27</v>
      </c>
      <c r="Y19" s="1">
        <v>27</v>
      </c>
      <c r="Z19" s="1">
        <f t="shared" si="1"/>
        <v>1</v>
      </c>
      <c r="AA19" s="1">
        <f t="shared" si="2"/>
        <v>0</v>
      </c>
      <c r="AB19" s="1" t="s">
        <v>6</v>
      </c>
      <c r="AC19" s="1" t="s">
        <v>6</v>
      </c>
      <c r="AD19" s="1" t="s">
        <v>6</v>
      </c>
      <c r="AE19" s="1">
        <v>53</v>
      </c>
      <c r="AG19" s="1">
        <v>17</v>
      </c>
      <c r="AH19" s="1">
        <v>23</v>
      </c>
      <c r="AI19" s="1">
        <v>46</v>
      </c>
      <c r="AK19" s="1">
        <v>18</v>
      </c>
      <c r="AL19" s="1">
        <v>14</v>
      </c>
      <c r="AM19" s="1">
        <v>14</v>
      </c>
      <c r="AO19" s="1">
        <v>13</v>
      </c>
      <c r="AQ19" s="1">
        <v>3</v>
      </c>
    </row>
    <row r="20" spans="1:43" ht="15.75" customHeight="1">
      <c r="A20" s="1">
        <v>28</v>
      </c>
      <c r="B20" s="1" t="s">
        <v>4</v>
      </c>
      <c r="C20" s="1" t="s">
        <v>3</v>
      </c>
      <c r="D20" s="25" t="s">
        <v>75</v>
      </c>
      <c r="E20" s="27">
        <v>41</v>
      </c>
      <c r="F20" s="27">
        <v>1</v>
      </c>
      <c r="G20" s="27">
        <v>1</v>
      </c>
      <c r="H20" s="27">
        <v>1</v>
      </c>
      <c r="I20" s="2" t="s">
        <v>0</v>
      </c>
      <c r="J20" s="2">
        <v>8</v>
      </c>
      <c r="K20" s="2" t="s">
        <v>145</v>
      </c>
      <c r="L20" s="2" t="s">
        <v>144</v>
      </c>
      <c r="M20" s="2" t="s">
        <v>0</v>
      </c>
      <c r="N20" s="2" t="s">
        <v>12</v>
      </c>
      <c r="O20" s="4" t="s">
        <v>0</v>
      </c>
      <c r="P20" s="14">
        <v>1</v>
      </c>
      <c r="Q20" s="6"/>
      <c r="R20" s="4" t="s">
        <v>0</v>
      </c>
      <c r="S20" s="13"/>
      <c r="T20" s="1" t="s">
        <v>0</v>
      </c>
      <c r="U20" s="1">
        <v>28</v>
      </c>
      <c r="V20" s="1" t="s">
        <v>37</v>
      </c>
      <c r="W20" s="1">
        <v>1</v>
      </c>
      <c r="X20" s="1">
        <f t="shared" si="0"/>
        <v>28</v>
      </c>
      <c r="Y20" s="1">
        <v>28</v>
      </c>
      <c r="Z20" s="1">
        <f t="shared" si="1"/>
        <v>1</v>
      </c>
      <c r="AA20" s="1">
        <f t="shared" si="2"/>
        <v>1</v>
      </c>
      <c r="AB20" s="1" t="s">
        <v>37</v>
      </c>
      <c r="AC20" s="1" t="s">
        <v>37</v>
      </c>
      <c r="AD20" s="1" t="s">
        <v>37</v>
      </c>
      <c r="AE20" s="1">
        <v>32</v>
      </c>
      <c r="AG20" s="1">
        <v>8</v>
      </c>
      <c r="AH20" s="1">
        <v>15</v>
      </c>
      <c r="AI20" s="1">
        <v>34</v>
      </c>
      <c r="AK20" s="1">
        <v>12</v>
      </c>
      <c r="AL20" s="1">
        <v>13</v>
      </c>
      <c r="AM20" s="1">
        <v>16</v>
      </c>
      <c r="AO20" s="1">
        <v>9</v>
      </c>
      <c r="AQ20" s="1">
        <v>6</v>
      </c>
    </row>
    <row r="21" spans="1:43" ht="15.75" customHeight="1">
      <c r="A21" s="1">
        <v>29</v>
      </c>
      <c r="B21" s="1" t="s">
        <v>4</v>
      </c>
      <c r="C21" s="1" t="s">
        <v>3</v>
      </c>
      <c r="D21" s="25" t="s">
        <v>76</v>
      </c>
      <c r="E21" s="27">
        <v>21</v>
      </c>
      <c r="F21" s="27">
        <v>1</v>
      </c>
      <c r="G21" s="27">
        <v>1</v>
      </c>
      <c r="H21" s="27">
        <v>1</v>
      </c>
      <c r="I21" s="2" t="s">
        <v>0</v>
      </c>
      <c r="J21" s="2">
        <v>8</v>
      </c>
      <c r="K21" s="2" t="s">
        <v>145</v>
      </c>
      <c r="L21" s="2" t="s">
        <v>145</v>
      </c>
      <c r="M21" s="2" t="s">
        <v>0</v>
      </c>
      <c r="N21" s="2" t="s">
        <v>12</v>
      </c>
      <c r="O21" s="4" t="s">
        <v>0</v>
      </c>
      <c r="P21" s="14">
        <v>1</v>
      </c>
      <c r="Q21" s="6"/>
      <c r="R21" s="4" t="s">
        <v>0</v>
      </c>
      <c r="S21" s="13"/>
      <c r="T21" s="1" t="s">
        <v>0</v>
      </c>
      <c r="U21" s="1">
        <v>29</v>
      </c>
      <c r="V21" s="1" t="s">
        <v>37</v>
      </c>
      <c r="W21" s="1">
        <v>1</v>
      </c>
      <c r="X21" s="1">
        <f t="shared" si="0"/>
        <v>29</v>
      </c>
      <c r="Y21" s="1">
        <v>29</v>
      </c>
      <c r="Z21" s="1">
        <f t="shared" si="1"/>
        <v>1</v>
      </c>
      <c r="AA21" s="1">
        <f t="shared" si="2"/>
        <v>1</v>
      </c>
      <c r="AB21" s="1" t="s">
        <v>37</v>
      </c>
      <c r="AC21" s="1" t="s">
        <v>37</v>
      </c>
      <c r="AD21" s="1" t="s">
        <v>37</v>
      </c>
      <c r="AE21" s="1">
        <v>37</v>
      </c>
      <c r="AG21" s="1">
        <v>14</v>
      </c>
      <c r="AH21" s="1">
        <v>15</v>
      </c>
      <c r="AI21" s="1">
        <v>51</v>
      </c>
      <c r="AK21" s="1">
        <v>19</v>
      </c>
      <c r="AL21" s="1">
        <v>20</v>
      </c>
      <c r="AM21" s="1">
        <v>12</v>
      </c>
      <c r="AO21" s="1">
        <v>11</v>
      </c>
      <c r="AQ21" s="1">
        <v>8</v>
      </c>
    </row>
    <row r="22" spans="1:43" ht="15.75" customHeight="1">
      <c r="A22" s="1">
        <v>31</v>
      </c>
      <c r="B22" s="1" t="s">
        <v>4</v>
      </c>
      <c r="C22" s="1" t="s">
        <v>3</v>
      </c>
      <c r="D22" s="25" t="s">
        <v>77</v>
      </c>
      <c r="E22" s="27">
        <v>43</v>
      </c>
      <c r="F22" s="27">
        <v>2</v>
      </c>
      <c r="G22" s="27">
        <v>1</v>
      </c>
      <c r="H22" s="27">
        <v>1</v>
      </c>
      <c r="I22" s="2" t="s">
        <v>0</v>
      </c>
      <c r="J22" s="2">
        <v>8</v>
      </c>
      <c r="K22" s="2" t="s">
        <v>145</v>
      </c>
      <c r="L22" s="2" t="s">
        <v>145</v>
      </c>
      <c r="M22" s="2" t="s">
        <v>0</v>
      </c>
      <c r="N22" s="2">
        <v>1</v>
      </c>
      <c r="O22" s="4" t="s">
        <v>2</v>
      </c>
      <c r="P22" s="8">
        <v>1</v>
      </c>
      <c r="Q22" s="6" t="s">
        <v>10</v>
      </c>
      <c r="R22" s="4" t="s">
        <v>0</v>
      </c>
      <c r="S22" s="13"/>
      <c r="T22" s="1" t="s">
        <v>0</v>
      </c>
      <c r="U22" s="1">
        <v>31</v>
      </c>
      <c r="V22" s="1" t="s">
        <v>37</v>
      </c>
      <c r="W22" s="1">
        <v>1</v>
      </c>
      <c r="X22" s="1">
        <f t="shared" si="0"/>
        <v>31</v>
      </c>
      <c r="Y22" s="1">
        <v>31</v>
      </c>
      <c r="Z22" s="1">
        <f t="shared" si="1"/>
        <v>1</v>
      </c>
      <c r="AA22" s="1">
        <f t="shared" si="2"/>
        <v>1</v>
      </c>
      <c r="AB22" s="1" t="s">
        <v>37</v>
      </c>
      <c r="AC22" s="1" t="s">
        <v>37</v>
      </c>
      <c r="AD22" s="1" t="s">
        <v>37</v>
      </c>
      <c r="AE22" s="1">
        <v>47</v>
      </c>
      <c r="AG22" s="1">
        <v>19</v>
      </c>
      <c r="AH22" s="1">
        <v>12</v>
      </c>
      <c r="AI22" s="1">
        <v>54</v>
      </c>
      <c r="AK22" s="1">
        <v>21</v>
      </c>
      <c r="AL22" s="1">
        <v>17</v>
      </c>
      <c r="AM22" s="1">
        <v>21</v>
      </c>
      <c r="AO22" s="1">
        <v>20</v>
      </c>
      <c r="AQ22" s="1">
        <v>9</v>
      </c>
    </row>
    <row r="23" spans="1:43" ht="15.75" customHeight="1">
      <c r="A23" s="1">
        <v>32</v>
      </c>
      <c r="B23" s="1" t="s">
        <v>4</v>
      </c>
      <c r="C23" s="1" t="s">
        <v>3</v>
      </c>
      <c r="D23" s="25" t="s">
        <v>78</v>
      </c>
      <c r="E23" s="27">
        <v>31</v>
      </c>
      <c r="F23" s="27">
        <v>1</v>
      </c>
      <c r="G23" s="27">
        <v>2</v>
      </c>
      <c r="H23" s="27">
        <v>1</v>
      </c>
      <c r="I23" s="2" t="s">
        <v>2</v>
      </c>
      <c r="J23" s="2">
        <v>8</v>
      </c>
      <c r="M23" s="2" t="s">
        <v>2</v>
      </c>
      <c r="N23" s="2" t="s">
        <v>2</v>
      </c>
      <c r="O23" s="4" t="s">
        <v>2</v>
      </c>
      <c r="P23" s="4" t="s">
        <v>2</v>
      </c>
      <c r="Q23" s="3" t="s">
        <v>11</v>
      </c>
      <c r="R23" s="4" t="s">
        <v>2</v>
      </c>
      <c r="S23" s="13"/>
      <c r="T23" s="1" t="s">
        <v>2</v>
      </c>
      <c r="U23" s="9"/>
      <c r="W23" s="1">
        <v>0</v>
      </c>
      <c r="X23" s="1">
        <f t="shared" si="0"/>
        <v>32</v>
      </c>
      <c r="Y23" s="1">
        <v>32</v>
      </c>
      <c r="Z23" s="1">
        <f t="shared" si="1"/>
        <v>1</v>
      </c>
      <c r="AA23" s="1">
        <f t="shared" si="2"/>
        <v>0</v>
      </c>
      <c r="AB23" s="1" t="s">
        <v>6</v>
      </c>
      <c r="AC23" s="1" t="s">
        <v>6</v>
      </c>
      <c r="AD23" s="1" t="s">
        <v>6</v>
      </c>
      <c r="AE23" s="1">
        <v>28</v>
      </c>
      <c r="AG23" s="1">
        <v>10</v>
      </c>
      <c r="AH23" s="1">
        <v>12</v>
      </c>
      <c r="AI23" s="1">
        <v>44</v>
      </c>
      <c r="AK23" s="1">
        <v>17</v>
      </c>
      <c r="AL23" s="1">
        <v>21</v>
      </c>
      <c r="AM23" s="1">
        <v>11</v>
      </c>
      <c r="AO23" s="1">
        <v>7</v>
      </c>
      <c r="AQ23" s="1">
        <v>9</v>
      </c>
    </row>
    <row r="24" spans="1:43" ht="15.75" customHeight="1">
      <c r="A24" s="1">
        <v>33</v>
      </c>
      <c r="B24" s="1" t="s">
        <v>4</v>
      </c>
      <c r="C24" s="1" t="s">
        <v>3</v>
      </c>
      <c r="D24" s="25" t="s">
        <v>79</v>
      </c>
      <c r="E24" s="25">
        <v>23</v>
      </c>
      <c r="F24" s="27">
        <v>2</v>
      </c>
      <c r="G24" s="27">
        <v>2</v>
      </c>
      <c r="H24" s="27">
        <v>1</v>
      </c>
      <c r="I24" s="4" t="s">
        <v>0</v>
      </c>
      <c r="J24" s="2">
        <v>8</v>
      </c>
      <c r="K24" s="2" t="s">
        <v>145</v>
      </c>
      <c r="L24" s="2" t="s">
        <v>145</v>
      </c>
      <c r="M24" s="4" t="s">
        <v>0</v>
      </c>
      <c r="N24" s="4">
        <v>1</v>
      </c>
      <c r="O24" s="4" t="s">
        <v>2</v>
      </c>
      <c r="P24" s="8">
        <v>1</v>
      </c>
      <c r="Q24" s="6" t="s">
        <v>1</v>
      </c>
      <c r="R24" s="4" t="s">
        <v>0</v>
      </c>
      <c r="T24" s="1" t="s">
        <v>0</v>
      </c>
      <c r="U24" s="1">
        <v>33</v>
      </c>
      <c r="V24" s="1" t="s">
        <v>37</v>
      </c>
      <c r="W24" s="1">
        <v>1</v>
      </c>
      <c r="X24" s="1">
        <f t="shared" si="0"/>
        <v>33</v>
      </c>
      <c r="Y24" s="1">
        <v>33</v>
      </c>
      <c r="Z24" s="1">
        <f t="shared" si="1"/>
        <v>1</v>
      </c>
      <c r="AA24" s="1">
        <f t="shared" si="2"/>
        <v>1</v>
      </c>
      <c r="AB24" s="1" t="s">
        <v>37</v>
      </c>
      <c r="AC24" s="1" t="s">
        <v>37</v>
      </c>
      <c r="AD24" s="1" t="s">
        <v>37</v>
      </c>
      <c r="AE24" s="1">
        <v>22</v>
      </c>
      <c r="AG24" s="1">
        <v>10</v>
      </c>
      <c r="AH24" s="1">
        <v>8</v>
      </c>
      <c r="AI24" s="1">
        <v>34</v>
      </c>
      <c r="AK24" s="1">
        <v>15</v>
      </c>
      <c r="AL24" s="1">
        <v>10</v>
      </c>
      <c r="AM24" s="1">
        <v>14</v>
      </c>
      <c r="AO24" s="1">
        <v>13</v>
      </c>
      <c r="AQ24" s="1">
        <v>7</v>
      </c>
    </row>
    <row r="25" spans="1:43" ht="15.75" customHeight="1">
      <c r="A25" s="1">
        <v>35</v>
      </c>
      <c r="B25" s="1" t="s">
        <v>4</v>
      </c>
      <c r="C25" s="1" t="s">
        <v>3</v>
      </c>
      <c r="D25" s="25" t="s">
        <v>80</v>
      </c>
      <c r="E25" s="25">
        <v>19</v>
      </c>
      <c r="F25" s="27">
        <v>2</v>
      </c>
      <c r="G25" s="27">
        <v>2</v>
      </c>
      <c r="H25" s="27">
        <v>1</v>
      </c>
      <c r="I25" s="4" t="s">
        <v>0</v>
      </c>
      <c r="J25" s="2">
        <v>8</v>
      </c>
      <c r="K25" s="2" t="s">
        <v>145</v>
      </c>
      <c r="L25" s="2" t="s">
        <v>145</v>
      </c>
      <c r="M25" s="4" t="s">
        <v>0</v>
      </c>
      <c r="N25" s="4" t="s">
        <v>2</v>
      </c>
      <c r="O25" s="4" t="s">
        <v>2</v>
      </c>
      <c r="P25" s="4" t="s">
        <v>6</v>
      </c>
      <c r="Q25" s="7" t="s">
        <v>5</v>
      </c>
      <c r="R25" s="4" t="s">
        <v>0</v>
      </c>
      <c r="T25" s="4" t="s">
        <v>0</v>
      </c>
      <c r="U25" s="1">
        <v>35</v>
      </c>
      <c r="V25" s="1" t="s">
        <v>37</v>
      </c>
      <c r="W25" s="1">
        <v>1</v>
      </c>
      <c r="X25" s="1">
        <f t="shared" si="0"/>
        <v>35</v>
      </c>
      <c r="Z25" s="1">
        <f t="shared" si="1"/>
        <v>0</v>
      </c>
      <c r="AA25" s="1">
        <f t="shared" si="2"/>
        <v>0</v>
      </c>
      <c r="AB25" s="1" t="s">
        <v>6</v>
      </c>
      <c r="AC25" s="1" t="s">
        <v>6</v>
      </c>
      <c r="AD25" s="1" t="s">
        <v>6</v>
      </c>
    </row>
    <row r="26" spans="1:43" ht="15.75" customHeight="1">
      <c r="A26" s="1">
        <v>36</v>
      </c>
      <c r="B26" s="1" t="s">
        <v>4</v>
      </c>
      <c r="C26" s="1" t="s">
        <v>3</v>
      </c>
      <c r="D26" s="25" t="s">
        <v>81</v>
      </c>
      <c r="E26" s="25">
        <v>28</v>
      </c>
      <c r="F26" s="27">
        <v>1</v>
      </c>
      <c r="G26" s="27">
        <v>1</v>
      </c>
      <c r="H26" s="27">
        <v>1</v>
      </c>
      <c r="I26" s="4" t="s">
        <v>0</v>
      </c>
      <c r="J26" s="2">
        <v>8</v>
      </c>
      <c r="K26" s="2" t="s">
        <v>145</v>
      </c>
      <c r="L26" s="2" t="s">
        <v>145</v>
      </c>
      <c r="M26" s="4" t="s">
        <v>0</v>
      </c>
      <c r="N26" s="4">
        <v>1</v>
      </c>
      <c r="O26" s="4" t="s">
        <v>2</v>
      </c>
      <c r="P26" s="8">
        <v>1</v>
      </c>
      <c r="Q26" s="6" t="s">
        <v>10</v>
      </c>
      <c r="R26" s="4" t="s">
        <v>0</v>
      </c>
      <c r="T26" s="1" t="s">
        <v>0</v>
      </c>
      <c r="U26" s="1">
        <v>36</v>
      </c>
      <c r="V26" s="1" t="s">
        <v>36</v>
      </c>
      <c r="W26" s="1">
        <v>1</v>
      </c>
      <c r="X26" s="1">
        <f t="shared" si="0"/>
        <v>36</v>
      </c>
      <c r="Y26" s="1">
        <v>36</v>
      </c>
      <c r="Z26" s="1">
        <f t="shared" si="1"/>
        <v>1</v>
      </c>
      <c r="AA26" s="1">
        <f t="shared" si="2"/>
        <v>1</v>
      </c>
      <c r="AB26" s="1" t="s">
        <v>37</v>
      </c>
      <c r="AC26" s="1" t="s">
        <v>37</v>
      </c>
      <c r="AD26" s="1" t="s">
        <v>37</v>
      </c>
      <c r="AE26" s="1">
        <v>47</v>
      </c>
      <c r="AG26" s="1">
        <v>17</v>
      </c>
      <c r="AH26" s="1">
        <v>18</v>
      </c>
      <c r="AI26" s="1">
        <v>52</v>
      </c>
      <c r="AK26" s="1">
        <v>17</v>
      </c>
      <c r="AL26" s="1">
        <v>22</v>
      </c>
      <c r="AM26" s="1">
        <v>20</v>
      </c>
      <c r="AO26" s="1">
        <v>19</v>
      </c>
      <c r="AQ26" s="1">
        <v>9</v>
      </c>
    </row>
    <row r="27" spans="1:43" ht="15.75" customHeight="1">
      <c r="A27" s="1">
        <v>38</v>
      </c>
      <c r="B27" s="1" t="s">
        <v>4</v>
      </c>
      <c r="C27" s="1" t="s">
        <v>3</v>
      </c>
      <c r="D27" s="25" t="s">
        <v>82</v>
      </c>
      <c r="E27" s="25">
        <v>50</v>
      </c>
      <c r="F27" s="27">
        <v>2</v>
      </c>
      <c r="G27" s="27">
        <v>1</v>
      </c>
      <c r="H27" s="27">
        <v>1</v>
      </c>
      <c r="I27" s="4" t="s">
        <v>0</v>
      </c>
      <c r="J27" s="2">
        <v>8</v>
      </c>
      <c r="K27" s="2" t="s">
        <v>145</v>
      </c>
      <c r="L27" s="2" t="s">
        <v>145</v>
      </c>
      <c r="M27" s="4" t="s">
        <v>0</v>
      </c>
      <c r="N27" s="4">
        <v>1</v>
      </c>
      <c r="O27" s="4" t="s">
        <v>2</v>
      </c>
      <c r="P27" s="8">
        <v>1</v>
      </c>
      <c r="Q27" s="6" t="s">
        <v>10</v>
      </c>
      <c r="R27" s="4" t="s">
        <v>0</v>
      </c>
      <c r="T27" s="1" t="s">
        <v>0</v>
      </c>
      <c r="U27" s="1">
        <v>38</v>
      </c>
      <c r="V27" s="1" t="s">
        <v>37</v>
      </c>
      <c r="W27" s="1">
        <v>1</v>
      </c>
      <c r="X27" s="1">
        <f t="shared" si="0"/>
        <v>38</v>
      </c>
      <c r="Y27" s="1">
        <v>38</v>
      </c>
      <c r="Z27" s="1">
        <f t="shared" si="1"/>
        <v>1</v>
      </c>
      <c r="AA27" s="1">
        <f t="shared" si="2"/>
        <v>1</v>
      </c>
      <c r="AB27" s="1" t="s">
        <v>37</v>
      </c>
      <c r="AC27" s="1" t="s">
        <v>37</v>
      </c>
      <c r="AD27" s="1" t="s">
        <v>37</v>
      </c>
      <c r="AE27" s="1">
        <v>36</v>
      </c>
      <c r="AG27" s="1">
        <v>12</v>
      </c>
      <c r="AH27" s="1">
        <v>19</v>
      </c>
      <c r="AI27" s="1">
        <v>42</v>
      </c>
      <c r="AK27" s="1">
        <v>17</v>
      </c>
      <c r="AL27" s="1">
        <v>17</v>
      </c>
      <c r="AM27" s="1">
        <v>15</v>
      </c>
      <c r="AO27" s="1">
        <v>11</v>
      </c>
      <c r="AQ27" s="1">
        <v>4</v>
      </c>
    </row>
    <row r="28" spans="1:43" ht="15.75" customHeight="1">
      <c r="A28" s="1">
        <v>39</v>
      </c>
      <c r="B28" s="1" t="s">
        <v>4</v>
      </c>
      <c r="C28" s="1" t="s">
        <v>3</v>
      </c>
      <c r="D28" s="25" t="s">
        <v>83</v>
      </c>
      <c r="E28" s="25">
        <v>39</v>
      </c>
      <c r="F28" s="27">
        <v>2</v>
      </c>
      <c r="G28" s="27">
        <v>2</v>
      </c>
      <c r="H28" s="27">
        <v>1</v>
      </c>
      <c r="I28" s="4" t="s">
        <v>0</v>
      </c>
      <c r="J28" s="2">
        <v>8</v>
      </c>
      <c r="K28" s="2" t="s">
        <v>145</v>
      </c>
      <c r="L28" s="2" t="s">
        <v>145</v>
      </c>
      <c r="M28" s="4" t="s">
        <v>0</v>
      </c>
      <c r="N28" s="4">
        <v>1</v>
      </c>
      <c r="O28" s="4" t="s">
        <v>2</v>
      </c>
      <c r="P28" s="8">
        <v>1</v>
      </c>
      <c r="Q28" s="6" t="s">
        <v>10</v>
      </c>
      <c r="R28" s="4" t="s">
        <v>0</v>
      </c>
      <c r="T28" s="1" t="s">
        <v>0</v>
      </c>
      <c r="U28" s="1">
        <v>39</v>
      </c>
      <c r="V28" s="1" t="s">
        <v>37</v>
      </c>
      <c r="W28" s="1">
        <v>1</v>
      </c>
      <c r="X28" s="1">
        <f t="shared" si="0"/>
        <v>39</v>
      </c>
      <c r="Y28" s="1">
        <v>39</v>
      </c>
      <c r="Z28" s="1">
        <f t="shared" si="1"/>
        <v>1</v>
      </c>
      <c r="AA28" s="1">
        <f t="shared" si="2"/>
        <v>1</v>
      </c>
      <c r="AB28" s="1" t="s">
        <v>37</v>
      </c>
      <c r="AC28" s="1" t="s">
        <v>37</v>
      </c>
      <c r="AD28" s="1" t="s">
        <v>37</v>
      </c>
      <c r="AE28" s="1">
        <v>24</v>
      </c>
      <c r="AG28" s="1">
        <v>9</v>
      </c>
      <c r="AH28" s="1">
        <v>13</v>
      </c>
      <c r="AI28" s="1">
        <v>38</v>
      </c>
      <c r="AK28" s="1">
        <v>16</v>
      </c>
      <c r="AL28" s="1">
        <v>12</v>
      </c>
      <c r="AM28" s="1">
        <v>13</v>
      </c>
      <c r="AO28" s="1">
        <v>9</v>
      </c>
      <c r="AQ28" s="1">
        <v>2</v>
      </c>
    </row>
    <row r="29" spans="1:43" ht="15.75" customHeight="1">
      <c r="A29" s="1">
        <v>41</v>
      </c>
      <c r="B29" s="1" t="s">
        <v>4</v>
      </c>
      <c r="C29" s="5" t="s">
        <v>3</v>
      </c>
      <c r="D29" s="25" t="s">
        <v>84</v>
      </c>
      <c r="E29" s="25">
        <v>25</v>
      </c>
      <c r="F29" s="27">
        <v>2</v>
      </c>
      <c r="G29" s="27">
        <v>2</v>
      </c>
      <c r="H29" s="27">
        <v>1</v>
      </c>
      <c r="I29" s="4" t="s">
        <v>0</v>
      </c>
      <c r="J29" s="2">
        <v>8</v>
      </c>
      <c r="K29" s="2" t="s">
        <v>145</v>
      </c>
      <c r="L29" s="2" t="s">
        <v>145</v>
      </c>
      <c r="M29" s="12" t="s">
        <v>0</v>
      </c>
      <c r="N29" s="12">
        <v>1</v>
      </c>
      <c r="O29" s="12" t="s">
        <v>0</v>
      </c>
      <c r="P29" s="8">
        <v>1</v>
      </c>
      <c r="Q29" s="6" t="s">
        <v>9</v>
      </c>
      <c r="R29" s="4" t="s">
        <v>0</v>
      </c>
      <c r="T29" s="1" t="s">
        <v>0</v>
      </c>
      <c r="U29" s="1">
        <v>41</v>
      </c>
      <c r="V29" s="1" t="s">
        <v>37</v>
      </c>
      <c r="W29" s="1">
        <v>1</v>
      </c>
      <c r="X29" s="1">
        <f t="shared" si="0"/>
        <v>41</v>
      </c>
      <c r="Y29" s="1">
        <v>41</v>
      </c>
      <c r="Z29" s="1">
        <f t="shared" si="1"/>
        <v>1</v>
      </c>
      <c r="AA29" s="1">
        <f t="shared" si="2"/>
        <v>1</v>
      </c>
      <c r="AB29" s="1" t="s">
        <v>37</v>
      </c>
      <c r="AC29" s="1" t="s">
        <v>37</v>
      </c>
      <c r="AD29" s="1" t="s">
        <v>37</v>
      </c>
      <c r="AE29" s="1">
        <v>39</v>
      </c>
      <c r="AG29" s="1">
        <v>18</v>
      </c>
      <c r="AH29" s="1">
        <v>11</v>
      </c>
      <c r="AI29" s="1">
        <v>35</v>
      </c>
      <c r="AK29" s="1">
        <v>19</v>
      </c>
      <c r="AL29" s="1">
        <v>8</v>
      </c>
      <c r="AM29" s="1">
        <v>15</v>
      </c>
      <c r="AO29" s="1">
        <v>13</v>
      </c>
      <c r="AQ29" s="1">
        <v>5</v>
      </c>
    </row>
    <row r="30" spans="1:43" ht="15.75" customHeight="1">
      <c r="A30" s="1">
        <v>43</v>
      </c>
      <c r="B30" s="1" t="s">
        <v>4</v>
      </c>
      <c r="C30" s="5" t="s">
        <v>3</v>
      </c>
      <c r="D30" s="25" t="s">
        <v>85</v>
      </c>
      <c r="E30" s="25">
        <v>22</v>
      </c>
      <c r="F30" s="27">
        <v>2</v>
      </c>
      <c r="G30" s="27">
        <v>1</v>
      </c>
      <c r="H30" s="27">
        <v>1</v>
      </c>
      <c r="I30" s="4" t="s">
        <v>2</v>
      </c>
      <c r="J30" s="2">
        <v>8</v>
      </c>
      <c r="M30" s="2" t="s">
        <v>2</v>
      </c>
      <c r="N30" s="2" t="s">
        <v>2</v>
      </c>
      <c r="O30" s="4" t="s">
        <v>2</v>
      </c>
      <c r="P30" s="4" t="s">
        <v>2</v>
      </c>
      <c r="Q30" s="3" t="s">
        <v>11</v>
      </c>
      <c r="R30" s="4" t="s">
        <v>2</v>
      </c>
      <c r="S30" s="13"/>
      <c r="T30" s="1" t="s">
        <v>2</v>
      </c>
      <c r="U30" s="9"/>
      <c r="W30" s="1">
        <v>0</v>
      </c>
      <c r="X30" s="1">
        <f t="shared" si="0"/>
        <v>43</v>
      </c>
      <c r="Z30" s="1">
        <v>0</v>
      </c>
    </row>
    <row r="31" spans="1:43" ht="15.75" customHeight="1">
      <c r="A31" s="1">
        <v>44</v>
      </c>
      <c r="B31" s="1" t="s">
        <v>4</v>
      </c>
      <c r="C31" s="5" t="s">
        <v>3</v>
      </c>
      <c r="D31" s="45" t="s">
        <v>86</v>
      </c>
      <c r="E31" s="45">
        <v>45</v>
      </c>
      <c r="F31" s="46">
        <v>2</v>
      </c>
      <c r="G31" s="46">
        <v>1</v>
      </c>
      <c r="H31" s="46">
        <v>1</v>
      </c>
      <c r="I31" s="4" t="s">
        <v>0</v>
      </c>
      <c r="J31" s="2">
        <v>8</v>
      </c>
      <c r="K31" s="2" t="s">
        <v>145</v>
      </c>
      <c r="L31" s="2" t="s">
        <v>145</v>
      </c>
      <c r="M31" s="4" t="s">
        <v>0</v>
      </c>
      <c r="N31" s="4">
        <v>1</v>
      </c>
      <c r="O31" s="4" t="s">
        <v>2</v>
      </c>
      <c r="P31" s="8">
        <v>1</v>
      </c>
      <c r="Q31" s="6" t="s">
        <v>1</v>
      </c>
      <c r="R31" s="4" t="s">
        <v>0</v>
      </c>
      <c r="T31" s="1" t="s">
        <v>0</v>
      </c>
      <c r="U31" s="1">
        <v>44</v>
      </c>
      <c r="V31" s="1" t="s">
        <v>37</v>
      </c>
      <c r="W31" s="1">
        <v>1</v>
      </c>
      <c r="X31" s="1">
        <f>A31</f>
        <v>44</v>
      </c>
      <c r="Y31" s="1">
        <v>44</v>
      </c>
      <c r="Z31" s="1">
        <f t="shared" si="1"/>
        <v>1</v>
      </c>
      <c r="AA31" s="1">
        <f t="shared" si="2"/>
        <v>1</v>
      </c>
      <c r="AB31" s="1" t="s">
        <v>37</v>
      </c>
      <c r="AC31" s="1" t="s">
        <v>37</v>
      </c>
      <c r="AD31" s="1" t="s">
        <v>37</v>
      </c>
      <c r="AE31" s="1">
        <v>30</v>
      </c>
      <c r="AG31" s="1">
        <v>14</v>
      </c>
      <c r="AH31" s="1">
        <v>14</v>
      </c>
      <c r="AI31" s="1">
        <v>42</v>
      </c>
      <c r="AK31" s="1">
        <v>12</v>
      </c>
      <c r="AL31" s="1">
        <v>20</v>
      </c>
      <c r="AM31" s="1">
        <v>17</v>
      </c>
      <c r="AO31" s="1">
        <v>16</v>
      </c>
      <c r="AQ31" s="1">
        <v>7</v>
      </c>
    </row>
    <row r="32" spans="1:43" ht="15.75" customHeight="1">
      <c r="A32" s="1">
        <v>45</v>
      </c>
      <c r="B32" s="1" t="s">
        <v>4</v>
      </c>
      <c r="C32" s="5" t="s">
        <v>3</v>
      </c>
      <c r="D32" s="25" t="s">
        <v>87</v>
      </c>
      <c r="E32" s="25">
        <v>31</v>
      </c>
      <c r="F32" s="27">
        <v>1</v>
      </c>
      <c r="G32" s="27">
        <v>1</v>
      </c>
      <c r="H32" s="27">
        <v>1</v>
      </c>
      <c r="I32" s="4" t="s">
        <v>0</v>
      </c>
      <c r="J32" s="2">
        <v>8</v>
      </c>
      <c r="K32" s="2" t="s">
        <v>145</v>
      </c>
      <c r="L32" s="2" t="s">
        <v>145</v>
      </c>
      <c r="M32" s="4" t="s">
        <v>0</v>
      </c>
      <c r="N32" s="4">
        <v>1</v>
      </c>
      <c r="O32" s="4" t="s">
        <v>2</v>
      </c>
      <c r="P32" s="8">
        <v>1</v>
      </c>
      <c r="Q32" s="6" t="s">
        <v>1</v>
      </c>
      <c r="R32" s="4" t="s">
        <v>0</v>
      </c>
      <c r="T32" s="1" t="s">
        <v>0</v>
      </c>
      <c r="U32" s="1">
        <v>45</v>
      </c>
      <c r="V32" s="1" t="s">
        <v>37</v>
      </c>
      <c r="W32" s="1">
        <v>1</v>
      </c>
      <c r="X32" s="1">
        <f>A32</f>
        <v>45</v>
      </c>
      <c r="Y32" s="1">
        <v>45</v>
      </c>
      <c r="Z32" s="1">
        <f t="shared" si="1"/>
        <v>1</v>
      </c>
      <c r="AA32" s="1">
        <f t="shared" si="2"/>
        <v>1</v>
      </c>
      <c r="AB32" s="1" t="s">
        <v>37</v>
      </c>
      <c r="AC32" s="1" t="s">
        <v>37</v>
      </c>
      <c r="AD32" s="1" t="s">
        <v>37</v>
      </c>
      <c r="AE32" s="1">
        <v>32</v>
      </c>
      <c r="AG32" s="1">
        <v>12</v>
      </c>
      <c r="AH32" s="1">
        <v>10</v>
      </c>
      <c r="AI32" s="1">
        <v>44</v>
      </c>
      <c r="AK32" s="1">
        <v>21</v>
      </c>
      <c r="AL32" s="1">
        <v>14</v>
      </c>
      <c r="AM32" s="1">
        <v>15</v>
      </c>
      <c r="AO32" s="1">
        <v>14</v>
      </c>
      <c r="AQ32" s="1">
        <v>6</v>
      </c>
    </row>
    <row r="33" spans="1:43" ht="15.75" customHeight="1">
      <c r="A33" s="1">
        <v>46</v>
      </c>
      <c r="B33" s="1" t="s">
        <v>4</v>
      </c>
      <c r="C33" s="5" t="s">
        <v>3</v>
      </c>
      <c r="D33" s="25" t="s">
        <v>88</v>
      </c>
      <c r="E33" s="25">
        <v>39</v>
      </c>
      <c r="F33" s="27">
        <v>2</v>
      </c>
      <c r="G33" s="27">
        <v>1</v>
      </c>
      <c r="H33" s="27">
        <v>1</v>
      </c>
      <c r="I33" s="4" t="s">
        <v>0</v>
      </c>
      <c r="J33" s="2">
        <v>8</v>
      </c>
      <c r="K33" s="2" t="s">
        <v>145</v>
      </c>
      <c r="L33" s="2" t="s">
        <v>145</v>
      </c>
      <c r="M33" s="4" t="s">
        <v>0</v>
      </c>
      <c r="N33" s="4">
        <v>1</v>
      </c>
      <c r="O33" s="4" t="s">
        <v>2</v>
      </c>
      <c r="P33" s="8">
        <v>1</v>
      </c>
      <c r="Q33" s="6" t="s">
        <v>1</v>
      </c>
      <c r="R33" s="4" t="s">
        <v>0</v>
      </c>
      <c r="S33" s="4"/>
      <c r="T33" s="1" t="s">
        <v>0</v>
      </c>
      <c r="U33" s="1">
        <v>46</v>
      </c>
      <c r="V33" s="1" t="s">
        <v>37</v>
      </c>
      <c r="W33" s="1">
        <v>1</v>
      </c>
      <c r="X33" s="1">
        <f>A33</f>
        <v>46</v>
      </c>
      <c r="Y33" s="1">
        <v>46</v>
      </c>
      <c r="Z33" s="1">
        <f t="shared" si="1"/>
        <v>1</v>
      </c>
      <c r="AA33" s="1">
        <f t="shared" si="2"/>
        <v>1</v>
      </c>
      <c r="AB33" s="1" t="s">
        <v>37</v>
      </c>
      <c r="AC33" s="1" t="s">
        <v>37</v>
      </c>
      <c r="AD33" s="1" t="s">
        <v>37</v>
      </c>
      <c r="AE33" s="1">
        <v>36</v>
      </c>
      <c r="AG33" s="1">
        <v>17</v>
      </c>
      <c r="AH33" s="1">
        <v>12</v>
      </c>
      <c r="AI33" s="1">
        <v>33</v>
      </c>
      <c r="AK33" s="1">
        <v>13</v>
      </c>
      <c r="AL33" s="1">
        <v>12</v>
      </c>
      <c r="AM33" s="1">
        <v>16</v>
      </c>
      <c r="AO33" s="1">
        <v>15</v>
      </c>
      <c r="AQ33" s="1">
        <v>10</v>
      </c>
    </row>
    <row r="34" spans="1:43" ht="15.75" customHeight="1">
      <c r="A34" s="1">
        <v>47</v>
      </c>
      <c r="B34" s="1" t="s">
        <v>4</v>
      </c>
      <c r="C34" s="5" t="s">
        <v>3</v>
      </c>
      <c r="D34" s="25" t="s">
        <v>89</v>
      </c>
      <c r="E34" s="25">
        <v>34</v>
      </c>
      <c r="F34" s="27">
        <v>2</v>
      </c>
      <c r="G34" s="27">
        <v>1</v>
      </c>
      <c r="H34" s="27">
        <v>1</v>
      </c>
      <c r="I34" s="4" t="s">
        <v>0</v>
      </c>
      <c r="J34" s="2">
        <v>8</v>
      </c>
      <c r="K34" s="2" t="s">
        <v>145</v>
      </c>
      <c r="L34" s="2" t="s">
        <v>145</v>
      </c>
      <c r="M34" s="4" t="s">
        <v>0</v>
      </c>
      <c r="N34" s="4">
        <v>1</v>
      </c>
      <c r="O34" s="4" t="s">
        <v>2</v>
      </c>
      <c r="P34" s="8">
        <v>1</v>
      </c>
      <c r="Q34" s="6" t="s">
        <v>1</v>
      </c>
      <c r="R34" s="4" t="s">
        <v>0</v>
      </c>
      <c r="S34" s="4"/>
      <c r="T34" s="1" t="s">
        <v>0</v>
      </c>
      <c r="U34" s="1">
        <v>47</v>
      </c>
      <c r="V34" s="1" t="s">
        <v>37</v>
      </c>
      <c r="W34" s="1">
        <v>1</v>
      </c>
      <c r="X34" s="1">
        <f>A34</f>
        <v>47</v>
      </c>
      <c r="Y34" s="1">
        <v>47</v>
      </c>
      <c r="Z34" s="1">
        <f t="shared" si="1"/>
        <v>1</v>
      </c>
      <c r="AA34" s="1">
        <f t="shared" si="2"/>
        <v>1</v>
      </c>
      <c r="AB34" s="1" t="s">
        <v>37</v>
      </c>
      <c r="AC34" s="1" t="s">
        <v>37</v>
      </c>
      <c r="AD34" s="1" t="s">
        <v>37</v>
      </c>
      <c r="AE34" s="1">
        <v>33</v>
      </c>
      <c r="AG34" s="1">
        <v>13</v>
      </c>
      <c r="AH34" s="1">
        <v>9</v>
      </c>
      <c r="AI34" s="1">
        <v>45</v>
      </c>
      <c r="AK34" s="1">
        <v>17</v>
      </c>
      <c r="AL34" s="1">
        <v>17</v>
      </c>
      <c r="AM34" s="1">
        <v>20</v>
      </c>
      <c r="AO34" s="1">
        <v>19</v>
      </c>
      <c r="AQ34" s="1">
        <v>6</v>
      </c>
    </row>
    <row r="35" spans="1:43" ht="15.75" customHeight="1">
      <c r="A35" s="1">
        <v>49</v>
      </c>
      <c r="B35" s="1" t="s">
        <v>4</v>
      </c>
      <c r="C35" s="5" t="s">
        <v>3</v>
      </c>
      <c r="D35" s="25" t="s">
        <v>91</v>
      </c>
      <c r="E35" s="25">
        <v>23</v>
      </c>
      <c r="F35" s="27">
        <v>2</v>
      </c>
      <c r="G35" s="27">
        <v>1</v>
      </c>
      <c r="H35" s="27">
        <v>1</v>
      </c>
      <c r="I35" s="4" t="s">
        <v>0</v>
      </c>
      <c r="J35" s="2">
        <v>8</v>
      </c>
      <c r="K35" s="2" t="s">
        <v>145</v>
      </c>
      <c r="L35" s="2" t="s">
        <v>145</v>
      </c>
      <c r="M35" s="4" t="s">
        <v>0</v>
      </c>
      <c r="N35" s="4">
        <v>1</v>
      </c>
      <c r="O35" s="4" t="s">
        <v>2</v>
      </c>
      <c r="P35" s="4" t="s">
        <v>6</v>
      </c>
      <c r="Q35" s="7" t="s">
        <v>5</v>
      </c>
      <c r="R35" s="4" t="s">
        <v>0</v>
      </c>
      <c r="S35" s="5"/>
      <c r="T35" s="1" t="s">
        <v>0</v>
      </c>
      <c r="U35" s="1">
        <v>49</v>
      </c>
      <c r="V35" s="1" t="s">
        <v>37</v>
      </c>
      <c r="W35" s="1">
        <v>1</v>
      </c>
      <c r="X35" s="1">
        <f t="shared" ref="X35:X53" si="3">A35</f>
        <v>49</v>
      </c>
      <c r="Y35" s="1">
        <v>49</v>
      </c>
      <c r="Z35" s="1">
        <f t="shared" ref="Z35:Z53" si="4">IF(Y35&gt;0,1,0)</f>
        <v>1</v>
      </c>
      <c r="AA35" s="1">
        <f t="shared" ref="AA35:AA53" si="5">W35*Z35</f>
        <v>1</v>
      </c>
      <c r="AB35" s="1" t="s">
        <v>37</v>
      </c>
      <c r="AC35" s="1" t="s">
        <v>37</v>
      </c>
      <c r="AD35" s="1" t="s">
        <v>37</v>
      </c>
      <c r="AE35" s="1">
        <v>40</v>
      </c>
      <c r="AG35" s="1">
        <v>19</v>
      </c>
      <c r="AH35" s="1">
        <v>12</v>
      </c>
      <c r="AI35" s="1">
        <v>41</v>
      </c>
      <c r="AK35" s="1">
        <v>15</v>
      </c>
      <c r="AL35" s="1">
        <v>14</v>
      </c>
      <c r="AM35" s="1">
        <v>16</v>
      </c>
      <c r="AO35" s="1">
        <v>15</v>
      </c>
      <c r="AQ35" s="1">
        <v>8</v>
      </c>
    </row>
    <row r="36" spans="1:43" ht="15.75" customHeight="1">
      <c r="A36" s="1">
        <v>52</v>
      </c>
      <c r="B36" s="1" t="s">
        <v>4</v>
      </c>
      <c r="C36" s="5" t="s">
        <v>3</v>
      </c>
      <c r="D36" s="25" t="s">
        <v>93</v>
      </c>
      <c r="E36" s="25">
        <v>23</v>
      </c>
      <c r="F36" s="27">
        <v>2</v>
      </c>
      <c r="G36" s="27">
        <v>1</v>
      </c>
      <c r="H36" s="27">
        <v>1</v>
      </c>
      <c r="I36" s="4" t="s">
        <v>0</v>
      </c>
      <c r="J36" s="2">
        <v>32</v>
      </c>
      <c r="K36" s="4" t="s">
        <v>146</v>
      </c>
      <c r="L36" s="4" t="s">
        <v>146</v>
      </c>
      <c r="M36" s="4" t="s">
        <v>0</v>
      </c>
      <c r="N36" s="4">
        <v>1</v>
      </c>
      <c r="O36" s="4" t="s">
        <v>2</v>
      </c>
      <c r="P36" s="4" t="s">
        <v>6</v>
      </c>
      <c r="Q36" s="7" t="s">
        <v>5</v>
      </c>
      <c r="R36" s="4" t="s">
        <v>0</v>
      </c>
      <c r="S36" s="4"/>
      <c r="T36" s="1" t="s">
        <v>0</v>
      </c>
      <c r="U36" s="1">
        <v>52</v>
      </c>
      <c r="V36" s="1" t="s">
        <v>37</v>
      </c>
      <c r="W36" s="1">
        <v>1</v>
      </c>
      <c r="X36" s="1">
        <f t="shared" si="3"/>
        <v>52</v>
      </c>
      <c r="Y36" s="1">
        <v>52</v>
      </c>
      <c r="Z36" s="1">
        <f t="shared" si="4"/>
        <v>1</v>
      </c>
      <c r="AA36" s="1">
        <f t="shared" si="5"/>
        <v>1</v>
      </c>
      <c r="AB36" s="1" t="s">
        <v>37</v>
      </c>
      <c r="AC36" s="1" t="s">
        <v>37</v>
      </c>
      <c r="AD36" s="1" t="s">
        <v>37</v>
      </c>
      <c r="AE36" s="1">
        <v>50</v>
      </c>
      <c r="AG36" s="1">
        <v>16</v>
      </c>
      <c r="AH36" s="1">
        <v>22</v>
      </c>
      <c r="AI36" s="1">
        <v>36</v>
      </c>
      <c r="AK36" s="1">
        <v>14</v>
      </c>
      <c r="AL36" s="1">
        <v>13</v>
      </c>
      <c r="AM36" s="1">
        <v>13</v>
      </c>
      <c r="AO36" s="1">
        <v>12</v>
      </c>
      <c r="AQ36" s="1">
        <v>10</v>
      </c>
    </row>
    <row r="37" spans="1:43" ht="15.75" customHeight="1">
      <c r="A37" s="1">
        <v>53</v>
      </c>
      <c r="B37" s="1" t="s">
        <v>4</v>
      </c>
      <c r="C37" s="5" t="s">
        <v>3</v>
      </c>
      <c r="D37" s="25" t="s">
        <v>94</v>
      </c>
      <c r="E37" s="25">
        <v>38</v>
      </c>
      <c r="F37" s="27">
        <v>2</v>
      </c>
      <c r="G37" s="27">
        <v>5</v>
      </c>
      <c r="H37" s="27">
        <v>1</v>
      </c>
      <c r="I37" s="4" t="s">
        <v>0</v>
      </c>
      <c r="J37" s="2">
        <v>32</v>
      </c>
      <c r="K37" s="4" t="s">
        <v>146</v>
      </c>
      <c r="L37" s="4" t="s">
        <v>146</v>
      </c>
      <c r="M37" s="4" t="s">
        <v>0</v>
      </c>
      <c r="N37" s="4">
        <v>1</v>
      </c>
      <c r="O37" s="4" t="s">
        <v>2</v>
      </c>
      <c r="P37" s="4" t="s">
        <v>6</v>
      </c>
      <c r="Q37" s="7" t="s">
        <v>5</v>
      </c>
      <c r="R37" s="4" t="s">
        <v>0</v>
      </c>
      <c r="S37" s="4"/>
      <c r="T37" s="1" t="s">
        <v>0</v>
      </c>
      <c r="U37" s="1">
        <v>53</v>
      </c>
      <c r="V37" s="1" t="s">
        <v>37</v>
      </c>
      <c r="W37" s="1">
        <v>1</v>
      </c>
      <c r="X37" s="1">
        <f t="shared" si="3"/>
        <v>53</v>
      </c>
      <c r="Y37" s="1">
        <v>53</v>
      </c>
      <c r="Z37" s="1">
        <f t="shared" si="4"/>
        <v>1</v>
      </c>
      <c r="AA37" s="1">
        <f t="shared" si="5"/>
        <v>1</v>
      </c>
      <c r="AB37" s="1" t="s">
        <v>37</v>
      </c>
      <c r="AC37" s="1" t="s">
        <v>37</v>
      </c>
      <c r="AD37" s="1" t="s">
        <v>37</v>
      </c>
      <c r="AE37" s="1">
        <v>59</v>
      </c>
      <c r="AG37" s="1">
        <v>23</v>
      </c>
      <c r="AH37" s="1">
        <v>23</v>
      </c>
      <c r="AI37" s="1">
        <v>49</v>
      </c>
      <c r="AK37" s="1">
        <v>18</v>
      </c>
      <c r="AL37" s="1">
        <v>17</v>
      </c>
      <c r="AM37" s="1">
        <v>18</v>
      </c>
      <c r="AO37" s="1">
        <v>18</v>
      </c>
      <c r="AQ37" s="1">
        <v>9</v>
      </c>
    </row>
    <row r="38" spans="1:43" ht="15.75" customHeight="1">
      <c r="A38" s="1">
        <v>54</v>
      </c>
      <c r="B38" s="1" t="s">
        <v>4</v>
      </c>
      <c r="C38" s="5" t="s">
        <v>3</v>
      </c>
      <c r="D38" s="25" t="s">
        <v>95</v>
      </c>
      <c r="E38" s="25">
        <v>21</v>
      </c>
      <c r="F38" s="27">
        <v>2</v>
      </c>
      <c r="G38" s="27">
        <v>2</v>
      </c>
      <c r="H38" s="27">
        <v>2</v>
      </c>
      <c r="I38" s="4" t="s">
        <v>0</v>
      </c>
      <c r="J38" s="2">
        <v>32</v>
      </c>
      <c r="K38" s="4" t="s">
        <v>146</v>
      </c>
      <c r="L38" s="4" t="s">
        <v>146</v>
      </c>
      <c r="M38" s="4" t="s">
        <v>0</v>
      </c>
      <c r="N38" s="4">
        <v>1</v>
      </c>
      <c r="O38" s="4" t="s">
        <v>2</v>
      </c>
      <c r="P38" s="4" t="s">
        <v>6</v>
      </c>
      <c r="Q38" s="7" t="s">
        <v>5</v>
      </c>
      <c r="R38" s="4" t="s">
        <v>0</v>
      </c>
      <c r="S38" s="5"/>
      <c r="T38" s="1" t="s">
        <v>0</v>
      </c>
      <c r="U38" s="1">
        <v>54</v>
      </c>
      <c r="V38" s="1" t="s">
        <v>37</v>
      </c>
      <c r="W38" s="1">
        <v>1</v>
      </c>
      <c r="X38" s="1">
        <f t="shared" si="3"/>
        <v>54</v>
      </c>
      <c r="Y38" s="1">
        <v>54</v>
      </c>
      <c r="Z38" s="1">
        <f t="shared" si="4"/>
        <v>1</v>
      </c>
      <c r="AA38" s="1">
        <f t="shared" si="5"/>
        <v>1</v>
      </c>
      <c r="AB38" s="1" t="s">
        <v>37</v>
      </c>
      <c r="AC38" s="1" t="s">
        <v>37</v>
      </c>
      <c r="AD38" s="1" t="s">
        <v>37</v>
      </c>
      <c r="AE38" s="1">
        <v>38</v>
      </c>
      <c r="AG38" s="1">
        <v>14</v>
      </c>
      <c r="AH38" s="1">
        <v>14</v>
      </c>
      <c r="AI38" s="1">
        <v>23</v>
      </c>
      <c r="AK38" s="1">
        <v>12</v>
      </c>
      <c r="AL38" s="1">
        <v>6</v>
      </c>
      <c r="AM38" s="1">
        <v>11</v>
      </c>
      <c r="AO38" s="1">
        <v>10</v>
      </c>
      <c r="AQ38" s="1">
        <v>5</v>
      </c>
    </row>
    <row r="39" spans="1:43" ht="15.75" customHeight="1">
      <c r="A39" s="1">
        <v>55</v>
      </c>
      <c r="B39" s="1" t="s">
        <v>4</v>
      </c>
      <c r="C39" s="5" t="s">
        <v>3</v>
      </c>
      <c r="D39" s="25" t="s">
        <v>96</v>
      </c>
      <c r="E39" s="25">
        <v>29</v>
      </c>
      <c r="F39" s="27">
        <v>1</v>
      </c>
      <c r="G39" s="27">
        <v>2</v>
      </c>
      <c r="H39" s="27">
        <v>1</v>
      </c>
      <c r="I39" s="4" t="s">
        <v>0</v>
      </c>
      <c r="J39" s="2">
        <v>32</v>
      </c>
      <c r="K39" s="4" t="s">
        <v>146</v>
      </c>
      <c r="L39" s="4" t="s">
        <v>146</v>
      </c>
      <c r="M39" s="4" t="s">
        <v>0</v>
      </c>
      <c r="N39" s="4">
        <v>1</v>
      </c>
      <c r="O39" s="4" t="s">
        <v>2</v>
      </c>
      <c r="P39" s="4" t="s">
        <v>6</v>
      </c>
      <c r="Q39" s="7" t="s">
        <v>5</v>
      </c>
      <c r="R39" s="4" t="s">
        <v>0</v>
      </c>
      <c r="S39" s="5"/>
      <c r="T39" s="1" t="s">
        <v>0</v>
      </c>
      <c r="U39" s="1">
        <v>55</v>
      </c>
      <c r="V39" s="1" t="s">
        <v>37</v>
      </c>
      <c r="W39" s="1">
        <v>1</v>
      </c>
      <c r="X39" s="1">
        <f t="shared" si="3"/>
        <v>55</v>
      </c>
      <c r="Y39" s="1">
        <v>55</v>
      </c>
      <c r="Z39" s="1">
        <f t="shared" si="4"/>
        <v>1</v>
      </c>
      <c r="AA39" s="1">
        <f t="shared" si="5"/>
        <v>1</v>
      </c>
      <c r="AB39" s="1" t="s">
        <v>37</v>
      </c>
      <c r="AC39" s="1" t="s">
        <v>37</v>
      </c>
      <c r="AD39" s="1" t="s">
        <v>37</v>
      </c>
      <c r="AE39" s="1">
        <v>33</v>
      </c>
      <c r="AG39" s="1">
        <v>11</v>
      </c>
      <c r="AH39" s="1">
        <v>14</v>
      </c>
      <c r="AI39" s="1">
        <v>44</v>
      </c>
      <c r="AK39" s="1">
        <v>16</v>
      </c>
      <c r="AL39" s="1">
        <v>17</v>
      </c>
      <c r="AM39" s="1">
        <v>14</v>
      </c>
      <c r="AO39" s="1">
        <v>12</v>
      </c>
      <c r="AQ39" s="1">
        <v>1</v>
      </c>
    </row>
    <row r="40" spans="1:43" ht="15.75" customHeight="1">
      <c r="A40" s="1">
        <v>56</v>
      </c>
      <c r="B40" s="1" t="s">
        <v>4</v>
      </c>
      <c r="C40" s="5" t="s">
        <v>3</v>
      </c>
      <c r="D40" s="25" t="s">
        <v>97</v>
      </c>
      <c r="E40" s="25">
        <v>23</v>
      </c>
      <c r="F40" s="27">
        <v>2</v>
      </c>
      <c r="G40" s="27">
        <v>1</v>
      </c>
      <c r="H40" s="27">
        <v>1</v>
      </c>
      <c r="I40" s="4" t="s">
        <v>0</v>
      </c>
      <c r="J40" s="2">
        <v>32</v>
      </c>
      <c r="K40" s="4" t="s">
        <v>146</v>
      </c>
      <c r="L40" s="4" t="s">
        <v>146</v>
      </c>
      <c r="M40" s="4" t="s">
        <v>0</v>
      </c>
      <c r="N40" s="4">
        <v>1</v>
      </c>
      <c r="O40" s="4" t="s">
        <v>2</v>
      </c>
      <c r="P40" s="4" t="s">
        <v>6</v>
      </c>
      <c r="Q40" s="7" t="s">
        <v>5</v>
      </c>
      <c r="R40" s="4" t="s">
        <v>0</v>
      </c>
      <c r="S40" s="5"/>
      <c r="T40" s="1" t="s">
        <v>0</v>
      </c>
      <c r="U40" s="1">
        <v>56</v>
      </c>
      <c r="V40" s="1" t="s">
        <v>36</v>
      </c>
      <c r="W40" s="1">
        <v>1</v>
      </c>
      <c r="X40" s="1">
        <f t="shared" si="3"/>
        <v>56</v>
      </c>
      <c r="Y40" s="1">
        <v>56</v>
      </c>
      <c r="Z40" s="1">
        <f t="shared" si="4"/>
        <v>1</v>
      </c>
      <c r="AA40" s="1">
        <f t="shared" si="5"/>
        <v>1</v>
      </c>
      <c r="AB40" s="1" t="s">
        <v>37</v>
      </c>
      <c r="AC40" s="1" t="s">
        <v>37</v>
      </c>
      <c r="AD40" s="1" t="s">
        <v>37</v>
      </c>
      <c r="AE40" s="1">
        <v>34</v>
      </c>
      <c r="AG40" s="1">
        <v>17</v>
      </c>
      <c r="AH40" s="1">
        <v>10</v>
      </c>
      <c r="AI40" s="1">
        <v>41</v>
      </c>
      <c r="AK40" s="1">
        <v>19</v>
      </c>
      <c r="AL40" s="1">
        <v>16</v>
      </c>
      <c r="AM40" s="1">
        <v>14</v>
      </c>
      <c r="AO40" s="1">
        <v>13</v>
      </c>
      <c r="AQ40" s="1">
        <v>6</v>
      </c>
    </row>
    <row r="41" spans="1:43" ht="15.75" customHeight="1">
      <c r="A41" s="1">
        <v>58</v>
      </c>
      <c r="B41" s="1" t="s">
        <v>4</v>
      </c>
      <c r="C41" s="5" t="s">
        <v>3</v>
      </c>
      <c r="D41" s="25" t="s">
        <v>98</v>
      </c>
      <c r="E41" s="25">
        <v>22</v>
      </c>
      <c r="F41" s="27">
        <v>1</v>
      </c>
      <c r="G41" s="27">
        <v>1</v>
      </c>
      <c r="H41" s="27">
        <v>1</v>
      </c>
      <c r="I41" s="4" t="s">
        <v>0</v>
      </c>
      <c r="J41" s="2">
        <v>32</v>
      </c>
      <c r="K41" s="4" t="s">
        <v>146</v>
      </c>
      <c r="L41" s="4" t="s">
        <v>146</v>
      </c>
      <c r="M41" s="4" t="s">
        <v>0</v>
      </c>
      <c r="N41" s="4">
        <v>3</v>
      </c>
      <c r="O41" s="4" t="s">
        <v>0</v>
      </c>
      <c r="P41" s="4">
        <v>2</v>
      </c>
      <c r="Q41" s="7" t="s">
        <v>8</v>
      </c>
      <c r="R41" s="4" t="s">
        <v>0</v>
      </c>
      <c r="S41" s="5"/>
      <c r="T41" s="1" t="s">
        <v>0</v>
      </c>
      <c r="U41" s="1">
        <v>58</v>
      </c>
      <c r="V41" s="1" t="s">
        <v>37</v>
      </c>
      <c r="W41" s="1">
        <v>1</v>
      </c>
      <c r="X41" s="1">
        <f t="shared" si="3"/>
        <v>58</v>
      </c>
      <c r="Y41" s="1">
        <v>58</v>
      </c>
      <c r="Z41" s="1">
        <f t="shared" si="4"/>
        <v>1</v>
      </c>
      <c r="AA41" s="1">
        <f t="shared" si="5"/>
        <v>1</v>
      </c>
      <c r="AB41" s="1" t="s">
        <v>37</v>
      </c>
      <c r="AC41" s="1" t="s">
        <v>37</v>
      </c>
      <c r="AD41" s="1" t="s">
        <v>37</v>
      </c>
      <c r="AE41" s="1">
        <v>40</v>
      </c>
      <c r="AG41" s="1">
        <v>15</v>
      </c>
      <c r="AH41" s="1">
        <v>17</v>
      </c>
      <c r="AI41" s="1">
        <v>37</v>
      </c>
      <c r="AK41" s="1">
        <v>12</v>
      </c>
      <c r="AL41" s="1">
        <v>15</v>
      </c>
      <c r="AM41" s="1">
        <v>10</v>
      </c>
      <c r="AO41" s="1">
        <v>9</v>
      </c>
      <c r="AQ41" s="1">
        <v>12</v>
      </c>
    </row>
    <row r="42" spans="1:43" ht="15.75" customHeight="1">
      <c r="A42" s="9">
        <v>60</v>
      </c>
      <c r="B42" s="9" t="s">
        <v>4</v>
      </c>
      <c r="C42" s="9" t="s">
        <v>3</v>
      </c>
      <c r="D42" s="47" t="s">
        <v>99</v>
      </c>
      <c r="E42" s="47"/>
      <c r="F42" s="48"/>
      <c r="G42" s="48"/>
      <c r="H42" s="48"/>
      <c r="I42" s="10" t="s">
        <v>0</v>
      </c>
      <c r="J42" s="10"/>
      <c r="K42" s="10"/>
      <c r="L42" s="10"/>
      <c r="M42" s="10" t="s">
        <v>2</v>
      </c>
      <c r="N42" s="10" t="s">
        <v>2</v>
      </c>
      <c r="O42" s="10" t="s">
        <v>2</v>
      </c>
      <c r="P42" s="10" t="s">
        <v>2</v>
      </c>
      <c r="Q42" s="11" t="s">
        <v>7</v>
      </c>
      <c r="R42" s="10" t="s">
        <v>2</v>
      </c>
      <c r="S42" s="9"/>
      <c r="T42" s="10" t="s">
        <v>2</v>
      </c>
      <c r="U42" s="9">
        <v>60</v>
      </c>
      <c r="W42" s="1">
        <v>0</v>
      </c>
      <c r="X42" s="1">
        <f t="shared" si="3"/>
        <v>60</v>
      </c>
      <c r="Y42" s="1">
        <v>0</v>
      </c>
      <c r="Z42" s="1">
        <f t="shared" si="4"/>
        <v>0</v>
      </c>
      <c r="AA42" s="1">
        <f t="shared" si="5"/>
        <v>0</v>
      </c>
      <c r="AB42" s="1" t="s">
        <v>6</v>
      </c>
      <c r="AC42" s="1" t="s">
        <v>6</v>
      </c>
      <c r="AD42" s="1" t="s">
        <v>6</v>
      </c>
    </row>
    <row r="43" spans="1:43" ht="15.75" customHeight="1">
      <c r="A43" s="1">
        <v>62</v>
      </c>
      <c r="B43" s="1" t="s">
        <v>4</v>
      </c>
      <c r="C43" s="5" t="s">
        <v>3</v>
      </c>
      <c r="D43" s="25" t="s">
        <v>100</v>
      </c>
      <c r="E43" s="25">
        <v>22</v>
      </c>
      <c r="F43" s="27">
        <v>2</v>
      </c>
      <c r="G43" s="27">
        <v>2</v>
      </c>
      <c r="H43" s="27">
        <v>1</v>
      </c>
      <c r="I43" s="4" t="s">
        <v>0</v>
      </c>
      <c r="J43" s="4">
        <v>32</v>
      </c>
      <c r="K43" s="4" t="s">
        <v>146</v>
      </c>
      <c r="L43" s="4" t="s">
        <v>146</v>
      </c>
      <c r="M43" s="4" t="s">
        <v>0</v>
      </c>
      <c r="N43" s="4">
        <v>1</v>
      </c>
      <c r="O43" s="4" t="s">
        <v>2</v>
      </c>
      <c r="P43" s="4" t="s">
        <v>6</v>
      </c>
      <c r="Q43" s="7" t="s">
        <v>5</v>
      </c>
      <c r="R43" s="4" t="s">
        <v>0</v>
      </c>
      <c r="S43" s="5"/>
      <c r="T43" s="4" t="s">
        <v>0</v>
      </c>
      <c r="U43" s="1">
        <v>62</v>
      </c>
      <c r="V43" s="1" t="s">
        <v>37</v>
      </c>
      <c r="W43" s="1">
        <v>1</v>
      </c>
      <c r="X43" s="24">
        <f t="shared" si="3"/>
        <v>62</v>
      </c>
      <c r="Y43" s="1">
        <v>62</v>
      </c>
      <c r="Z43" s="1">
        <f t="shared" si="4"/>
        <v>1</v>
      </c>
      <c r="AA43" s="1">
        <f t="shared" si="5"/>
        <v>1</v>
      </c>
      <c r="AB43" s="1" t="s">
        <v>37</v>
      </c>
      <c r="AC43" s="1" t="s">
        <v>37</v>
      </c>
      <c r="AD43" s="1" t="s">
        <v>37</v>
      </c>
      <c r="AE43" s="1">
        <v>39</v>
      </c>
      <c r="AG43" s="1">
        <v>17</v>
      </c>
      <c r="AH43" s="1">
        <v>11</v>
      </c>
      <c r="AI43" s="1">
        <v>31</v>
      </c>
      <c r="AK43" s="1">
        <v>11</v>
      </c>
      <c r="AL43" s="1">
        <v>14</v>
      </c>
      <c r="AM43" s="1">
        <v>16</v>
      </c>
      <c r="AO43" s="1">
        <v>15</v>
      </c>
      <c r="AQ43" s="1">
        <v>9</v>
      </c>
    </row>
    <row r="44" spans="1:43" ht="15.75" customHeight="1">
      <c r="A44" s="1">
        <v>63</v>
      </c>
      <c r="B44" s="1" t="s">
        <v>4</v>
      </c>
      <c r="C44" s="5" t="s">
        <v>3</v>
      </c>
      <c r="D44" s="25" t="s">
        <v>101</v>
      </c>
      <c r="E44" s="25">
        <v>31</v>
      </c>
      <c r="F44" s="27">
        <v>1</v>
      </c>
      <c r="G44" s="27">
        <v>2</v>
      </c>
      <c r="H44" s="27">
        <v>1</v>
      </c>
      <c r="I44" s="4" t="s">
        <v>0</v>
      </c>
      <c r="J44" s="4">
        <v>32</v>
      </c>
      <c r="K44" s="4" t="s">
        <v>146</v>
      </c>
      <c r="L44" s="4" t="s">
        <v>146</v>
      </c>
      <c r="M44" s="4" t="s">
        <v>0</v>
      </c>
      <c r="N44" s="4">
        <v>1</v>
      </c>
      <c r="O44" s="4" t="s">
        <v>2</v>
      </c>
      <c r="P44" s="4" t="s">
        <v>6</v>
      </c>
      <c r="Q44" s="7" t="s">
        <v>5</v>
      </c>
      <c r="R44" s="4" t="s">
        <v>0</v>
      </c>
      <c r="S44" s="5"/>
      <c r="T44" s="4" t="s">
        <v>0</v>
      </c>
      <c r="U44" s="1">
        <v>63</v>
      </c>
      <c r="V44" s="1" t="s">
        <v>37</v>
      </c>
      <c r="W44" s="1">
        <v>1</v>
      </c>
      <c r="X44" s="24">
        <f>A44</f>
        <v>63</v>
      </c>
      <c r="Y44" s="1">
        <v>63</v>
      </c>
      <c r="Z44" s="1">
        <f t="shared" si="4"/>
        <v>1</v>
      </c>
      <c r="AA44" s="1">
        <f t="shared" si="5"/>
        <v>1</v>
      </c>
      <c r="AB44" s="1" t="s">
        <v>37</v>
      </c>
      <c r="AC44" s="1" t="s">
        <v>37</v>
      </c>
      <c r="AD44" s="1" t="s">
        <v>37</v>
      </c>
      <c r="AE44" s="1">
        <v>41</v>
      </c>
      <c r="AG44" s="1">
        <v>15</v>
      </c>
      <c r="AH44" s="1">
        <v>16</v>
      </c>
      <c r="AI44" s="1">
        <v>31</v>
      </c>
      <c r="AK44" s="1">
        <v>10</v>
      </c>
      <c r="AL44" s="1">
        <v>14</v>
      </c>
      <c r="AM44" s="1">
        <v>13</v>
      </c>
      <c r="AO44" s="1">
        <v>12</v>
      </c>
      <c r="AQ44" s="1">
        <v>6</v>
      </c>
    </row>
    <row r="45" spans="1:43" ht="15.75" customHeight="1">
      <c r="A45" s="1">
        <v>65</v>
      </c>
      <c r="B45" s="1" t="s">
        <v>4</v>
      </c>
      <c r="C45" s="5" t="s">
        <v>3</v>
      </c>
      <c r="D45" s="25" t="s">
        <v>102</v>
      </c>
      <c r="E45" s="25">
        <v>24</v>
      </c>
      <c r="F45" s="27">
        <v>2</v>
      </c>
      <c r="G45" s="27">
        <v>1</v>
      </c>
      <c r="H45" s="27">
        <v>1</v>
      </c>
      <c r="I45" s="4" t="s">
        <v>0</v>
      </c>
      <c r="J45" s="4">
        <v>32</v>
      </c>
      <c r="K45" s="4" t="s">
        <v>146</v>
      </c>
      <c r="L45" s="4" t="s">
        <v>146</v>
      </c>
      <c r="M45" s="4" t="s">
        <v>0</v>
      </c>
      <c r="N45" s="4">
        <v>1</v>
      </c>
      <c r="O45" s="4" t="s">
        <v>2</v>
      </c>
      <c r="P45" s="4" t="s">
        <v>6</v>
      </c>
      <c r="Q45" s="7" t="s">
        <v>5</v>
      </c>
      <c r="R45" s="4" t="s">
        <v>0</v>
      </c>
      <c r="S45" s="5"/>
      <c r="T45" s="4" t="s">
        <v>0</v>
      </c>
      <c r="U45" s="1">
        <v>65</v>
      </c>
      <c r="V45" s="1" t="s">
        <v>37</v>
      </c>
      <c r="W45" s="1">
        <v>1</v>
      </c>
      <c r="X45" s="1">
        <f t="shared" si="3"/>
        <v>65</v>
      </c>
      <c r="Y45" s="1">
        <v>65</v>
      </c>
      <c r="Z45" s="1">
        <f t="shared" si="4"/>
        <v>1</v>
      </c>
      <c r="AA45" s="1">
        <f t="shared" si="5"/>
        <v>1</v>
      </c>
      <c r="AB45" s="1" t="s">
        <v>37</v>
      </c>
      <c r="AC45" s="1" t="s">
        <v>37</v>
      </c>
      <c r="AD45" s="1" t="s">
        <v>37</v>
      </c>
      <c r="AE45" s="1">
        <v>30</v>
      </c>
      <c r="AG45" s="1">
        <v>13</v>
      </c>
      <c r="AH45" s="1">
        <v>9</v>
      </c>
      <c r="AI45" s="1">
        <v>44</v>
      </c>
      <c r="AK45" s="1">
        <v>19</v>
      </c>
      <c r="AL45" s="1">
        <v>14</v>
      </c>
      <c r="AM45" s="1">
        <v>17</v>
      </c>
      <c r="AO45" s="1">
        <v>16</v>
      </c>
      <c r="AQ45" s="1">
        <v>5</v>
      </c>
    </row>
    <row r="46" spans="1:43" ht="15.75" customHeight="1">
      <c r="A46" s="1">
        <v>66</v>
      </c>
      <c r="B46" s="1" t="s">
        <v>4</v>
      </c>
      <c r="C46" s="5" t="s">
        <v>3</v>
      </c>
      <c r="D46" s="25" t="s">
        <v>103</v>
      </c>
      <c r="E46" s="25">
        <v>23</v>
      </c>
      <c r="F46" s="27">
        <v>2</v>
      </c>
      <c r="G46" s="27">
        <v>7</v>
      </c>
      <c r="H46" s="27">
        <v>1</v>
      </c>
      <c r="I46" s="4" t="s">
        <v>0</v>
      </c>
      <c r="J46" s="4">
        <v>32</v>
      </c>
      <c r="K46" s="4" t="s">
        <v>146</v>
      </c>
      <c r="L46" s="4" t="s">
        <v>146</v>
      </c>
      <c r="M46" s="4" t="s">
        <v>0</v>
      </c>
      <c r="N46" s="4">
        <v>1</v>
      </c>
      <c r="O46" s="4" t="s">
        <v>2</v>
      </c>
      <c r="P46" s="4" t="s">
        <v>6</v>
      </c>
      <c r="Q46" s="7" t="s">
        <v>5</v>
      </c>
      <c r="R46" s="4" t="s">
        <v>0</v>
      </c>
      <c r="S46" s="5"/>
      <c r="T46" s="4" t="s">
        <v>0</v>
      </c>
      <c r="U46" s="1">
        <v>66</v>
      </c>
      <c r="V46" s="1" t="s">
        <v>37</v>
      </c>
      <c r="W46" s="1">
        <v>1</v>
      </c>
      <c r="X46" s="1">
        <f t="shared" si="3"/>
        <v>66</v>
      </c>
      <c r="Y46" s="1">
        <v>66</v>
      </c>
      <c r="Z46" s="1">
        <f t="shared" si="4"/>
        <v>1</v>
      </c>
      <c r="AA46" s="1">
        <f t="shared" si="5"/>
        <v>1</v>
      </c>
      <c r="AB46" s="1" t="s">
        <v>37</v>
      </c>
      <c r="AC46" s="1" t="s">
        <v>37</v>
      </c>
      <c r="AD46" s="1" t="s">
        <v>37</v>
      </c>
      <c r="AE46" s="1">
        <v>41</v>
      </c>
      <c r="AG46" s="1">
        <v>14</v>
      </c>
      <c r="AH46" s="1">
        <v>15</v>
      </c>
      <c r="AI46" s="1">
        <v>46</v>
      </c>
      <c r="AK46" s="1">
        <v>16</v>
      </c>
      <c r="AL46" s="1">
        <v>17</v>
      </c>
      <c r="AM46" s="1">
        <v>15</v>
      </c>
      <c r="AO46" s="1">
        <v>14</v>
      </c>
      <c r="AQ46" s="1">
        <v>11</v>
      </c>
    </row>
    <row r="47" spans="1:43" ht="15.75" customHeight="1">
      <c r="A47" s="1">
        <v>67</v>
      </c>
      <c r="B47" s="1" t="s">
        <v>4</v>
      </c>
      <c r="C47" s="5" t="s">
        <v>3</v>
      </c>
      <c r="D47" s="25" t="s">
        <v>104</v>
      </c>
      <c r="E47" s="25">
        <v>50</v>
      </c>
      <c r="F47" s="27">
        <v>1</v>
      </c>
      <c r="G47" s="27">
        <v>1</v>
      </c>
      <c r="H47" s="27">
        <v>1</v>
      </c>
      <c r="I47" s="4" t="s">
        <v>0</v>
      </c>
      <c r="J47" s="4">
        <v>32</v>
      </c>
      <c r="K47" s="4" t="s">
        <v>146</v>
      </c>
      <c r="L47" s="4" t="s">
        <v>146</v>
      </c>
      <c r="M47" s="4" t="s">
        <v>0</v>
      </c>
      <c r="N47" s="4">
        <v>1</v>
      </c>
      <c r="O47" s="4" t="s">
        <v>2</v>
      </c>
      <c r="P47" s="4" t="s">
        <v>6</v>
      </c>
      <c r="Q47" s="7" t="s">
        <v>5</v>
      </c>
      <c r="R47" s="4" t="s">
        <v>0</v>
      </c>
      <c r="S47" s="5"/>
      <c r="T47" s="4" t="s">
        <v>0</v>
      </c>
      <c r="U47" s="1">
        <v>67</v>
      </c>
      <c r="V47" s="1" t="s">
        <v>37</v>
      </c>
      <c r="W47" s="1">
        <v>1</v>
      </c>
      <c r="X47" s="1">
        <f t="shared" si="3"/>
        <v>67</v>
      </c>
      <c r="Y47" s="1">
        <v>0</v>
      </c>
      <c r="Z47" s="1">
        <f t="shared" si="4"/>
        <v>0</v>
      </c>
      <c r="AA47" s="1">
        <f t="shared" si="5"/>
        <v>0</v>
      </c>
      <c r="AB47" s="1" t="s">
        <v>6</v>
      </c>
      <c r="AC47" s="1" t="s">
        <v>6</v>
      </c>
      <c r="AD47" s="1" t="s">
        <v>6</v>
      </c>
      <c r="AQ47" s="1">
        <v>6</v>
      </c>
    </row>
    <row r="48" spans="1:43" ht="15.75" customHeight="1">
      <c r="A48" s="1">
        <v>70</v>
      </c>
      <c r="B48" s="1" t="s">
        <v>4</v>
      </c>
      <c r="C48" s="5" t="s">
        <v>3</v>
      </c>
      <c r="D48" s="25" t="s">
        <v>105</v>
      </c>
      <c r="E48" s="25">
        <v>23</v>
      </c>
      <c r="F48" s="27">
        <v>1</v>
      </c>
      <c r="G48" s="27">
        <v>1</v>
      </c>
      <c r="H48" s="27">
        <v>1</v>
      </c>
      <c r="I48" s="4" t="s">
        <v>0</v>
      </c>
      <c r="J48" s="4">
        <v>32</v>
      </c>
      <c r="K48" s="4" t="s">
        <v>146</v>
      </c>
      <c r="L48" s="4" t="s">
        <v>146</v>
      </c>
      <c r="M48" s="4" t="s">
        <v>0</v>
      </c>
      <c r="N48" s="4">
        <v>1</v>
      </c>
      <c r="P48" s="8" t="s">
        <v>2</v>
      </c>
      <c r="Q48" s="6" t="s">
        <v>1</v>
      </c>
      <c r="R48" s="6" t="s">
        <v>0</v>
      </c>
      <c r="S48" s="5"/>
      <c r="T48" s="4"/>
      <c r="U48" s="1">
        <v>70</v>
      </c>
      <c r="V48" s="1" t="s">
        <v>37</v>
      </c>
      <c r="W48" s="1">
        <v>1</v>
      </c>
      <c r="X48" s="24">
        <f t="shared" si="3"/>
        <v>70</v>
      </c>
      <c r="Y48" s="1">
        <v>70</v>
      </c>
      <c r="Z48" s="1">
        <f t="shared" si="4"/>
        <v>1</v>
      </c>
      <c r="AA48" s="1">
        <f t="shared" si="5"/>
        <v>1</v>
      </c>
      <c r="AB48" s="1" t="s">
        <v>37</v>
      </c>
      <c r="AC48" s="1" t="s">
        <v>37</v>
      </c>
      <c r="AD48" s="1" t="s">
        <v>37</v>
      </c>
      <c r="AE48" s="1">
        <v>46</v>
      </c>
      <c r="AG48" s="1">
        <v>18</v>
      </c>
      <c r="AH48" s="1">
        <v>18</v>
      </c>
      <c r="AI48" s="1">
        <v>42</v>
      </c>
      <c r="AK48" s="1">
        <v>12</v>
      </c>
      <c r="AL48" s="1">
        <v>18</v>
      </c>
      <c r="AM48" s="1">
        <v>13</v>
      </c>
      <c r="AO48" s="1">
        <v>11</v>
      </c>
      <c r="AQ48" s="1">
        <v>7</v>
      </c>
    </row>
    <row r="49" spans="1:43" ht="15.75" customHeight="1">
      <c r="A49" s="1">
        <v>73</v>
      </c>
      <c r="B49" s="1" t="s">
        <v>4</v>
      </c>
      <c r="C49" s="5" t="s">
        <v>3</v>
      </c>
      <c r="D49" s="25" t="s">
        <v>106</v>
      </c>
      <c r="E49" s="25">
        <v>24</v>
      </c>
      <c r="F49" s="27">
        <v>1</v>
      </c>
      <c r="G49" s="27">
        <v>2</v>
      </c>
      <c r="H49" s="27">
        <v>2</v>
      </c>
      <c r="I49" s="4" t="s">
        <v>0</v>
      </c>
      <c r="J49" s="4">
        <v>32</v>
      </c>
      <c r="K49" s="4" t="s">
        <v>146</v>
      </c>
      <c r="L49" s="4" t="s">
        <v>146</v>
      </c>
      <c r="M49" s="4" t="s">
        <v>0</v>
      </c>
      <c r="N49" s="4">
        <v>1</v>
      </c>
      <c r="O49" s="4" t="s">
        <v>2</v>
      </c>
      <c r="P49" s="4" t="s">
        <v>6</v>
      </c>
      <c r="Q49" s="7" t="s">
        <v>5</v>
      </c>
      <c r="R49" s="4" t="s">
        <v>0</v>
      </c>
      <c r="S49" s="5"/>
      <c r="T49" s="4" t="s">
        <v>0</v>
      </c>
      <c r="U49" s="1">
        <v>73</v>
      </c>
      <c r="V49" s="1" t="s">
        <v>37</v>
      </c>
      <c r="W49" s="1">
        <v>1</v>
      </c>
      <c r="X49" s="24">
        <f t="shared" si="3"/>
        <v>73</v>
      </c>
      <c r="Y49" s="1">
        <v>73</v>
      </c>
      <c r="Z49" s="1">
        <f t="shared" si="4"/>
        <v>1</v>
      </c>
      <c r="AA49" s="1">
        <f t="shared" si="5"/>
        <v>1</v>
      </c>
      <c r="AB49" s="1" t="s">
        <v>37</v>
      </c>
      <c r="AC49" s="1" t="s">
        <v>37</v>
      </c>
      <c r="AD49" s="1" t="s">
        <v>37</v>
      </c>
      <c r="AE49" s="1">
        <v>43</v>
      </c>
      <c r="AG49" s="1">
        <v>20</v>
      </c>
      <c r="AH49" s="1">
        <v>13</v>
      </c>
      <c r="AI49" s="1">
        <v>36</v>
      </c>
      <c r="AK49" s="1">
        <v>16</v>
      </c>
      <c r="AL49" s="1">
        <v>13</v>
      </c>
      <c r="AM49" s="1">
        <v>12</v>
      </c>
      <c r="AO49" s="1">
        <v>11</v>
      </c>
      <c r="AQ49" s="1">
        <v>5</v>
      </c>
    </row>
    <row r="50" spans="1:43" ht="15.75" customHeight="1">
      <c r="A50" s="1">
        <v>74</v>
      </c>
      <c r="B50" s="1" t="s">
        <v>4</v>
      </c>
      <c r="C50" s="5" t="s">
        <v>3</v>
      </c>
      <c r="D50" s="25" t="s">
        <v>107</v>
      </c>
      <c r="E50" s="25">
        <v>50</v>
      </c>
      <c r="F50" s="27">
        <v>2</v>
      </c>
      <c r="G50" s="27">
        <v>1</v>
      </c>
      <c r="H50" s="27">
        <v>1</v>
      </c>
      <c r="I50" s="4" t="s">
        <v>0</v>
      </c>
      <c r="J50" s="4">
        <v>32</v>
      </c>
      <c r="K50" s="4" t="s">
        <v>146</v>
      </c>
      <c r="L50" s="4" t="s">
        <v>146</v>
      </c>
      <c r="M50" s="4" t="s">
        <v>0</v>
      </c>
      <c r="N50" s="4">
        <v>1</v>
      </c>
      <c r="O50" s="4" t="s">
        <v>2</v>
      </c>
      <c r="P50" s="4" t="s">
        <v>6</v>
      </c>
      <c r="Q50" s="7" t="s">
        <v>5</v>
      </c>
      <c r="R50" s="4" t="s">
        <v>0</v>
      </c>
      <c r="S50" s="5"/>
      <c r="T50" s="4" t="s">
        <v>0</v>
      </c>
      <c r="U50" s="1">
        <v>74</v>
      </c>
      <c r="V50" s="1" t="s">
        <v>37</v>
      </c>
      <c r="W50" s="1">
        <v>1</v>
      </c>
      <c r="X50" s="1">
        <f t="shared" si="3"/>
        <v>74</v>
      </c>
      <c r="Y50" s="1">
        <v>74</v>
      </c>
      <c r="Z50" s="1">
        <f t="shared" si="4"/>
        <v>1</v>
      </c>
      <c r="AA50" s="1">
        <f t="shared" si="5"/>
        <v>1</v>
      </c>
      <c r="AB50" s="1" t="s">
        <v>37</v>
      </c>
      <c r="AC50" s="1" t="s">
        <v>37</v>
      </c>
      <c r="AD50" s="1" t="s">
        <v>37</v>
      </c>
      <c r="AE50" s="1">
        <v>54</v>
      </c>
      <c r="AG50" s="1">
        <v>20</v>
      </c>
      <c r="AH50" s="1">
        <v>24</v>
      </c>
      <c r="AI50" s="1">
        <v>53</v>
      </c>
      <c r="AK50" s="1">
        <v>18</v>
      </c>
      <c r="AL50" s="1">
        <v>19</v>
      </c>
      <c r="AM50" s="1" t="s">
        <v>55</v>
      </c>
      <c r="AQ50" s="1">
        <v>5</v>
      </c>
    </row>
    <row r="51" spans="1:43" ht="15.75" customHeight="1">
      <c r="A51" s="1">
        <v>75</v>
      </c>
      <c r="B51" s="1" t="s">
        <v>4</v>
      </c>
      <c r="C51" s="5" t="s">
        <v>3</v>
      </c>
      <c r="D51" s="25" t="s">
        <v>108</v>
      </c>
      <c r="E51" s="25">
        <v>31</v>
      </c>
      <c r="F51" s="27">
        <v>1</v>
      </c>
      <c r="G51" s="27">
        <v>2</v>
      </c>
      <c r="H51" s="27">
        <v>1</v>
      </c>
      <c r="I51" s="4" t="s">
        <v>0</v>
      </c>
      <c r="J51" s="4">
        <v>32</v>
      </c>
      <c r="K51" s="4" t="s">
        <v>146</v>
      </c>
      <c r="L51" s="4" t="s">
        <v>146</v>
      </c>
      <c r="M51" s="4" t="s">
        <v>0</v>
      </c>
      <c r="N51" s="4">
        <v>1</v>
      </c>
      <c r="P51" s="4"/>
      <c r="Q51" s="6" t="s">
        <v>1</v>
      </c>
      <c r="R51" s="4" t="s">
        <v>0</v>
      </c>
      <c r="S51" s="5"/>
      <c r="T51" s="4" t="s">
        <v>0</v>
      </c>
      <c r="U51" s="1">
        <v>75</v>
      </c>
      <c r="V51" s="1" t="s">
        <v>37</v>
      </c>
      <c r="W51" s="1">
        <v>1</v>
      </c>
      <c r="X51" s="24">
        <f>A51</f>
        <v>75</v>
      </c>
      <c r="Y51" s="1">
        <v>75</v>
      </c>
      <c r="Z51" s="1">
        <f t="shared" si="4"/>
        <v>1</v>
      </c>
      <c r="AA51" s="1">
        <f t="shared" si="5"/>
        <v>1</v>
      </c>
      <c r="AB51" s="1" t="s">
        <v>37</v>
      </c>
      <c r="AC51" s="1" t="s">
        <v>37</v>
      </c>
      <c r="AD51" s="1" t="s">
        <v>37</v>
      </c>
      <c r="AE51" s="1">
        <v>35</v>
      </c>
      <c r="AG51" s="1">
        <v>14</v>
      </c>
      <c r="AH51" s="1">
        <v>13</v>
      </c>
      <c r="AI51" s="1">
        <v>47</v>
      </c>
      <c r="AK51" s="1">
        <v>16</v>
      </c>
      <c r="AL51" s="1">
        <v>17</v>
      </c>
      <c r="AM51" s="1">
        <v>13</v>
      </c>
      <c r="AO51" s="1">
        <v>11</v>
      </c>
      <c r="AQ51" s="1">
        <v>7</v>
      </c>
    </row>
    <row r="52" spans="1:43" ht="15.75" customHeight="1">
      <c r="A52" s="1">
        <v>76</v>
      </c>
      <c r="B52" s="1" t="s">
        <v>4</v>
      </c>
      <c r="C52" s="5" t="s">
        <v>3</v>
      </c>
      <c r="D52" s="25" t="s">
        <v>109</v>
      </c>
      <c r="E52" s="25">
        <v>44</v>
      </c>
      <c r="F52" s="27">
        <v>1</v>
      </c>
      <c r="G52" s="27">
        <v>2</v>
      </c>
      <c r="H52" s="27">
        <v>1</v>
      </c>
      <c r="I52" s="4" t="s">
        <v>0</v>
      </c>
      <c r="J52" s="4">
        <v>32</v>
      </c>
      <c r="K52" s="4" t="s">
        <v>146</v>
      </c>
      <c r="L52" s="4" t="s">
        <v>146</v>
      </c>
      <c r="M52" s="4" t="s">
        <v>0</v>
      </c>
      <c r="N52" s="4">
        <v>1</v>
      </c>
      <c r="P52" s="4"/>
      <c r="Q52" s="6" t="s">
        <v>1</v>
      </c>
      <c r="R52" s="4" t="s">
        <v>0</v>
      </c>
      <c r="S52" s="5"/>
      <c r="T52" s="4" t="s">
        <v>0</v>
      </c>
      <c r="U52" s="1">
        <v>76</v>
      </c>
      <c r="V52" s="1" t="s">
        <v>37</v>
      </c>
      <c r="W52" s="1">
        <v>1</v>
      </c>
      <c r="X52" s="1">
        <f t="shared" si="3"/>
        <v>76</v>
      </c>
      <c r="Y52" s="1">
        <v>76</v>
      </c>
      <c r="Z52" s="1">
        <f t="shared" si="4"/>
        <v>1</v>
      </c>
      <c r="AA52" s="1">
        <f t="shared" si="5"/>
        <v>1</v>
      </c>
      <c r="AB52" s="1" t="s">
        <v>37</v>
      </c>
      <c r="AC52" s="1" t="s">
        <v>37</v>
      </c>
      <c r="AD52" s="1" t="s">
        <v>37</v>
      </c>
      <c r="AE52" s="1">
        <v>21</v>
      </c>
      <c r="AG52" s="1">
        <v>9</v>
      </c>
      <c r="AH52" s="1">
        <v>7</v>
      </c>
      <c r="AI52" s="1">
        <v>35</v>
      </c>
      <c r="AK52" s="1">
        <v>14</v>
      </c>
      <c r="AL52" s="1">
        <v>11</v>
      </c>
      <c r="AM52" s="1">
        <v>12</v>
      </c>
      <c r="AO52" s="1">
        <v>10</v>
      </c>
      <c r="AQ52" s="1">
        <v>5</v>
      </c>
    </row>
    <row r="53" spans="1:43" ht="15.75" customHeight="1">
      <c r="A53" s="1">
        <v>79</v>
      </c>
      <c r="B53" s="1" t="s">
        <v>4</v>
      </c>
      <c r="C53" s="5" t="s">
        <v>3</v>
      </c>
      <c r="D53" s="25" t="s">
        <v>110</v>
      </c>
      <c r="E53" s="25">
        <v>24</v>
      </c>
      <c r="F53" s="27">
        <v>1</v>
      </c>
      <c r="G53" s="27">
        <v>1</v>
      </c>
      <c r="H53" s="27">
        <v>1</v>
      </c>
      <c r="I53" s="4" t="s">
        <v>0</v>
      </c>
      <c r="J53" s="4">
        <v>32</v>
      </c>
      <c r="K53" s="4" t="s">
        <v>146</v>
      </c>
      <c r="L53" s="4" t="s">
        <v>146</v>
      </c>
      <c r="M53" s="4" t="s">
        <v>0</v>
      </c>
      <c r="N53" s="4">
        <v>1</v>
      </c>
      <c r="O53" s="4" t="s">
        <v>2</v>
      </c>
      <c r="P53" s="4" t="s">
        <v>2</v>
      </c>
      <c r="Q53" s="6" t="s">
        <v>1</v>
      </c>
      <c r="R53" s="4" t="s">
        <v>0</v>
      </c>
      <c r="S53" s="5"/>
      <c r="T53" s="4" t="s">
        <v>0</v>
      </c>
      <c r="U53" s="1">
        <v>79</v>
      </c>
      <c r="V53" s="1" t="s">
        <v>37</v>
      </c>
      <c r="W53" s="1">
        <v>1</v>
      </c>
      <c r="X53" s="1">
        <f t="shared" si="3"/>
        <v>79</v>
      </c>
      <c r="Y53" s="1">
        <v>79</v>
      </c>
      <c r="Z53" s="1">
        <f t="shared" si="4"/>
        <v>1</v>
      </c>
      <c r="AA53" s="1">
        <f t="shared" si="5"/>
        <v>1</v>
      </c>
      <c r="AB53" s="1" t="s">
        <v>37</v>
      </c>
      <c r="AC53" s="1" t="s">
        <v>37</v>
      </c>
      <c r="AD53" s="1" t="s">
        <v>37</v>
      </c>
      <c r="AE53" s="1">
        <v>57</v>
      </c>
      <c r="AG53" s="1">
        <v>21</v>
      </c>
      <c r="AH53" s="1">
        <v>23</v>
      </c>
      <c r="AI53" s="1">
        <v>53</v>
      </c>
      <c r="AK53" s="1">
        <v>20</v>
      </c>
      <c r="AL53" s="1">
        <v>23</v>
      </c>
      <c r="AM53" s="1">
        <v>17</v>
      </c>
      <c r="AO53" s="1">
        <v>15</v>
      </c>
      <c r="AQ53" s="1">
        <v>9</v>
      </c>
    </row>
    <row r="54" spans="1:43" ht="15.75" customHeight="1">
      <c r="B54" s="5"/>
      <c r="C54" s="5"/>
      <c r="D54" s="25"/>
      <c r="E54" s="25"/>
      <c r="F54" s="27"/>
      <c r="G54" s="27"/>
      <c r="H54" s="27"/>
      <c r="I54" s="4"/>
      <c r="J54" s="4"/>
      <c r="K54" s="4"/>
      <c r="L54" s="4"/>
      <c r="R54" s="4"/>
    </row>
    <row r="55" spans="1:43" ht="15.75" customHeight="1">
      <c r="B55" s="5"/>
      <c r="C55" s="5"/>
      <c r="D55" s="25"/>
      <c r="E55" s="25"/>
      <c r="F55" s="27"/>
      <c r="G55" s="27"/>
      <c r="H55" s="27"/>
      <c r="I55" s="4"/>
      <c r="J55" s="4"/>
      <c r="K55" s="4"/>
      <c r="L55" s="4"/>
      <c r="R55" s="4"/>
    </row>
    <row r="56" spans="1:43" ht="15.75" customHeight="1">
      <c r="B56" s="5"/>
      <c r="C56" s="5"/>
      <c r="D56" s="25"/>
      <c r="E56" s="25"/>
      <c r="F56" s="27"/>
      <c r="G56" s="27"/>
      <c r="H56" s="27"/>
      <c r="I56" s="4"/>
      <c r="J56" s="4"/>
      <c r="K56" s="4"/>
      <c r="L56" s="4"/>
      <c r="R56" s="4"/>
    </row>
    <row r="57" spans="1:43" ht="15.75" customHeight="1">
      <c r="B57" s="5"/>
      <c r="C57" s="5"/>
      <c r="D57" s="25"/>
      <c r="E57" s="25"/>
      <c r="F57" s="27"/>
      <c r="G57" s="27"/>
      <c r="H57" s="27"/>
      <c r="I57" s="4"/>
      <c r="J57" s="4"/>
      <c r="K57" s="4"/>
      <c r="L57" s="4"/>
      <c r="R57" s="1"/>
    </row>
    <row r="58" spans="1:43" ht="15.75" customHeight="1">
      <c r="B58" s="5"/>
      <c r="C58" s="5"/>
      <c r="D58" s="25"/>
      <c r="E58" s="25"/>
      <c r="F58" s="25"/>
      <c r="G58" s="25"/>
      <c r="H58" s="25"/>
      <c r="I58" s="4"/>
      <c r="J58" s="4"/>
      <c r="K58" s="4"/>
      <c r="L58" s="4"/>
    </row>
    <row r="59" spans="1:43" ht="15.75" customHeight="1">
      <c r="B59" s="5"/>
      <c r="C59" s="5"/>
      <c r="D59" s="25"/>
      <c r="E59" s="25"/>
      <c r="F59" s="25"/>
      <c r="G59" s="25"/>
      <c r="H59" s="25"/>
      <c r="I59" s="4"/>
      <c r="J59" s="4"/>
      <c r="K59" s="4"/>
      <c r="L59" s="4"/>
    </row>
    <row r="60" spans="1:43" ht="15.75" customHeight="1">
      <c r="B60" s="5"/>
      <c r="C60" s="5"/>
      <c r="D60" s="25"/>
      <c r="E60" s="25"/>
      <c r="F60" s="25"/>
      <c r="G60" s="25"/>
      <c r="H60" s="25"/>
      <c r="I60" s="4"/>
      <c r="J60" s="4"/>
      <c r="K60" s="4"/>
      <c r="L60" s="4"/>
    </row>
    <row r="61" spans="1:43" ht="15.75" customHeight="1">
      <c r="B61" s="5"/>
      <c r="C61" s="5"/>
      <c r="D61" s="25"/>
      <c r="E61" s="25"/>
      <c r="F61" s="25"/>
      <c r="G61" s="25"/>
      <c r="H61" s="25"/>
      <c r="I61" s="4"/>
      <c r="J61" s="4"/>
      <c r="K61" s="4"/>
      <c r="L61" s="4"/>
    </row>
    <row r="62" spans="1:43" ht="15.75" customHeight="1">
      <c r="B62" s="5"/>
      <c r="C62" s="5"/>
      <c r="D62" s="25"/>
      <c r="E62" s="25"/>
      <c r="F62" s="25"/>
      <c r="G62" s="25"/>
      <c r="H62" s="25"/>
      <c r="I62" s="4"/>
      <c r="J62" s="4"/>
      <c r="K62" s="4"/>
      <c r="L62" s="4"/>
    </row>
    <row r="63" spans="1:43" ht="15.75" customHeight="1">
      <c r="B63" s="5"/>
      <c r="C63" s="5"/>
      <c r="D63" s="25"/>
      <c r="E63" s="25"/>
      <c r="F63" s="25"/>
      <c r="G63" s="25"/>
      <c r="H63" s="25"/>
      <c r="I63" s="4"/>
      <c r="J63" s="4"/>
      <c r="K63" s="4"/>
      <c r="L63" s="4"/>
    </row>
    <row r="64" spans="1:43" ht="15.75" customHeight="1">
      <c r="B64" s="5"/>
      <c r="C64" s="5"/>
      <c r="D64" s="25"/>
      <c r="E64" s="25"/>
      <c r="F64" s="25"/>
      <c r="G64" s="25"/>
      <c r="H64" s="25"/>
      <c r="I64" s="4"/>
      <c r="J64" s="4"/>
      <c r="K64" s="4"/>
      <c r="L64" s="4"/>
    </row>
    <row r="65" spans="2:12" ht="15.75" customHeight="1">
      <c r="B65" s="5"/>
      <c r="C65" s="5"/>
      <c r="D65" s="25"/>
      <c r="E65" s="25"/>
      <c r="F65" s="25"/>
      <c r="G65" s="25"/>
      <c r="H65" s="25"/>
      <c r="I65" s="4"/>
      <c r="J65" s="4"/>
      <c r="K65" s="4"/>
      <c r="L65" s="4"/>
    </row>
    <row r="66" spans="2:12" ht="15.75" customHeight="1">
      <c r="B66" s="5"/>
      <c r="C66" s="5"/>
      <c r="D66" s="54"/>
      <c r="E66" s="25"/>
      <c r="F66" s="25"/>
      <c r="G66" s="25"/>
      <c r="H66" s="25"/>
      <c r="I66" s="4"/>
      <c r="J66" s="4"/>
      <c r="K66" s="4"/>
      <c r="L66" s="4"/>
    </row>
    <row r="67" spans="2:12" ht="15.75" customHeight="1">
      <c r="B67" s="5"/>
      <c r="C67" s="5"/>
      <c r="D67" s="54"/>
      <c r="E67" s="25"/>
      <c r="F67" s="25"/>
      <c r="G67" s="25"/>
      <c r="H67" s="25"/>
      <c r="I67" s="4"/>
      <c r="J67" s="4"/>
      <c r="K67" s="4"/>
      <c r="L67" s="4"/>
    </row>
    <row r="68" spans="2:12" ht="15.75" customHeight="1">
      <c r="B68" s="5"/>
      <c r="C68" s="5"/>
      <c r="D68" s="54"/>
      <c r="E68" s="25"/>
      <c r="F68" s="25"/>
      <c r="G68" s="25"/>
      <c r="H68" s="25"/>
      <c r="I68" s="4"/>
      <c r="J68" s="4"/>
      <c r="K68" s="4"/>
      <c r="L68" s="4"/>
    </row>
    <row r="69" spans="2:12" ht="15.75" customHeight="1">
      <c r="B69" s="5"/>
      <c r="C69" s="5"/>
      <c r="D69" s="54"/>
      <c r="E69" s="25"/>
      <c r="F69" s="25"/>
      <c r="G69" s="25"/>
      <c r="H69" s="25"/>
      <c r="I69" s="4"/>
      <c r="J69" s="4"/>
      <c r="K69" s="4"/>
      <c r="L69" s="4"/>
    </row>
    <row r="70" spans="2:12" ht="15.75" customHeight="1">
      <c r="B70" s="5"/>
      <c r="C70" s="5"/>
      <c r="D70" s="54"/>
      <c r="E70" s="25"/>
      <c r="F70" s="25"/>
      <c r="G70" s="25"/>
      <c r="H70" s="25"/>
      <c r="I70" s="4"/>
      <c r="J70" s="4"/>
      <c r="K70" s="4"/>
      <c r="L70" s="4"/>
    </row>
    <row r="71" spans="2:12" ht="15.75" customHeight="1">
      <c r="D71" s="42"/>
    </row>
    <row r="72" spans="2:12" ht="15.75" customHeight="1">
      <c r="D72" s="42"/>
    </row>
    <row r="73" spans="2:12" ht="15.75" customHeight="1">
      <c r="D73" s="42"/>
    </row>
    <row r="74" spans="2:12" ht="15.75" customHeight="1">
      <c r="D74" s="42"/>
    </row>
    <row r="75" spans="2:12" ht="15.75" customHeight="1">
      <c r="D75" s="42"/>
    </row>
    <row r="76" spans="2:12" ht="15.75" customHeight="1">
      <c r="D76" s="42"/>
    </row>
    <row r="77" spans="2:12" ht="15.75" customHeight="1">
      <c r="D77" s="42"/>
      <c r="E77" s="25"/>
      <c r="F77" s="25"/>
      <c r="G77" s="25"/>
      <c r="H77" s="25"/>
    </row>
    <row r="78" spans="2:12" ht="15.75" customHeight="1">
      <c r="D78" s="42"/>
      <c r="E78" s="27"/>
      <c r="F78" s="25"/>
      <c r="G78" s="25"/>
      <c r="H78" s="25"/>
    </row>
    <row r="79" spans="2:12" ht="15.75" customHeight="1">
      <c r="D79" s="42"/>
      <c r="E79" s="27"/>
      <c r="F79" s="25"/>
      <c r="G79" s="25"/>
      <c r="H79" s="25"/>
    </row>
    <row r="80" spans="2:12" ht="15.75" customHeight="1">
      <c r="D80" s="42"/>
      <c r="E80" s="27"/>
      <c r="F80" s="25"/>
      <c r="G80" s="25"/>
      <c r="H80" s="25"/>
    </row>
    <row r="81" spans="4:8" ht="15.75" customHeight="1">
      <c r="D81" s="42"/>
      <c r="E81" s="27"/>
      <c r="F81" s="25"/>
      <c r="G81" s="25"/>
      <c r="H81" s="25"/>
    </row>
    <row r="82" spans="4:8" ht="15.75" customHeight="1">
      <c r="D82" s="42"/>
      <c r="E82" s="27"/>
      <c r="F82" s="25"/>
      <c r="G82" s="25"/>
      <c r="H82" s="25"/>
    </row>
    <row r="83" spans="4:8" ht="15.75" customHeight="1">
      <c r="D83" s="42"/>
      <c r="E83" s="27"/>
      <c r="F83" s="25"/>
      <c r="G83" s="25"/>
      <c r="H83" s="25"/>
    </row>
    <row r="84" spans="4:8" ht="15.75" customHeight="1">
      <c r="E84" s="27"/>
      <c r="F84" s="25"/>
      <c r="G84" s="25"/>
      <c r="H84" s="25"/>
    </row>
    <row r="85" spans="4:8" ht="15.75" customHeight="1">
      <c r="E85" s="27"/>
      <c r="F85" s="25"/>
      <c r="G85" s="25"/>
      <c r="H85" s="25"/>
    </row>
    <row r="86" spans="4:8" ht="15.75" customHeight="1">
      <c r="E86" s="27"/>
      <c r="F86" s="25"/>
      <c r="G86" s="25"/>
      <c r="H86" s="25"/>
    </row>
    <row r="87" spans="4:8" ht="15.75" customHeight="1">
      <c r="E87" s="27"/>
      <c r="F87" s="25"/>
      <c r="G87" s="25"/>
      <c r="H87" s="25"/>
    </row>
    <row r="88" spans="4:8" ht="15.75" customHeight="1">
      <c r="E88" s="27"/>
      <c r="F88" s="25"/>
      <c r="G88" s="25"/>
      <c r="H88" s="25"/>
    </row>
    <row r="89" spans="4:8" ht="15.75" customHeight="1">
      <c r="E89" s="27"/>
      <c r="F89" s="25"/>
      <c r="G89" s="25"/>
      <c r="H89" s="25"/>
    </row>
    <row r="90" spans="4:8" ht="15.75" customHeight="1">
      <c r="E90" s="27"/>
      <c r="F90" s="25"/>
      <c r="G90" s="25"/>
      <c r="H90" s="25"/>
    </row>
    <row r="91" spans="4:8" ht="15.75" customHeight="1">
      <c r="E91" s="27"/>
      <c r="F91" s="25"/>
      <c r="G91" s="25"/>
      <c r="H91" s="25"/>
    </row>
    <row r="92" spans="4:8" ht="15.75" customHeight="1">
      <c r="E92" s="27"/>
      <c r="F92" s="25"/>
      <c r="G92" s="25"/>
      <c r="H92" s="25"/>
    </row>
    <row r="93" spans="4:8" ht="15.75" customHeight="1">
      <c r="E93" s="27"/>
      <c r="F93" s="25"/>
      <c r="G93" s="25"/>
      <c r="H93" s="25"/>
    </row>
    <row r="94" spans="4:8" ht="15.75" customHeight="1">
      <c r="E94" s="27"/>
      <c r="F94" s="25"/>
      <c r="G94" s="25"/>
      <c r="H94" s="25"/>
    </row>
    <row r="95" spans="4:8" ht="15.75" customHeight="1">
      <c r="E95" s="27"/>
      <c r="F95" s="25"/>
      <c r="G95" s="25"/>
      <c r="H95" s="25"/>
    </row>
    <row r="96" spans="4:8" ht="15.75" customHeight="1">
      <c r="E96" s="27"/>
      <c r="F96" s="25"/>
      <c r="G96" s="25"/>
      <c r="H96" s="25"/>
    </row>
    <row r="97" spans="5:8" ht="15.75" customHeight="1">
      <c r="E97" s="27"/>
      <c r="F97" s="25"/>
      <c r="G97" s="25"/>
      <c r="H97" s="25"/>
    </row>
    <row r="98" spans="5:8" ht="15.75" customHeight="1">
      <c r="E98" s="27"/>
      <c r="F98" s="25"/>
      <c r="G98" s="25"/>
      <c r="H98" s="25"/>
    </row>
    <row r="99" spans="5:8" ht="15.75" customHeight="1">
      <c r="E99" s="27"/>
      <c r="F99" s="25"/>
      <c r="G99" s="25"/>
      <c r="H99" s="25"/>
    </row>
    <row r="100" spans="5:8" ht="15.75" customHeight="1">
      <c r="E100" s="25"/>
      <c r="F100" s="25"/>
      <c r="G100" s="25"/>
      <c r="H100" s="25"/>
    </row>
    <row r="101" spans="5:8" ht="15.75" customHeight="1">
      <c r="E101" s="25"/>
      <c r="F101" s="25"/>
      <c r="G101" s="25"/>
      <c r="H101" s="25"/>
    </row>
    <row r="102" spans="5:8" ht="15.75" customHeight="1">
      <c r="E102" s="25"/>
      <c r="F102" s="25"/>
      <c r="G102" s="25"/>
      <c r="H102" s="25"/>
    </row>
    <row r="103" spans="5:8" ht="15.75" customHeight="1">
      <c r="E103" s="25"/>
      <c r="F103" s="25"/>
      <c r="G103" s="25"/>
      <c r="H103" s="25"/>
    </row>
    <row r="104" spans="5:8" ht="15.75" customHeight="1">
      <c r="E104" s="25"/>
      <c r="F104" s="25"/>
      <c r="G104" s="25"/>
      <c r="H104" s="25"/>
    </row>
    <row r="105" spans="5:8" ht="15.75" customHeight="1">
      <c r="E105" s="25"/>
      <c r="F105" s="25"/>
      <c r="G105" s="25"/>
      <c r="H105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13"/>
  <sheetViews>
    <sheetView zoomScale="55" zoomScaleNormal="55" workbookViewId="0">
      <selection activeCell="A35" sqref="A35"/>
    </sheetView>
  </sheetViews>
  <sheetFormatPr defaultRowHeight="15"/>
  <cols>
    <col min="1" max="1" width="12.85546875" style="26" bestFit="1" customWidth="1"/>
    <col min="2" max="4" width="9.140625" style="26"/>
    <col min="5" max="5" width="6.28515625" style="25" bestFit="1" customWidth="1"/>
    <col min="6" max="6" width="5" style="25" customWidth="1"/>
    <col min="7" max="7" width="5.5703125" style="25" customWidth="1"/>
    <col min="8" max="8" width="7.7109375" customWidth="1"/>
    <col min="9" max="12" width="16.7109375" customWidth="1"/>
    <col min="13" max="13" width="9.85546875" customWidth="1"/>
    <col min="14" max="14" width="12.28515625" customWidth="1"/>
    <col min="15" max="15" width="16.85546875" customWidth="1"/>
    <col min="16" max="16" width="13" customWidth="1"/>
    <col min="17" max="17" width="11.42578125" customWidth="1"/>
    <col min="18" max="18" width="56.85546875" customWidth="1"/>
    <col min="19" max="19" width="12.7109375" customWidth="1"/>
    <col min="20" max="20" width="40.28515625" customWidth="1"/>
    <col min="21" max="21" width="10.140625" customWidth="1"/>
    <col min="22" max="22" width="4.28515625" bestFit="1" customWidth="1"/>
    <col min="24" max="24" width="11.85546875" customWidth="1"/>
    <col min="25" max="28" width="12" style="31" customWidth="1"/>
    <col min="30" max="30" width="12.140625" style="41" customWidth="1"/>
    <col min="31" max="31" width="9.42578125" style="41" bestFit="1" customWidth="1"/>
    <col min="32" max="32" width="8.42578125" style="41" bestFit="1" customWidth="1"/>
  </cols>
  <sheetData>
    <row r="1" spans="1:28" ht="60">
      <c r="A1" s="44" t="s">
        <v>56</v>
      </c>
      <c r="B1" s="44" t="s">
        <v>134</v>
      </c>
      <c r="C1" s="44" t="s">
        <v>111</v>
      </c>
      <c r="D1" s="44" t="s">
        <v>137</v>
      </c>
      <c r="E1" s="44" t="s">
        <v>112</v>
      </c>
      <c r="F1" s="44" t="s">
        <v>138</v>
      </c>
      <c r="G1" s="44" t="s">
        <v>137</v>
      </c>
      <c r="H1" s="20" t="s">
        <v>35</v>
      </c>
      <c r="I1" s="20" t="s">
        <v>34</v>
      </c>
      <c r="J1" s="20" t="s">
        <v>143</v>
      </c>
      <c r="K1" s="20" t="s">
        <v>147</v>
      </c>
      <c r="L1" s="20" t="s">
        <v>148</v>
      </c>
      <c r="M1" s="21" t="s">
        <v>33</v>
      </c>
      <c r="N1" s="21" t="s">
        <v>32</v>
      </c>
      <c r="O1" s="21" t="s">
        <v>31</v>
      </c>
      <c r="P1" s="23" t="s">
        <v>30</v>
      </c>
      <c r="Q1" s="21" t="s">
        <v>29</v>
      </c>
      <c r="R1" s="22" t="s">
        <v>28</v>
      </c>
      <c r="S1" s="21" t="s">
        <v>27</v>
      </c>
      <c r="T1" s="21" t="s">
        <v>26</v>
      </c>
      <c r="U1" s="21" t="s">
        <v>25</v>
      </c>
      <c r="V1" s="20" t="s">
        <v>24</v>
      </c>
      <c r="X1" t="s">
        <v>56</v>
      </c>
      <c r="Y1" s="31" t="s">
        <v>113</v>
      </c>
      <c r="Z1" s="31" t="s">
        <v>114</v>
      </c>
      <c r="AA1" s="31" t="s">
        <v>115</v>
      </c>
      <c r="AB1" s="31" t="s">
        <v>116</v>
      </c>
    </row>
    <row r="2" spans="1:28">
      <c r="A2" s="25" t="s">
        <v>57</v>
      </c>
      <c r="B2" s="25" t="s">
        <v>117</v>
      </c>
      <c r="C2" s="27">
        <v>41</v>
      </c>
      <c r="D2" s="27"/>
      <c r="E2" s="27">
        <v>2</v>
      </c>
      <c r="F2" s="27">
        <v>2</v>
      </c>
      <c r="G2" s="27">
        <v>1</v>
      </c>
      <c r="H2" s="1" t="s">
        <v>118</v>
      </c>
      <c r="I2" s="5" t="s">
        <v>128</v>
      </c>
      <c r="J2" s="5">
        <v>8</v>
      </c>
      <c r="K2" s="5" t="s">
        <v>144</v>
      </c>
      <c r="L2" s="5" t="s">
        <v>144</v>
      </c>
      <c r="M2" s="2" t="s">
        <v>0</v>
      </c>
      <c r="N2" s="2" t="s">
        <v>0</v>
      </c>
      <c r="O2" s="2" t="s">
        <v>12</v>
      </c>
      <c r="P2" s="4" t="s">
        <v>0</v>
      </c>
      <c r="Q2" s="8">
        <v>2</v>
      </c>
      <c r="R2" s="6" t="s">
        <v>120</v>
      </c>
      <c r="S2" s="4" t="s">
        <v>2</v>
      </c>
      <c r="T2" s="10" t="s">
        <v>129</v>
      </c>
      <c r="U2" s="10" t="s">
        <v>2</v>
      </c>
      <c r="X2" t="s">
        <v>57</v>
      </c>
      <c r="Y2" s="31">
        <v>51.3</v>
      </c>
      <c r="AA2" s="31">
        <v>38.6</v>
      </c>
    </row>
    <row r="3" spans="1:28">
      <c r="A3" s="25" t="s">
        <v>58</v>
      </c>
      <c r="B3" s="25" t="s">
        <v>117</v>
      </c>
      <c r="C3" s="27">
        <v>21</v>
      </c>
      <c r="D3" s="27"/>
      <c r="E3" s="27">
        <v>1</v>
      </c>
      <c r="F3" s="27">
        <v>1</v>
      </c>
      <c r="G3" s="27">
        <v>1</v>
      </c>
      <c r="H3" s="1" t="s">
        <v>118</v>
      </c>
      <c r="I3" s="5" t="s">
        <v>128</v>
      </c>
      <c r="J3" s="5">
        <v>8</v>
      </c>
      <c r="K3" s="5" t="s">
        <v>144</v>
      </c>
      <c r="L3" s="5" t="s">
        <v>144</v>
      </c>
      <c r="M3" s="2" t="s">
        <v>0</v>
      </c>
      <c r="N3" s="2" t="s">
        <v>0</v>
      </c>
      <c r="O3" s="2" t="s">
        <v>12</v>
      </c>
      <c r="P3" s="4" t="s">
        <v>0</v>
      </c>
      <c r="Q3" s="8">
        <v>2</v>
      </c>
      <c r="R3" s="6" t="s">
        <v>120</v>
      </c>
      <c r="S3" s="4" t="s">
        <v>2</v>
      </c>
      <c r="T3" s="10" t="s">
        <v>129</v>
      </c>
      <c r="U3" s="10" t="s">
        <v>2</v>
      </c>
      <c r="X3" t="s">
        <v>58</v>
      </c>
      <c r="Y3" s="31">
        <v>51.85</v>
      </c>
      <c r="AA3" s="31">
        <v>48.7</v>
      </c>
    </row>
    <row r="4" spans="1:28">
      <c r="A4" s="25" t="s">
        <v>59</v>
      </c>
      <c r="B4" s="25" t="s">
        <v>117</v>
      </c>
      <c r="C4" s="27">
        <v>48</v>
      </c>
      <c r="D4" s="27"/>
      <c r="E4" s="27">
        <v>2</v>
      </c>
      <c r="F4" s="27">
        <v>2</v>
      </c>
      <c r="G4" s="27">
        <v>1</v>
      </c>
      <c r="H4" s="1" t="s">
        <v>118</v>
      </c>
      <c r="I4" s="5" t="s">
        <v>128</v>
      </c>
      <c r="J4" s="5">
        <v>8</v>
      </c>
      <c r="K4" s="5" t="s">
        <v>144</v>
      </c>
      <c r="L4" s="5" t="s">
        <v>144</v>
      </c>
      <c r="M4" s="2" t="s">
        <v>0</v>
      </c>
      <c r="N4" s="2" t="s">
        <v>0</v>
      </c>
      <c r="O4" s="2" t="s">
        <v>12</v>
      </c>
      <c r="P4" s="4" t="s">
        <v>0</v>
      </c>
      <c r="Q4" s="8">
        <v>2</v>
      </c>
      <c r="R4" s="6" t="s">
        <v>120</v>
      </c>
      <c r="S4" s="4" t="s">
        <v>2</v>
      </c>
      <c r="T4" s="10" t="s">
        <v>129</v>
      </c>
      <c r="U4" s="9" t="s">
        <v>2</v>
      </c>
      <c r="X4" t="s">
        <v>59</v>
      </c>
      <c r="Y4" s="31">
        <v>39.86</v>
      </c>
      <c r="AA4" s="31">
        <v>39.29</v>
      </c>
    </row>
    <row r="5" spans="1:28">
      <c r="A5" s="25" t="s">
        <v>60</v>
      </c>
      <c r="B5" s="25" t="s">
        <v>117</v>
      </c>
      <c r="C5" s="27">
        <v>41</v>
      </c>
      <c r="D5" s="27"/>
      <c r="E5" s="27">
        <v>2</v>
      </c>
      <c r="F5" s="27">
        <v>1</v>
      </c>
      <c r="G5" s="27">
        <v>2</v>
      </c>
      <c r="H5" s="1" t="s">
        <v>118</v>
      </c>
      <c r="I5" s="5" t="s">
        <v>128</v>
      </c>
      <c r="J5" s="5">
        <v>8</v>
      </c>
      <c r="K5" s="5" t="s">
        <v>144</v>
      </c>
      <c r="L5" s="5" t="s">
        <v>144</v>
      </c>
      <c r="M5" s="2" t="s">
        <v>0</v>
      </c>
      <c r="N5" s="2" t="s">
        <v>0</v>
      </c>
      <c r="O5" s="2" t="s">
        <v>12</v>
      </c>
      <c r="P5" s="4" t="s">
        <v>0</v>
      </c>
      <c r="Q5" s="10">
        <v>3</v>
      </c>
      <c r="R5" s="11" t="s">
        <v>122</v>
      </c>
      <c r="S5" s="4" t="s">
        <v>2</v>
      </c>
      <c r="T5" s="10" t="s">
        <v>129</v>
      </c>
      <c r="U5" s="9" t="s">
        <v>2</v>
      </c>
      <c r="X5" t="s">
        <v>60</v>
      </c>
      <c r="Y5" s="31">
        <v>34.86</v>
      </c>
      <c r="AA5" s="31">
        <v>31.14</v>
      </c>
    </row>
    <row r="6" spans="1:28">
      <c r="A6" s="25" t="s">
        <v>61</v>
      </c>
      <c r="B6" s="25" t="s">
        <v>117</v>
      </c>
      <c r="C6" s="27">
        <v>41</v>
      </c>
      <c r="D6" s="27"/>
      <c r="E6" s="27">
        <v>1</v>
      </c>
      <c r="F6" s="27">
        <v>2</v>
      </c>
      <c r="G6" s="27">
        <v>1</v>
      </c>
      <c r="H6" s="1" t="s">
        <v>118</v>
      </c>
      <c r="I6" s="5" t="s">
        <v>128</v>
      </c>
      <c r="J6" s="5">
        <v>8</v>
      </c>
      <c r="K6" s="5" t="s">
        <v>144</v>
      </c>
      <c r="L6" s="5" t="s">
        <v>144</v>
      </c>
      <c r="M6" s="2" t="s">
        <v>0</v>
      </c>
      <c r="N6" s="2" t="s">
        <v>0</v>
      </c>
      <c r="O6" s="2" t="s">
        <v>12</v>
      </c>
      <c r="P6" s="4" t="s">
        <v>0</v>
      </c>
      <c r="Q6" s="8">
        <v>2</v>
      </c>
      <c r="R6" s="6" t="s">
        <v>120</v>
      </c>
      <c r="S6" s="4" t="s">
        <v>2</v>
      </c>
      <c r="T6" s="10" t="s">
        <v>129</v>
      </c>
      <c r="U6" s="9" t="s">
        <v>2</v>
      </c>
      <c r="X6" t="s">
        <v>61</v>
      </c>
      <c r="Y6" s="31">
        <v>51.57</v>
      </c>
      <c r="AA6" s="31">
        <v>47.57</v>
      </c>
    </row>
    <row r="7" spans="1:28">
      <c r="A7" s="25" t="s">
        <v>62</v>
      </c>
      <c r="B7" s="25" t="s">
        <v>117</v>
      </c>
      <c r="C7" s="27">
        <v>25</v>
      </c>
      <c r="D7" s="27"/>
      <c r="E7" s="27">
        <v>1</v>
      </c>
      <c r="F7" s="27">
        <v>1</v>
      </c>
      <c r="G7" s="27">
        <v>1</v>
      </c>
      <c r="H7" s="1" t="s">
        <v>118</v>
      </c>
      <c r="I7" s="5" t="s">
        <v>119</v>
      </c>
      <c r="J7" s="5">
        <v>8</v>
      </c>
      <c r="K7" s="5" t="s">
        <v>144</v>
      </c>
      <c r="L7" s="5" t="s">
        <v>144</v>
      </c>
      <c r="M7" s="4" t="s">
        <v>0</v>
      </c>
      <c r="N7" s="4" t="s">
        <v>0</v>
      </c>
      <c r="O7" s="4" t="s">
        <v>12</v>
      </c>
      <c r="P7" s="4" t="s">
        <v>0</v>
      </c>
      <c r="Q7" s="8">
        <v>2</v>
      </c>
      <c r="R7" s="6" t="s">
        <v>120</v>
      </c>
      <c r="S7" s="4" t="s">
        <v>0</v>
      </c>
      <c r="T7" s="2"/>
      <c r="U7" s="4" t="s">
        <v>0</v>
      </c>
      <c r="V7" s="5">
        <v>10</v>
      </c>
      <c r="X7" t="s">
        <v>62</v>
      </c>
      <c r="Y7" s="31">
        <v>50.57</v>
      </c>
      <c r="AA7" s="31">
        <v>51.57</v>
      </c>
    </row>
    <row r="8" spans="1:28">
      <c r="A8" s="25" t="s">
        <v>63</v>
      </c>
      <c r="B8" s="25" t="s">
        <v>117</v>
      </c>
      <c r="C8" s="27">
        <v>20</v>
      </c>
      <c r="D8" s="27"/>
      <c r="E8" s="27">
        <v>1</v>
      </c>
      <c r="F8" s="27">
        <v>2</v>
      </c>
      <c r="G8" s="27">
        <v>1</v>
      </c>
      <c r="H8" s="1" t="s">
        <v>118</v>
      </c>
      <c r="I8" s="5" t="s">
        <v>119</v>
      </c>
      <c r="J8" s="5">
        <v>8</v>
      </c>
      <c r="K8" s="5" t="s">
        <v>144</v>
      </c>
      <c r="L8" s="5" t="s">
        <v>144</v>
      </c>
      <c r="M8" s="4" t="s">
        <v>0</v>
      </c>
      <c r="N8" s="4" t="s">
        <v>0</v>
      </c>
      <c r="O8" s="4" t="s">
        <v>12</v>
      </c>
      <c r="P8" s="4" t="s">
        <v>0</v>
      </c>
      <c r="Q8" s="8">
        <v>2</v>
      </c>
      <c r="R8" s="6" t="s">
        <v>121</v>
      </c>
      <c r="S8" s="4" t="s">
        <v>0</v>
      </c>
      <c r="T8" s="2"/>
      <c r="U8" s="4" t="s">
        <v>0</v>
      </c>
      <c r="V8" s="5">
        <v>12</v>
      </c>
      <c r="X8" t="s">
        <v>63</v>
      </c>
      <c r="Y8" s="31">
        <v>56.43</v>
      </c>
      <c r="AA8" s="31">
        <v>47.29</v>
      </c>
    </row>
    <row r="9" spans="1:28">
      <c r="A9" s="25" t="s">
        <v>64</v>
      </c>
      <c r="B9" s="25" t="s">
        <v>117</v>
      </c>
      <c r="C9" s="27">
        <v>19</v>
      </c>
      <c r="D9" s="27"/>
      <c r="E9" s="27">
        <v>1</v>
      </c>
      <c r="F9" s="27">
        <v>1</v>
      </c>
      <c r="G9" s="27">
        <v>2</v>
      </c>
      <c r="H9" s="1" t="s">
        <v>118</v>
      </c>
      <c r="I9" s="5" t="s">
        <v>119</v>
      </c>
      <c r="J9" s="5">
        <v>8</v>
      </c>
      <c r="K9" s="5" t="s">
        <v>144</v>
      </c>
      <c r="L9" s="5" t="s">
        <v>144</v>
      </c>
      <c r="M9" s="4" t="s">
        <v>0</v>
      </c>
      <c r="N9" s="4" t="s">
        <v>0</v>
      </c>
      <c r="O9" s="4" t="s">
        <v>12</v>
      </c>
      <c r="P9" s="4" t="s">
        <v>2</v>
      </c>
      <c r="Q9" s="10" t="s">
        <v>2</v>
      </c>
      <c r="R9" s="16" t="s">
        <v>16</v>
      </c>
      <c r="S9" s="4" t="s">
        <v>2</v>
      </c>
      <c r="T9" s="2"/>
      <c r="U9" s="9" t="s">
        <v>2</v>
      </c>
      <c r="V9" s="9"/>
      <c r="X9" t="s">
        <v>64</v>
      </c>
      <c r="Y9" s="31">
        <v>55.43</v>
      </c>
      <c r="AA9" s="31">
        <v>53.86</v>
      </c>
    </row>
    <row r="10" spans="1:28">
      <c r="A10" s="25" t="s">
        <v>65</v>
      </c>
      <c r="B10" s="25" t="s">
        <v>117</v>
      </c>
      <c r="C10" s="27">
        <v>20</v>
      </c>
      <c r="D10" s="27"/>
      <c r="E10" s="27">
        <v>2</v>
      </c>
      <c r="F10" s="27">
        <v>1</v>
      </c>
      <c r="G10" s="27">
        <v>1</v>
      </c>
      <c r="H10" s="1" t="s">
        <v>118</v>
      </c>
      <c r="I10" s="5" t="s">
        <v>119</v>
      </c>
      <c r="J10" s="5">
        <v>8</v>
      </c>
      <c r="K10" s="5" t="s">
        <v>144</v>
      </c>
      <c r="L10" s="5" t="s">
        <v>144</v>
      </c>
      <c r="M10" s="4" t="s">
        <v>0</v>
      </c>
      <c r="N10" s="4" t="s">
        <v>0</v>
      </c>
      <c r="O10" s="4" t="s">
        <v>12</v>
      </c>
      <c r="P10" s="4" t="s">
        <v>0</v>
      </c>
      <c r="Q10" s="10">
        <v>3</v>
      </c>
      <c r="R10" s="11" t="s">
        <v>122</v>
      </c>
      <c r="S10" s="4" t="s">
        <v>2</v>
      </c>
      <c r="T10" s="2"/>
      <c r="U10" s="9" t="s">
        <v>2</v>
      </c>
      <c r="V10" s="9"/>
      <c r="X10" t="s">
        <v>65</v>
      </c>
      <c r="Y10" s="31">
        <v>55.57</v>
      </c>
      <c r="AA10" s="31">
        <v>41</v>
      </c>
    </row>
    <row r="11" spans="1:28">
      <c r="A11" s="25" t="s">
        <v>66</v>
      </c>
      <c r="B11" s="25" t="s">
        <v>117</v>
      </c>
      <c r="C11" s="27">
        <v>32</v>
      </c>
      <c r="D11" s="27"/>
      <c r="E11" s="27">
        <v>1</v>
      </c>
      <c r="F11" s="27">
        <v>2</v>
      </c>
      <c r="G11" s="27">
        <v>-99</v>
      </c>
      <c r="H11" s="1" t="s">
        <v>118</v>
      </c>
      <c r="I11" s="5" t="s">
        <v>119</v>
      </c>
      <c r="J11" s="5">
        <v>8</v>
      </c>
      <c r="K11" s="5" t="s">
        <v>144</v>
      </c>
      <c r="L11" s="5" t="s">
        <v>144</v>
      </c>
      <c r="M11" s="4" t="s">
        <v>0</v>
      </c>
      <c r="N11" s="4" t="s">
        <v>0</v>
      </c>
      <c r="O11" s="2" t="s">
        <v>12</v>
      </c>
      <c r="P11" s="4" t="s">
        <v>0</v>
      </c>
      <c r="Q11" s="8">
        <v>2</v>
      </c>
      <c r="R11" s="6" t="s">
        <v>120</v>
      </c>
      <c r="S11" s="4" t="s">
        <v>0</v>
      </c>
      <c r="T11" s="10" t="s">
        <v>13</v>
      </c>
      <c r="U11" s="9" t="s">
        <v>2</v>
      </c>
      <c r="V11" s="9"/>
      <c r="X11" t="s">
        <v>66</v>
      </c>
      <c r="Y11" s="31">
        <v>59.57</v>
      </c>
      <c r="AA11" s="31">
        <v>58.57</v>
      </c>
    </row>
    <row r="12" spans="1:28" ht="30">
      <c r="A12" s="25" t="s">
        <v>67</v>
      </c>
      <c r="B12" s="25" t="s">
        <v>117</v>
      </c>
      <c r="C12" s="27">
        <v>34</v>
      </c>
      <c r="D12" s="27"/>
      <c r="E12" s="27">
        <v>2</v>
      </c>
      <c r="F12" s="27">
        <v>1</v>
      </c>
      <c r="G12" s="27">
        <v>1</v>
      </c>
      <c r="H12" s="1" t="s">
        <v>118</v>
      </c>
      <c r="I12" s="5" t="s">
        <v>119</v>
      </c>
      <c r="J12" s="5">
        <v>8</v>
      </c>
      <c r="K12" s="5" t="s">
        <v>144</v>
      </c>
      <c r="L12" s="5" t="s">
        <v>144</v>
      </c>
      <c r="M12" s="4" t="s">
        <v>0</v>
      </c>
      <c r="N12" s="4" t="s">
        <v>0</v>
      </c>
      <c r="O12" s="4" t="s">
        <v>12</v>
      </c>
      <c r="P12" s="4" t="s">
        <v>0</v>
      </c>
      <c r="Q12" s="28">
        <v>3</v>
      </c>
      <c r="R12" s="17" t="s">
        <v>123</v>
      </c>
      <c r="S12" s="4" t="s">
        <v>0</v>
      </c>
      <c r="T12" s="2"/>
      <c r="U12" s="4" t="s">
        <v>0</v>
      </c>
      <c r="V12" s="5">
        <v>16</v>
      </c>
      <c r="X12" t="s">
        <v>67</v>
      </c>
      <c r="Y12" s="31">
        <v>43.43</v>
      </c>
      <c r="AA12" s="31">
        <v>39.57</v>
      </c>
    </row>
    <row r="13" spans="1:28">
      <c r="A13" s="25" t="s">
        <v>68</v>
      </c>
      <c r="B13" s="25" t="s">
        <v>117</v>
      </c>
      <c r="C13" s="27">
        <v>41</v>
      </c>
      <c r="D13" s="27"/>
      <c r="E13" s="27">
        <v>1</v>
      </c>
      <c r="F13" s="27">
        <v>2</v>
      </c>
      <c r="G13" s="27">
        <v>2</v>
      </c>
      <c r="H13" s="1" t="s">
        <v>118</v>
      </c>
      <c r="I13" s="5" t="s">
        <v>119</v>
      </c>
      <c r="J13" s="5">
        <v>8</v>
      </c>
      <c r="K13" s="5" t="s">
        <v>144</v>
      </c>
      <c r="L13" s="5" t="s">
        <v>144</v>
      </c>
      <c r="M13" s="4" t="s">
        <v>0</v>
      </c>
      <c r="N13" s="4" t="s">
        <v>0</v>
      </c>
      <c r="O13" s="2" t="s">
        <v>2</v>
      </c>
      <c r="P13" s="4" t="s">
        <v>2</v>
      </c>
      <c r="Q13" s="10" t="s">
        <v>2</v>
      </c>
      <c r="R13" s="16" t="s">
        <v>16</v>
      </c>
      <c r="S13" s="4" t="s">
        <v>2</v>
      </c>
      <c r="T13" s="2"/>
      <c r="U13" s="9" t="s">
        <v>2</v>
      </c>
      <c r="V13" s="9"/>
      <c r="X13" t="s">
        <v>68</v>
      </c>
      <c r="Y13" s="31">
        <v>38.57</v>
      </c>
      <c r="AA13" s="31">
        <v>40.43</v>
      </c>
    </row>
    <row r="14" spans="1:28">
      <c r="A14" s="25" t="s">
        <v>69</v>
      </c>
      <c r="B14" s="25" t="s">
        <v>117</v>
      </c>
      <c r="C14" s="27">
        <v>20</v>
      </c>
      <c r="D14" s="27"/>
      <c r="E14" s="27">
        <v>2</v>
      </c>
      <c r="F14" s="27">
        <v>2</v>
      </c>
      <c r="G14" s="27">
        <v>1</v>
      </c>
      <c r="H14" s="1" t="s">
        <v>118</v>
      </c>
      <c r="I14" s="5" t="s">
        <v>119</v>
      </c>
      <c r="J14" s="5">
        <v>8</v>
      </c>
      <c r="K14" s="5" t="s">
        <v>144</v>
      </c>
      <c r="L14" s="5" t="s">
        <v>144</v>
      </c>
      <c r="M14" s="4" t="s">
        <v>0</v>
      </c>
      <c r="N14" s="4" t="s">
        <v>0</v>
      </c>
      <c r="O14" s="4" t="s">
        <v>12</v>
      </c>
      <c r="P14" s="4" t="s">
        <v>0</v>
      </c>
      <c r="Q14" s="8">
        <v>2</v>
      </c>
      <c r="R14" s="6" t="s">
        <v>120</v>
      </c>
      <c r="S14" s="4" t="s">
        <v>0</v>
      </c>
      <c r="T14" s="2"/>
      <c r="U14" s="4" t="s">
        <v>0</v>
      </c>
      <c r="V14" s="5">
        <v>20</v>
      </c>
      <c r="X14" t="s">
        <v>69</v>
      </c>
      <c r="Y14" s="31">
        <v>36.71</v>
      </c>
      <c r="AA14" s="31">
        <v>38.57</v>
      </c>
    </row>
    <row r="15" spans="1:28">
      <c r="A15" s="25" t="s">
        <v>70</v>
      </c>
      <c r="B15" s="25" t="s">
        <v>117</v>
      </c>
      <c r="C15" s="27">
        <v>48</v>
      </c>
      <c r="D15" s="27"/>
      <c r="E15" s="27">
        <v>2</v>
      </c>
      <c r="F15" s="27">
        <v>2</v>
      </c>
      <c r="G15" s="27">
        <v>1</v>
      </c>
      <c r="H15" s="1" t="s">
        <v>118</v>
      </c>
      <c r="I15" s="5" t="s">
        <v>119</v>
      </c>
      <c r="J15" s="5">
        <v>8</v>
      </c>
      <c r="K15" s="5" t="s">
        <v>144</v>
      </c>
      <c r="L15" s="5" t="s">
        <v>144</v>
      </c>
      <c r="M15" s="4" t="s">
        <v>0</v>
      </c>
      <c r="N15" s="4" t="s">
        <v>0</v>
      </c>
      <c r="O15" s="2" t="s">
        <v>12</v>
      </c>
      <c r="P15" s="4" t="s">
        <v>0</v>
      </c>
      <c r="Q15" s="8">
        <v>2</v>
      </c>
      <c r="R15" s="6" t="s">
        <v>120</v>
      </c>
      <c r="S15" s="4" t="s">
        <v>0</v>
      </c>
      <c r="T15" s="2"/>
      <c r="U15" s="4" t="s">
        <v>0</v>
      </c>
      <c r="V15" s="5">
        <v>21</v>
      </c>
      <c r="X15" t="s">
        <v>70</v>
      </c>
      <c r="Y15" s="31">
        <v>43.29</v>
      </c>
      <c r="AA15" s="31">
        <v>48.29</v>
      </c>
    </row>
    <row r="16" spans="1:28">
      <c r="A16" s="25" t="s">
        <v>71</v>
      </c>
      <c r="B16" s="25" t="s">
        <v>117</v>
      </c>
      <c r="C16" s="27">
        <v>42</v>
      </c>
      <c r="D16" s="27"/>
      <c r="E16" s="27">
        <v>2</v>
      </c>
      <c r="F16" s="27">
        <v>1</v>
      </c>
      <c r="G16" s="27">
        <v>1</v>
      </c>
      <c r="H16" s="1" t="s">
        <v>118</v>
      </c>
      <c r="I16" s="5" t="s">
        <v>119</v>
      </c>
      <c r="J16" s="5">
        <v>8</v>
      </c>
      <c r="K16" s="5" t="s">
        <v>145</v>
      </c>
      <c r="L16" s="5" t="s">
        <v>144</v>
      </c>
      <c r="M16" s="4" t="s">
        <v>0</v>
      </c>
      <c r="N16" s="4" t="s">
        <v>0</v>
      </c>
      <c r="O16" s="4" t="s">
        <v>12</v>
      </c>
      <c r="P16" s="4" t="s">
        <v>2</v>
      </c>
      <c r="Q16" s="10" t="s">
        <v>2</v>
      </c>
      <c r="R16" s="16" t="s">
        <v>16</v>
      </c>
      <c r="S16" s="4" t="s">
        <v>2</v>
      </c>
      <c r="T16" s="2"/>
      <c r="U16" s="9" t="s">
        <v>2</v>
      </c>
      <c r="V16" s="9"/>
      <c r="X16" t="s">
        <v>71</v>
      </c>
      <c r="Y16" s="31">
        <v>38.29</v>
      </c>
      <c r="AA16" s="31">
        <v>39.29</v>
      </c>
    </row>
    <row r="17" spans="1:27">
      <c r="A17" s="25" t="s">
        <v>72</v>
      </c>
      <c r="B17" s="25" t="s">
        <v>117</v>
      </c>
      <c r="C17" s="27">
        <v>26</v>
      </c>
      <c r="D17" s="27"/>
      <c r="E17" s="27">
        <v>2</v>
      </c>
      <c r="F17" s="27">
        <v>1</v>
      </c>
      <c r="G17" s="27">
        <v>1</v>
      </c>
      <c r="H17" s="1" t="s">
        <v>118</v>
      </c>
      <c r="I17" s="5" t="s">
        <v>119</v>
      </c>
      <c r="J17" s="5">
        <v>8</v>
      </c>
      <c r="K17" s="5" t="s">
        <v>144</v>
      </c>
      <c r="L17" s="5" t="s">
        <v>144</v>
      </c>
      <c r="M17" s="4" t="s">
        <v>0</v>
      </c>
      <c r="N17" s="4" t="s">
        <v>0</v>
      </c>
      <c r="O17" s="4" t="s">
        <v>12</v>
      </c>
      <c r="P17" s="4" t="s">
        <v>0</v>
      </c>
      <c r="Q17" s="8">
        <v>2</v>
      </c>
      <c r="R17" s="6" t="s">
        <v>120</v>
      </c>
      <c r="S17" s="4" t="s">
        <v>0</v>
      </c>
      <c r="T17" s="2"/>
      <c r="U17" s="4" t="s">
        <v>0</v>
      </c>
      <c r="V17" s="5">
        <v>23</v>
      </c>
      <c r="X17" t="s">
        <v>72</v>
      </c>
      <c r="Y17" s="31">
        <v>52.86</v>
      </c>
      <c r="AA17" s="31">
        <v>40.86</v>
      </c>
    </row>
    <row r="18" spans="1:27">
      <c r="A18" s="25" t="s">
        <v>73</v>
      </c>
      <c r="B18" s="25" t="s">
        <v>117</v>
      </c>
      <c r="C18" s="27">
        <v>35</v>
      </c>
      <c r="D18" s="27"/>
      <c r="E18" s="27">
        <v>2</v>
      </c>
      <c r="F18" s="27">
        <v>1</v>
      </c>
      <c r="G18" s="27">
        <v>1</v>
      </c>
      <c r="H18" s="1" t="s">
        <v>118</v>
      </c>
      <c r="I18" s="5" t="s">
        <v>119</v>
      </c>
      <c r="J18" s="5">
        <v>8</v>
      </c>
      <c r="K18" s="5" t="s">
        <v>144</v>
      </c>
      <c r="L18" s="5" t="s">
        <v>144</v>
      </c>
      <c r="M18" s="4" t="s">
        <v>0</v>
      </c>
      <c r="N18" s="4" t="s">
        <v>0</v>
      </c>
      <c r="O18" s="4" t="s">
        <v>12</v>
      </c>
      <c r="P18" s="4" t="s">
        <v>0</v>
      </c>
      <c r="Q18" s="8">
        <v>2</v>
      </c>
      <c r="R18" s="6" t="s">
        <v>120</v>
      </c>
      <c r="S18" s="4" t="s">
        <v>0</v>
      </c>
      <c r="T18" s="2"/>
      <c r="U18" s="4" t="s">
        <v>0</v>
      </c>
      <c r="V18" s="5">
        <v>25</v>
      </c>
      <c r="X18" t="s">
        <v>73</v>
      </c>
      <c r="Y18" s="31">
        <v>45</v>
      </c>
      <c r="AA18" s="31">
        <v>37.43</v>
      </c>
    </row>
    <row r="19" spans="1:27">
      <c r="A19" s="25" t="s">
        <v>74</v>
      </c>
      <c r="B19" s="25" t="s">
        <v>117</v>
      </c>
      <c r="C19" s="27">
        <v>25</v>
      </c>
      <c r="D19" s="27"/>
      <c r="E19" s="27">
        <v>1</v>
      </c>
      <c r="F19" s="27">
        <v>2</v>
      </c>
      <c r="G19" s="27">
        <v>-99</v>
      </c>
      <c r="H19" s="1" t="s">
        <v>118</v>
      </c>
      <c r="I19" s="5" t="s">
        <v>119</v>
      </c>
      <c r="J19" s="5">
        <v>8</v>
      </c>
      <c r="K19" s="5" t="s">
        <v>145</v>
      </c>
      <c r="L19" s="5" t="s">
        <v>144</v>
      </c>
      <c r="M19" s="4" t="s">
        <v>0</v>
      </c>
      <c r="N19" s="4" t="s">
        <v>0</v>
      </c>
      <c r="O19" s="4" t="s">
        <v>12</v>
      </c>
      <c r="P19" s="12" t="s">
        <v>0</v>
      </c>
      <c r="Q19" s="29">
        <v>1</v>
      </c>
      <c r="R19" s="16" t="s">
        <v>124</v>
      </c>
      <c r="S19" s="4" t="s">
        <v>2</v>
      </c>
      <c r="T19" s="10" t="s">
        <v>13</v>
      </c>
      <c r="U19" s="10" t="s">
        <v>2</v>
      </c>
      <c r="V19" s="9"/>
      <c r="X19" t="s">
        <v>74</v>
      </c>
      <c r="Y19" s="31">
        <v>32.71</v>
      </c>
      <c r="AA19" s="31">
        <v>36.29</v>
      </c>
    </row>
    <row r="20" spans="1:27">
      <c r="A20" s="25" t="s">
        <v>75</v>
      </c>
      <c r="B20" s="25" t="s">
        <v>117</v>
      </c>
      <c r="C20" s="27">
        <v>41</v>
      </c>
      <c r="D20" s="27"/>
      <c r="E20" s="27">
        <v>1</v>
      </c>
      <c r="F20" s="27">
        <v>1</v>
      </c>
      <c r="G20" s="27">
        <v>1</v>
      </c>
      <c r="H20" s="1" t="s">
        <v>118</v>
      </c>
      <c r="I20" s="5" t="s">
        <v>119</v>
      </c>
      <c r="J20" s="5">
        <v>8</v>
      </c>
      <c r="K20" s="5" t="s">
        <v>145</v>
      </c>
      <c r="L20" s="5" t="s">
        <v>145</v>
      </c>
      <c r="M20" s="4" t="s">
        <v>0</v>
      </c>
      <c r="N20" s="4" t="s">
        <v>0</v>
      </c>
      <c r="O20" s="4">
        <v>1</v>
      </c>
      <c r="P20" s="4" t="s">
        <v>0</v>
      </c>
      <c r="Q20" s="8">
        <v>1</v>
      </c>
      <c r="R20" s="6" t="s">
        <v>1</v>
      </c>
      <c r="S20" s="4" t="s">
        <v>0</v>
      </c>
      <c r="T20" s="2"/>
      <c r="U20" s="4" t="s">
        <v>0</v>
      </c>
      <c r="V20" s="5">
        <v>28</v>
      </c>
      <c r="X20" t="s">
        <v>75</v>
      </c>
      <c r="Y20" s="31">
        <v>54.71</v>
      </c>
      <c r="AA20" s="31">
        <v>46.29</v>
      </c>
    </row>
    <row r="21" spans="1:27">
      <c r="A21" s="25" t="s">
        <v>76</v>
      </c>
      <c r="B21" s="25" t="s">
        <v>117</v>
      </c>
      <c r="C21" s="27">
        <v>21</v>
      </c>
      <c r="D21" s="27"/>
      <c r="E21" s="27">
        <v>1</v>
      </c>
      <c r="F21" s="27">
        <v>1</v>
      </c>
      <c r="G21" s="27">
        <v>1</v>
      </c>
      <c r="H21" s="1" t="s">
        <v>118</v>
      </c>
      <c r="I21" s="5" t="s">
        <v>119</v>
      </c>
      <c r="J21" s="5">
        <v>8</v>
      </c>
      <c r="K21" s="5" t="s">
        <v>145</v>
      </c>
      <c r="L21" s="5" t="s">
        <v>144</v>
      </c>
      <c r="M21" s="4" t="s">
        <v>0</v>
      </c>
      <c r="N21" s="4" t="s">
        <v>0</v>
      </c>
      <c r="O21" s="2">
        <v>1</v>
      </c>
      <c r="P21" s="4" t="s">
        <v>0</v>
      </c>
      <c r="Q21" s="8">
        <v>1</v>
      </c>
      <c r="R21" s="6" t="s">
        <v>1</v>
      </c>
      <c r="S21" s="4" t="s">
        <v>0</v>
      </c>
      <c r="T21" s="2"/>
      <c r="U21" s="4" t="s">
        <v>0</v>
      </c>
      <c r="V21" s="5">
        <v>29</v>
      </c>
      <c r="X21" t="s">
        <v>76</v>
      </c>
      <c r="Y21" s="31">
        <v>53.43</v>
      </c>
      <c r="AA21" s="31">
        <v>53.29</v>
      </c>
    </row>
    <row r="22" spans="1:27">
      <c r="A22" s="25" t="s">
        <v>77</v>
      </c>
      <c r="B22" s="25" t="s">
        <v>117</v>
      </c>
      <c r="C22" s="27">
        <v>43</v>
      </c>
      <c r="D22" s="27"/>
      <c r="E22" s="27">
        <v>2</v>
      </c>
      <c r="F22" s="27">
        <v>1</v>
      </c>
      <c r="G22" s="27">
        <v>1</v>
      </c>
      <c r="H22" s="1" t="s">
        <v>118</v>
      </c>
      <c r="I22" s="5" t="s">
        <v>119</v>
      </c>
      <c r="J22" s="5">
        <v>8</v>
      </c>
      <c r="K22" s="5" t="s">
        <v>145</v>
      </c>
      <c r="L22" s="5" t="s">
        <v>145</v>
      </c>
      <c r="M22" s="4" t="s">
        <v>0</v>
      </c>
      <c r="N22" s="4" t="s">
        <v>0</v>
      </c>
      <c r="O22" s="4">
        <v>1</v>
      </c>
      <c r="P22" s="4" t="s">
        <v>2</v>
      </c>
      <c r="Q22" s="8">
        <v>1</v>
      </c>
      <c r="R22" s="6" t="s">
        <v>1</v>
      </c>
      <c r="S22" s="4" t="s">
        <v>0</v>
      </c>
      <c r="T22" s="2"/>
      <c r="U22" s="4" t="s">
        <v>0</v>
      </c>
      <c r="V22" s="5">
        <v>31</v>
      </c>
      <c r="X22" t="s">
        <v>77</v>
      </c>
      <c r="Y22" s="31">
        <v>49.86</v>
      </c>
      <c r="AA22" s="31">
        <v>49</v>
      </c>
    </row>
    <row r="23" spans="1:27">
      <c r="A23" s="25" t="s">
        <v>78</v>
      </c>
      <c r="B23" s="25" t="s">
        <v>117</v>
      </c>
      <c r="C23" s="27">
        <v>31</v>
      </c>
      <c r="D23" s="27"/>
      <c r="E23" s="27">
        <v>1</v>
      </c>
      <c r="F23" s="27">
        <v>2</v>
      </c>
      <c r="G23" s="27">
        <v>1</v>
      </c>
      <c r="H23" s="1" t="s">
        <v>118</v>
      </c>
      <c r="I23" s="5" t="s">
        <v>119</v>
      </c>
      <c r="J23" s="5">
        <v>8</v>
      </c>
      <c r="K23" s="5" t="s">
        <v>145</v>
      </c>
      <c r="L23" s="5" t="s">
        <v>145</v>
      </c>
      <c r="M23" s="4" t="s">
        <v>0</v>
      </c>
      <c r="N23" s="4" t="s">
        <v>0</v>
      </c>
      <c r="O23" s="4">
        <v>1</v>
      </c>
      <c r="P23" s="4" t="s">
        <v>0</v>
      </c>
      <c r="Q23" s="8">
        <v>1</v>
      </c>
      <c r="R23" s="6" t="s">
        <v>1</v>
      </c>
      <c r="S23" s="4" t="s">
        <v>0</v>
      </c>
      <c r="T23" s="2"/>
      <c r="U23" s="4" t="s">
        <v>0</v>
      </c>
      <c r="V23" s="5">
        <v>32</v>
      </c>
      <c r="X23" t="s">
        <v>78</v>
      </c>
      <c r="Y23" s="31">
        <v>44.43</v>
      </c>
      <c r="AA23" s="31">
        <v>41.86</v>
      </c>
    </row>
    <row r="24" spans="1:27">
      <c r="A24" s="25" t="s">
        <v>79</v>
      </c>
      <c r="B24" s="25" t="s">
        <v>117</v>
      </c>
      <c r="C24" s="25">
        <v>23</v>
      </c>
      <c r="D24" s="25"/>
      <c r="E24" s="27">
        <v>2</v>
      </c>
      <c r="F24" s="27">
        <v>2</v>
      </c>
      <c r="G24" s="27">
        <v>1</v>
      </c>
      <c r="H24" s="1" t="s">
        <v>118</v>
      </c>
      <c r="I24" s="5" t="s">
        <v>119</v>
      </c>
      <c r="J24" s="5">
        <v>8</v>
      </c>
      <c r="K24" s="5" t="s">
        <v>145</v>
      </c>
      <c r="L24" s="5" t="s">
        <v>145</v>
      </c>
      <c r="M24" s="4" t="s">
        <v>0</v>
      </c>
      <c r="N24" s="4" t="s">
        <v>0</v>
      </c>
      <c r="O24" s="4">
        <v>2</v>
      </c>
      <c r="P24" s="4" t="s">
        <v>2</v>
      </c>
      <c r="Q24" s="8">
        <v>2</v>
      </c>
      <c r="R24" s="6" t="s">
        <v>1</v>
      </c>
      <c r="S24" s="4" t="s">
        <v>0</v>
      </c>
      <c r="T24" s="2"/>
      <c r="U24" s="4" t="s">
        <v>0</v>
      </c>
      <c r="V24" s="5">
        <v>33</v>
      </c>
      <c r="X24" t="s">
        <v>79</v>
      </c>
      <c r="Y24" s="31">
        <v>40.86</v>
      </c>
      <c r="AA24" s="31">
        <v>38.29</v>
      </c>
    </row>
    <row r="25" spans="1:27">
      <c r="A25" s="25" t="s">
        <v>80</v>
      </c>
      <c r="B25" s="25" t="s">
        <v>117</v>
      </c>
      <c r="C25" s="25">
        <v>19</v>
      </c>
      <c r="D25" s="25"/>
      <c r="E25" s="27">
        <v>2</v>
      </c>
      <c r="F25" s="27">
        <v>2</v>
      </c>
      <c r="G25" s="27">
        <v>1</v>
      </c>
      <c r="H25" s="1" t="s">
        <v>118</v>
      </c>
      <c r="I25" s="5" t="s">
        <v>119</v>
      </c>
      <c r="J25" s="9"/>
      <c r="K25" s="9"/>
      <c r="L25" s="9"/>
      <c r="M25" s="49" t="s">
        <v>132</v>
      </c>
      <c r="N25" s="50"/>
      <c r="O25" s="50"/>
      <c r="P25" s="50"/>
      <c r="Q25" s="50"/>
      <c r="R25" s="50"/>
      <c r="S25" s="50"/>
      <c r="T25" s="50"/>
      <c r="U25" s="50"/>
      <c r="V25" s="9"/>
    </row>
    <row r="26" spans="1:27" ht="13.5" customHeight="1">
      <c r="A26" s="25" t="s">
        <v>81</v>
      </c>
      <c r="B26" s="25" t="s">
        <v>117</v>
      </c>
      <c r="C26" s="25">
        <v>28</v>
      </c>
      <c r="D26" s="25"/>
      <c r="E26" s="27">
        <v>1</v>
      </c>
      <c r="F26" s="27">
        <v>1</v>
      </c>
      <c r="G26" s="27">
        <v>1</v>
      </c>
      <c r="H26" s="1" t="s">
        <v>118</v>
      </c>
      <c r="I26" s="5" t="s">
        <v>119</v>
      </c>
      <c r="J26" s="5">
        <v>8</v>
      </c>
      <c r="K26" s="5" t="s">
        <v>145</v>
      </c>
      <c r="L26" s="5" t="s">
        <v>145</v>
      </c>
      <c r="M26" s="4" t="s">
        <v>0</v>
      </c>
      <c r="N26" s="4" t="s">
        <v>0</v>
      </c>
      <c r="O26" s="4">
        <v>2</v>
      </c>
      <c r="P26" s="4" t="s">
        <v>2</v>
      </c>
      <c r="Q26" s="8">
        <v>2</v>
      </c>
      <c r="R26" s="6" t="s">
        <v>1</v>
      </c>
      <c r="S26" s="4" t="s">
        <v>0</v>
      </c>
      <c r="T26" s="2"/>
      <c r="U26" s="4" t="s">
        <v>0</v>
      </c>
      <c r="V26" s="5">
        <v>36</v>
      </c>
      <c r="X26" t="s">
        <v>81</v>
      </c>
      <c r="Y26" s="31">
        <v>54</v>
      </c>
      <c r="AA26" s="31">
        <v>46.43</v>
      </c>
    </row>
    <row r="27" spans="1:27">
      <c r="A27" s="25" t="s">
        <v>82</v>
      </c>
      <c r="B27" s="25" t="s">
        <v>117</v>
      </c>
      <c r="C27" s="25">
        <v>50</v>
      </c>
      <c r="D27" s="25"/>
      <c r="E27" s="27">
        <v>2</v>
      </c>
      <c r="F27" s="27">
        <v>1</v>
      </c>
      <c r="G27" s="27">
        <v>1</v>
      </c>
      <c r="H27" s="1" t="s">
        <v>118</v>
      </c>
      <c r="I27" s="5" t="s">
        <v>119</v>
      </c>
      <c r="J27" s="5">
        <v>8</v>
      </c>
      <c r="K27" s="5" t="s">
        <v>145</v>
      </c>
      <c r="L27" s="5" t="s">
        <v>145</v>
      </c>
      <c r="M27" s="4" t="s">
        <v>0</v>
      </c>
      <c r="N27" s="4" t="s">
        <v>0</v>
      </c>
      <c r="O27" s="4">
        <v>2</v>
      </c>
      <c r="P27" s="4" t="s">
        <v>0</v>
      </c>
      <c r="Q27" s="8">
        <v>2</v>
      </c>
      <c r="R27" s="6" t="s">
        <v>1</v>
      </c>
      <c r="S27" s="4" t="s">
        <v>0</v>
      </c>
      <c r="T27" s="2"/>
      <c r="U27" s="4" t="s">
        <v>0</v>
      </c>
      <c r="V27" s="1">
        <v>38</v>
      </c>
      <c r="X27" t="s">
        <v>82</v>
      </c>
      <c r="Y27" s="31">
        <v>42.57</v>
      </c>
      <c r="AA27" s="31">
        <v>39.29</v>
      </c>
    </row>
    <row r="28" spans="1:27">
      <c r="A28" s="25" t="s">
        <v>83</v>
      </c>
      <c r="B28" s="25" t="s">
        <v>117</v>
      </c>
      <c r="C28" s="25">
        <v>39</v>
      </c>
      <c r="D28" s="25"/>
      <c r="E28" s="27">
        <v>2</v>
      </c>
      <c r="F28" s="27">
        <v>2</v>
      </c>
      <c r="G28" s="27">
        <v>1</v>
      </c>
      <c r="H28" s="1" t="s">
        <v>118</v>
      </c>
      <c r="I28" s="5" t="s">
        <v>119</v>
      </c>
      <c r="J28" s="5">
        <v>8</v>
      </c>
      <c r="K28" s="5" t="s">
        <v>145</v>
      </c>
      <c r="L28" s="5" t="s">
        <v>145</v>
      </c>
      <c r="M28" s="4" t="s">
        <v>0</v>
      </c>
      <c r="N28" s="4" t="s">
        <v>0</v>
      </c>
      <c r="O28" s="4">
        <v>2</v>
      </c>
      <c r="P28" s="4" t="s">
        <v>2</v>
      </c>
      <c r="Q28" s="8">
        <v>2</v>
      </c>
      <c r="R28" s="6" t="s">
        <v>1</v>
      </c>
      <c r="S28" s="4" t="s">
        <v>0</v>
      </c>
      <c r="T28" s="2"/>
      <c r="U28" s="4" t="s">
        <v>0</v>
      </c>
      <c r="V28" s="1">
        <v>39</v>
      </c>
      <c r="X28" t="s">
        <v>83</v>
      </c>
      <c r="Y28" s="31">
        <v>45.43</v>
      </c>
      <c r="AA28" s="31">
        <v>39.71</v>
      </c>
    </row>
    <row r="29" spans="1:27">
      <c r="A29" s="25" t="s">
        <v>84</v>
      </c>
      <c r="B29" s="25" t="s">
        <v>117</v>
      </c>
      <c r="C29" s="25">
        <v>25</v>
      </c>
      <c r="D29" s="25"/>
      <c r="E29" s="27">
        <v>2</v>
      </c>
      <c r="F29" s="27">
        <v>2</v>
      </c>
      <c r="G29" s="27">
        <v>1</v>
      </c>
      <c r="H29" s="1" t="s">
        <v>118</v>
      </c>
      <c r="I29" s="5" t="s">
        <v>119</v>
      </c>
      <c r="J29" s="5">
        <v>8</v>
      </c>
      <c r="K29" s="5" t="s">
        <v>145</v>
      </c>
      <c r="L29" s="5" t="s">
        <v>145</v>
      </c>
      <c r="M29" s="4" t="s">
        <v>0</v>
      </c>
      <c r="N29" s="4" t="s">
        <v>0</v>
      </c>
      <c r="O29" s="4">
        <v>1</v>
      </c>
      <c r="P29" s="4" t="s">
        <v>2</v>
      </c>
      <c r="Q29" s="8">
        <v>1</v>
      </c>
      <c r="R29" s="6" t="s">
        <v>1</v>
      </c>
      <c r="S29" s="4" t="s">
        <v>0</v>
      </c>
      <c r="T29" s="2"/>
      <c r="U29" s="4" t="s">
        <v>0</v>
      </c>
      <c r="V29" s="1">
        <v>41</v>
      </c>
      <c r="X29" t="s">
        <v>84</v>
      </c>
      <c r="Y29" s="31">
        <v>48.86</v>
      </c>
      <c r="AA29" s="31">
        <v>40.14</v>
      </c>
    </row>
    <row r="30" spans="1:27">
      <c r="A30" s="25" t="s">
        <v>85</v>
      </c>
      <c r="B30" s="25" t="s">
        <v>117</v>
      </c>
      <c r="C30" s="25">
        <v>22</v>
      </c>
      <c r="D30" s="25"/>
      <c r="E30" s="27">
        <v>2</v>
      </c>
      <c r="F30" s="27">
        <v>1</v>
      </c>
      <c r="G30" s="27">
        <v>1</v>
      </c>
      <c r="H30" s="5" t="s">
        <v>118</v>
      </c>
      <c r="I30" s="5" t="s">
        <v>119</v>
      </c>
      <c r="J30" s="5">
        <v>8</v>
      </c>
      <c r="K30" s="5" t="s">
        <v>145</v>
      </c>
      <c r="L30" s="5" t="s">
        <v>145</v>
      </c>
      <c r="M30" s="4" t="s">
        <v>0</v>
      </c>
      <c r="N30" s="4" t="s">
        <v>0</v>
      </c>
      <c r="O30" s="4">
        <v>1</v>
      </c>
      <c r="P30" s="4" t="s">
        <v>2</v>
      </c>
      <c r="Q30" s="8">
        <v>1</v>
      </c>
      <c r="R30" s="6" t="s">
        <v>1</v>
      </c>
      <c r="S30" s="4" t="s">
        <v>0</v>
      </c>
      <c r="T30" s="2"/>
      <c r="U30" s="4" t="s">
        <v>0</v>
      </c>
      <c r="V30" s="5">
        <v>43</v>
      </c>
      <c r="X30" t="s">
        <v>85</v>
      </c>
      <c r="Y30" s="31">
        <v>49.29</v>
      </c>
      <c r="AA30" s="31">
        <v>48</v>
      </c>
    </row>
    <row r="31" spans="1:27">
      <c r="A31" s="45" t="s">
        <v>86</v>
      </c>
      <c r="B31" s="45" t="s">
        <v>117</v>
      </c>
      <c r="C31" s="45">
        <v>45</v>
      </c>
      <c r="D31" s="45"/>
      <c r="E31" s="46">
        <v>2</v>
      </c>
      <c r="F31" s="46">
        <v>1</v>
      </c>
      <c r="G31" s="46">
        <v>1</v>
      </c>
      <c r="H31" s="1" t="s">
        <v>118</v>
      </c>
      <c r="I31" s="5" t="s">
        <v>119</v>
      </c>
      <c r="J31" s="5">
        <v>8</v>
      </c>
      <c r="K31" s="5" t="s">
        <v>145</v>
      </c>
      <c r="L31" s="5" t="s">
        <v>145</v>
      </c>
      <c r="M31" s="4" t="s">
        <v>0</v>
      </c>
      <c r="N31" s="4" t="s">
        <v>0</v>
      </c>
      <c r="O31" s="4">
        <v>1</v>
      </c>
      <c r="P31" s="4" t="s">
        <v>2</v>
      </c>
      <c r="Q31" s="8">
        <v>1</v>
      </c>
      <c r="R31" s="6" t="s">
        <v>1</v>
      </c>
      <c r="S31" s="4" t="s">
        <v>0</v>
      </c>
      <c r="T31" s="2"/>
      <c r="U31" s="4" t="s">
        <v>0</v>
      </c>
      <c r="V31" s="1">
        <v>44</v>
      </c>
      <c r="X31" t="s">
        <v>86</v>
      </c>
      <c r="Y31" s="31">
        <v>50.57</v>
      </c>
      <c r="AA31" s="31">
        <v>44.43</v>
      </c>
    </row>
    <row r="32" spans="1:27">
      <c r="A32" s="25" t="s">
        <v>87</v>
      </c>
      <c r="B32" s="25" t="s">
        <v>117</v>
      </c>
      <c r="C32" s="25">
        <v>31</v>
      </c>
      <c r="D32" s="25"/>
      <c r="E32" s="27">
        <v>1</v>
      </c>
      <c r="F32" s="27">
        <v>1</v>
      </c>
      <c r="G32" s="27">
        <v>1</v>
      </c>
      <c r="H32" s="1" t="s">
        <v>118</v>
      </c>
      <c r="I32" s="5" t="s">
        <v>119</v>
      </c>
      <c r="J32" s="5">
        <v>8</v>
      </c>
      <c r="K32" s="5" t="s">
        <v>145</v>
      </c>
      <c r="L32" s="5" t="s">
        <v>145</v>
      </c>
      <c r="M32" s="4" t="s">
        <v>0</v>
      </c>
      <c r="N32" s="4" t="s">
        <v>0</v>
      </c>
      <c r="O32" s="4">
        <v>1</v>
      </c>
      <c r="P32" s="4" t="s">
        <v>2</v>
      </c>
      <c r="Q32" s="8">
        <v>1</v>
      </c>
      <c r="R32" s="6" t="s">
        <v>1</v>
      </c>
      <c r="S32" s="4" t="s">
        <v>0</v>
      </c>
      <c r="T32" s="2"/>
      <c r="U32" s="4" t="s">
        <v>0</v>
      </c>
      <c r="V32" s="1">
        <v>45</v>
      </c>
      <c r="X32" t="s">
        <v>87</v>
      </c>
      <c r="Y32" s="31">
        <v>50.86</v>
      </c>
      <c r="AA32" s="31">
        <v>46.29</v>
      </c>
    </row>
    <row r="33" spans="1:27">
      <c r="A33" s="25" t="s">
        <v>88</v>
      </c>
      <c r="B33" s="25" t="s">
        <v>117</v>
      </c>
      <c r="C33" s="25">
        <v>39</v>
      </c>
      <c r="D33" s="25"/>
      <c r="E33" s="27">
        <v>2</v>
      </c>
      <c r="F33" s="27">
        <v>1</v>
      </c>
      <c r="G33" s="27">
        <v>1</v>
      </c>
      <c r="H33" s="1" t="s">
        <v>118</v>
      </c>
      <c r="I33" s="5" t="s">
        <v>119</v>
      </c>
      <c r="J33" s="5">
        <v>8</v>
      </c>
      <c r="K33" s="5" t="s">
        <v>145</v>
      </c>
      <c r="L33" s="5" t="s">
        <v>145</v>
      </c>
      <c r="M33" s="4" t="s">
        <v>0</v>
      </c>
      <c r="N33" s="4" t="s">
        <v>0</v>
      </c>
      <c r="O33" s="4">
        <v>1</v>
      </c>
      <c r="P33" s="4" t="s">
        <v>2</v>
      </c>
      <c r="Q33" s="8">
        <v>1</v>
      </c>
      <c r="R33" s="6" t="s">
        <v>1</v>
      </c>
      <c r="S33" s="4" t="s">
        <v>0</v>
      </c>
      <c r="T33" s="2"/>
      <c r="U33" s="4" t="s">
        <v>0</v>
      </c>
      <c r="V33" s="1">
        <v>46</v>
      </c>
      <c r="X33" t="s">
        <v>88</v>
      </c>
      <c r="Y33" s="31">
        <v>56.43</v>
      </c>
      <c r="AA33" s="31">
        <v>49.57</v>
      </c>
    </row>
    <row r="34" spans="1:27" ht="27" customHeight="1">
      <c r="A34" s="25" t="s">
        <v>89</v>
      </c>
      <c r="B34" s="25" t="s">
        <v>117</v>
      </c>
      <c r="C34" s="25">
        <v>34</v>
      </c>
      <c r="D34" s="25"/>
      <c r="E34" s="27">
        <v>2</v>
      </c>
      <c r="F34" s="27">
        <v>1</v>
      </c>
      <c r="G34" s="27">
        <v>1</v>
      </c>
      <c r="H34" s="1" t="s">
        <v>118</v>
      </c>
      <c r="I34" s="5" t="s">
        <v>119</v>
      </c>
      <c r="J34" s="5">
        <v>8</v>
      </c>
      <c r="K34" s="5" t="s">
        <v>145</v>
      </c>
      <c r="L34" s="5" t="s">
        <v>145</v>
      </c>
      <c r="M34" s="4" t="s">
        <v>0</v>
      </c>
      <c r="N34" s="4" t="s">
        <v>0</v>
      </c>
      <c r="O34" s="4">
        <v>1</v>
      </c>
      <c r="P34" s="4" t="s">
        <v>2</v>
      </c>
      <c r="Q34" s="8">
        <v>1</v>
      </c>
      <c r="R34" s="6" t="s">
        <v>1</v>
      </c>
      <c r="S34" s="4" t="s">
        <v>2</v>
      </c>
      <c r="T34" s="10" t="s">
        <v>125</v>
      </c>
      <c r="U34" s="5" t="s">
        <v>2</v>
      </c>
      <c r="V34" s="9"/>
      <c r="X34" t="s">
        <v>89</v>
      </c>
      <c r="Y34" s="31">
        <v>46.71</v>
      </c>
      <c r="AA34" s="31">
        <v>38.71</v>
      </c>
    </row>
    <row r="35" spans="1:27" ht="45">
      <c r="A35" s="25" t="s">
        <v>90</v>
      </c>
      <c r="B35" s="25"/>
      <c r="C35" s="47" t="s">
        <v>142</v>
      </c>
      <c r="D35" s="47"/>
      <c r="E35" s="48"/>
      <c r="F35" s="48"/>
      <c r="G35" s="48"/>
      <c r="H35" s="1" t="s">
        <v>118</v>
      </c>
      <c r="I35" s="5" t="s">
        <v>119</v>
      </c>
      <c r="J35" s="5">
        <v>8</v>
      </c>
      <c r="K35" s="5" t="s">
        <v>145</v>
      </c>
      <c r="L35" s="5" t="s">
        <v>145</v>
      </c>
      <c r="M35" s="4" t="s">
        <v>0</v>
      </c>
      <c r="N35" s="4" t="s">
        <v>0</v>
      </c>
      <c r="O35" s="4" t="s">
        <v>2</v>
      </c>
      <c r="P35" s="4" t="s">
        <v>2</v>
      </c>
      <c r="Q35" s="4" t="s">
        <v>6</v>
      </c>
      <c r="R35" s="7" t="s">
        <v>5</v>
      </c>
      <c r="S35" s="4" t="s">
        <v>0</v>
      </c>
      <c r="T35" s="38" t="s">
        <v>130</v>
      </c>
      <c r="U35" s="4" t="s">
        <v>2</v>
      </c>
      <c r="V35" s="9"/>
      <c r="X35" s="37" t="s">
        <v>90</v>
      </c>
      <c r="Y35" s="51" t="s">
        <v>130</v>
      </c>
      <c r="Z35" s="51"/>
      <c r="AA35" s="51"/>
    </row>
    <row r="36" spans="1:27">
      <c r="A36" s="25" t="s">
        <v>91</v>
      </c>
      <c r="B36" s="25" t="s">
        <v>117</v>
      </c>
      <c r="C36" s="25">
        <v>23</v>
      </c>
      <c r="D36" s="25"/>
      <c r="E36" s="27">
        <v>2</v>
      </c>
      <c r="F36" s="27">
        <v>1</v>
      </c>
      <c r="G36" s="27">
        <v>1</v>
      </c>
      <c r="H36" s="1" t="s">
        <v>118</v>
      </c>
      <c r="I36" s="5" t="s">
        <v>119</v>
      </c>
      <c r="J36" s="9"/>
      <c r="K36" s="9"/>
      <c r="L36" s="9"/>
      <c r="M36" s="49" t="s">
        <v>132</v>
      </c>
      <c r="N36" s="50"/>
      <c r="O36" s="50"/>
      <c r="P36" s="50"/>
      <c r="Q36" s="50"/>
      <c r="R36" s="50"/>
      <c r="S36" s="50"/>
      <c r="T36" s="50"/>
      <c r="U36" s="50"/>
      <c r="V36" s="9"/>
      <c r="X36" s="37"/>
      <c r="Y36" s="38"/>
      <c r="Z36" s="38"/>
      <c r="AA36" s="38"/>
    </row>
    <row r="37" spans="1:27">
      <c r="A37" s="25" t="s">
        <v>92</v>
      </c>
      <c r="B37" s="25" t="s">
        <v>117</v>
      </c>
      <c r="C37" s="25">
        <v>42</v>
      </c>
      <c r="D37" s="25"/>
      <c r="E37" s="27">
        <v>2</v>
      </c>
      <c r="F37" s="27">
        <v>1</v>
      </c>
      <c r="G37" s="27">
        <v>1</v>
      </c>
      <c r="H37" s="1" t="s">
        <v>118</v>
      </c>
      <c r="I37" s="5" t="s">
        <v>119</v>
      </c>
      <c r="J37" s="5">
        <v>8</v>
      </c>
      <c r="K37" s="5" t="s">
        <v>145</v>
      </c>
      <c r="L37" s="5" t="s">
        <v>145</v>
      </c>
      <c r="M37" s="4" t="s">
        <v>0</v>
      </c>
      <c r="N37" s="4" t="s">
        <v>0</v>
      </c>
      <c r="O37" s="4" t="s">
        <v>2</v>
      </c>
      <c r="P37" s="4" t="s">
        <v>2</v>
      </c>
      <c r="Q37" s="4" t="s">
        <v>6</v>
      </c>
      <c r="R37" s="7" t="s">
        <v>5</v>
      </c>
      <c r="S37" s="4" t="s">
        <v>0</v>
      </c>
      <c r="T37" s="5"/>
      <c r="U37" s="4"/>
      <c r="V37" s="1">
        <v>50</v>
      </c>
      <c r="X37" t="s">
        <v>92</v>
      </c>
      <c r="Y37" s="52" t="s">
        <v>131</v>
      </c>
      <c r="Z37" s="52"/>
      <c r="AA37" s="52"/>
    </row>
    <row r="38" spans="1:27">
      <c r="A38" s="25" t="s">
        <v>93</v>
      </c>
      <c r="B38" s="25" t="s">
        <v>117</v>
      </c>
      <c r="C38" s="25">
        <v>23</v>
      </c>
      <c r="D38" s="25"/>
      <c r="E38" s="27">
        <v>2</v>
      </c>
      <c r="F38" s="27">
        <v>1</v>
      </c>
      <c r="G38" s="27">
        <v>1</v>
      </c>
      <c r="H38" s="1" t="s">
        <v>118</v>
      </c>
      <c r="I38" s="5" t="s">
        <v>119</v>
      </c>
      <c r="J38" s="5">
        <v>32</v>
      </c>
      <c r="K38" s="5" t="s">
        <v>146</v>
      </c>
      <c r="L38" s="5" t="s">
        <v>146</v>
      </c>
      <c r="M38" s="4" t="s">
        <v>0</v>
      </c>
      <c r="N38" s="4" t="s">
        <v>0</v>
      </c>
      <c r="O38" s="4" t="s">
        <v>2</v>
      </c>
      <c r="P38" s="4" t="s">
        <v>2</v>
      </c>
      <c r="Q38" s="4" t="s">
        <v>6</v>
      </c>
      <c r="R38" s="7" t="s">
        <v>5</v>
      </c>
      <c r="S38" s="4" t="s">
        <v>0</v>
      </c>
      <c r="T38" s="4"/>
      <c r="U38" s="5"/>
      <c r="V38" s="1">
        <v>52</v>
      </c>
      <c r="X38" t="s">
        <v>93</v>
      </c>
      <c r="Y38" s="31">
        <v>40.14</v>
      </c>
      <c r="AA38" s="31">
        <v>38.43</v>
      </c>
    </row>
    <row r="39" spans="1:27">
      <c r="A39" s="25" t="s">
        <v>94</v>
      </c>
      <c r="B39" s="25" t="s">
        <v>117</v>
      </c>
      <c r="C39" s="25">
        <v>38</v>
      </c>
      <c r="D39" s="25"/>
      <c r="E39" s="27">
        <v>2</v>
      </c>
      <c r="F39" s="27">
        <v>5</v>
      </c>
      <c r="G39" s="27">
        <v>1</v>
      </c>
      <c r="H39" s="1" t="s">
        <v>118</v>
      </c>
      <c r="I39" s="5" t="s">
        <v>119</v>
      </c>
      <c r="J39" s="5">
        <v>32</v>
      </c>
      <c r="K39" s="5" t="s">
        <v>146</v>
      </c>
      <c r="L39" s="5" t="s">
        <v>146</v>
      </c>
      <c r="M39" s="4" t="s">
        <v>0</v>
      </c>
      <c r="N39" s="4" t="s">
        <v>0</v>
      </c>
      <c r="O39" s="4" t="s">
        <v>2</v>
      </c>
      <c r="P39" s="4" t="s">
        <v>2</v>
      </c>
      <c r="Q39" s="4" t="s">
        <v>6</v>
      </c>
      <c r="R39" s="7" t="s">
        <v>5</v>
      </c>
      <c r="S39" s="4" t="s">
        <v>0</v>
      </c>
      <c r="T39" s="4"/>
      <c r="U39" s="5"/>
      <c r="V39" s="1">
        <v>53</v>
      </c>
      <c r="X39" t="s">
        <v>94</v>
      </c>
      <c r="Y39" s="31">
        <v>51</v>
      </c>
      <c r="AA39" s="31">
        <v>44</v>
      </c>
    </row>
    <row r="40" spans="1:27">
      <c r="A40" s="25" t="s">
        <v>95</v>
      </c>
      <c r="B40" s="25" t="s">
        <v>117</v>
      </c>
      <c r="C40" s="25">
        <v>21</v>
      </c>
      <c r="D40" s="25"/>
      <c r="E40" s="27">
        <v>2</v>
      </c>
      <c r="F40" s="27">
        <v>2</v>
      </c>
      <c r="G40" s="27">
        <v>2</v>
      </c>
      <c r="H40" s="1" t="s">
        <v>118</v>
      </c>
      <c r="I40" s="5" t="s">
        <v>119</v>
      </c>
      <c r="J40" s="5">
        <v>32</v>
      </c>
      <c r="K40" s="5" t="s">
        <v>146</v>
      </c>
      <c r="L40" s="5" t="s">
        <v>146</v>
      </c>
      <c r="M40" s="4" t="s">
        <v>0</v>
      </c>
      <c r="N40" s="4" t="s">
        <v>0</v>
      </c>
      <c r="O40" s="4" t="s">
        <v>2</v>
      </c>
      <c r="P40" s="4" t="s">
        <v>2</v>
      </c>
      <c r="Q40" s="4" t="s">
        <v>6</v>
      </c>
      <c r="R40" s="7" t="s">
        <v>5</v>
      </c>
      <c r="S40" s="4" t="s">
        <v>0</v>
      </c>
      <c r="T40" s="5"/>
      <c r="U40" s="4"/>
      <c r="V40" s="1">
        <v>54</v>
      </c>
      <c r="X40" t="s">
        <v>95</v>
      </c>
      <c r="Y40" s="31">
        <v>53.14</v>
      </c>
      <c r="AA40" s="31">
        <v>51.43</v>
      </c>
    </row>
    <row r="41" spans="1:27">
      <c r="A41" s="25" t="s">
        <v>96</v>
      </c>
      <c r="B41" s="25" t="s">
        <v>117</v>
      </c>
      <c r="C41" s="25">
        <v>29</v>
      </c>
      <c r="D41" s="25"/>
      <c r="E41" s="27">
        <v>1</v>
      </c>
      <c r="F41" s="27">
        <v>2</v>
      </c>
      <c r="G41" s="27">
        <v>1</v>
      </c>
      <c r="H41" s="1" t="s">
        <v>118</v>
      </c>
      <c r="I41" s="5" t="s">
        <v>119</v>
      </c>
      <c r="J41" s="9"/>
      <c r="K41" s="9"/>
      <c r="L41" s="9"/>
      <c r="M41" s="49" t="s">
        <v>132</v>
      </c>
      <c r="N41" s="50"/>
      <c r="O41" s="50"/>
      <c r="P41" s="50"/>
      <c r="Q41" s="50"/>
      <c r="R41" s="50"/>
      <c r="S41" s="50"/>
      <c r="T41" s="50"/>
      <c r="U41" s="50"/>
      <c r="V41" s="9"/>
      <c r="X41" t="s">
        <v>96</v>
      </c>
      <c r="Y41" s="31">
        <v>50.71</v>
      </c>
      <c r="AA41" s="31">
        <v>44.71</v>
      </c>
    </row>
    <row r="42" spans="1:27">
      <c r="A42" s="25" t="s">
        <v>97</v>
      </c>
      <c r="B42" s="25" t="s">
        <v>117</v>
      </c>
      <c r="C42" s="25">
        <v>23</v>
      </c>
      <c r="D42" s="25"/>
      <c r="E42" s="27">
        <v>2</v>
      </c>
      <c r="F42" s="27">
        <v>1</v>
      </c>
      <c r="G42" s="27">
        <v>1</v>
      </c>
      <c r="H42" s="1" t="s">
        <v>118</v>
      </c>
      <c r="I42" s="5" t="s">
        <v>119</v>
      </c>
      <c r="J42" s="5">
        <v>32</v>
      </c>
      <c r="K42" s="5" t="s">
        <v>146</v>
      </c>
      <c r="L42" s="5" t="s">
        <v>146</v>
      </c>
      <c r="M42" s="4" t="s">
        <v>0</v>
      </c>
      <c r="N42" s="4" t="s">
        <v>0</v>
      </c>
      <c r="O42" s="4" t="s">
        <v>2</v>
      </c>
      <c r="P42" s="4" t="s">
        <v>2</v>
      </c>
      <c r="Q42" s="4" t="s">
        <v>6</v>
      </c>
      <c r="R42" s="7" t="s">
        <v>5</v>
      </c>
      <c r="S42" s="4" t="s">
        <v>0</v>
      </c>
      <c r="T42" s="5"/>
      <c r="U42" s="4"/>
      <c r="V42" s="1">
        <v>56</v>
      </c>
      <c r="X42" t="s">
        <v>97</v>
      </c>
      <c r="Y42" s="31">
        <v>39.43</v>
      </c>
      <c r="AA42" s="31">
        <v>44.29</v>
      </c>
    </row>
    <row r="43" spans="1:27">
      <c r="A43" s="25" t="s">
        <v>98</v>
      </c>
      <c r="B43" s="25" t="s">
        <v>117</v>
      </c>
      <c r="C43" s="25">
        <v>22</v>
      </c>
      <c r="D43" s="25"/>
      <c r="E43" s="27">
        <v>1</v>
      </c>
      <c r="F43" s="27">
        <v>1</v>
      </c>
      <c r="G43" s="27">
        <v>1</v>
      </c>
      <c r="H43" s="1" t="s">
        <v>118</v>
      </c>
      <c r="I43" s="5" t="s">
        <v>119</v>
      </c>
      <c r="J43" s="5">
        <v>32</v>
      </c>
      <c r="K43" s="5" t="s">
        <v>146</v>
      </c>
      <c r="L43" s="5" t="s">
        <v>146</v>
      </c>
      <c r="M43" s="4" t="s">
        <v>0</v>
      </c>
      <c r="N43" s="4" t="s">
        <v>0</v>
      </c>
      <c r="O43" s="4" t="s">
        <v>2</v>
      </c>
      <c r="P43" s="4" t="s">
        <v>2</v>
      </c>
      <c r="Q43" s="4" t="s">
        <v>6</v>
      </c>
      <c r="R43" s="7" t="s">
        <v>5</v>
      </c>
      <c r="S43" s="4" t="s">
        <v>0</v>
      </c>
      <c r="T43" s="5"/>
      <c r="U43" s="4"/>
      <c r="V43" s="1">
        <v>58</v>
      </c>
      <c r="X43" t="s">
        <v>98</v>
      </c>
      <c r="Y43" s="31">
        <v>61.71</v>
      </c>
      <c r="AA43" s="31">
        <v>55.57</v>
      </c>
    </row>
    <row r="44" spans="1:27">
      <c r="A44" s="25" t="s">
        <v>99</v>
      </c>
      <c r="B44" s="25" t="s">
        <v>117</v>
      </c>
      <c r="C44" s="47" t="s">
        <v>140</v>
      </c>
      <c r="D44" s="47"/>
      <c r="E44" s="48"/>
      <c r="F44" s="48"/>
      <c r="G44" s="48"/>
      <c r="H44" s="9" t="s">
        <v>118</v>
      </c>
      <c r="I44" s="9" t="s">
        <v>119</v>
      </c>
      <c r="J44" s="9">
        <v>32</v>
      </c>
      <c r="K44" s="9"/>
      <c r="L44" s="9"/>
      <c r="M44" s="10" t="s">
        <v>0</v>
      </c>
      <c r="N44" s="10" t="s">
        <v>2</v>
      </c>
      <c r="O44" s="10" t="s">
        <v>2</v>
      </c>
      <c r="P44" s="10" t="s">
        <v>2</v>
      </c>
      <c r="Q44" s="10" t="s">
        <v>2</v>
      </c>
      <c r="R44" s="11" t="s">
        <v>7</v>
      </c>
      <c r="S44" s="10" t="s">
        <v>2</v>
      </c>
      <c r="T44" s="9"/>
      <c r="U44" s="10" t="s">
        <v>2</v>
      </c>
      <c r="V44" s="9"/>
      <c r="X44" t="s">
        <v>99</v>
      </c>
      <c r="Y44" s="51" t="s">
        <v>133</v>
      </c>
      <c r="Z44" s="51"/>
      <c r="AA44" s="51"/>
    </row>
    <row r="45" spans="1:27">
      <c r="A45" s="25" t="s">
        <v>100</v>
      </c>
      <c r="B45" s="25" t="s">
        <v>117</v>
      </c>
      <c r="C45" s="25">
        <v>22</v>
      </c>
      <c r="D45" s="25"/>
      <c r="E45" s="27">
        <v>2</v>
      </c>
      <c r="F45" s="27">
        <v>2</v>
      </c>
      <c r="G45" s="27">
        <v>1</v>
      </c>
      <c r="H45" s="1" t="s">
        <v>118</v>
      </c>
      <c r="I45" s="5" t="s">
        <v>119</v>
      </c>
      <c r="J45" s="5">
        <v>32</v>
      </c>
      <c r="K45" s="5" t="s">
        <v>146</v>
      </c>
      <c r="L45" s="5" t="s">
        <v>146</v>
      </c>
      <c r="M45" s="4" t="s">
        <v>0</v>
      </c>
      <c r="N45" s="4" t="s">
        <v>0</v>
      </c>
      <c r="O45" s="4" t="s">
        <v>2</v>
      </c>
      <c r="P45" s="4" t="s">
        <v>2</v>
      </c>
      <c r="Q45" s="4" t="s">
        <v>6</v>
      </c>
      <c r="R45" s="7" t="s">
        <v>5</v>
      </c>
      <c r="S45" s="4" t="s">
        <v>0</v>
      </c>
      <c r="T45" s="5"/>
      <c r="U45" s="4"/>
      <c r="V45" s="1">
        <v>62</v>
      </c>
      <c r="X45" t="s">
        <v>100</v>
      </c>
      <c r="Y45" s="31">
        <v>45.43</v>
      </c>
      <c r="AA45" s="31">
        <v>36.29</v>
      </c>
    </row>
    <row r="46" spans="1:27">
      <c r="A46" s="25" t="s">
        <v>101</v>
      </c>
      <c r="B46" s="25" t="s">
        <v>117</v>
      </c>
      <c r="C46" s="25">
        <v>31</v>
      </c>
      <c r="D46" s="25"/>
      <c r="E46" s="27">
        <v>1</v>
      </c>
      <c r="F46" s="27">
        <v>2</v>
      </c>
      <c r="G46" s="27">
        <v>1</v>
      </c>
      <c r="H46" s="1" t="s">
        <v>118</v>
      </c>
      <c r="I46" s="5" t="s">
        <v>119</v>
      </c>
      <c r="J46" s="5">
        <v>32</v>
      </c>
      <c r="K46" s="5" t="s">
        <v>146</v>
      </c>
      <c r="L46" s="5" t="s">
        <v>146</v>
      </c>
      <c r="M46" s="4" t="s">
        <v>0</v>
      </c>
      <c r="N46" s="4" t="s">
        <v>0</v>
      </c>
      <c r="O46" s="4" t="s">
        <v>2</v>
      </c>
      <c r="P46" s="4" t="s">
        <v>2</v>
      </c>
      <c r="Q46" s="4" t="s">
        <v>6</v>
      </c>
      <c r="R46" s="7" t="s">
        <v>5</v>
      </c>
      <c r="S46" s="4" t="s">
        <v>0</v>
      </c>
      <c r="T46" s="5"/>
      <c r="U46" s="4"/>
      <c r="V46" s="1">
        <v>63</v>
      </c>
      <c r="X46" t="s">
        <v>101</v>
      </c>
      <c r="Y46" s="31">
        <v>68.569999999999993</v>
      </c>
      <c r="AA46" s="31">
        <v>61.29</v>
      </c>
    </row>
    <row r="47" spans="1:27">
      <c r="A47" s="25" t="s">
        <v>102</v>
      </c>
      <c r="B47" s="25" t="s">
        <v>117</v>
      </c>
      <c r="C47" s="25">
        <v>24</v>
      </c>
      <c r="D47" s="25"/>
      <c r="E47" s="27">
        <v>2</v>
      </c>
      <c r="F47" s="27">
        <v>1</v>
      </c>
      <c r="G47" s="27">
        <v>1</v>
      </c>
      <c r="H47" s="1" t="s">
        <v>118</v>
      </c>
      <c r="I47" s="5" t="s">
        <v>119</v>
      </c>
      <c r="J47" s="5">
        <v>32</v>
      </c>
      <c r="K47" s="5" t="s">
        <v>146</v>
      </c>
      <c r="L47" s="5" t="s">
        <v>146</v>
      </c>
      <c r="M47" s="4" t="s">
        <v>0</v>
      </c>
      <c r="N47" s="4" t="s">
        <v>0</v>
      </c>
      <c r="O47" s="4" t="s">
        <v>2</v>
      </c>
      <c r="P47" s="4" t="s">
        <v>2</v>
      </c>
      <c r="Q47" s="4" t="s">
        <v>6</v>
      </c>
      <c r="R47" s="7" t="s">
        <v>5</v>
      </c>
      <c r="S47" s="4" t="s">
        <v>0</v>
      </c>
      <c r="T47" s="5"/>
      <c r="U47" s="4"/>
      <c r="V47" s="1">
        <v>65</v>
      </c>
      <c r="X47" t="s">
        <v>102</v>
      </c>
      <c r="Y47" s="31">
        <v>49.14</v>
      </c>
      <c r="AA47" s="31">
        <v>45.86</v>
      </c>
    </row>
    <row r="48" spans="1:27">
      <c r="A48" s="25" t="s">
        <v>103</v>
      </c>
      <c r="B48" s="25" t="s">
        <v>117</v>
      </c>
      <c r="C48" s="25">
        <v>23</v>
      </c>
      <c r="D48" s="25"/>
      <c r="E48" s="27">
        <v>2</v>
      </c>
      <c r="F48" s="27">
        <v>7</v>
      </c>
      <c r="G48" s="27">
        <v>1</v>
      </c>
      <c r="H48" s="1" t="s">
        <v>118</v>
      </c>
      <c r="I48" s="5" t="s">
        <v>119</v>
      </c>
      <c r="J48" s="5">
        <v>32</v>
      </c>
      <c r="K48" s="5" t="s">
        <v>146</v>
      </c>
      <c r="L48" s="5" t="s">
        <v>146</v>
      </c>
      <c r="M48" s="4" t="s">
        <v>0</v>
      </c>
      <c r="N48" s="4" t="s">
        <v>0</v>
      </c>
      <c r="O48" s="4" t="s">
        <v>2</v>
      </c>
      <c r="P48" s="4" t="s">
        <v>2</v>
      </c>
      <c r="Q48" s="4" t="s">
        <v>6</v>
      </c>
      <c r="R48" s="7" t="s">
        <v>5</v>
      </c>
      <c r="S48" s="4" t="s">
        <v>0</v>
      </c>
      <c r="T48" s="5"/>
      <c r="U48" s="4"/>
      <c r="V48" s="1">
        <v>66</v>
      </c>
      <c r="X48" t="s">
        <v>103</v>
      </c>
      <c r="Y48" s="31">
        <v>47.71</v>
      </c>
      <c r="AA48" s="31">
        <v>48</v>
      </c>
    </row>
    <row r="49" spans="1:32">
      <c r="A49" s="25" t="s">
        <v>104</v>
      </c>
      <c r="B49" s="25" t="s">
        <v>117</v>
      </c>
      <c r="C49" s="25">
        <v>50</v>
      </c>
      <c r="D49" s="25"/>
      <c r="E49" s="27">
        <v>1</v>
      </c>
      <c r="F49" s="27">
        <v>1</v>
      </c>
      <c r="G49" s="27">
        <v>1</v>
      </c>
      <c r="H49" s="1" t="s">
        <v>118</v>
      </c>
      <c r="I49" s="5" t="s">
        <v>119</v>
      </c>
      <c r="J49" s="5">
        <v>32</v>
      </c>
      <c r="K49" s="5" t="s">
        <v>146</v>
      </c>
      <c r="L49" s="5" t="s">
        <v>146</v>
      </c>
      <c r="M49" s="4" t="s">
        <v>0</v>
      </c>
      <c r="N49" s="4" t="s">
        <v>0</v>
      </c>
      <c r="O49" s="4" t="s">
        <v>2</v>
      </c>
      <c r="P49" s="4" t="s">
        <v>2</v>
      </c>
      <c r="Q49" s="4" t="s">
        <v>6</v>
      </c>
      <c r="R49" s="7" t="s">
        <v>5</v>
      </c>
      <c r="S49" s="4" t="s">
        <v>0</v>
      </c>
      <c r="T49" s="5"/>
      <c r="U49" s="4"/>
      <c r="V49" s="1">
        <v>67</v>
      </c>
      <c r="X49" t="s">
        <v>104</v>
      </c>
      <c r="Y49" s="31">
        <v>52.71</v>
      </c>
      <c r="AA49" s="31">
        <v>46.29</v>
      </c>
    </row>
    <row r="50" spans="1:32">
      <c r="A50" s="25" t="s">
        <v>105</v>
      </c>
      <c r="B50" s="25" t="s">
        <v>117</v>
      </c>
      <c r="C50" s="25">
        <v>23</v>
      </c>
      <c r="D50" s="25"/>
      <c r="E50" s="27">
        <v>1</v>
      </c>
      <c r="F50" s="27">
        <v>1</v>
      </c>
      <c r="G50" s="27">
        <v>1</v>
      </c>
      <c r="H50" s="1" t="s">
        <v>118</v>
      </c>
      <c r="I50" s="5" t="s">
        <v>119</v>
      </c>
      <c r="J50" s="5">
        <v>32</v>
      </c>
      <c r="K50" s="5" t="s">
        <v>146</v>
      </c>
      <c r="L50" s="5" t="s">
        <v>146</v>
      </c>
      <c r="M50" s="4"/>
      <c r="N50" s="4"/>
      <c r="O50" s="4"/>
      <c r="P50" s="4"/>
      <c r="Q50" s="8" t="s">
        <v>2</v>
      </c>
      <c r="R50" s="6" t="s">
        <v>1</v>
      </c>
      <c r="S50" s="6" t="s">
        <v>0</v>
      </c>
      <c r="T50" s="5"/>
      <c r="U50" s="4"/>
      <c r="V50" s="1">
        <v>70</v>
      </c>
      <c r="X50" t="s">
        <v>105</v>
      </c>
      <c r="Y50" s="31">
        <v>55.14</v>
      </c>
      <c r="AA50" s="31">
        <v>43.57</v>
      </c>
    </row>
    <row r="51" spans="1:32">
      <c r="A51" s="25" t="s">
        <v>139</v>
      </c>
      <c r="B51" s="25" t="s">
        <v>117</v>
      </c>
      <c r="C51" s="47" t="s">
        <v>141</v>
      </c>
      <c r="D51" s="47"/>
      <c r="E51" s="48"/>
      <c r="F51" s="48"/>
      <c r="G51" s="48"/>
      <c r="H51" s="9" t="s">
        <v>118</v>
      </c>
      <c r="I51" s="9" t="s">
        <v>119</v>
      </c>
      <c r="J51" s="9">
        <v>32</v>
      </c>
      <c r="K51" s="9"/>
      <c r="L51" s="9"/>
      <c r="M51" s="30" t="s">
        <v>126</v>
      </c>
      <c r="N51" s="10"/>
      <c r="O51" s="10"/>
      <c r="P51" s="10"/>
      <c r="Q51" s="10"/>
      <c r="R51" s="11"/>
      <c r="S51" s="10"/>
      <c r="T51" s="9"/>
      <c r="U51" s="10"/>
      <c r="V51" s="10"/>
      <c r="X51" t="s">
        <v>106</v>
      </c>
      <c r="Y51" s="31">
        <v>45.29</v>
      </c>
      <c r="AA51" s="31">
        <v>45.14</v>
      </c>
    </row>
    <row r="52" spans="1:32">
      <c r="A52" s="25" t="s">
        <v>106</v>
      </c>
      <c r="B52" s="25" t="s">
        <v>117</v>
      </c>
      <c r="C52" s="25">
        <v>24</v>
      </c>
      <c r="D52" s="25"/>
      <c r="E52" s="27">
        <v>1</v>
      </c>
      <c r="F52" s="27">
        <v>2</v>
      </c>
      <c r="G52" s="27">
        <v>2</v>
      </c>
      <c r="H52" s="1" t="s">
        <v>118</v>
      </c>
      <c r="I52" s="5" t="s">
        <v>119</v>
      </c>
      <c r="J52" s="5">
        <v>32</v>
      </c>
      <c r="K52" s="5" t="s">
        <v>146</v>
      </c>
      <c r="L52" s="5" t="s">
        <v>146</v>
      </c>
      <c r="M52" s="4" t="s">
        <v>0</v>
      </c>
      <c r="N52" s="4" t="s">
        <v>0</v>
      </c>
      <c r="O52" s="4"/>
      <c r="P52" s="4"/>
      <c r="Q52" s="4"/>
      <c r="R52" s="7"/>
      <c r="S52" s="4"/>
      <c r="T52" s="5"/>
      <c r="U52" s="4"/>
      <c r="V52" s="1">
        <v>73</v>
      </c>
      <c r="X52" t="s">
        <v>107</v>
      </c>
      <c r="Y52" s="31">
        <v>48.29</v>
      </c>
      <c r="AA52" s="31">
        <v>40.29</v>
      </c>
    </row>
    <row r="53" spans="1:32">
      <c r="A53" s="25" t="s">
        <v>107</v>
      </c>
      <c r="B53" s="25" t="s">
        <v>117</v>
      </c>
      <c r="C53" s="25">
        <v>50</v>
      </c>
      <c r="D53" s="25"/>
      <c r="E53" s="27">
        <v>2</v>
      </c>
      <c r="F53" s="27">
        <v>1</v>
      </c>
      <c r="G53" s="27">
        <v>1</v>
      </c>
      <c r="H53" s="1" t="s">
        <v>118</v>
      </c>
      <c r="I53" s="5" t="s">
        <v>119</v>
      </c>
      <c r="J53" s="5">
        <v>32</v>
      </c>
      <c r="K53" s="5" t="s">
        <v>146</v>
      </c>
      <c r="L53" s="5" t="s">
        <v>146</v>
      </c>
      <c r="M53" s="4" t="s">
        <v>0</v>
      </c>
      <c r="N53" s="4" t="s">
        <v>0</v>
      </c>
      <c r="O53" s="4"/>
      <c r="P53" s="4"/>
      <c r="Q53" s="4"/>
      <c r="R53" s="7"/>
      <c r="S53" s="4"/>
      <c r="T53" s="5"/>
      <c r="U53" s="4"/>
      <c r="V53" s="1">
        <v>74</v>
      </c>
      <c r="X53" t="s">
        <v>108</v>
      </c>
      <c r="Y53" s="31">
        <v>52.57</v>
      </c>
      <c r="AA53" s="31">
        <v>48.29</v>
      </c>
    </row>
    <row r="54" spans="1:32">
      <c r="A54" s="25" t="s">
        <v>108</v>
      </c>
      <c r="B54" s="25" t="s">
        <v>117</v>
      </c>
      <c r="C54" s="25">
        <v>31</v>
      </c>
      <c r="D54" s="25"/>
      <c r="E54" s="27">
        <v>1</v>
      </c>
      <c r="F54" s="27">
        <v>2</v>
      </c>
      <c r="G54" s="27">
        <v>1</v>
      </c>
      <c r="H54" s="1" t="s">
        <v>118</v>
      </c>
      <c r="I54" s="5" t="s">
        <v>119</v>
      </c>
      <c r="J54" s="5">
        <v>32</v>
      </c>
      <c r="K54" s="5" t="s">
        <v>146</v>
      </c>
      <c r="L54" s="5" t="s">
        <v>146</v>
      </c>
      <c r="M54" s="4" t="s">
        <v>0</v>
      </c>
      <c r="N54" s="4" t="s">
        <v>0</v>
      </c>
      <c r="O54" s="4"/>
      <c r="P54" s="4"/>
      <c r="Q54" s="4"/>
      <c r="R54" s="7"/>
      <c r="S54" s="4"/>
      <c r="T54" s="5"/>
      <c r="U54" s="4"/>
      <c r="V54" s="1">
        <v>75</v>
      </c>
      <c r="X54" t="s">
        <v>109</v>
      </c>
      <c r="Y54" s="31">
        <v>51.43</v>
      </c>
      <c r="AA54" s="31">
        <v>52.71</v>
      </c>
    </row>
    <row r="55" spans="1:32">
      <c r="A55" s="25" t="s">
        <v>109</v>
      </c>
      <c r="B55" s="25" t="s">
        <v>117</v>
      </c>
      <c r="C55" s="25">
        <v>44</v>
      </c>
      <c r="D55" s="25"/>
      <c r="E55" s="27">
        <v>1</v>
      </c>
      <c r="F55" s="27">
        <v>2</v>
      </c>
      <c r="G55" s="27">
        <v>1</v>
      </c>
      <c r="H55" s="1" t="s">
        <v>118</v>
      </c>
      <c r="I55" s="5" t="s">
        <v>119</v>
      </c>
      <c r="J55" s="5">
        <v>32</v>
      </c>
      <c r="K55" s="5" t="s">
        <v>146</v>
      </c>
      <c r="L55" s="5" t="s">
        <v>146</v>
      </c>
      <c r="M55" s="4" t="s">
        <v>0</v>
      </c>
      <c r="N55" s="4" t="s">
        <v>0</v>
      </c>
      <c r="O55" s="4"/>
      <c r="P55" s="4"/>
      <c r="Q55" s="4"/>
      <c r="R55" s="7"/>
      <c r="S55" s="4"/>
      <c r="T55" s="5"/>
      <c r="U55" s="4"/>
      <c r="V55" s="1">
        <v>76</v>
      </c>
      <c r="X55" t="s">
        <v>110</v>
      </c>
      <c r="Y55" s="31">
        <v>54.57</v>
      </c>
      <c r="AA55" s="31">
        <v>47.43</v>
      </c>
    </row>
    <row r="56" spans="1:32">
      <c r="A56" s="25" t="s">
        <v>110</v>
      </c>
      <c r="B56" s="25" t="s">
        <v>117</v>
      </c>
      <c r="C56" s="25">
        <v>24</v>
      </c>
      <c r="D56" s="25"/>
      <c r="E56" s="27">
        <v>1</v>
      </c>
      <c r="F56" s="27">
        <v>1</v>
      </c>
      <c r="G56" s="27">
        <v>1</v>
      </c>
      <c r="H56" s="1" t="s">
        <v>118</v>
      </c>
      <c r="I56" s="5" t="s">
        <v>119</v>
      </c>
      <c r="J56" s="5">
        <v>32</v>
      </c>
      <c r="K56" s="5" t="s">
        <v>146</v>
      </c>
      <c r="L56" s="5" t="s">
        <v>146</v>
      </c>
      <c r="M56" s="4" t="s">
        <v>0</v>
      </c>
      <c r="N56" s="4" t="s">
        <v>0</v>
      </c>
      <c r="O56" s="4">
        <v>1</v>
      </c>
      <c r="P56" s="4" t="s">
        <v>2</v>
      </c>
      <c r="Q56" s="4" t="s">
        <v>2</v>
      </c>
      <c r="R56" s="6" t="s">
        <v>1</v>
      </c>
      <c r="S56" s="4"/>
      <c r="T56" s="5"/>
      <c r="U56" s="4"/>
      <c r="V56" s="1">
        <v>79</v>
      </c>
    </row>
    <row r="57" spans="1:32">
      <c r="E57" s="27"/>
      <c r="F57" s="27"/>
      <c r="G57" s="27"/>
    </row>
    <row r="58" spans="1:32">
      <c r="E58" s="27"/>
      <c r="F58" s="27"/>
      <c r="G58" s="27"/>
    </row>
    <row r="59" spans="1:32">
      <c r="E59" s="27"/>
      <c r="F59" s="27"/>
      <c r="G59" s="27"/>
    </row>
    <row r="60" spans="1:32">
      <c r="E60" s="27"/>
      <c r="F60" s="27"/>
      <c r="G60" s="27"/>
    </row>
    <row r="62" spans="1:32">
      <c r="AD62" s="39"/>
      <c r="AE62" s="39"/>
      <c r="AF62" s="39"/>
    </row>
    <row r="63" spans="1:32">
      <c r="AD63" s="39"/>
      <c r="AE63" s="39"/>
      <c r="AF63" s="39"/>
    </row>
    <row r="64" spans="1:32">
      <c r="AD64" s="40" t="s">
        <v>135</v>
      </c>
      <c r="AE64" s="40" t="s">
        <v>127</v>
      </c>
      <c r="AF64" s="40">
        <v>27</v>
      </c>
    </row>
    <row r="65" spans="30:32">
      <c r="AD65" s="40" t="s">
        <v>136</v>
      </c>
      <c r="AE65" s="40" t="s">
        <v>127</v>
      </c>
      <c r="AF65" s="40">
        <v>51</v>
      </c>
    </row>
    <row r="67" spans="30:32">
      <c r="AE67" s="41">
        <f>COUNT(AG2:AG61)</f>
        <v>0</v>
      </c>
      <c r="AF67" s="41">
        <f>AVERAGE(C2:C56)</f>
        <v>31.48076923076923</v>
      </c>
    </row>
    <row r="68" spans="30:32">
      <c r="AF68" s="41">
        <f>STDEV(C2:C56)</f>
        <v>9.8846095157590632</v>
      </c>
    </row>
    <row r="74" spans="30:32">
      <c r="AD74" s="42"/>
      <c r="AE74" s="43"/>
    </row>
    <row r="75" spans="30:32">
      <c r="AD75" s="42"/>
      <c r="AE75" s="43"/>
    </row>
    <row r="76" spans="30:32">
      <c r="AD76" s="42"/>
      <c r="AE76" s="43"/>
    </row>
    <row r="77" spans="30:32">
      <c r="AD77" s="42"/>
      <c r="AE77" s="43"/>
    </row>
    <row r="78" spans="30:32">
      <c r="AD78" s="42"/>
      <c r="AE78" s="43"/>
    </row>
    <row r="79" spans="30:32">
      <c r="AD79" s="42"/>
      <c r="AE79" s="43"/>
    </row>
    <row r="80" spans="30:32">
      <c r="AD80" s="42"/>
      <c r="AE80" s="43"/>
    </row>
    <row r="81" spans="30:32">
      <c r="AD81" s="42"/>
      <c r="AE81" s="43"/>
    </row>
    <row r="82" spans="30:32">
      <c r="AD82" s="42"/>
      <c r="AE82" s="43"/>
    </row>
    <row r="83" spans="30:32">
      <c r="AD83" s="42"/>
      <c r="AE83" s="43"/>
    </row>
    <row r="84" spans="30:32">
      <c r="AD84" s="42"/>
      <c r="AE84" s="43"/>
    </row>
    <row r="85" spans="30:32">
      <c r="AD85" s="42"/>
      <c r="AE85" s="43"/>
      <c r="AF85" s="25"/>
    </row>
    <row r="86" spans="30:32">
      <c r="AD86" s="42"/>
      <c r="AE86" s="43"/>
      <c r="AF86" s="27"/>
    </row>
    <row r="87" spans="30:32">
      <c r="AD87" s="42"/>
      <c r="AE87" s="43"/>
      <c r="AF87" s="27"/>
    </row>
    <row r="88" spans="30:32">
      <c r="AD88" s="42"/>
      <c r="AE88" s="43"/>
      <c r="AF88" s="27"/>
    </row>
    <row r="89" spans="30:32">
      <c r="AD89" s="42"/>
      <c r="AE89" s="43"/>
      <c r="AF89" s="27"/>
    </row>
    <row r="90" spans="30:32">
      <c r="AD90" s="42"/>
      <c r="AE90" s="43"/>
      <c r="AF90" s="27"/>
    </row>
    <row r="91" spans="30:32">
      <c r="AD91" s="42"/>
      <c r="AE91" s="43"/>
      <c r="AF91" s="27"/>
    </row>
    <row r="92" spans="30:32">
      <c r="AF92" s="27"/>
    </row>
    <row r="93" spans="30:32">
      <c r="AF93" s="27"/>
    </row>
    <row r="94" spans="30:32">
      <c r="AF94" s="27"/>
    </row>
    <row r="95" spans="30:32">
      <c r="AF95" s="27"/>
    </row>
    <row r="96" spans="30:32">
      <c r="AF96" s="27"/>
    </row>
    <row r="97" spans="32:32">
      <c r="AF97" s="27"/>
    </row>
    <row r="98" spans="32:32">
      <c r="AF98" s="27"/>
    </row>
    <row r="99" spans="32:32">
      <c r="AF99" s="27"/>
    </row>
    <row r="100" spans="32:32">
      <c r="AF100" s="27"/>
    </row>
    <row r="101" spans="32:32">
      <c r="AF101" s="27"/>
    </row>
    <row r="102" spans="32:32">
      <c r="AF102" s="27"/>
    </row>
    <row r="103" spans="32:32">
      <c r="AF103" s="27"/>
    </row>
    <row r="104" spans="32:32">
      <c r="AF104" s="27"/>
    </row>
    <row r="105" spans="32:32">
      <c r="AF105" s="27"/>
    </row>
    <row r="106" spans="32:32">
      <c r="AF106" s="27"/>
    </row>
    <row r="107" spans="32:32">
      <c r="AF107" s="27"/>
    </row>
    <row r="108" spans="32:32">
      <c r="AF108" s="25"/>
    </row>
    <row r="109" spans="32:32">
      <c r="AF109" s="25"/>
    </row>
    <row r="110" spans="32:32">
      <c r="AF110" s="25"/>
    </row>
    <row r="111" spans="32:32">
      <c r="AF111" s="25"/>
    </row>
    <row r="112" spans="32:32">
      <c r="AF112" s="25"/>
    </row>
    <row r="113" spans="32:32">
      <c r="AF113" s="25"/>
    </row>
  </sheetData>
  <mergeCells count="6">
    <mergeCell ref="Y44:AA44"/>
    <mergeCell ref="M41:U41"/>
    <mergeCell ref="M25:U25"/>
    <mergeCell ref="M36:U36"/>
    <mergeCell ref="Y35:AA35"/>
    <mergeCell ref="Y37:AA3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sqref="A1:E31"/>
    </sheetView>
  </sheetViews>
  <sheetFormatPr defaultRowHeight="15"/>
  <sheetData>
    <row r="1" spans="1:1">
      <c r="A1" t="s">
        <v>152</v>
      </c>
    </row>
    <row r="2" spans="1:1">
      <c r="A2" t="s">
        <v>153</v>
      </c>
    </row>
    <row r="3" spans="1:1">
      <c r="A3" t="s">
        <v>154</v>
      </c>
    </row>
    <row r="4" spans="1:1">
      <c r="A4" t="s">
        <v>155</v>
      </c>
    </row>
    <row r="5" spans="1:1">
      <c r="A5" t="s">
        <v>156</v>
      </c>
    </row>
    <row r="6" spans="1:1">
      <c r="A6" t="s">
        <v>157</v>
      </c>
    </row>
    <row r="7" spans="1:1">
      <c r="A7" t="s">
        <v>158</v>
      </c>
    </row>
    <row r="8" spans="1:1">
      <c r="A8" t="s">
        <v>159</v>
      </c>
    </row>
    <row r="10" spans="1:1">
      <c r="A10" t="s">
        <v>160</v>
      </c>
    </row>
    <row r="11" spans="1:1">
      <c r="A11" t="s">
        <v>161</v>
      </c>
    </row>
    <row r="12" spans="1:1">
      <c r="A12" t="s">
        <v>162</v>
      </c>
    </row>
    <row r="14" spans="1:1">
      <c r="A14" t="s">
        <v>163</v>
      </c>
    </row>
    <row r="15" spans="1:1">
      <c r="A15" t="s">
        <v>164</v>
      </c>
    </row>
    <row r="16" spans="1:1">
      <c r="A16" t="s">
        <v>165</v>
      </c>
    </row>
    <row r="18" spans="1:1">
      <c r="A18" t="s">
        <v>166</v>
      </c>
    </row>
    <row r="19" spans="1:1">
      <c r="A19" t="s">
        <v>167</v>
      </c>
    </row>
    <row r="20" spans="1:1">
      <c r="A20" t="s">
        <v>168</v>
      </c>
    </row>
    <row r="21" spans="1:1">
      <c r="A21" t="s">
        <v>169</v>
      </c>
    </row>
    <row r="22" spans="1:1">
      <c r="A22" t="s">
        <v>170</v>
      </c>
    </row>
    <row r="23" spans="1:1">
      <c r="A2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Cowat</vt:lpstr>
      <vt:lpstr>Motor</vt:lpstr>
      <vt:lpstr>Coding Key</vt:lpstr>
    </vt:vector>
  </TitlesOfParts>
  <Company>UAMS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Andrew James</dc:creator>
  <cp:lastModifiedBy>George Andrew James</cp:lastModifiedBy>
  <dcterms:created xsi:type="dcterms:W3CDTF">2014-06-12T19:30:32Z</dcterms:created>
  <dcterms:modified xsi:type="dcterms:W3CDTF">2014-07-28T18:27:14Z</dcterms:modified>
</cp:coreProperties>
</file>