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" sheetId="1" state="visible" r:id="rId2"/>
    <sheet name="AmericanRiver" sheetId="2" state="visible" r:id="rId3"/>
    <sheet name="BigChicoCreek" sheetId="3" state="visible" r:id="rId4"/>
    <sheet name="BearRiver" sheetId="4" state="visible" r:id="rId5"/>
    <sheet name="ButteCreek" sheetId="5" state="visible" r:id="rId6"/>
    <sheet name="CottonwoodCreek" sheetId="6" state="visible" r:id="rId7"/>
    <sheet name="DeerCreek" sheetId="7" state="visible" r:id="rId8"/>
    <sheet name="ElderCreek" sheetId="8" state="visible" r:id="rId9"/>
    <sheet name="FeatherRiver" sheetId="9" state="visible" r:id="rId10"/>
    <sheet name="MercedRiver" sheetId="10" state="visible" r:id="rId11"/>
    <sheet name="SanJoaquinRiver" sheetId="11" state="visible" r:id="rId12"/>
    <sheet name="StanislausRiver" sheetId="12" state="visible" r:id="rId13"/>
    <sheet name="TuolumneRiver" sheetId="13" state="visible" r:id="rId14"/>
    <sheet name="YubaRiver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<sst xmlns="http://schemas.openxmlformats.org/spreadsheetml/2006/main" count="495" uniqueCount="93">
  <si>
    <t xml:space="preserve">watershed</t>
  </si>
  <si>
    <t xml:space="preserve">method</t>
  </si>
  <si>
    <t xml:space="preserve">model_name</t>
  </si>
  <si>
    <t xml:space="preserve">model_reference</t>
  </si>
  <si>
    <t xml:space="preserve">FR_rearing_length_mi</t>
  </si>
  <si>
    <t xml:space="preserve">SR_rearing_length_mi</t>
  </si>
  <si>
    <t xml:space="preserve">ST_rearing_length_mi</t>
  </si>
  <si>
    <t xml:space="preserve">LFR_rearing_length_mi</t>
  </si>
  <si>
    <t xml:space="preserve">FR_length_modeled_mi</t>
  </si>
  <si>
    <t xml:space="preserve">SR_length_modeled_mi</t>
  </si>
  <si>
    <t xml:space="preserve">ST_length_modeled_mi</t>
  </si>
  <si>
    <t xml:space="preserve">LFR_length_modeled_mi</t>
  </si>
  <si>
    <t xml:space="preserve">FR_non_modeled_length_mi</t>
  </si>
  <si>
    <t xml:space="preserve">SR_non_modeled_length_mi</t>
  </si>
  <si>
    <t xml:space="preserve">ST_non_modeled_length_mi</t>
  </si>
  <si>
    <t xml:space="preserve">LFR_non_modeled_length_mi</t>
  </si>
  <si>
    <t xml:space="preserve">FR_low_gradient_length_mi</t>
  </si>
  <si>
    <t xml:space="preserve">SR_low_gradient_length_mi</t>
  </si>
  <si>
    <t xml:space="preserve">ST_low_gradient_length_mi</t>
  </si>
  <si>
    <t xml:space="preserve">LFR_low_gradient_length_mi</t>
  </si>
  <si>
    <t xml:space="preserve">FR_high_gradient_length_mi</t>
  </si>
  <si>
    <t xml:space="preserve">SR_high_gradient_length_mi</t>
  </si>
  <si>
    <t xml:space="preserve">ST_high_gradient_length_mi</t>
  </si>
  <si>
    <t xml:space="preserve">LFR_high_gradient_length_mi</t>
  </si>
  <si>
    <t xml:space="preserve">FR_channel_area_of_length_modeled_acres</t>
  </si>
  <si>
    <t xml:space="preserve">high_gradient_floodplain_reduction_factor</t>
  </si>
  <si>
    <t xml:space="preserve">scaling_watershed</t>
  </si>
  <si>
    <t xml:space="preserve">dec_jun_mean_flow_scaling</t>
  </si>
  <si>
    <t xml:space="preserve">Issues</t>
  </si>
  <si>
    <t xml:space="preserve">American River</t>
  </si>
  <si>
    <t xml:space="preserve">full_model</t>
  </si>
  <si>
    <t xml:space="preserve">Central Valley Floodplain Evaluation and Delineation (CVFED) HEC-RAS hydraulic model </t>
  </si>
  <si>
    <t xml:space="preserve">https://drive.google.com/open?id=1la-MJ447_fjJ-Ql1xfFqbD2W4QBTuBvz</t>
  </si>
  <si>
    <t xml:space="preserve">na</t>
  </si>
  <si>
    <t xml:space="preserve">Antelope Creek</t>
  </si>
  <si>
    <t xml:space="preserve">scaled_dc</t>
  </si>
  <si>
    <t xml:space="preserve">https://drive.google.com/open?id=1JSYgJy-X0ctIGfrYjhk1DGVauUjPAUGL</t>
  </si>
  <si>
    <t xml:space="preserve">deer_creek</t>
  </si>
  <si>
    <t xml:space="preserve">Battle Creek</t>
  </si>
  <si>
    <t xml:space="preserve">Bear Creek</t>
  </si>
  <si>
    <t xml:space="preserve">Bear River</t>
  </si>
  <si>
    <t xml:space="preserve">part_model</t>
  </si>
  <si>
    <t xml:space="preserve">used scaled channel area</t>
  </si>
  <si>
    <t xml:space="preserve">Big Chico Creek</t>
  </si>
  <si>
    <t xml:space="preserve">Butte Creek</t>
  </si>
  <si>
    <t xml:space="preserve">Calaveras River</t>
  </si>
  <si>
    <t xml:space="preserve">scaled_tr</t>
  </si>
  <si>
    <t xml:space="preserve">https://drive.google.com/open?id=19bgTAOJws59165vZA4vWmOx3HHkWRtsC</t>
  </si>
  <si>
    <t xml:space="preserve">tuolumne_river</t>
  </si>
  <si>
    <t xml:space="preserve">Clear Creek</t>
  </si>
  <si>
    <t xml:space="preserve">scaled_cc</t>
  </si>
  <si>
    <t xml:space="preserve">https://drive.google.com/open?id=18kIkVGuwKBp7OmDoLcsFmSKL-0mP4bCd</t>
  </si>
  <si>
    <t xml:space="preserve">cottonwood_creek</t>
  </si>
  <si>
    <t xml:space="preserve">Cosumnes River</t>
  </si>
  <si>
    <t xml:space="preserve">haven't added 718.9 acres in CRP</t>
  </si>
  <si>
    <t xml:space="preserve">Cottonwood Creek</t>
  </si>
  <si>
    <t xml:space="preserve">USFWS / FEMA 1D HEC-RAS hydraulic model</t>
  </si>
  <si>
    <t xml:space="preserve">Cow Creek</t>
  </si>
  <si>
    <t xml:space="preserve">Deer Creek</t>
  </si>
  <si>
    <t xml:space="preserve">Deer Creek Watershed Conservancy (DCWC) 2D HEC-RAS model</t>
  </si>
  <si>
    <t xml:space="preserve">Elder Creek</t>
  </si>
  <si>
    <t xml:space="preserve">Feather River</t>
  </si>
  <si>
    <t xml:space="preserve">Merced River</t>
  </si>
  <si>
    <t xml:space="preserve">https://drive.google.com/open?id=1bhInB1N1nAdIT0rSIt_z4ffqF9Bha81G</t>
  </si>
  <si>
    <t xml:space="preserve">Mill Creek</t>
  </si>
  <si>
    <t xml:space="preserve">Mokelumne River</t>
  </si>
  <si>
    <t xml:space="preserve">Paynes Creek</t>
  </si>
  <si>
    <t xml:space="preserve">San Joaquin River</t>
  </si>
  <si>
    <t xml:space="preserve">Stanislaus River</t>
  </si>
  <si>
    <t xml:space="preserve">SRH-2D hyraulic model developed by NewFields (now FlowWest www.flowwest.com)</t>
  </si>
  <si>
    <t xml:space="preserve">https://drive.google.com/open?id=1qMNbZ44mttQQrALk4uzv8aPZCG8x9ocU</t>
  </si>
  <si>
    <t xml:space="preserve">no "total modeled" areas</t>
  </si>
  <si>
    <t xml:space="preserve">Stony Creek</t>
  </si>
  <si>
    <t xml:space="preserve">Thomes Creek</t>
  </si>
  <si>
    <t xml:space="preserve">Tuolumne River</t>
  </si>
  <si>
    <t xml:space="preserve">TUFLOW hydraulic model with 1D channel and 2D overbank components</t>
  </si>
  <si>
    <t xml:space="preserve">Yuba River</t>
  </si>
  <si>
    <t xml:space="preserve">SRH-2D hydraulic model developed by Dr. Greg Pasternack at the University of California, Davis</t>
  </si>
  <si>
    <t xml:space="preserve">https://drive.google.com/open?id=1LdCYTDoujuLuUIYJxBdO3Bfmdv-ODmAg</t>
  </si>
  <si>
    <t xml:space="preserve">Upper Sacramento River</t>
  </si>
  <si>
    <t xml:space="preserve">Central Valley Floodplain Evaluation and Delineation (CVFED) HEC-RAS hydraulic model refined for use in the NOAA-NMFS Winter Run Chinook Salmon life cycle model</t>
  </si>
  <si>
    <t xml:space="preserve">https://drive.google.com/open?id=0By15qKGqt6WgdWllaDUtR3IwbVE</t>
  </si>
  <si>
    <t xml:space="preserve">Upper-mid Sacramento River</t>
  </si>
  <si>
    <t xml:space="preserve">Lower-mid Sacramento River</t>
  </si>
  <si>
    <t xml:space="preserve">Lower Sacramento River</t>
  </si>
  <si>
    <t xml:space="preserve">North Delta</t>
  </si>
  <si>
    <t xml:space="preserve">Delta Simulation Model II (DSM2) one-dimensional hydrodynamic model refined for use in the NOAA-NMFS Winter Run Chinook Salmon life cycle model</t>
  </si>
  <si>
    <t xml:space="preserve">South Delta</t>
  </si>
  <si>
    <t xml:space="preserve">Sutter Bypass</t>
  </si>
  <si>
    <t xml:space="preserve">Yolo Bypass</t>
  </si>
  <si>
    <t xml:space="preserve">flow_cfs</t>
  </si>
  <si>
    <t xml:space="preserve">modeled_area_acres</t>
  </si>
  <si>
    <t xml:space="preserve">modeled_floodplain_area_acres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</si>
</sst>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9"/>
      <color rgb="FF333333"/>
      <name val="Arial"/>
      <family val="2"/>
      <charset val="1"/>
    </font>
    <font>
      <u val="single"/>
      <sz val="11"/>
      <color rgb="FF1155CC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b val="true"/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FFFFF"/>
      </patternFill>
    </fill>
    <fill>
      <patternFill patternType="solid">
        <fgColor rgb="FFFFFFFF"/>
        <bgColor rgb="FFF8F8F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1la-MJ447_fjJ-Ql1xfFqbD2W4QBTuBvz" TargetMode="External"/><Relationship Id="rId2" Type="http://schemas.openxmlformats.org/officeDocument/2006/relationships/hyperlink" Target="https://drive.google.com/open?id=1la-MJ447_fjJ-Ql1xfFqbD2W4QBTuBvz" TargetMode="External"/><Relationship Id="rId3" Type="http://schemas.openxmlformats.org/officeDocument/2006/relationships/hyperlink" Target="https://drive.google.com/open?id=1la-MJ447_fjJ-Ql1xfFqbD2W4QBTuBvz" TargetMode="External"/><Relationship Id="rId4" Type="http://schemas.openxmlformats.org/officeDocument/2006/relationships/hyperlink" Target="https://drive.google.com/open?id=1JSYgJy-X0ctIGfrYjhk1DGVauUjPAUGL" TargetMode="External"/><Relationship Id="rId5" Type="http://schemas.openxmlformats.org/officeDocument/2006/relationships/hyperlink" Target="https://drive.google.com/open?id=1la-MJ447_fjJ-Ql1xfFqbD2W4QBTuBvz" TargetMode="External"/><Relationship Id="rId6" Type="http://schemas.openxmlformats.org/officeDocument/2006/relationships/hyperlink" Target="https://drive.google.com/open?id=1la-MJ447_fjJ-Ql1xfFqbD2W4QBTuBvz" TargetMode="External"/><Relationship Id="rId7" Type="http://schemas.openxmlformats.org/officeDocument/2006/relationships/hyperlink" Target="https://drive.google.com/open?id=1bhInB1N1nAdIT0rSIt_z4ffqF9Bha81G" TargetMode="External"/><Relationship Id="rId8" Type="http://schemas.openxmlformats.org/officeDocument/2006/relationships/hyperlink" Target="https://drive.google.com/open?id=1bhInB1N1nAdIT0rSIt_z4ffqF9Bha81G" TargetMode="External"/><Relationship Id="rId9" Type="http://schemas.openxmlformats.org/officeDocument/2006/relationships/hyperlink" Target="https://drive.google.com/open?id=1qMNbZ44mttQQrALk4uzv8aPZCG8x9ocU" TargetMode="External"/><Relationship Id="rId10" Type="http://schemas.openxmlformats.org/officeDocument/2006/relationships/hyperlink" Target="https://drive.google.com/open?id=19bgTAOJws59165vZA4vWmOx3HHkWRtsC" TargetMode="External"/><Relationship Id="rId11" Type="http://schemas.openxmlformats.org/officeDocument/2006/relationships/hyperlink" Target="https://drive.google.com/open?id=1LdCYTDoujuLuUIYJxBdO3Bfmdv-ODmAg" TargetMode="External"/><Relationship Id="rId12" Type="http://schemas.openxmlformats.org/officeDocument/2006/relationships/hyperlink" Target="https://drive.google.com/open?id=0By15qKGqt6WgdWllaDUtR3IwbVE" TargetMode="External"/><Relationship Id="rId13" Type="http://schemas.openxmlformats.org/officeDocument/2006/relationships/hyperlink" Target="https://drive.google.com/open?id=0By15qKGqt6WgdWllaDUtR3IwbVE" TargetMode="External"/><Relationship Id="rId14" Type="http://schemas.openxmlformats.org/officeDocument/2006/relationships/hyperlink" Target="https://drive.google.com/open?id=0By15qKGqt6WgdWllaDUtR3IwbVE" TargetMode="External"/><Relationship Id="rId15" Type="http://schemas.openxmlformats.org/officeDocument/2006/relationships/hyperlink" Target="https://drive.google.com/open?id=0By15qKGqt6WgdWllaDUtR3IwbVE" TargetMode="External"/><Relationship Id="rId16" Type="http://schemas.openxmlformats.org/officeDocument/2006/relationships/hyperlink" Target="https://drive.google.com/open?id=0By15qKGqt6WgdWllaDUtR3IwbVE" TargetMode="External"/><Relationship Id="rId17" Type="http://schemas.openxmlformats.org/officeDocument/2006/relationships/hyperlink" Target="https://drive.google.com/open?id=0By15qKGqt6WgdWllaDUtR3IwbVE" TargetMode="External"/><Relationship Id="rId18" Type="http://schemas.openxmlformats.org/officeDocument/2006/relationships/hyperlink" Target="https://drive.google.com/open?id=0By15qKGqt6WgdWllaDUtR3IwbVE" TargetMode="External"/><Relationship Id="rId19" Type="http://schemas.openxmlformats.org/officeDocument/2006/relationships/hyperlink" Target="https://drive.google.com/open?id=0By15qKGqt6WgdWllaDUtR3IwbV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4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1" ySplit="0" topLeftCell="B1" activePane="topRight" state="frozen"/>
      <selection pane="topLeft" activeCell="A1" activeCellId="0" sqref="A1"/>
      <selection pane="topRight" activeCell="B3" activeCellId="0" sqref="B3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14.14"/>
    <col collapsed="false" customWidth="true" hidden="false" outlineLevel="0" max="3" min="3" style="0" width="42.57"/>
    <col collapsed="false" customWidth="true" hidden="false" outlineLevel="0" max="4" min="4" style="0" width="43.43"/>
    <col collapsed="false" customWidth="true" hidden="false" outlineLevel="0" max="5" min="5" style="0" width="21.71"/>
    <col collapsed="false" customWidth="true" hidden="false" outlineLevel="0" max="6" min="6" style="0" width="24"/>
    <col collapsed="false" customWidth="true" hidden="false" outlineLevel="0" max="8" min="7" style="0" width="22.15"/>
    <col collapsed="false" customWidth="true" hidden="false" outlineLevel="0" max="9" min="9" style="0" width="23.85"/>
    <col collapsed="false" customWidth="true" hidden="false" outlineLevel="0" max="10" min="10" style="0" width="25.42"/>
    <col collapsed="false" customWidth="true" hidden="false" outlineLevel="0" max="12" min="11" style="0" width="24.85"/>
    <col collapsed="false" customWidth="true" hidden="false" outlineLevel="0" max="13" min="13" style="0" width="32.43"/>
    <col collapsed="false" customWidth="true" hidden="false" outlineLevel="0" max="14" min="14" style="0" width="30.57"/>
    <col collapsed="false" customWidth="true" hidden="false" outlineLevel="0" max="16" min="16" style="0" width="8.53"/>
    <col collapsed="false" customWidth="true" hidden="false" outlineLevel="0" max="17" min="17" style="0" width="13.28"/>
    <col collapsed="false" customWidth="true" hidden="false" outlineLevel="0" max="20" min="20" style="0" width="8.53"/>
    <col collapsed="false" customWidth="true" hidden="false" outlineLevel="0" max="24" min="24" style="0" width="8.53"/>
    <col collapsed="false" customWidth="true" hidden="false" outlineLevel="0" max="27" min="27" style="0" width="17.85"/>
    <col collapsed="false" customWidth="true" hidden="false" outlineLevel="0" max="29" min="29" style="0" width="36.57"/>
  </cols>
  <sheetData>
    <row r="1" customFormat="false" ht="5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43.5" hidden="false" customHeight="false" outlineLevel="0" collapsed="false">
      <c r="A2" s="3" t="s">
        <v>29</v>
      </c>
      <c r="B2" s="4" t="s">
        <v>30</v>
      </c>
      <c r="C2" s="5" t="s">
        <v>31</v>
      </c>
      <c r="D2" s="5" t="s">
        <v>32</v>
      </c>
      <c r="E2" s="4" t="n">
        <v>22.811601</v>
      </c>
      <c r="F2" s="4" t="s">
        <v>33</v>
      </c>
      <c r="G2" s="4" t="n">
        <f aca="false">E2</f>
        <v>22.811601</v>
      </c>
      <c r="H2" s="4" t="s">
        <v>33</v>
      </c>
      <c r="I2" s="6" t="n">
        <v>22.81</v>
      </c>
      <c r="J2" s="6" t="s">
        <v>33</v>
      </c>
      <c r="K2" s="6" t="n">
        <v>22.81</v>
      </c>
      <c r="L2" s="6" t="s">
        <v>33</v>
      </c>
      <c r="M2" s="4" t="n">
        <f aca="false">I2-E2</f>
        <v>-0.00160100000000085</v>
      </c>
      <c r="N2" s="6" t="s">
        <v>33</v>
      </c>
      <c r="O2" s="4" t="n">
        <f aca="false">K2-G2</f>
        <v>-0.00160100000000085</v>
      </c>
      <c r="P2" s="4" t="s">
        <v>33</v>
      </c>
      <c r="Q2" s="6" t="n">
        <v>22.81</v>
      </c>
      <c r="R2" s="6" t="s">
        <v>33</v>
      </c>
      <c r="S2" s="6" t="n">
        <v>22.81</v>
      </c>
      <c r="T2" s="6" t="s">
        <v>33</v>
      </c>
      <c r="U2" s="4" t="n">
        <f aca="false">E2-Q2</f>
        <v>0.00160100000000085</v>
      </c>
      <c r="V2" s="6" t="s">
        <v>33</v>
      </c>
      <c r="W2" s="4" t="n">
        <f aca="false">G2-S2</f>
        <v>0.00160100000000085</v>
      </c>
      <c r="X2" s="4" t="s">
        <v>33</v>
      </c>
      <c r="Y2" s="6" t="n">
        <v>670.2</v>
      </c>
      <c r="Z2" s="6" t="n">
        <v>0.1</v>
      </c>
      <c r="AA2" s="6" t="s">
        <v>33</v>
      </c>
      <c r="AB2" s="6" t="s">
        <v>33</v>
      </c>
      <c r="AC2" s="4"/>
      <c r="AD2" s="6"/>
      <c r="AE2" s="6"/>
    </row>
    <row r="3" customFormat="false" ht="29.25" hidden="false" customHeight="false" outlineLevel="0" collapsed="false">
      <c r="A3" s="3" t="s">
        <v>34</v>
      </c>
      <c r="B3" s="4" t="s">
        <v>35</v>
      </c>
      <c r="C3" s="1" t="s">
        <v>33</v>
      </c>
      <c r="D3" s="5" t="s">
        <v>36</v>
      </c>
      <c r="E3" s="4" t="n">
        <v>31.619077</v>
      </c>
      <c r="F3" s="4" t="n">
        <f aca="false">E3</f>
        <v>31.619077</v>
      </c>
      <c r="G3" s="4" t="n">
        <f aca="false">E3</f>
        <v>31.619077</v>
      </c>
      <c r="H3" s="4" t="s">
        <v>33</v>
      </c>
      <c r="I3" s="6" t="n">
        <v>0</v>
      </c>
      <c r="J3" s="6" t="n">
        <v>0</v>
      </c>
      <c r="K3" s="6" t="n">
        <v>0</v>
      </c>
      <c r="L3" s="6" t="s">
        <v>33</v>
      </c>
      <c r="M3" s="4" t="n">
        <f aca="false">E3-I3</f>
        <v>31.619077</v>
      </c>
      <c r="N3" s="4" t="n">
        <f aca="false">F3-J3</f>
        <v>31.619077</v>
      </c>
      <c r="O3" s="4" t="n">
        <f aca="false">G3-K3</f>
        <v>31.619077</v>
      </c>
      <c r="P3" s="4" t="s">
        <v>33</v>
      </c>
      <c r="Q3" s="6" t="n">
        <v>10.48</v>
      </c>
      <c r="R3" s="6" t="n">
        <v>10.48</v>
      </c>
      <c r="S3" s="6" t="n">
        <v>10.48</v>
      </c>
      <c r="T3" s="6" t="s">
        <v>33</v>
      </c>
      <c r="U3" s="4" t="n">
        <f aca="false">E3-Q3</f>
        <v>21.139077</v>
      </c>
      <c r="V3" s="4" t="n">
        <f aca="false">F3-R3</f>
        <v>21.139077</v>
      </c>
      <c r="W3" s="4" t="n">
        <f aca="false">G3-S3</f>
        <v>21.139077</v>
      </c>
      <c r="X3" s="4" t="s">
        <v>33</v>
      </c>
      <c r="Y3" s="7" t="n">
        <v>198.5714851</v>
      </c>
      <c r="Z3" s="6" t="n">
        <v>0.1</v>
      </c>
      <c r="AA3" s="6" t="s">
        <v>37</v>
      </c>
      <c r="AB3" s="4" t="n">
        <v>0.46703705457927</v>
      </c>
      <c r="AC3" s="4"/>
      <c r="AD3" s="6"/>
      <c r="AE3" s="6"/>
    </row>
    <row r="4" customFormat="false" ht="29.25" hidden="false" customHeight="false" outlineLevel="0" collapsed="false">
      <c r="A4" s="3" t="s">
        <v>38</v>
      </c>
      <c r="B4" s="4" t="s">
        <v>35</v>
      </c>
      <c r="C4" s="1" t="s">
        <v>33</v>
      </c>
      <c r="D4" s="5" t="s">
        <v>36</v>
      </c>
      <c r="E4" s="4" t="n">
        <v>5.871706</v>
      </c>
      <c r="F4" s="4" t="n">
        <v>24.409038</v>
      </c>
      <c r="G4" s="4" t="n">
        <v>24.409038</v>
      </c>
      <c r="H4" s="4" t="n">
        <v>16.6</v>
      </c>
      <c r="I4" s="6" t="n">
        <v>0</v>
      </c>
      <c r="J4" s="6" t="n">
        <v>0</v>
      </c>
      <c r="K4" s="6" t="n">
        <v>0</v>
      </c>
      <c r="L4" s="6" t="n">
        <v>0</v>
      </c>
      <c r="M4" s="4" t="n">
        <f aca="false">E4-I4</f>
        <v>5.871706</v>
      </c>
      <c r="N4" s="4" t="n">
        <f aca="false">F4-J4</f>
        <v>24.409038</v>
      </c>
      <c r="O4" s="4" t="n">
        <f aca="false">G4-K4</f>
        <v>24.409038</v>
      </c>
      <c r="P4" s="4" t="n">
        <v>16.6</v>
      </c>
      <c r="Q4" s="6" t="n">
        <v>5.87</v>
      </c>
      <c r="R4" s="6" t="n">
        <v>5.87</v>
      </c>
      <c r="S4" s="6" t="n">
        <v>5.87</v>
      </c>
      <c r="T4" s="6" t="n">
        <v>5.87</v>
      </c>
      <c r="U4" s="4" t="n">
        <f aca="false">E4-Q4</f>
        <v>0.00170599999999954</v>
      </c>
      <c r="V4" s="4" t="n">
        <f aca="false">F4-R4</f>
        <v>18.539038</v>
      </c>
      <c r="W4" s="4" t="n">
        <f aca="false">G4-S4</f>
        <v>18.539038</v>
      </c>
      <c r="X4" s="4" t="n">
        <f aca="false">H4-T4</f>
        <v>10.73</v>
      </c>
      <c r="Y4" s="6" t="n">
        <v>52.4</v>
      </c>
      <c r="Z4" s="6" t="n">
        <v>0.1</v>
      </c>
      <c r="AA4" s="6" t="s">
        <v>37</v>
      </c>
      <c r="AB4" s="4" t="n">
        <v>1.47266423327788</v>
      </c>
      <c r="AC4" s="4"/>
      <c r="AD4" s="6"/>
      <c r="AE4" s="6"/>
    </row>
    <row r="5" customFormat="false" ht="29.25" hidden="false" customHeight="false" outlineLevel="0" collapsed="false">
      <c r="A5" s="3" t="s">
        <v>39</v>
      </c>
      <c r="B5" s="4" t="s">
        <v>35</v>
      </c>
      <c r="C5" s="1" t="s">
        <v>33</v>
      </c>
      <c r="D5" s="5" t="s">
        <v>36</v>
      </c>
      <c r="E5" s="4" t="n">
        <v>17.296223</v>
      </c>
      <c r="F5" s="4" t="s">
        <v>33</v>
      </c>
      <c r="G5" s="4" t="n">
        <f aca="false">E5</f>
        <v>17.296223</v>
      </c>
      <c r="H5" s="4" t="s">
        <v>33</v>
      </c>
      <c r="I5" s="6" t="n">
        <v>0</v>
      </c>
      <c r="J5" s="6" t="s">
        <v>33</v>
      </c>
      <c r="K5" s="6" t="n">
        <v>0</v>
      </c>
      <c r="L5" s="6" t="s">
        <v>33</v>
      </c>
      <c r="M5" s="4" t="n">
        <f aca="false">E5-I5</f>
        <v>17.296223</v>
      </c>
      <c r="N5" s="6" t="s">
        <v>33</v>
      </c>
      <c r="O5" s="4" t="n">
        <f aca="false">G5-K5</f>
        <v>17.296223</v>
      </c>
      <c r="P5" s="4" t="s">
        <v>33</v>
      </c>
      <c r="Q5" s="6" t="n">
        <v>4.32</v>
      </c>
      <c r="R5" s="6" t="s">
        <v>33</v>
      </c>
      <c r="S5" s="6" t="n">
        <v>4.32</v>
      </c>
      <c r="T5" s="6" t="s">
        <v>33</v>
      </c>
      <c r="U5" s="4" t="n">
        <f aca="false">E5-Q5</f>
        <v>12.976223</v>
      </c>
      <c r="V5" s="6" t="s">
        <v>33</v>
      </c>
      <c r="W5" s="4" t="n">
        <f aca="false">G5-S5</f>
        <v>12.976223</v>
      </c>
      <c r="X5" s="4" t="s">
        <v>33</v>
      </c>
      <c r="Y5" s="6" t="n">
        <v>29.6</v>
      </c>
      <c r="Z5" s="6" t="n">
        <v>0.1</v>
      </c>
      <c r="AA5" s="6" t="s">
        <v>37</v>
      </c>
      <c r="AB5" s="4" t="n">
        <v>0.253897950259157</v>
      </c>
      <c r="AC5" s="4"/>
      <c r="AD5" s="6"/>
      <c r="AE5" s="6"/>
    </row>
    <row r="6" customFormat="false" ht="43.5" hidden="false" customHeight="false" outlineLevel="0" collapsed="false">
      <c r="A6" s="3" t="s">
        <v>40</v>
      </c>
      <c r="B6" s="4" t="s">
        <v>41</v>
      </c>
      <c r="C6" s="5" t="s">
        <v>31</v>
      </c>
      <c r="D6" s="8" t="s">
        <v>32</v>
      </c>
      <c r="E6" s="4" t="n">
        <v>32.050407</v>
      </c>
      <c r="F6" s="4" t="s">
        <v>33</v>
      </c>
      <c r="G6" s="4" t="s">
        <v>33</v>
      </c>
      <c r="H6" s="4" t="s">
        <v>33</v>
      </c>
      <c r="I6" s="6" t="n">
        <v>16.4</v>
      </c>
      <c r="J6" s="6" t="s">
        <v>33</v>
      </c>
      <c r="K6" s="6" t="s">
        <v>33</v>
      </c>
      <c r="L6" s="6" t="s">
        <v>33</v>
      </c>
      <c r="M6" s="4" t="n">
        <f aca="false">E6-I6</f>
        <v>15.650407</v>
      </c>
      <c r="N6" s="6" t="s">
        <v>33</v>
      </c>
      <c r="O6" s="6" t="s">
        <v>33</v>
      </c>
      <c r="P6" s="6" t="s">
        <v>33</v>
      </c>
      <c r="Q6" s="6" t="n">
        <v>32.05</v>
      </c>
      <c r="R6" s="6" t="s">
        <v>33</v>
      </c>
      <c r="S6" s="6" t="s">
        <v>33</v>
      </c>
      <c r="T6" s="6" t="s">
        <v>33</v>
      </c>
      <c r="U6" s="4" t="n">
        <f aca="false">E6-Q6</f>
        <v>0.000407000000002711</v>
      </c>
      <c r="V6" s="6" t="s">
        <v>33</v>
      </c>
      <c r="W6" s="6" t="s">
        <v>33</v>
      </c>
      <c r="X6" s="6" t="s">
        <v>33</v>
      </c>
      <c r="Y6" s="4" t="n">
        <f aca="false">147.8*($I$6/$E$6)</f>
        <v>75.628368775473</v>
      </c>
      <c r="Z6" s="6" t="n">
        <v>0.1</v>
      </c>
      <c r="AA6" s="6" t="s">
        <v>33</v>
      </c>
      <c r="AB6" s="4" t="s">
        <v>33</v>
      </c>
      <c r="AC6" s="4" t="s">
        <v>42</v>
      </c>
      <c r="AD6" s="6"/>
      <c r="AE6" s="6"/>
    </row>
    <row r="7" customFormat="false" ht="43.5" hidden="false" customHeight="false" outlineLevel="0" collapsed="false">
      <c r="A7" s="3" t="s">
        <v>43</v>
      </c>
      <c r="B7" s="4" t="s">
        <v>41</v>
      </c>
      <c r="C7" s="5" t="s">
        <v>31</v>
      </c>
      <c r="D7" s="8" t="s">
        <v>32</v>
      </c>
      <c r="E7" s="4" t="n">
        <v>15.054633</v>
      </c>
      <c r="F7" s="4" t="n">
        <v>23.837763</v>
      </c>
      <c r="G7" s="4" t="n">
        <v>23.837763</v>
      </c>
      <c r="H7" s="4" t="s">
        <v>33</v>
      </c>
      <c r="I7" s="6" t="n">
        <v>8.74</v>
      </c>
      <c r="J7" s="6" t="n">
        <v>8.74</v>
      </c>
      <c r="K7" s="6" t="n">
        <v>8.74</v>
      </c>
      <c r="L7" s="6" t="s">
        <v>33</v>
      </c>
      <c r="M7" s="4" t="n">
        <f aca="false">E7-I7</f>
        <v>6.314633</v>
      </c>
      <c r="N7" s="4" t="n">
        <f aca="false">F7-J7</f>
        <v>15.097763</v>
      </c>
      <c r="O7" s="4" t="n">
        <f aca="false">G7-K7</f>
        <v>15.097763</v>
      </c>
      <c r="P7" s="4" t="s">
        <v>33</v>
      </c>
      <c r="Q7" s="6" t="n">
        <v>15.05</v>
      </c>
      <c r="R7" s="6" t="n">
        <v>15.05</v>
      </c>
      <c r="S7" s="6" t="n">
        <v>15.05</v>
      </c>
      <c r="T7" s="6" t="s">
        <v>33</v>
      </c>
      <c r="U7" s="4" t="n">
        <f aca="false">E7-Q7</f>
        <v>0.00463300000000011</v>
      </c>
      <c r="V7" s="4" t="n">
        <f aca="false">F7-R7</f>
        <v>8.787763</v>
      </c>
      <c r="W7" s="4" t="n">
        <f aca="false">G7-S7</f>
        <v>8.787763</v>
      </c>
      <c r="X7" s="4" t="s">
        <v>33</v>
      </c>
      <c r="Y7" s="4" t="n">
        <f aca="false">88.9*($I$7/$E$7)</f>
        <v>51.611088759188</v>
      </c>
      <c r="Z7" s="6" t="n">
        <v>0.1</v>
      </c>
      <c r="AA7" s="6" t="s">
        <v>33</v>
      </c>
      <c r="AB7" s="4" t="s">
        <v>33</v>
      </c>
      <c r="AC7" s="4" t="s">
        <v>42</v>
      </c>
      <c r="AD7" s="6"/>
      <c r="AE7" s="6"/>
    </row>
    <row r="8" customFormat="false" ht="43.5" hidden="false" customHeight="false" outlineLevel="0" collapsed="false">
      <c r="A8" s="3" t="s">
        <v>44</v>
      </c>
      <c r="B8" s="4" t="s">
        <v>41</v>
      </c>
      <c r="C8" s="5" t="s">
        <v>31</v>
      </c>
      <c r="D8" s="8" t="s">
        <v>32</v>
      </c>
      <c r="E8" s="4" t="n">
        <v>17.142379</v>
      </c>
      <c r="F8" s="4" t="n">
        <v>31.669083</v>
      </c>
      <c r="G8" s="4" t="n">
        <v>31.669083</v>
      </c>
      <c r="H8" s="4" t="s">
        <v>33</v>
      </c>
      <c r="I8" s="6" t="n">
        <v>17.14</v>
      </c>
      <c r="J8" s="6" t="n">
        <v>17.14</v>
      </c>
      <c r="K8" s="6" t="n">
        <v>17.14</v>
      </c>
      <c r="L8" s="6" t="s">
        <v>33</v>
      </c>
      <c r="M8" s="4" t="n">
        <f aca="false">E8-I8</f>
        <v>0.00237899999999769</v>
      </c>
      <c r="N8" s="4" t="n">
        <f aca="false">F8-J8</f>
        <v>14.529083</v>
      </c>
      <c r="O8" s="4" t="n">
        <f aca="false">G8-K8</f>
        <v>14.529083</v>
      </c>
      <c r="P8" s="4" t="s">
        <v>33</v>
      </c>
      <c r="Q8" s="6" t="n">
        <v>17.14</v>
      </c>
      <c r="R8" s="6" t="n">
        <v>17.14</v>
      </c>
      <c r="S8" s="6" t="n">
        <v>17.14</v>
      </c>
      <c r="T8" s="6" t="s">
        <v>33</v>
      </c>
      <c r="U8" s="4" t="n">
        <f aca="false">E8-Q8</f>
        <v>0.00237899999999769</v>
      </c>
      <c r="V8" s="4" t="n">
        <f aca="false">F8-R8</f>
        <v>14.529083</v>
      </c>
      <c r="W8" s="4" t="n">
        <f aca="false">G8-S8</f>
        <v>14.529083</v>
      </c>
      <c r="X8" s="4" t="s">
        <v>33</v>
      </c>
      <c r="Y8" s="6" t="n">
        <v>103.4</v>
      </c>
      <c r="Z8" s="6" t="n">
        <v>0.1</v>
      </c>
      <c r="AA8" s="6" t="s">
        <v>33</v>
      </c>
      <c r="AB8" s="4" t="s">
        <v>33</v>
      </c>
      <c r="AC8" s="4"/>
      <c r="AD8" s="6"/>
      <c r="AE8" s="6"/>
    </row>
    <row r="9" customFormat="false" ht="29.25" hidden="false" customHeight="false" outlineLevel="0" collapsed="false">
      <c r="A9" s="3" t="s">
        <v>45</v>
      </c>
      <c r="B9" s="4" t="s">
        <v>46</v>
      </c>
      <c r="C9" s="1" t="s">
        <v>33</v>
      </c>
      <c r="D9" s="5" t="s">
        <v>47</v>
      </c>
      <c r="E9" s="4" t="n">
        <v>18.483331</v>
      </c>
      <c r="F9" s="4" t="s">
        <v>33</v>
      </c>
      <c r="G9" s="4" t="n">
        <f aca="false">E9</f>
        <v>18.483331</v>
      </c>
      <c r="H9" s="4" t="s">
        <v>33</v>
      </c>
      <c r="I9" s="6" t="n">
        <v>0</v>
      </c>
      <c r="J9" s="6" t="s">
        <v>33</v>
      </c>
      <c r="K9" s="6" t="n">
        <v>0</v>
      </c>
      <c r="L9" s="6" t="s">
        <v>33</v>
      </c>
      <c r="M9" s="4" t="n">
        <f aca="false">E9-I9</f>
        <v>18.483331</v>
      </c>
      <c r="N9" s="6" t="s">
        <v>33</v>
      </c>
      <c r="O9" s="4" t="n">
        <f aca="false">G9-K9</f>
        <v>18.483331</v>
      </c>
      <c r="P9" s="4" t="s">
        <v>33</v>
      </c>
      <c r="Q9" s="4" t="n">
        <v>18.483331</v>
      </c>
      <c r="R9" s="4" t="s">
        <v>33</v>
      </c>
      <c r="S9" s="4" t="n">
        <f aca="false">Q9</f>
        <v>18.483331</v>
      </c>
      <c r="T9" s="4" t="s">
        <v>33</v>
      </c>
      <c r="U9" s="4" t="n">
        <f aca="false">E9-Q9</f>
        <v>0</v>
      </c>
      <c r="V9" s="6" t="s">
        <v>33</v>
      </c>
      <c r="W9" s="4" t="n">
        <f aca="false">G9-S9</f>
        <v>0</v>
      </c>
      <c r="X9" s="4" t="s">
        <v>33</v>
      </c>
      <c r="Y9" s="6" t="n">
        <v>75</v>
      </c>
      <c r="Z9" s="6" t="n">
        <v>0.1</v>
      </c>
      <c r="AA9" s="6" t="s">
        <v>48</v>
      </c>
      <c r="AB9" s="4" t="n">
        <v>0.200495605964777</v>
      </c>
      <c r="AC9" s="4"/>
      <c r="AD9" s="6"/>
      <c r="AE9" s="6"/>
    </row>
    <row r="10" customFormat="false" ht="29.25" hidden="false" customHeight="false" outlineLevel="0" collapsed="false">
      <c r="A10" s="3" t="s">
        <v>49</v>
      </c>
      <c r="B10" s="4" t="s">
        <v>50</v>
      </c>
      <c r="C10" s="1" t="s">
        <v>33</v>
      </c>
      <c r="D10" s="5" t="s">
        <v>51</v>
      </c>
      <c r="E10" s="4" t="n">
        <v>7.997036</v>
      </c>
      <c r="F10" s="4" t="n">
        <v>17.922015</v>
      </c>
      <c r="G10" s="4" t="n">
        <v>17.922015</v>
      </c>
      <c r="H10" s="4" t="n">
        <v>6.3</v>
      </c>
      <c r="I10" s="6" t="n">
        <v>0</v>
      </c>
      <c r="J10" s="6" t="n">
        <v>0</v>
      </c>
      <c r="K10" s="6" t="n">
        <v>0</v>
      </c>
      <c r="L10" s="6" t="n">
        <v>0</v>
      </c>
      <c r="M10" s="4" t="n">
        <f aca="false">E10-I10</f>
        <v>7.997036</v>
      </c>
      <c r="N10" s="4" t="n">
        <f aca="false">F10-J10</f>
        <v>17.922015</v>
      </c>
      <c r="O10" s="4" t="n">
        <f aca="false">G10-K10</f>
        <v>17.922015</v>
      </c>
      <c r="P10" s="4" t="n">
        <v>6.3</v>
      </c>
      <c r="Q10" s="6" t="n">
        <v>8</v>
      </c>
      <c r="R10" s="6" t="n">
        <v>8</v>
      </c>
      <c r="S10" s="6" t="n">
        <v>8</v>
      </c>
      <c r="T10" s="6" t="n">
        <v>8</v>
      </c>
      <c r="U10" s="4" t="n">
        <f aca="false">E10-Q10</f>
        <v>-0.00296400000000041</v>
      </c>
      <c r="V10" s="4" t="n">
        <f aca="false">F10-R10</f>
        <v>9.922015</v>
      </c>
      <c r="W10" s="4" t="n">
        <f aca="false">G10-S10</f>
        <v>9.922015</v>
      </c>
      <c r="X10" s="4" t="n">
        <v>0</v>
      </c>
      <c r="Y10" s="6" t="n">
        <v>57.4</v>
      </c>
      <c r="Z10" s="6" t="n">
        <v>0.1</v>
      </c>
      <c r="AA10" s="6" t="s">
        <v>52</v>
      </c>
      <c r="AB10" s="4" t="n">
        <v>0.209236963160552</v>
      </c>
      <c r="AC10" s="4"/>
      <c r="AD10" s="6"/>
      <c r="AE10" s="6"/>
    </row>
    <row r="11" customFormat="false" ht="29.25" hidden="false" customHeight="false" outlineLevel="0" collapsed="false">
      <c r="A11" s="3" t="s">
        <v>53</v>
      </c>
      <c r="B11" s="4" t="s">
        <v>46</v>
      </c>
      <c r="C11" s="1" t="s">
        <v>33</v>
      </c>
      <c r="D11" s="5" t="s">
        <v>47</v>
      </c>
      <c r="E11" s="4" t="n">
        <v>41.338818</v>
      </c>
      <c r="F11" s="4" t="s">
        <v>33</v>
      </c>
      <c r="G11" s="4" t="n">
        <f aca="false">E11</f>
        <v>41.338818</v>
      </c>
      <c r="H11" s="4" t="s">
        <v>33</v>
      </c>
      <c r="I11" s="6" t="n">
        <v>0</v>
      </c>
      <c r="J11" s="6" t="s">
        <v>33</v>
      </c>
      <c r="K11" s="6" t="n">
        <v>0</v>
      </c>
      <c r="L11" s="6" t="s">
        <v>33</v>
      </c>
      <c r="M11" s="4" t="n">
        <f aca="false">E11-I11</f>
        <v>41.338818</v>
      </c>
      <c r="N11" s="6" t="s">
        <v>33</v>
      </c>
      <c r="O11" s="4" t="n">
        <f aca="false">G11-K11</f>
        <v>41.338818</v>
      </c>
      <c r="P11" s="4" t="s">
        <v>33</v>
      </c>
      <c r="Q11" s="4" t="n">
        <v>41.338818</v>
      </c>
      <c r="R11" s="4" t="s">
        <v>33</v>
      </c>
      <c r="S11" s="4" t="n">
        <f aca="false">Q11</f>
        <v>41.338818</v>
      </c>
      <c r="T11" s="4" t="s">
        <v>33</v>
      </c>
      <c r="U11" s="4" t="n">
        <f aca="false">E11-Q11</f>
        <v>0</v>
      </c>
      <c r="V11" s="6" t="s">
        <v>33</v>
      </c>
      <c r="W11" s="4" t="n">
        <f aca="false">G11-S11</f>
        <v>0</v>
      </c>
      <c r="X11" s="4" t="s">
        <v>33</v>
      </c>
      <c r="Y11" s="6" t="n">
        <v>448.1</v>
      </c>
      <c r="Z11" s="6" t="n">
        <v>0.1</v>
      </c>
      <c r="AA11" s="6" t="s">
        <v>48</v>
      </c>
      <c r="AB11" s="4" t="n">
        <v>0.502672036475406</v>
      </c>
      <c r="AC11" s="4" t="s">
        <v>54</v>
      </c>
      <c r="AD11" s="6"/>
      <c r="AE11" s="6"/>
    </row>
    <row r="12" customFormat="false" ht="29.25" hidden="false" customHeight="false" outlineLevel="0" collapsed="false">
      <c r="A12" s="3" t="s">
        <v>55</v>
      </c>
      <c r="B12" s="4" t="s">
        <v>41</v>
      </c>
      <c r="C12" s="9" t="s">
        <v>56</v>
      </c>
      <c r="D12" s="5" t="s">
        <v>51</v>
      </c>
      <c r="E12" s="4" t="n">
        <v>22.356464</v>
      </c>
      <c r="F12" s="4" t="n">
        <v>119.47702</v>
      </c>
      <c r="G12" s="4" t="n">
        <v>142.255907</v>
      </c>
      <c r="H12" s="4" t="s">
        <v>33</v>
      </c>
      <c r="I12" s="6" t="n">
        <v>22.36</v>
      </c>
      <c r="J12" s="6" t="n">
        <v>22.36</v>
      </c>
      <c r="K12" s="6" t="n">
        <v>22.36</v>
      </c>
      <c r="L12" s="6" t="s">
        <v>33</v>
      </c>
      <c r="M12" s="4" t="n">
        <f aca="false">E12-I12</f>
        <v>-0.00353600000000043</v>
      </c>
      <c r="N12" s="4" t="n">
        <f aca="false">F12-J12</f>
        <v>97.11702</v>
      </c>
      <c r="O12" s="4" t="n">
        <f aca="false">G12-K12</f>
        <v>119.895907</v>
      </c>
      <c r="P12" s="4" t="s">
        <v>33</v>
      </c>
      <c r="Q12" s="6" t="n">
        <v>22.36</v>
      </c>
      <c r="R12" s="6" t="n">
        <v>22.36</v>
      </c>
      <c r="S12" s="6" t="n">
        <v>22.36</v>
      </c>
      <c r="T12" s="6" t="s">
        <v>33</v>
      </c>
      <c r="U12" s="4" t="n">
        <f aca="false">E12-Q12</f>
        <v>-0.00353600000000043</v>
      </c>
      <c r="V12" s="4" t="n">
        <f aca="false">F12-R12</f>
        <v>97.11702</v>
      </c>
      <c r="W12" s="4" t="n">
        <f aca="false">G12-S12</f>
        <v>119.895907</v>
      </c>
      <c r="X12" s="4" t="s">
        <v>33</v>
      </c>
      <c r="Y12" s="6" t="n">
        <v>251.1</v>
      </c>
      <c r="Z12" s="6" t="n">
        <v>0.1</v>
      </c>
      <c r="AA12" s="6" t="s">
        <v>33</v>
      </c>
      <c r="AB12" s="6" t="s">
        <v>33</v>
      </c>
      <c r="AC12" s="4"/>
      <c r="AD12" s="6"/>
      <c r="AE12" s="6"/>
    </row>
    <row r="13" customFormat="false" ht="29.25" hidden="false" customHeight="false" outlineLevel="0" collapsed="false">
      <c r="A13" s="3" t="s">
        <v>57</v>
      </c>
      <c r="B13" s="4" t="s">
        <v>35</v>
      </c>
      <c r="C13" s="1" t="s">
        <v>33</v>
      </c>
      <c r="D13" s="5" t="s">
        <v>36</v>
      </c>
      <c r="E13" s="4" t="n">
        <v>64.170284</v>
      </c>
      <c r="F13" s="4" t="s">
        <v>33</v>
      </c>
      <c r="G13" s="4" t="n">
        <v>94.189628</v>
      </c>
      <c r="H13" s="4" t="s">
        <v>33</v>
      </c>
      <c r="I13" s="6" t="n">
        <v>0</v>
      </c>
      <c r="J13" s="6" t="s">
        <v>33</v>
      </c>
      <c r="K13" s="6" t="n">
        <v>0</v>
      </c>
      <c r="L13" s="6" t="s">
        <v>33</v>
      </c>
      <c r="M13" s="4" t="n">
        <f aca="false">E13-I13</f>
        <v>64.170284</v>
      </c>
      <c r="N13" s="6" t="s">
        <v>33</v>
      </c>
      <c r="O13" s="4" t="n">
        <f aca="false">G13-K13</f>
        <v>94.189628</v>
      </c>
      <c r="P13" s="4" t="s">
        <v>33</v>
      </c>
      <c r="Q13" s="6" t="n">
        <v>8.59</v>
      </c>
      <c r="R13" s="6" t="s">
        <v>33</v>
      </c>
      <c r="S13" s="6" t="n">
        <v>8.59</v>
      </c>
      <c r="T13" s="6" t="s">
        <v>33</v>
      </c>
      <c r="U13" s="4" t="n">
        <f aca="false">E13-Q13</f>
        <v>55.580284</v>
      </c>
      <c r="V13" s="6" t="s">
        <v>33</v>
      </c>
      <c r="W13" s="4" t="n">
        <f aca="false">G13-S13</f>
        <v>85.599628</v>
      </c>
      <c r="X13" s="4" t="s">
        <v>33</v>
      </c>
      <c r="Y13" s="6" t="n">
        <v>217.5</v>
      </c>
      <c r="Z13" s="6" t="n">
        <v>0.1</v>
      </c>
      <c r="AA13" s="6" t="s">
        <v>37</v>
      </c>
      <c r="AB13" s="4" t="n">
        <v>2.15622071138887</v>
      </c>
      <c r="AC13" s="4"/>
      <c r="AD13" s="6"/>
      <c r="AE13" s="6"/>
    </row>
    <row r="14" customFormat="false" ht="27.75" hidden="false" customHeight="false" outlineLevel="0" collapsed="false">
      <c r="A14" s="3" t="s">
        <v>58</v>
      </c>
      <c r="B14" s="4" t="s">
        <v>41</v>
      </c>
      <c r="C14" s="5" t="s">
        <v>59</v>
      </c>
      <c r="D14" s="8" t="s">
        <v>36</v>
      </c>
      <c r="E14" s="6" t="n">
        <v>11.76</v>
      </c>
      <c r="F14" s="4" t="n">
        <v>47.921526</v>
      </c>
      <c r="G14" s="4" t="n">
        <v>47.921526</v>
      </c>
      <c r="H14" s="4" t="s">
        <v>33</v>
      </c>
      <c r="I14" s="6" t="n">
        <v>11.76</v>
      </c>
      <c r="J14" s="6" t="n">
        <v>11.76</v>
      </c>
      <c r="K14" s="6" t="n">
        <v>11.76</v>
      </c>
      <c r="L14" s="6" t="s">
        <v>33</v>
      </c>
      <c r="M14" s="4" t="n">
        <f aca="false">E14-I14</f>
        <v>0</v>
      </c>
      <c r="N14" s="4" t="n">
        <f aca="false">F14-J14</f>
        <v>36.161526</v>
      </c>
      <c r="O14" s="4" t="n">
        <f aca="false">G14-K14</f>
        <v>36.161526</v>
      </c>
      <c r="P14" s="4" t="s">
        <v>33</v>
      </c>
      <c r="Q14" s="6" t="n">
        <v>11.76</v>
      </c>
      <c r="R14" s="6" t="n">
        <v>11.76</v>
      </c>
      <c r="S14" s="6" t="n">
        <v>11.76</v>
      </c>
      <c r="T14" s="6" t="s">
        <v>33</v>
      </c>
      <c r="U14" s="4" t="n">
        <f aca="false">E14-Q14</f>
        <v>0</v>
      </c>
      <c r="V14" s="4" t="n">
        <f aca="false">F14-R14</f>
        <v>36.161526</v>
      </c>
      <c r="W14" s="4" t="n">
        <f aca="false">G14-S14</f>
        <v>36.161526</v>
      </c>
      <c r="X14" s="4" t="s">
        <v>33</v>
      </c>
      <c r="Y14" s="6" t="n">
        <v>58.7</v>
      </c>
      <c r="Z14" s="6" t="n">
        <v>0.1</v>
      </c>
      <c r="AA14" s="6" t="s">
        <v>33</v>
      </c>
      <c r="AB14" s="6" t="s">
        <v>33</v>
      </c>
      <c r="AC14" s="4"/>
      <c r="AD14" s="6"/>
      <c r="AE14" s="6"/>
    </row>
    <row r="15" customFormat="false" ht="43.5" hidden="false" customHeight="false" outlineLevel="0" collapsed="false">
      <c r="A15" s="3" t="s">
        <v>60</v>
      </c>
      <c r="B15" s="4" t="s">
        <v>41</v>
      </c>
      <c r="C15" s="5" t="s">
        <v>31</v>
      </c>
      <c r="D15" s="8" t="s">
        <v>32</v>
      </c>
      <c r="E15" s="4" t="n">
        <v>7.100791</v>
      </c>
      <c r="F15" s="4" t="s">
        <v>33</v>
      </c>
      <c r="G15" s="4" t="n">
        <f aca="false">E15</f>
        <v>7.100791</v>
      </c>
      <c r="H15" s="4" t="s">
        <v>33</v>
      </c>
      <c r="I15" s="6" t="n">
        <v>5.4</v>
      </c>
      <c r="J15" s="6" t="s">
        <v>33</v>
      </c>
      <c r="K15" s="6" t="n">
        <v>5.4</v>
      </c>
      <c r="L15" s="6" t="s">
        <v>33</v>
      </c>
      <c r="M15" s="4" t="n">
        <f aca="false">E15-I15</f>
        <v>1.700791</v>
      </c>
      <c r="N15" s="6" t="s">
        <v>33</v>
      </c>
      <c r="O15" s="4" t="n">
        <f aca="false">G15-K15</f>
        <v>1.700791</v>
      </c>
      <c r="P15" s="4" t="s">
        <v>33</v>
      </c>
      <c r="Q15" s="4" t="n">
        <v>7.100791</v>
      </c>
      <c r="R15" s="4" t="s">
        <v>33</v>
      </c>
      <c r="S15" s="4" t="n">
        <f aca="false">Q15</f>
        <v>7.100791</v>
      </c>
      <c r="T15" s="4" t="s">
        <v>33</v>
      </c>
      <c r="U15" s="4" t="n">
        <f aca="false">E15-Q15</f>
        <v>0</v>
      </c>
      <c r="V15" s="6" t="s">
        <v>33</v>
      </c>
      <c r="W15" s="4" t="n">
        <f aca="false">G15-S15</f>
        <v>0</v>
      </c>
      <c r="X15" s="4" t="s">
        <v>33</v>
      </c>
      <c r="Y15" s="6" t="n">
        <v>24.3</v>
      </c>
      <c r="Z15" s="6" t="n">
        <v>0.1</v>
      </c>
      <c r="AA15" s="6" t="s">
        <v>33</v>
      </c>
      <c r="AB15" s="6" t="s">
        <v>33</v>
      </c>
      <c r="AC15" s="4"/>
      <c r="AD15" s="6"/>
      <c r="AE15" s="6"/>
    </row>
    <row r="16" customFormat="false" ht="43.5" hidden="false" customHeight="false" outlineLevel="0" collapsed="false">
      <c r="A16" s="3" t="s">
        <v>61</v>
      </c>
      <c r="B16" s="4" t="s">
        <v>30</v>
      </c>
      <c r="C16" s="5" t="s">
        <v>31</v>
      </c>
      <c r="D16" s="8" t="s">
        <v>32</v>
      </c>
      <c r="E16" s="4" t="n">
        <v>64.982597</v>
      </c>
      <c r="F16" s="4" t="n">
        <f aca="false">E16</f>
        <v>64.982597</v>
      </c>
      <c r="G16" s="4" t="n">
        <f aca="false">E16</f>
        <v>64.982597</v>
      </c>
      <c r="H16" s="4" t="s">
        <v>33</v>
      </c>
      <c r="I16" s="4" t="n">
        <v>64.982597</v>
      </c>
      <c r="J16" s="4" t="n">
        <f aca="false">I16</f>
        <v>64.982597</v>
      </c>
      <c r="K16" s="4" t="n">
        <f aca="false">I16</f>
        <v>64.982597</v>
      </c>
      <c r="L16" s="4" t="s">
        <v>33</v>
      </c>
      <c r="M16" s="4" t="n">
        <f aca="false">E16-I16</f>
        <v>0</v>
      </c>
      <c r="N16" s="4" t="n">
        <f aca="false">F16-J16</f>
        <v>0</v>
      </c>
      <c r="O16" s="4" t="n">
        <f aca="false">G16-K16</f>
        <v>0</v>
      </c>
      <c r="P16" s="4" t="s">
        <v>33</v>
      </c>
      <c r="Q16" s="4" t="n">
        <v>64.982597</v>
      </c>
      <c r="R16" s="4" t="n">
        <f aca="false">Q16</f>
        <v>64.982597</v>
      </c>
      <c r="S16" s="4" t="n">
        <f aca="false">Q16</f>
        <v>64.982597</v>
      </c>
      <c r="T16" s="4" t="s">
        <v>33</v>
      </c>
      <c r="U16" s="4" t="n">
        <f aca="false">E16-Q16</f>
        <v>0</v>
      </c>
      <c r="V16" s="4" t="n">
        <f aca="false">F16-R16</f>
        <v>0</v>
      </c>
      <c r="W16" s="4" t="n">
        <f aca="false">G16-S16</f>
        <v>0</v>
      </c>
      <c r="X16" s="4" t="s">
        <v>33</v>
      </c>
      <c r="Y16" s="6" t="n">
        <v>2363.2</v>
      </c>
      <c r="Z16" s="6" t="n">
        <v>0.1</v>
      </c>
      <c r="AA16" s="6" t="s">
        <v>33</v>
      </c>
      <c r="AB16" s="6" t="s">
        <v>33</v>
      </c>
      <c r="AC16" s="4"/>
      <c r="AD16" s="6"/>
      <c r="AE16" s="6"/>
    </row>
    <row r="17" customFormat="false" ht="43.5" hidden="false" customHeight="false" outlineLevel="0" collapsed="false">
      <c r="A17" s="3" t="s">
        <v>62</v>
      </c>
      <c r="B17" s="4" t="s">
        <v>41</v>
      </c>
      <c r="C17" s="5" t="s">
        <v>31</v>
      </c>
      <c r="D17" s="8" t="s">
        <v>63</v>
      </c>
      <c r="E17" s="4" t="n">
        <v>51.759388</v>
      </c>
      <c r="F17" s="4" t="s">
        <v>33</v>
      </c>
      <c r="G17" s="4" t="n">
        <f aca="false">E17</f>
        <v>51.759388</v>
      </c>
      <c r="H17" s="4" t="s">
        <v>33</v>
      </c>
      <c r="I17" s="6" t="n">
        <v>25.5</v>
      </c>
      <c r="J17" s="6" t="s">
        <v>33</v>
      </c>
      <c r="K17" s="6" t="n">
        <v>25.5</v>
      </c>
      <c r="L17" s="6" t="s">
        <v>33</v>
      </c>
      <c r="M17" s="4" t="n">
        <f aca="false">E17-I17</f>
        <v>26.259388</v>
      </c>
      <c r="N17" s="6" t="s">
        <v>33</v>
      </c>
      <c r="O17" s="4" t="n">
        <f aca="false">G17-K17</f>
        <v>26.259388</v>
      </c>
      <c r="P17" s="4" t="s">
        <v>33</v>
      </c>
      <c r="Q17" s="6" t="n">
        <v>34.6</v>
      </c>
      <c r="R17" s="6" t="s">
        <v>33</v>
      </c>
      <c r="S17" s="6" t="n">
        <v>34.6</v>
      </c>
      <c r="T17" s="6" t="s">
        <v>33</v>
      </c>
      <c r="U17" s="4" t="n">
        <f aca="false">E17-Q17</f>
        <v>17.159388</v>
      </c>
      <c r="V17" s="6" t="s">
        <v>33</v>
      </c>
      <c r="W17" s="4" t="n">
        <f aca="false">G17-S17</f>
        <v>17.159388</v>
      </c>
      <c r="X17" s="4" t="s">
        <v>33</v>
      </c>
      <c r="Y17" s="6" t="n">
        <v>405.5</v>
      </c>
      <c r="Z17" s="6" t="n">
        <v>0.1</v>
      </c>
      <c r="AA17" s="6" t="s">
        <v>33</v>
      </c>
      <c r="AB17" s="6" t="s">
        <v>33</v>
      </c>
      <c r="AC17" s="4"/>
      <c r="AD17" s="6"/>
      <c r="AE17" s="6"/>
    </row>
    <row r="18" customFormat="false" ht="29.25" hidden="false" customHeight="false" outlineLevel="0" collapsed="false">
      <c r="A18" s="3" t="s">
        <v>64</v>
      </c>
      <c r="B18" s="4" t="s">
        <v>35</v>
      </c>
      <c r="C18" s="1" t="s">
        <v>33</v>
      </c>
      <c r="D18" s="5" t="s">
        <v>36</v>
      </c>
      <c r="E18" s="4" t="n">
        <v>21.099093</v>
      </c>
      <c r="F18" s="4" t="n">
        <v>53.490466</v>
      </c>
      <c r="G18" s="4" t="n">
        <v>53.490466</v>
      </c>
      <c r="H18" s="4" t="s">
        <v>33</v>
      </c>
      <c r="I18" s="6" t="n">
        <v>0</v>
      </c>
      <c r="J18" s="6" t="n">
        <v>0</v>
      </c>
      <c r="K18" s="6" t="n">
        <v>0</v>
      </c>
      <c r="L18" s="6" t="s">
        <v>33</v>
      </c>
      <c r="M18" s="4" t="n">
        <f aca="false">E18-I18</f>
        <v>21.099093</v>
      </c>
      <c r="N18" s="4" t="n">
        <f aca="false">F18-J18</f>
        <v>53.490466</v>
      </c>
      <c r="O18" s="4" t="n">
        <f aca="false">G18-K18</f>
        <v>53.490466</v>
      </c>
      <c r="P18" s="4" t="s">
        <v>33</v>
      </c>
      <c r="Q18" s="6" t="n">
        <v>7.5</v>
      </c>
      <c r="R18" s="6" t="n">
        <v>7.5</v>
      </c>
      <c r="S18" s="6" t="n">
        <v>7.5</v>
      </c>
      <c r="T18" s="6" t="s">
        <v>33</v>
      </c>
      <c r="U18" s="4" t="n">
        <f aca="false">E18-Q18</f>
        <v>13.599093</v>
      </c>
      <c r="V18" s="4" t="n">
        <f aca="false">F18-R18</f>
        <v>45.990466</v>
      </c>
      <c r="W18" s="4" t="n">
        <f aca="false">G18-S18</f>
        <v>45.990466</v>
      </c>
      <c r="X18" s="4" t="s">
        <v>33</v>
      </c>
      <c r="Y18" s="6" t="n">
        <v>119.9</v>
      </c>
      <c r="Z18" s="6" t="n">
        <v>0.1</v>
      </c>
      <c r="AA18" s="6" t="s">
        <v>37</v>
      </c>
      <c r="AB18" s="4" t="n">
        <v>0.98176684693218</v>
      </c>
      <c r="AC18" s="4"/>
      <c r="AD18" s="6"/>
      <c r="AE18" s="6"/>
    </row>
    <row r="19" customFormat="false" ht="29.25" hidden="false" customHeight="false" outlineLevel="0" collapsed="false">
      <c r="A19" s="3" t="s">
        <v>65</v>
      </c>
      <c r="B19" s="4" t="s">
        <v>46</v>
      </c>
      <c r="C19" s="1" t="s">
        <v>33</v>
      </c>
      <c r="D19" s="5" t="s">
        <v>47</v>
      </c>
      <c r="E19" s="4" t="n">
        <v>58.397587</v>
      </c>
      <c r="F19" s="4" t="n">
        <f aca="false">E19</f>
        <v>58.397587</v>
      </c>
      <c r="G19" s="4" t="n">
        <f aca="false">E19</f>
        <v>58.397587</v>
      </c>
      <c r="H19" s="4" t="s">
        <v>33</v>
      </c>
      <c r="I19" s="6" t="n">
        <v>0</v>
      </c>
      <c r="J19" s="6" t="n">
        <v>0</v>
      </c>
      <c r="K19" s="6" t="n">
        <v>0</v>
      </c>
      <c r="L19" s="6" t="s">
        <v>33</v>
      </c>
      <c r="M19" s="4" t="n">
        <f aca="false">E19-I19</f>
        <v>58.397587</v>
      </c>
      <c r="N19" s="4" t="n">
        <f aca="false">F19-J19</f>
        <v>58.397587</v>
      </c>
      <c r="O19" s="4" t="n">
        <f aca="false">G19-K19</f>
        <v>58.397587</v>
      </c>
      <c r="P19" s="4" t="s">
        <v>33</v>
      </c>
      <c r="Q19" s="4" t="n">
        <v>58.397587</v>
      </c>
      <c r="R19" s="4" t="n">
        <f aca="false">Q19</f>
        <v>58.397587</v>
      </c>
      <c r="S19" s="4" t="n">
        <f aca="false">Q19</f>
        <v>58.397587</v>
      </c>
      <c r="T19" s="4" t="s">
        <v>33</v>
      </c>
      <c r="U19" s="4" t="n">
        <f aca="false">E19-Q19</f>
        <v>0</v>
      </c>
      <c r="V19" s="4" t="n">
        <f aca="false">F19-R19</f>
        <v>0</v>
      </c>
      <c r="W19" s="4" t="n">
        <f aca="false">G19-S19</f>
        <v>0</v>
      </c>
      <c r="X19" s="4" t="s">
        <v>33</v>
      </c>
      <c r="Y19" s="6" t="n">
        <v>241.2</v>
      </c>
      <c r="Z19" s="6" t="n">
        <v>0.1</v>
      </c>
      <c r="AA19" s="6" t="s">
        <v>48</v>
      </c>
      <c r="AB19" s="4" t="n">
        <v>0.502672036475406</v>
      </c>
      <c r="AC19" s="4"/>
      <c r="AD19" s="6"/>
      <c r="AE19" s="6"/>
    </row>
    <row r="20" customFormat="false" ht="29.25" hidden="false" customHeight="false" outlineLevel="0" collapsed="false">
      <c r="A20" s="3" t="s">
        <v>66</v>
      </c>
      <c r="B20" s="4" t="s">
        <v>35</v>
      </c>
      <c r="C20" s="1" t="s">
        <v>33</v>
      </c>
      <c r="D20" s="5" t="s">
        <v>36</v>
      </c>
      <c r="E20" s="4" t="n">
        <v>11.80922</v>
      </c>
      <c r="F20" s="4" t="s">
        <v>33</v>
      </c>
      <c r="G20" s="4" t="n">
        <v>27.810619</v>
      </c>
      <c r="H20" s="4" t="s">
        <v>33</v>
      </c>
      <c r="I20" s="6" t="n">
        <v>0</v>
      </c>
      <c r="J20" s="6" t="s">
        <v>33</v>
      </c>
      <c r="K20" s="6" t="n">
        <v>0</v>
      </c>
      <c r="L20" s="6" t="s">
        <v>33</v>
      </c>
      <c r="M20" s="4" t="n">
        <f aca="false">E20-I20</f>
        <v>11.80922</v>
      </c>
      <c r="N20" s="6" t="s">
        <v>33</v>
      </c>
      <c r="O20" s="4" t="n">
        <f aca="false">G20-K20</f>
        <v>27.810619</v>
      </c>
      <c r="P20" s="4" t="s">
        <v>33</v>
      </c>
      <c r="Q20" s="6" t="n">
        <v>2.04</v>
      </c>
      <c r="R20" s="6" t="s">
        <v>33</v>
      </c>
      <c r="S20" s="6" t="n">
        <v>2.04</v>
      </c>
      <c r="T20" s="6" t="s">
        <v>33</v>
      </c>
      <c r="U20" s="4" t="n">
        <f aca="false">E20-Q20</f>
        <v>9.76922</v>
      </c>
      <c r="V20" s="6" t="s">
        <v>33</v>
      </c>
      <c r="W20" s="4" t="n">
        <f aca="false">G20-S20</f>
        <v>25.770619</v>
      </c>
      <c r="X20" s="4" t="s">
        <v>33</v>
      </c>
      <c r="Y20" s="6" t="n">
        <v>29.6</v>
      </c>
      <c r="Z20" s="6" t="n">
        <v>0.1</v>
      </c>
      <c r="AA20" s="6" t="s">
        <v>37</v>
      </c>
      <c r="AB20" s="4" t="n">
        <v>0.222466270002636</v>
      </c>
      <c r="AC20" s="4"/>
      <c r="AD20" s="6"/>
      <c r="AE20" s="6"/>
    </row>
    <row r="21" customFormat="false" ht="43.5" hidden="false" customHeight="false" outlineLevel="0" collapsed="false">
      <c r="A21" s="3" t="s">
        <v>67</v>
      </c>
      <c r="B21" s="4" t="s">
        <v>30</v>
      </c>
      <c r="C21" s="5" t="s">
        <v>31</v>
      </c>
      <c r="D21" s="8" t="s">
        <v>63</v>
      </c>
      <c r="E21" s="4" t="n">
        <v>45.680331</v>
      </c>
      <c r="F21" s="4" t="n">
        <f aca="false">E21</f>
        <v>45.680331</v>
      </c>
      <c r="G21" s="4" t="n">
        <f aca="false">E21</f>
        <v>45.680331</v>
      </c>
      <c r="H21" s="4" t="s">
        <v>33</v>
      </c>
      <c r="I21" s="4" t="n">
        <v>45.680331</v>
      </c>
      <c r="J21" s="4" t="n">
        <f aca="false">I21</f>
        <v>45.680331</v>
      </c>
      <c r="K21" s="4" t="n">
        <f aca="false">I21</f>
        <v>45.680331</v>
      </c>
      <c r="L21" s="4" t="s">
        <v>33</v>
      </c>
      <c r="M21" s="4" t="n">
        <f aca="false">E21-I21</f>
        <v>0</v>
      </c>
      <c r="N21" s="4" t="n">
        <f aca="false">F21-J21</f>
        <v>0</v>
      </c>
      <c r="O21" s="4" t="n">
        <f aca="false">G21-K21</f>
        <v>0</v>
      </c>
      <c r="P21" s="4" t="s">
        <v>33</v>
      </c>
      <c r="Q21" s="4" t="n">
        <v>45.680331</v>
      </c>
      <c r="R21" s="4" t="n">
        <f aca="false">Q21</f>
        <v>45.680331</v>
      </c>
      <c r="S21" s="4" t="n">
        <f aca="false">Q21</f>
        <v>45.680331</v>
      </c>
      <c r="T21" s="4" t="s">
        <v>33</v>
      </c>
      <c r="U21" s="4" t="n">
        <f aca="false">E21-Q21</f>
        <v>0</v>
      </c>
      <c r="V21" s="4" t="n">
        <f aca="false">F21-R21</f>
        <v>0</v>
      </c>
      <c r="W21" s="4" t="n">
        <f aca="false">G21-S21</f>
        <v>0</v>
      </c>
      <c r="X21" s="4" t="s">
        <v>33</v>
      </c>
      <c r="Y21" s="6" t="n">
        <v>534.2</v>
      </c>
      <c r="Z21" s="6" t="n">
        <v>0.1</v>
      </c>
      <c r="AA21" s="6" t="s">
        <v>33</v>
      </c>
      <c r="AB21" s="6" t="s">
        <v>33</v>
      </c>
      <c r="AC21" s="4"/>
      <c r="AD21" s="6"/>
      <c r="AE21" s="6"/>
    </row>
    <row r="22" customFormat="false" ht="43.5" hidden="false" customHeight="false" outlineLevel="0" collapsed="false">
      <c r="A22" s="3" t="s">
        <v>68</v>
      </c>
      <c r="B22" s="4" t="s">
        <v>30</v>
      </c>
      <c r="C22" s="5" t="s">
        <v>69</v>
      </c>
      <c r="D22" s="8" t="s">
        <v>70</v>
      </c>
      <c r="E22" s="4" t="n">
        <v>60.312704</v>
      </c>
      <c r="F22" s="4" t="n">
        <f aca="false">E22</f>
        <v>60.312704</v>
      </c>
      <c r="G22" s="4" t="n">
        <f aca="false">E22</f>
        <v>60.312704</v>
      </c>
      <c r="H22" s="4" t="s">
        <v>33</v>
      </c>
      <c r="I22" s="4" t="n">
        <v>60.312704</v>
      </c>
      <c r="J22" s="4" t="n">
        <f aca="false">I22</f>
        <v>60.312704</v>
      </c>
      <c r="K22" s="4" t="n">
        <f aca="false">I22</f>
        <v>60.312704</v>
      </c>
      <c r="L22" s="4" t="s">
        <v>33</v>
      </c>
      <c r="M22" s="4" t="n">
        <f aca="false">E22-I22</f>
        <v>0</v>
      </c>
      <c r="N22" s="4" t="n">
        <f aca="false">F22-J22</f>
        <v>0</v>
      </c>
      <c r="O22" s="4" t="n">
        <f aca="false">G22-K22</f>
        <v>0</v>
      </c>
      <c r="P22" s="4" t="s">
        <v>33</v>
      </c>
      <c r="Q22" s="4" t="n">
        <v>60.312704</v>
      </c>
      <c r="R22" s="4" t="n">
        <f aca="false">Q22</f>
        <v>60.312704</v>
      </c>
      <c r="S22" s="4" t="n">
        <f aca="false">Q22</f>
        <v>60.312704</v>
      </c>
      <c r="T22" s="4" t="s">
        <v>33</v>
      </c>
      <c r="U22" s="4" t="n">
        <f aca="false">E22-Q22</f>
        <v>0</v>
      </c>
      <c r="V22" s="4" t="n">
        <f aca="false">F22-R22</f>
        <v>0</v>
      </c>
      <c r="W22" s="4" t="n">
        <f aca="false">G22-S22</f>
        <v>0</v>
      </c>
      <c r="X22" s="4" t="s">
        <v>33</v>
      </c>
      <c r="Y22" s="6" t="n">
        <v>409.1</v>
      </c>
      <c r="Z22" s="6" t="n">
        <v>0.1</v>
      </c>
      <c r="AA22" s="6" t="s">
        <v>33</v>
      </c>
      <c r="AB22" s="6" t="s">
        <v>33</v>
      </c>
      <c r="AC22" s="4" t="s">
        <v>71</v>
      </c>
      <c r="AD22" s="6"/>
      <c r="AE22" s="6"/>
    </row>
    <row r="23" customFormat="false" ht="29.25" hidden="false" customHeight="false" outlineLevel="0" collapsed="false">
      <c r="A23" s="3" t="s">
        <v>72</v>
      </c>
      <c r="B23" s="4" t="s">
        <v>50</v>
      </c>
      <c r="C23" s="1" t="s">
        <v>33</v>
      </c>
      <c r="D23" s="5" t="s">
        <v>51</v>
      </c>
      <c r="E23" s="4" t="n">
        <v>26.120973</v>
      </c>
      <c r="F23" s="4" t="s">
        <v>33</v>
      </c>
      <c r="G23" s="4" t="n">
        <f aca="false">E23</f>
        <v>26.120973</v>
      </c>
      <c r="H23" s="4" t="s">
        <v>33</v>
      </c>
      <c r="I23" s="6" t="n">
        <v>0</v>
      </c>
      <c r="J23" s="6" t="s">
        <v>33</v>
      </c>
      <c r="K23" s="6" t="n">
        <v>0</v>
      </c>
      <c r="L23" s="6" t="s">
        <v>33</v>
      </c>
      <c r="M23" s="4" t="n">
        <f aca="false">E23-I23</f>
        <v>26.120973</v>
      </c>
      <c r="N23" s="6" t="s">
        <v>33</v>
      </c>
      <c r="O23" s="4" t="n">
        <f aca="false">G23-K23</f>
        <v>26.120973</v>
      </c>
      <c r="P23" s="4" t="s">
        <v>33</v>
      </c>
      <c r="Q23" s="4" t="n">
        <v>26.120973</v>
      </c>
      <c r="R23" s="4" t="s">
        <v>33</v>
      </c>
      <c r="S23" s="4" t="n">
        <f aca="false">Q23</f>
        <v>26.120973</v>
      </c>
      <c r="T23" s="4" t="s">
        <v>33</v>
      </c>
      <c r="U23" s="4" t="n">
        <f aca="false">E23-Q23</f>
        <v>0</v>
      </c>
      <c r="V23" s="6" t="s">
        <v>33</v>
      </c>
      <c r="W23" s="4" t="n">
        <f aca="false">G23-S23</f>
        <v>0</v>
      </c>
      <c r="X23" s="4" t="s">
        <v>33</v>
      </c>
      <c r="Y23" s="6" t="n">
        <v>203.5</v>
      </c>
      <c r="Z23" s="6" t="n">
        <v>0.1</v>
      </c>
      <c r="AA23" s="6" t="s">
        <v>52</v>
      </c>
      <c r="AB23" s="4" t="n">
        <v>0.587259940488615</v>
      </c>
      <c r="AC23" s="4"/>
      <c r="AD23" s="6"/>
      <c r="AE23" s="6"/>
    </row>
    <row r="24" customFormat="false" ht="29.25" hidden="false" customHeight="false" outlineLevel="0" collapsed="false">
      <c r="A24" s="3" t="s">
        <v>73</v>
      </c>
      <c r="B24" s="4" t="s">
        <v>50</v>
      </c>
      <c r="C24" s="1" t="s">
        <v>33</v>
      </c>
      <c r="D24" s="5" t="s">
        <v>51</v>
      </c>
      <c r="E24" s="4" t="n">
        <v>37.474084</v>
      </c>
      <c r="F24" s="4" t="n">
        <v>42.696614</v>
      </c>
      <c r="G24" s="4" t="n">
        <v>42.696614</v>
      </c>
      <c r="H24" s="4" t="s">
        <v>33</v>
      </c>
      <c r="I24" s="6" t="n">
        <v>0</v>
      </c>
      <c r="J24" s="6" t="n">
        <v>0</v>
      </c>
      <c r="K24" s="6" t="n">
        <v>0</v>
      </c>
      <c r="L24" s="6" t="s">
        <v>33</v>
      </c>
      <c r="M24" s="4" t="n">
        <f aca="false">E24-I24</f>
        <v>37.474084</v>
      </c>
      <c r="N24" s="4" t="n">
        <f aca="false">F24-J24</f>
        <v>42.696614</v>
      </c>
      <c r="O24" s="4" t="n">
        <f aca="false">G24-K24</f>
        <v>42.696614</v>
      </c>
      <c r="P24" s="4" t="s">
        <v>33</v>
      </c>
      <c r="Q24" s="4" t="n">
        <v>37.474084</v>
      </c>
      <c r="R24" s="4" t="n">
        <v>37.474084</v>
      </c>
      <c r="S24" s="4" t="n">
        <v>37.474084</v>
      </c>
      <c r="T24" s="4" t="s">
        <v>33</v>
      </c>
      <c r="U24" s="4" t="n">
        <f aca="false">E24-Q24</f>
        <v>0</v>
      </c>
      <c r="V24" s="4" t="n">
        <f aca="false">F24-R24</f>
        <v>5.22253</v>
      </c>
      <c r="W24" s="4" t="n">
        <f aca="false">G24-S24</f>
        <v>5.22253</v>
      </c>
      <c r="X24" s="4" t="s">
        <v>33</v>
      </c>
      <c r="Y24" s="6" t="n">
        <v>192.3</v>
      </c>
      <c r="Z24" s="6" t="n">
        <v>0.1</v>
      </c>
      <c r="AA24" s="6" t="s">
        <v>52</v>
      </c>
      <c r="AB24" s="4" t="n">
        <v>0.367821471467649</v>
      </c>
      <c r="AC24" s="4"/>
      <c r="AD24" s="6"/>
      <c r="AE24" s="6"/>
    </row>
    <row r="25" customFormat="false" ht="29.25" hidden="false" customHeight="false" outlineLevel="0" collapsed="false">
      <c r="A25" s="3" t="s">
        <v>74</v>
      </c>
      <c r="B25" s="4" t="s">
        <v>30</v>
      </c>
      <c r="C25" s="5" t="s">
        <v>75</v>
      </c>
      <c r="D25" s="8" t="s">
        <v>47</v>
      </c>
      <c r="E25" s="4" t="n">
        <v>54.331139</v>
      </c>
      <c r="F25" s="4" t="n">
        <f aca="false">E25</f>
        <v>54.331139</v>
      </c>
      <c r="G25" s="4" t="n">
        <f aca="false">E25</f>
        <v>54.331139</v>
      </c>
      <c r="H25" s="4" t="s">
        <v>33</v>
      </c>
      <c r="I25" s="4" t="n">
        <v>54.331139</v>
      </c>
      <c r="J25" s="4" t="n">
        <f aca="false">I25</f>
        <v>54.331139</v>
      </c>
      <c r="K25" s="4" t="n">
        <f aca="false">I25</f>
        <v>54.331139</v>
      </c>
      <c r="L25" s="4" t="s">
        <v>33</v>
      </c>
      <c r="M25" s="4" t="n">
        <f aca="false">E25-I25</f>
        <v>0</v>
      </c>
      <c r="N25" s="4" t="n">
        <f aca="false">F25-J25</f>
        <v>0</v>
      </c>
      <c r="O25" s="4" t="n">
        <f aca="false">G25-K25</f>
        <v>0</v>
      </c>
      <c r="P25" s="4" t="s">
        <v>33</v>
      </c>
      <c r="Q25" s="4" t="n">
        <v>54.331139</v>
      </c>
      <c r="R25" s="4" t="n">
        <f aca="false">Q25</f>
        <v>54.331139</v>
      </c>
      <c r="S25" s="4" t="n">
        <f aca="false">Q25</f>
        <v>54.331139</v>
      </c>
      <c r="T25" s="4" t="s">
        <v>33</v>
      </c>
      <c r="U25" s="4" t="n">
        <f aca="false">E25-Q25</f>
        <v>0</v>
      </c>
      <c r="V25" s="4" t="n">
        <f aca="false">F25-R25</f>
        <v>0</v>
      </c>
      <c r="W25" s="4" t="n">
        <f aca="false">G25-S25</f>
        <v>0</v>
      </c>
      <c r="X25" s="4" t="s">
        <v>33</v>
      </c>
      <c r="Y25" s="6" t="n">
        <v>586.2</v>
      </c>
      <c r="Z25" s="6" t="n">
        <v>0.1</v>
      </c>
      <c r="AA25" s="6" t="s">
        <v>33</v>
      </c>
      <c r="AB25" s="6" t="s">
        <v>33</v>
      </c>
      <c r="AC25" s="4" t="s">
        <v>71</v>
      </c>
      <c r="AD25" s="6"/>
      <c r="AE25" s="6"/>
    </row>
    <row r="26" customFormat="false" ht="43.5" hidden="false" customHeight="false" outlineLevel="0" collapsed="false">
      <c r="A26" s="3" t="s">
        <v>76</v>
      </c>
      <c r="B26" s="4" t="s">
        <v>30</v>
      </c>
      <c r="C26" s="5" t="s">
        <v>77</v>
      </c>
      <c r="D26" s="8" t="s">
        <v>78</v>
      </c>
      <c r="E26" s="4" t="n">
        <v>23.072031</v>
      </c>
      <c r="F26" s="4" t="n">
        <f aca="false">E26</f>
        <v>23.072031</v>
      </c>
      <c r="G26" s="4" t="n">
        <f aca="false">E26</f>
        <v>23.072031</v>
      </c>
      <c r="H26" s="4" t="s">
        <v>33</v>
      </c>
      <c r="I26" s="4" t="n">
        <v>23.072031</v>
      </c>
      <c r="J26" s="4" t="n">
        <f aca="false">I26</f>
        <v>23.072031</v>
      </c>
      <c r="K26" s="4" t="n">
        <f aca="false">I26</f>
        <v>23.072031</v>
      </c>
      <c r="L26" s="4" t="s">
        <v>33</v>
      </c>
      <c r="M26" s="4" t="n">
        <f aca="false">E26-I26</f>
        <v>0</v>
      </c>
      <c r="N26" s="4" t="n">
        <f aca="false">F26-J26</f>
        <v>0</v>
      </c>
      <c r="O26" s="4" t="n">
        <f aca="false">G26-K26</f>
        <v>0</v>
      </c>
      <c r="P26" s="4" t="s">
        <v>33</v>
      </c>
      <c r="Q26" s="4" t="n">
        <v>23.072031</v>
      </c>
      <c r="R26" s="4" t="n">
        <f aca="false">Q26</f>
        <v>23.072031</v>
      </c>
      <c r="S26" s="4" t="n">
        <f aca="false">Q26</f>
        <v>23.072031</v>
      </c>
      <c r="T26" s="4" t="s">
        <v>33</v>
      </c>
      <c r="U26" s="4" t="n">
        <f aca="false">E26-Q26</f>
        <v>0</v>
      </c>
      <c r="V26" s="4" t="n">
        <f aca="false">F26-R26</f>
        <v>0</v>
      </c>
      <c r="W26" s="4" t="n">
        <f aca="false">G26-S26</f>
        <v>0</v>
      </c>
      <c r="X26" s="4" t="s">
        <v>33</v>
      </c>
      <c r="Y26" s="6" t="n">
        <v>446.2</v>
      </c>
      <c r="Z26" s="6" t="n">
        <v>0.1</v>
      </c>
      <c r="AA26" s="6" t="s">
        <v>33</v>
      </c>
      <c r="AB26" s="6" t="s">
        <v>33</v>
      </c>
      <c r="AC26" s="4" t="s">
        <v>71</v>
      </c>
      <c r="AD26" s="6"/>
      <c r="AE26" s="6"/>
    </row>
    <row r="27" customFormat="false" ht="72" hidden="false" customHeight="false" outlineLevel="0" collapsed="false">
      <c r="A27" s="3" t="s">
        <v>79</v>
      </c>
      <c r="B27" s="4" t="s">
        <v>30</v>
      </c>
      <c r="C27" s="5" t="s">
        <v>80</v>
      </c>
      <c r="D27" s="10" t="s">
        <v>81</v>
      </c>
      <c r="E27" s="4" t="n">
        <v>59.18568</v>
      </c>
      <c r="F27" s="4" t="n">
        <f aca="false">E27</f>
        <v>59.18568</v>
      </c>
      <c r="G27" s="4" t="n">
        <f aca="false">E27</f>
        <v>59.18568</v>
      </c>
      <c r="H27" s="4" t="n">
        <f aca="false">F27</f>
        <v>59.18568</v>
      </c>
      <c r="Z27" s="6" t="n">
        <v>0.1</v>
      </c>
      <c r="AC27" s="4"/>
    </row>
    <row r="28" customFormat="false" ht="72" hidden="false" customHeight="false" outlineLevel="0" collapsed="false">
      <c r="A28" s="3" t="s">
        <v>82</v>
      </c>
      <c r="B28" s="4" t="s">
        <v>30</v>
      </c>
      <c r="C28" s="5" t="s">
        <v>80</v>
      </c>
      <c r="D28" s="10" t="s">
        <v>81</v>
      </c>
      <c r="E28" s="4" t="n">
        <v>122.450036</v>
      </c>
      <c r="F28" s="4" t="n">
        <f aca="false">E28</f>
        <v>122.450036</v>
      </c>
      <c r="G28" s="4" t="n">
        <f aca="false">E28</f>
        <v>122.450036</v>
      </c>
      <c r="H28" s="4" t="n">
        <f aca="false">F28</f>
        <v>122.450036</v>
      </c>
      <c r="Z28" s="6" t="n">
        <v>0.1</v>
      </c>
      <c r="AC28" s="4"/>
    </row>
    <row r="29" customFormat="false" ht="72" hidden="false" customHeight="false" outlineLevel="0" collapsed="false">
      <c r="A29" s="3" t="s">
        <v>83</v>
      </c>
      <c r="B29" s="4" t="s">
        <v>30</v>
      </c>
      <c r="C29" s="5" t="s">
        <v>80</v>
      </c>
      <c r="D29" s="10" t="s">
        <v>81</v>
      </c>
      <c r="E29" s="4" t="n">
        <v>57.96251</v>
      </c>
      <c r="F29" s="4" t="n">
        <f aca="false">E29</f>
        <v>57.96251</v>
      </c>
      <c r="G29" s="4" t="n">
        <f aca="false">E29</f>
        <v>57.96251</v>
      </c>
      <c r="H29" s="4" t="n">
        <f aca="false">F29</f>
        <v>57.96251</v>
      </c>
      <c r="Z29" s="6" t="n">
        <v>0.1</v>
      </c>
      <c r="AC29" s="4"/>
    </row>
    <row r="30" customFormat="false" ht="72" hidden="false" customHeight="false" outlineLevel="0" collapsed="false">
      <c r="A30" s="3" t="s">
        <v>84</v>
      </c>
      <c r="B30" s="4" t="s">
        <v>30</v>
      </c>
      <c r="C30" s="5" t="s">
        <v>80</v>
      </c>
      <c r="D30" s="10" t="s">
        <v>81</v>
      </c>
      <c r="E30" s="4" t="n">
        <v>13.702192</v>
      </c>
      <c r="F30" s="4" t="n">
        <f aca="false">E30</f>
        <v>13.702192</v>
      </c>
      <c r="G30" s="4" t="n">
        <f aca="false">E30</f>
        <v>13.702192</v>
      </c>
      <c r="H30" s="4" t="n">
        <f aca="false">F30</f>
        <v>13.702192</v>
      </c>
      <c r="Z30" s="6" t="n">
        <v>0.1</v>
      </c>
      <c r="AC30" s="4"/>
    </row>
    <row r="31" customFormat="false" ht="57.75" hidden="false" customHeight="false" outlineLevel="0" collapsed="false">
      <c r="A31" s="3" t="s">
        <v>85</v>
      </c>
      <c r="B31" s="4" t="s">
        <v>30</v>
      </c>
      <c r="C31" s="5" t="s">
        <v>86</v>
      </c>
      <c r="D31" s="10" t="s">
        <v>81</v>
      </c>
      <c r="E31" s="4" t="n">
        <v>45.654083</v>
      </c>
      <c r="F31" s="4" t="n">
        <f aca="false">E31</f>
        <v>45.654083</v>
      </c>
      <c r="G31" s="4" t="n">
        <f aca="false">E31</f>
        <v>45.654083</v>
      </c>
      <c r="H31" s="4" t="n">
        <f aca="false">F31</f>
        <v>45.654083</v>
      </c>
      <c r="Z31" s="6" t="n">
        <v>0.1</v>
      </c>
      <c r="AC31" s="4"/>
    </row>
    <row r="32" customFormat="false" ht="57.75" hidden="false" customHeight="false" outlineLevel="0" collapsed="false">
      <c r="A32" s="3" t="s">
        <v>87</v>
      </c>
      <c r="B32" s="4" t="s">
        <v>30</v>
      </c>
      <c r="C32" s="5" t="s">
        <v>86</v>
      </c>
      <c r="D32" s="10" t="s">
        <v>81</v>
      </c>
      <c r="E32" s="4" t="n">
        <v>69.617216</v>
      </c>
      <c r="F32" s="4" t="n">
        <f aca="false">E32</f>
        <v>69.617216</v>
      </c>
      <c r="G32" s="4" t="n">
        <f aca="false">E32</f>
        <v>69.617216</v>
      </c>
      <c r="H32" s="4" t="n">
        <f aca="false">F32</f>
        <v>69.617216</v>
      </c>
      <c r="Z32" s="6" t="n">
        <v>0.1</v>
      </c>
      <c r="AC32" s="4"/>
    </row>
    <row r="33" customFormat="false" ht="72" hidden="false" customHeight="false" outlineLevel="0" collapsed="false">
      <c r="A33" s="3" t="s">
        <v>88</v>
      </c>
      <c r="B33" s="4" t="s">
        <v>30</v>
      </c>
      <c r="C33" s="5" t="s">
        <v>80</v>
      </c>
      <c r="D33" s="10" t="s">
        <v>81</v>
      </c>
      <c r="E33" s="6"/>
      <c r="F33" s="6" t="n">
        <f aca="false">E33</f>
        <v>0</v>
      </c>
      <c r="G33" s="6"/>
      <c r="H33" s="6"/>
      <c r="Z33" s="6" t="n">
        <v>0.1</v>
      </c>
      <c r="AC33" s="6"/>
    </row>
    <row r="34" customFormat="false" ht="72" hidden="false" customHeight="false" outlineLevel="0" collapsed="false">
      <c r="A34" s="3" t="s">
        <v>89</v>
      </c>
      <c r="B34" s="4" t="s">
        <v>30</v>
      </c>
      <c r="C34" s="5" t="s">
        <v>80</v>
      </c>
      <c r="D34" s="10" t="s">
        <v>81</v>
      </c>
      <c r="E34" s="6"/>
      <c r="F34" s="6" t="n">
        <f aca="false">E34</f>
        <v>0</v>
      </c>
      <c r="G34" s="6" t="n">
        <f aca="false">E34</f>
        <v>0</v>
      </c>
      <c r="H34" s="6"/>
      <c r="Z34" s="6" t="n">
        <v>0.1</v>
      </c>
      <c r="AC34" s="6"/>
    </row>
  </sheetData>
  <hyperlinks>
    <hyperlink ref="D6" r:id="rId1" display="https://drive.google.com/open?id=1la-MJ447_fjJ-Ql1xfFqbD2W4QBTuBvz"/>
    <hyperlink ref="D7" r:id="rId2" display="https://drive.google.com/open?id=1la-MJ447_fjJ-Ql1xfFqbD2W4QBTuBvz"/>
    <hyperlink ref="D8" r:id="rId3" display="https://drive.google.com/open?id=1la-MJ447_fjJ-Ql1xfFqbD2W4QBTuBvz"/>
    <hyperlink ref="D14" r:id="rId4" display="https://drive.google.com/open?id=1JSYgJy-X0ctIGfrYjhk1DGVauUjPAUGL"/>
    <hyperlink ref="D15" r:id="rId5" display="https://drive.google.com/open?id=1la-MJ447_fjJ-Ql1xfFqbD2W4QBTuBvz"/>
    <hyperlink ref="D16" r:id="rId6" display="https://drive.google.com/open?id=1la-MJ447_fjJ-Ql1xfFqbD2W4QBTuBvz"/>
    <hyperlink ref="D17" r:id="rId7" display="https://drive.google.com/open?id=1bhInB1N1nAdIT0rSIt_z4ffqF9Bha81G"/>
    <hyperlink ref="D21" r:id="rId8" display="https://drive.google.com/open?id=1bhInB1N1nAdIT0rSIt_z4ffqF9Bha81G"/>
    <hyperlink ref="D22" r:id="rId9" display="https://drive.google.com/open?id=1qMNbZ44mttQQrALk4uzv8aPZCG8x9ocU"/>
    <hyperlink ref="D25" r:id="rId10" display="https://drive.google.com/open?id=19bgTAOJws59165vZA4vWmOx3HHkWRtsC"/>
    <hyperlink ref="D26" r:id="rId11" display="https://drive.google.com/open?id=1LdCYTDoujuLuUIYJxBdO3Bfmdv-ODmAg"/>
    <hyperlink ref="D27" r:id="rId12" display="https://drive.google.com/open?id=0By15qKGqt6WgdWllaDUtR3IwbVE"/>
    <hyperlink ref="D28" r:id="rId13" display="https://drive.google.com/open?id=0By15qKGqt6WgdWllaDUtR3IwbVE"/>
    <hyperlink ref="D29" r:id="rId14" display="https://drive.google.com/open?id=0By15qKGqt6WgdWllaDUtR3IwbVE"/>
    <hyperlink ref="D30" r:id="rId15" display="https://drive.google.com/open?id=0By15qKGqt6WgdWllaDUtR3IwbVE"/>
    <hyperlink ref="D31" r:id="rId16" display="https://drive.google.com/open?id=0By15qKGqt6WgdWllaDUtR3IwbVE"/>
    <hyperlink ref="D32" r:id="rId17" display="https://drive.google.com/open?id=0By15qKGqt6WgdWllaDUtR3IwbVE"/>
    <hyperlink ref="D33" r:id="rId18" display="https://drive.google.com/open?id=0By15qKGqt6WgdWllaDUtR3IwbVE"/>
    <hyperlink ref="D34" r:id="rId19" display="https://drive.google.com/open?id=0By15qKGqt6WgdWllaDUtR3IwbV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21.71"/>
    <col collapsed="false" customWidth="true" hidden="false" outlineLevel="0" max="27" min="1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customFormat="false" ht="15" hidden="false" customHeight="false" outlineLevel="0" collapsed="false">
      <c r="A2" s="0" t="n">
        <v>250</v>
      </c>
      <c r="B2" s="14" t="n">
        <v>254.065266299357</v>
      </c>
      <c r="C2" s="13" t="n">
        <f aca="false">IF(B2-MetaData!$Y$17&lt;0,0,B2-MetaData!$Y$17)</f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s="17"/>
    </row>
    <row r="3" customFormat="false" ht="15" hidden="false" customHeight="false" outlineLevel="0" collapsed="false">
      <c r="A3" s="0" t="n">
        <v>500</v>
      </c>
      <c r="B3" s="14" t="n">
        <v>322.90484389348</v>
      </c>
      <c r="C3" s="13" t="n">
        <f aca="false">IF(B3-MetaData!$Y$17&lt;0,0,B3-MetaData!$Y$17)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customFormat="false" ht="15" hidden="false" customHeight="false" outlineLevel="0" collapsed="false">
      <c r="A4" s="0" t="n">
        <v>750</v>
      </c>
      <c r="B4" s="14" t="n">
        <v>349.565151515152</v>
      </c>
      <c r="C4" s="13" t="n">
        <f aca="false">IF(B4-MetaData!$Y$17&lt;0,0,B4-MetaData!$Y$17)</f>
        <v>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customFormat="false" ht="15" hidden="false" customHeight="false" outlineLevel="0" collapsed="false">
      <c r="A5" s="0" t="n">
        <v>1000</v>
      </c>
      <c r="B5" s="14" t="n">
        <v>371.285123966942</v>
      </c>
      <c r="C5" s="13" t="n">
        <f aca="false">IF(B5-MetaData!$Y$17&lt;0,0,B5-MetaData!$Y$17)</f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5" hidden="false" customHeight="false" outlineLevel="0" collapsed="false">
      <c r="A6" s="0" t="n">
        <v>1250</v>
      </c>
      <c r="B6" s="14" t="n">
        <v>392.571556473829</v>
      </c>
      <c r="C6" s="13" t="n">
        <f aca="false">IF(B6-MetaData!$Y$17&lt;0,0,B6-MetaData!$Y$17)</f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5" hidden="false" customHeight="false" outlineLevel="0" collapsed="false">
      <c r="A7" s="0" t="n">
        <v>1500</v>
      </c>
      <c r="B7" s="14" t="n">
        <v>415.263452708907</v>
      </c>
      <c r="C7" s="13" t="n">
        <f aca="false">IF(B7-MetaData!$Y$17&lt;0,0,B7-MetaData!$Y$17)</f>
        <v>9.76345270890698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5" hidden="false" customHeight="false" outlineLevel="0" collapsed="false">
      <c r="A8" s="0" t="n">
        <v>1750</v>
      </c>
      <c r="B8" s="14" t="n">
        <v>440.814646464647</v>
      </c>
      <c r="C8" s="13" t="n">
        <f aca="false">IF(B8-MetaData!$Y$17&lt;0,0,B8-MetaData!$Y$17)</f>
        <v>35.314646464647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customFormat="false" ht="15" hidden="false" customHeight="false" outlineLevel="0" collapsed="false">
      <c r="A9" s="0" t="n">
        <v>2000</v>
      </c>
      <c r="B9" s="14" t="n">
        <v>466.707713498623</v>
      </c>
      <c r="C9" s="13" t="n">
        <f aca="false">IF(B9-MetaData!$Y$17&lt;0,0,B9-MetaData!$Y$17)</f>
        <v>61.207713498623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customFormat="false" ht="15" hidden="false" customHeight="false" outlineLevel="0" collapsed="false">
      <c r="A10" s="0" t="n">
        <v>2500</v>
      </c>
      <c r="B10" s="14" t="n">
        <v>529.051331496786</v>
      </c>
      <c r="C10" s="13" t="n">
        <f aca="false">IF(B10-MetaData!$Y$17&lt;0,0,B10-MetaData!$Y$17)</f>
        <v>123.551331496786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customFormat="false" ht="15" hidden="false" customHeight="false" outlineLevel="0" collapsed="false">
      <c r="A11" s="0" t="n">
        <v>3000</v>
      </c>
      <c r="B11" s="14" t="n">
        <v>594.740358126722</v>
      </c>
      <c r="C11" s="13" t="n">
        <f aca="false">IF(B11-MetaData!$Y$17&lt;0,0,B11-MetaData!$Y$17)</f>
        <v>189.240358126722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customFormat="false" ht="15" hidden="false" customHeight="false" outlineLevel="0" collapsed="false">
      <c r="A12" s="0" t="n">
        <v>3500</v>
      </c>
      <c r="B12" s="14" t="n">
        <v>662.62339302112</v>
      </c>
      <c r="C12" s="13" t="n">
        <f aca="false">IF(B12-MetaData!$Y$17&lt;0,0,B12-MetaData!$Y$17)</f>
        <v>257.12339302112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Format="false" ht="15" hidden="false" customHeight="false" outlineLevel="0" collapsed="false">
      <c r="A13" s="0" t="n">
        <v>4000</v>
      </c>
      <c r="B13" s="14" t="n">
        <v>722.42782369146</v>
      </c>
      <c r="C13" s="13" t="n">
        <f aca="false">IF(B13-MetaData!$Y$17&lt;0,0,B13-MetaData!$Y$17)</f>
        <v>316.92782369146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5" hidden="false" customHeight="false" outlineLevel="0" collapsed="false">
      <c r="A14" s="0" t="n">
        <v>4500</v>
      </c>
      <c r="B14" s="14" t="n">
        <v>803.056910009183</v>
      </c>
      <c r="C14" s="13" t="n">
        <f aca="false">IF(B14-MetaData!$Y$17&lt;0,0,B14-MetaData!$Y$17)</f>
        <v>397.556910009183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5" hidden="false" customHeight="false" outlineLevel="0" collapsed="false">
      <c r="A15" s="0" t="n">
        <v>5000</v>
      </c>
      <c r="B15" s="14" t="n">
        <v>874.774632690542</v>
      </c>
      <c r="C15" s="13" t="n">
        <f aca="false">IF(B15-MetaData!$Y$17&lt;0,0,B15-MetaData!$Y$17)</f>
        <v>469.274632690542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5" hidden="false" customHeight="false" outlineLevel="0" collapsed="false">
      <c r="A16" s="0" t="n">
        <v>5500</v>
      </c>
      <c r="B16" s="14" t="n">
        <v>981.692102846648</v>
      </c>
      <c r="C16" s="13" t="n">
        <f aca="false">IF(B16-MetaData!$Y$17&lt;0,0,B16-MetaData!$Y$17)</f>
        <v>576.192102846648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customFormat="false" ht="15" hidden="false" customHeight="false" outlineLevel="0" collapsed="false">
      <c r="A17" s="0" t="n">
        <v>6000</v>
      </c>
      <c r="B17" s="14" t="n">
        <v>1162.30314508724</v>
      </c>
      <c r="C17" s="13" t="n">
        <f aca="false">IF(B17-MetaData!$Y$17&lt;0,0,B17-MetaData!$Y$17)</f>
        <v>756.80314508724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customFormat="false" ht="15" hidden="false" customHeight="false" outlineLevel="0" collapsed="false">
      <c r="A18" s="0" t="n">
        <v>6500</v>
      </c>
      <c r="B18" s="14" t="n">
        <v>1335.42134986226</v>
      </c>
      <c r="C18" s="13" t="n">
        <f aca="false">IF(B18-MetaData!$Y$17&lt;0,0,B18-MetaData!$Y$17)</f>
        <v>929.92134986226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customFormat="false" ht="15" hidden="false" customHeight="false" outlineLevel="0" collapsed="false">
      <c r="A19" s="0" t="n">
        <v>7000</v>
      </c>
      <c r="B19" s="14" t="n">
        <v>1499.62325528007</v>
      </c>
      <c r="C19" s="13" t="n">
        <f aca="false">IF(B19-MetaData!$Y$17&lt;0,0,B19-MetaData!$Y$17)</f>
        <v>1094.12325528007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customFormat="false" ht="15" hidden="false" customHeight="false" outlineLevel="0" collapsed="false">
      <c r="A20" s="0" t="n">
        <v>7500</v>
      </c>
      <c r="B20" s="14" t="n">
        <v>1883.6233241506</v>
      </c>
      <c r="C20" s="13" t="n">
        <f aca="false">IF(B20-MetaData!$Y$17&lt;0,0,B20-MetaData!$Y$17)</f>
        <v>1478.1233241506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customFormat="false" ht="15" hidden="false" customHeight="false" outlineLevel="0" collapsed="false">
      <c r="A21" s="0" t="n">
        <v>8000</v>
      </c>
      <c r="B21" s="14" t="n">
        <v>2237.64713039486</v>
      </c>
      <c r="C21" s="13" t="n">
        <f aca="false">IF(B21-MetaData!$Y$17&lt;0,0,B21-MetaData!$Y$17)</f>
        <v>1832.14713039486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customFormat="false" ht="15" hidden="false" customHeight="false" outlineLevel="0" collapsed="false">
      <c r="A22" s="0" t="n">
        <v>8500</v>
      </c>
      <c r="B22" s="14" t="n">
        <v>2580.45727731864</v>
      </c>
      <c r="C22" s="13" t="n">
        <f aca="false">IF(B22-MetaData!$Y$17&lt;0,0,B22-MetaData!$Y$17)</f>
        <v>2174.95727731864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customFormat="false" ht="15" hidden="false" customHeight="false" outlineLevel="0" collapsed="false">
      <c r="A23" s="0" t="n">
        <v>9000</v>
      </c>
      <c r="B23" s="14" t="n">
        <v>2874.96235078053</v>
      </c>
      <c r="C23" s="13" t="n">
        <f aca="false">IF(B23-MetaData!$Y$17&lt;0,0,B23-MetaData!$Y$17)</f>
        <v>2469.46235078053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21.71"/>
    <col collapsed="false" customWidth="true" hidden="false" outlineLevel="0" max="27" min="1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customFormat="false" ht="15" hidden="false" customHeight="false" outlineLevel="0" collapsed="false">
      <c r="A2" s="0" t="n">
        <v>20</v>
      </c>
      <c r="B2" s="18" t="n">
        <v>0</v>
      </c>
      <c r="C2" s="13" t="n">
        <f aca="false">IF(B2-MetaData!$Y$21&lt;0,0,B2-MetaData!$Y$21)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customFormat="false" ht="15" hidden="false" customHeight="false" outlineLevel="0" collapsed="false">
      <c r="A3" s="0" t="n">
        <v>770</v>
      </c>
      <c r="B3" s="18" t="n">
        <v>500.651767967361</v>
      </c>
      <c r="C3" s="13" t="n">
        <f aca="false">IF(B3-MetaData!$Y$21&lt;0,0,B3-MetaData!$Y$21)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customFormat="false" ht="15" hidden="false" customHeight="false" outlineLevel="0" collapsed="false">
      <c r="A4" s="0" t="n">
        <v>1520</v>
      </c>
      <c r="B4" s="18" t="n">
        <v>628.606300345224</v>
      </c>
      <c r="C4" s="13" t="n">
        <f aca="false">IF(B4-MetaData!$Y$21&lt;0,0,B4-MetaData!$Y$21)</f>
        <v>94.4063003452239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customFormat="false" ht="15" hidden="false" customHeight="false" outlineLevel="0" collapsed="false">
      <c r="A5" s="0" t="n">
        <v>2214</v>
      </c>
      <c r="B5" s="18" t="n">
        <v>813.657393939394</v>
      </c>
      <c r="C5" s="13" t="n">
        <f aca="false">IF(B5-MetaData!$Y$21&lt;0,0,B5-MetaData!$Y$21)</f>
        <v>279.457393939394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5" hidden="false" customHeight="false" outlineLevel="0" collapsed="false">
      <c r="A6" s="0" t="n">
        <v>2270</v>
      </c>
      <c r="B6" s="18" t="n">
        <v>828.589470655927</v>
      </c>
      <c r="C6" s="13" t="n">
        <f aca="false">IF(B6-MetaData!$Y$21&lt;0,0,B6-MetaData!$Y$21)</f>
        <v>294.389470655927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5" hidden="false" customHeight="false" outlineLevel="0" collapsed="false">
      <c r="A7" s="0" t="n">
        <v>3020</v>
      </c>
      <c r="B7" s="18" t="n">
        <v>1236.43991264777</v>
      </c>
      <c r="C7" s="13" t="n">
        <f aca="false">IF(B7-MetaData!$Y$21&lt;0,0,B7-MetaData!$Y$21)</f>
        <v>702.23991264777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5" hidden="false" customHeight="false" outlineLevel="0" collapsed="false">
      <c r="A8" s="0" t="n">
        <v>3770</v>
      </c>
      <c r="B8" s="18" t="n">
        <v>1373.41143163511</v>
      </c>
      <c r="C8" s="13" t="n">
        <f aca="false">IF(B8-MetaData!$Y$21&lt;0,0,B8-MetaData!$Y$21)</f>
        <v>839.21143163511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customFormat="false" ht="15" hidden="false" customHeight="false" outlineLevel="0" collapsed="false">
      <c r="A9" s="0" t="n">
        <v>4520</v>
      </c>
      <c r="B9" s="18" t="n">
        <v>1546.59994507794</v>
      </c>
      <c r="C9" s="13" t="n">
        <f aca="false">IF(B9-MetaData!$Y$21&lt;0,0,B9-MetaData!$Y$21)</f>
        <v>1012.39994507794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customFormat="false" ht="15" hidden="false" customHeight="false" outlineLevel="0" collapsed="false">
      <c r="A10" s="0" t="n">
        <v>5270</v>
      </c>
      <c r="B10" s="18" t="n">
        <v>1679.16711999163</v>
      </c>
      <c r="C10" s="13" t="n">
        <f aca="false">IF(B10-MetaData!$Y$21&lt;0,0,B10-MetaData!$Y$21)</f>
        <v>1144.96711999163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customFormat="false" ht="15" hidden="false" customHeight="false" outlineLevel="0" collapsed="false">
      <c r="A11" s="0" t="n">
        <v>6020</v>
      </c>
      <c r="B11" s="18" t="n">
        <v>1836.02024270321</v>
      </c>
      <c r="C11" s="13" t="n">
        <f aca="false">IF(B11-MetaData!$Y$21&lt;0,0,B11-MetaData!$Y$21)</f>
        <v>1301.82024270321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customFormat="false" ht="15" hidden="false" customHeight="false" outlineLevel="0" collapsed="false">
      <c r="A12" s="0" t="n">
        <v>6770</v>
      </c>
      <c r="B12" s="18" t="n">
        <v>2002.63720054399</v>
      </c>
      <c r="C12" s="13" t="n">
        <f aca="false">IF(B12-MetaData!$Y$21&lt;0,0,B12-MetaData!$Y$21)</f>
        <v>1468.43720054399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Format="false" ht="15" hidden="false" customHeight="false" outlineLevel="0" collapsed="false">
      <c r="A13" s="0" t="n">
        <v>7520</v>
      </c>
      <c r="B13" s="18" t="n">
        <v>2245.82265404331</v>
      </c>
      <c r="C13" s="13" t="n">
        <f aca="false">IF(B13-MetaData!$Y$21&lt;0,0,B13-MetaData!$Y$21)</f>
        <v>1711.62265404331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5" hidden="false" customHeight="false" outlineLevel="0" collapsed="false">
      <c r="A14" s="0" t="n">
        <v>8270</v>
      </c>
      <c r="B14" s="18" t="n">
        <v>2560.85577727796</v>
      </c>
      <c r="C14" s="13" t="n">
        <f aca="false">IF(B14-MetaData!$Y$21&lt;0,0,B14-MetaData!$Y$21)</f>
        <v>2026.65577727796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5" hidden="false" customHeight="false" outlineLevel="0" collapsed="false">
      <c r="A15" s="0" t="n">
        <v>9020</v>
      </c>
      <c r="B15" s="18" t="n">
        <v>2871.73229417303</v>
      </c>
      <c r="C15" s="13" t="n">
        <f aca="false">IF(B15-MetaData!$Y$21&lt;0,0,B15-MetaData!$Y$21)</f>
        <v>2337.53229417303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5" hidden="false" customHeight="false" outlineLevel="0" collapsed="false">
      <c r="A16" s="0" t="n">
        <v>9770</v>
      </c>
      <c r="B16" s="18" t="n">
        <v>3230.48592949053</v>
      </c>
      <c r="C16" s="13" t="n">
        <f aca="false">IF(B16-MetaData!$Y$21&lt;0,0,B16-MetaData!$Y$21)</f>
        <v>2696.28592949053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customFormat="false" ht="15" hidden="false" customHeight="false" outlineLevel="0" collapsed="false">
      <c r="A17" s="0" t="n">
        <v>10520</v>
      </c>
      <c r="B17" s="18" t="n">
        <v>3527.11860550267</v>
      </c>
      <c r="C17" s="13" t="n">
        <f aca="false">IF(B17-MetaData!$Y$21&lt;0,0,B17-MetaData!$Y$21)</f>
        <v>2992.91860550267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customFormat="false" ht="15" hidden="false" customHeight="false" outlineLevel="0" collapsed="false">
      <c r="A18" s="0" t="n">
        <v>11270</v>
      </c>
      <c r="B18" s="18" t="n">
        <v>3952.2539230045</v>
      </c>
      <c r="C18" s="13" t="n">
        <f aca="false">IF(B18-MetaData!$Y$21&lt;0,0,B18-MetaData!$Y$21)</f>
        <v>3418.0539230045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customFormat="false" ht="15" hidden="false" customHeight="false" outlineLevel="0" collapsed="false">
      <c r="A19" s="0" t="n">
        <v>12020</v>
      </c>
      <c r="B19" s="18" t="n">
        <v>4476.12843916728</v>
      </c>
      <c r="C19" s="13" t="n">
        <f aca="false">IF(B19-MetaData!$Y$21&lt;0,0,B19-MetaData!$Y$21)</f>
        <v>3941.92843916728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customFormat="false" ht="15" hidden="false" customHeight="false" outlineLevel="0" collapsed="false">
      <c r="A20" s="0" t="n">
        <v>12770</v>
      </c>
      <c r="B20" s="18" t="n">
        <v>4781.74716236008</v>
      </c>
      <c r="C20" s="13" t="n">
        <f aca="false">IF(B20-MetaData!$Y$21&lt;0,0,B20-MetaData!$Y$21)</f>
        <v>4247.54716236008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customFormat="false" ht="15" hidden="false" customHeight="false" outlineLevel="0" collapsed="false">
      <c r="A21" s="0" t="n">
        <v>13520</v>
      </c>
      <c r="B21" s="18" t="n">
        <v>5112.03762161314</v>
      </c>
      <c r="C21" s="13" t="n">
        <f aca="false">IF(B21-MetaData!$Y$21&lt;0,0,B21-MetaData!$Y$21)</f>
        <v>4577.83762161314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customFormat="false" ht="15" hidden="false" customHeight="false" outlineLevel="0" collapsed="false">
      <c r="A22" s="0" t="n">
        <v>14270</v>
      </c>
      <c r="B22" s="18" t="n">
        <v>5450.19318181818</v>
      </c>
      <c r="C22" s="13" t="n">
        <f aca="false">IF(B22-MetaData!$Y$21&lt;0,0,B22-MetaData!$Y$21)</f>
        <v>4915.99318181818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customFormat="false" ht="15" hidden="false" customHeight="false" outlineLevel="0" collapsed="false">
      <c r="A23" s="0" t="n">
        <v>15020</v>
      </c>
      <c r="B23" s="18" t="n">
        <v>5717.7838686055</v>
      </c>
      <c r="C23" s="13" t="n">
        <f aca="false">IF(B23-MetaData!$Y$21&lt;0,0,B23-MetaData!$Y$21)</f>
        <v>5183.5838686055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customFormat="false" ht="15" hidden="false" customHeight="false" outlineLevel="0" collapsed="false">
      <c r="A24" s="0" t="n">
        <v>15770</v>
      </c>
      <c r="B24" s="18" t="n">
        <v>6049.44570561774</v>
      </c>
      <c r="C24" s="13" t="n">
        <f aca="false">IF(B24-MetaData!$Y$21&lt;0,0,B24-MetaData!$Y$21)</f>
        <v>5515.24570561774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customFormat="false" ht="15" hidden="false" customHeight="false" outlineLevel="0" collapsed="false">
      <c r="A25" s="0" t="n">
        <v>16520</v>
      </c>
      <c r="B25" s="18" t="n">
        <v>6340.37709226907</v>
      </c>
      <c r="C25" s="13" t="n">
        <f aca="false">IF(B25-MetaData!$Y$21&lt;0,0,B25-MetaData!$Y$21)</f>
        <v>5806.17709226907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customFormat="false" ht="15" hidden="false" customHeight="false" outlineLevel="0" collapsed="false">
      <c r="A26" s="0" t="n">
        <v>17270</v>
      </c>
      <c r="B26" s="18" t="n">
        <v>6559.49631237577</v>
      </c>
      <c r="C26" s="13" t="n">
        <f aca="false">IF(B26-MetaData!$Y$21&lt;0,0,B26-MetaData!$Y$21)</f>
        <v>6025.29631237577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customFormat="false" ht="15" hidden="false" customHeight="false" outlineLevel="0" collapsed="false">
      <c r="A27" s="0" t="n">
        <v>18020</v>
      </c>
      <c r="B27" s="18" t="n">
        <v>6766.05813892667</v>
      </c>
      <c r="C27" s="13" t="n">
        <f aca="false">IF(B27-MetaData!$Y$21&lt;0,0,B27-MetaData!$Y$21)</f>
        <v>6231.85813892667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customFormat="false" ht="15" hidden="false" customHeight="false" outlineLevel="0" collapsed="false">
      <c r="A28" s="0" t="n">
        <v>18770</v>
      </c>
      <c r="B28" s="18" t="n">
        <v>6946.89428810545</v>
      </c>
      <c r="C28" s="13" t="n">
        <f aca="false">IF(B28-MetaData!$Y$21&lt;0,0,B28-MetaData!$Y$21)</f>
        <v>6412.69428810545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customFormat="false" ht="15" hidden="false" customHeight="false" outlineLevel="0" collapsed="false">
      <c r="A29" s="0" t="n">
        <v>19520</v>
      </c>
      <c r="B29" s="18" t="n">
        <v>7136.16674076786</v>
      </c>
      <c r="C29" s="13" t="n">
        <f aca="false">IF(B29-MetaData!$Y$21&lt;0,0,B29-MetaData!$Y$21)</f>
        <v>6601.96674076786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customFormat="false" ht="15" hidden="false" customHeight="false" outlineLevel="0" collapsed="false">
      <c r="A30" s="0" t="n">
        <v>20270</v>
      </c>
      <c r="B30" s="18" t="n">
        <v>7324.67738518674</v>
      </c>
      <c r="C30" s="13" t="n">
        <f aca="false">IF(B30-MetaData!$Y$21&lt;0,0,B30-MetaData!$Y$21)</f>
        <v>6790.47738518674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customFormat="false" ht="15" hidden="false" customHeight="false" outlineLevel="0" collapsed="false">
      <c r="A31" s="0" t="n">
        <v>21020</v>
      </c>
      <c r="B31" s="18" t="n">
        <v>7541.04205460822</v>
      </c>
      <c r="C31" s="13" t="n">
        <f aca="false">IF(B31-MetaData!$Y$21&lt;0,0,B31-MetaData!$Y$21)</f>
        <v>7006.84205460822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customFormat="false" ht="15" hidden="false" customHeight="false" outlineLevel="0" collapsed="false">
      <c r="A32" s="0" t="n">
        <v>21770</v>
      </c>
      <c r="B32" s="18" t="n">
        <v>7676.23479181923</v>
      </c>
      <c r="C32" s="13" t="n">
        <f aca="false">IF(B32-MetaData!$Y$21&lt;0,0,B32-MetaData!$Y$21)</f>
        <v>7142.03479181923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customFormat="false" ht="15" hidden="false" customHeight="false" outlineLevel="0" collapsed="false">
      <c r="A33" s="0" t="n">
        <v>22520</v>
      </c>
      <c r="B33" s="18" t="n">
        <v>7839.47246050842</v>
      </c>
      <c r="C33" s="13" t="n">
        <f aca="false">IF(B33-MetaData!$Y$21&lt;0,0,B33-MetaData!$Y$21)</f>
        <v>7305.27246050842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21.71"/>
    <col collapsed="false" customWidth="true" hidden="false" outlineLevel="0" max="27" min="1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customFormat="false" ht="15" hidden="false" customHeight="false" outlineLevel="0" collapsed="false">
      <c r="A2" s="0" t="n">
        <v>0</v>
      </c>
      <c r="B2" s="18" t="s">
        <v>33</v>
      </c>
      <c r="C2" s="14" t="n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s="17"/>
    </row>
    <row r="3" customFormat="false" ht="15" hidden="false" customHeight="false" outlineLevel="0" collapsed="false">
      <c r="A3" s="0" t="n">
        <v>250</v>
      </c>
      <c r="B3" s="18" t="s">
        <v>33</v>
      </c>
      <c r="C3" s="14" t="n"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customFormat="false" ht="15" hidden="false" customHeight="false" outlineLevel="0" collapsed="false">
      <c r="A4" s="0" t="n">
        <v>500</v>
      </c>
      <c r="B4" s="18" t="s">
        <v>33</v>
      </c>
      <c r="C4" s="14" t="n">
        <v>3.31021258404644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customFormat="false" ht="15" hidden="false" customHeight="false" outlineLevel="0" collapsed="false">
      <c r="A5" s="0" t="n">
        <v>750</v>
      </c>
      <c r="B5" s="18" t="s">
        <v>33</v>
      </c>
      <c r="C5" s="14" t="n">
        <v>7.55373906253475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5" hidden="false" customHeight="false" outlineLevel="0" collapsed="false">
      <c r="A6" s="0" t="n">
        <v>1000</v>
      </c>
      <c r="B6" s="18" t="s">
        <v>33</v>
      </c>
      <c r="C6" s="14" t="n">
        <v>12.4214516404036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5" hidden="false" customHeight="false" outlineLevel="0" collapsed="false">
      <c r="A7" s="0" t="n">
        <v>1250</v>
      </c>
      <c r="B7" s="18" t="s">
        <v>33</v>
      </c>
      <c r="C7" s="14" t="n">
        <v>40.4796793571328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5" hidden="false" customHeight="false" outlineLevel="0" collapsed="false">
      <c r="A8" s="0" t="n">
        <v>1500</v>
      </c>
      <c r="B8" s="18" t="s">
        <v>33</v>
      </c>
      <c r="C8" s="14" t="n">
        <v>103.884236459288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customFormat="false" ht="15" hidden="false" customHeight="false" outlineLevel="0" collapsed="false">
      <c r="A9" s="0" t="n">
        <v>1750</v>
      </c>
      <c r="B9" s="18" t="s">
        <v>33</v>
      </c>
      <c r="C9" s="14" t="n">
        <v>150.420448395921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customFormat="false" ht="15" hidden="false" customHeight="false" outlineLevel="0" collapsed="false">
      <c r="A10" s="0" t="n">
        <v>2000</v>
      </c>
      <c r="B10" s="18" t="s">
        <v>33</v>
      </c>
      <c r="C10" s="14" t="n">
        <v>183.329338476403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customFormat="false" ht="15" hidden="false" customHeight="false" outlineLevel="0" collapsed="false">
      <c r="A11" s="0" t="n">
        <v>2001</v>
      </c>
      <c r="B11" s="18" t="s">
        <v>33</v>
      </c>
      <c r="C11" s="14" t="n">
        <v>183.477535478036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customFormat="false" ht="15" hidden="false" customHeight="false" outlineLevel="0" collapsed="false">
      <c r="A12" s="0" t="n">
        <v>2500</v>
      </c>
      <c r="B12" s="18" t="s">
        <v>33</v>
      </c>
      <c r="C12" s="14" t="n">
        <v>257.427839293083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Format="false" ht="15" hidden="false" customHeight="false" outlineLevel="0" collapsed="false">
      <c r="A13" s="0" t="n">
        <v>3000</v>
      </c>
      <c r="B13" s="18" t="s">
        <v>33</v>
      </c>
      <c r="C13" s="14" t="n">
        <v>364.868651575168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5" hidden="false" customHeight="false" outlineLevel="0" collapsed="false">
      <c r="A14" s="0" t="n">
        <v>3500</v>
      </c>
      <c r="B14" s="18" t="s">
        <v>33</v>
      </c>
      <c r="C14" s="14" t="n">
        <v>419.615406474634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5" hidden="false" customHeight="false" outlineLevel="0" collapsed="false">
      <c r="A15" s="0" t="n">
        <v>4000</v>
      </c>
      <c r="B15" s="18" t="s">
        <v>33</v>
      </c>
      <c r="C15" s="14" t="n">
        <v>502.653408683748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5" hidden="false" customHeight="false" outlineLevel="0" collapsed="false">
      <c r="A16" s="0" t="n">
        <v>4500</v>
      </c>
      <c r="B16" s="18" t="s">
        <v>33</v>
      </c>
      <c r="C16" s="14" t="n">
        <v>623.298005619158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customFormat="false" ht="15" hidden="false" customHeight="false" outlineLevel="0" collapsed="false">
      <c r="A17" s="0" t="n">
        <v>5000</v>
      </c>
      <c r="B17" s="18" t="s">
        <v>33</v>
      </c>
      <c r="C17" s="14" t="n">
        <v>810.137711367057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4" min="2" style="0" width="21.71"/>
    <col collapsed="false" customWidth="true" hidden="false" outlineLevel="0" max="17" min="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</row>
    <row r="2" customFormat="false" ht="15" hidden="false" customHeight="false" outlineLevel="0" collapsed="false">
      <c r="A2" s="0" t="n">
        <v>100</v>
      </c>
      <c r="B2" s="12" t="s">
        <v>33</v>
      </c>
      <c r="C2" s="14" t="n">
        <v>0</v>
      </c>
      <c r="D2" s="13"/>
    </row>
    <row r="3" customFormat="false" ht="15" hidden="false" customHeight="false" outlineLevel="0" collapsed="false">
      <c r="A3" s="0" t="n">
        <v>250</v>
      </c>
      <c r="B3" s="12" t="s">
        <v>33</v>
      </c>
      <c r="C3" s="14" t="n">
        <v>0</v>
      </c>
      <c r="D3" s="13"/>
    </row>
    <row r="4" customFormat="false" ht="15" hidden="false" customHeight="false" outlineLevel="0" collapsed="false">
      <c r="A4" s="0" t="n">
        <v>500</v>
      </c>
      <c r="B4" s="12" t="s">
        <v>33</v>
      </c>
      <c r="C4" s="14" t="n">
        <v>0</v>
      </c>
      <c r="D4" s="13"/>
    </row>
    <row r="5" customFormat="false" ht="15" hidden="false" customHeight="false" outlineLevel="0" collapsed="false">
      <c r="A5" s="0" t="n">
        <v>750</v>
      </c>
      <c r="B5" s="12" t="s">
        <v>33</v>
      </c>
      <c r="C5" s="14" t="n">
        <v>0</v>
      </c>
      <c r="D5" s="13"/>
    </row>
    <row r="6" customFormat="false" ht="15" hidden="false" customHeight="false" outlineLevel="0" collapsed="false">
      <c r="A6" s="0" t="n">
        <v>1000</v>
      </c>
      <c r="B6" s="12" t="s">
        <v>33</v>
      </c>
      <c r="C6" s="14" t="n">
        <v>0</v>
      </c>
      <c r="D6" s="13"/>
    </row>
    <row r="7" customFormat="false" ht="15" hidden="false" customHeight="false" outlineLevel="0" collapsed="false">
      <c r="A7" s="0" t="n">
        <v>1250</v>
      </c>
      <c r="B7" s="12" t="s">
        <v>33</v>
      </c>
      <c r="C7" s="14" t="n">
        <v>35.960743741095</v>
      </c>
      <c r="D7" s="13"/>
    </row>
    <row r="8" customFormat="false" ht="15" hidden="false" customHeight="false" outlineLevel="0" collapsed="false">
      <c r="A8" s="0" t="n">
        <v>1500</v>
      </c>
      <c r="B8" s="12" t="s">
        <v>33</v>
      </c>
      <c r="C8" s="14" t="n">
        <v>76.6787188791375</v>
      </c>
      <c r="D8" s="13"/>
    </row>
    <row r="9" customFormat="false" ht="15" hidden="false" customHeight="false" outlineLevel="0" collapsed="false">
      <c r="A9" s="0" t="n">
        <v>1750</v>
      </c>
      <c r="B9" s="12" t="s">
        <v>33</v>
      </c>
      <c r="C9" s="14" t="n">
        <v>116.874999803182</v>
      </c>
      <c r="D9" s="13"/>
    </row>
    <row r="10" customFormat="false" ht="15" hidden="false" customHeight="false" outlineLevel="0" collapsed="false">
      <c r="A10" s="0" t="n">
        <v>2000</v>
      </c>
      <c r="B10" s="12" t="s">
        <v>33</v>
      </c>
      <c r="C10" s="14" t="n">
        <v>156.85950386808</v>
      </c>
      <c r="D10" s="13"/>
    </row>
    <row r="11" customFormat="false" ht="15" hidden="false" customHeight="false" outlineLevel="0" collapsed="false">
      <c r="A11" s="0" t="n">
        <v>2250</v>
      </c>
      <c r="B11" s="12" t="s">
        <v>33</v>
      </c>
      <c r="C11" s="14" t="n">
        <v>196.849173222225</v>
      </c>
      <c r="D11" s="13"/>
    </row>
    <row r="12" customFormat="false" ht="15" hidden="false" customHeight="false" outlineLevel="0" collapsed="false">
      <c r="A12" s="0" t="n">
        <v>2500</v>
      </c>
      <c r="B12" s="12" t="s">
        <v>33</v>
      </c>
      <c r="C12" s="14" t="n">
        <v>247.43801611224</v>
      </c>
      <c r="D12" s="13"/>
    </row>
    <row r="13" customFormat="false" ht="15" hidden="false" customHeight="false" outlineLevel="0" collapsed="false">
      <c r="A13" s="0" t="n">
        <v>2750</v>
      </c>
      <c r="B13" s="12" t="s">
        <v>33</v>
      </c>
      <c r="C13" s="14" t="n">
        <v>296.77685900436</v>
      </c>
      <c r="D13" s="13"/>
    </row>
    <row r="14" customFormat="false" ht="15" hidden="false" customHeight="false" outlineLevel="0" collapsed="false">
      <c r="A14" s="0" t="n">
        <v>3000</v>
      </c>
      <c r="B14" s="12" t="s">
        <v>33</v>
      </c>
      <c r="C14" s="14" t="n">
        <v>339.788222568292</v>
      </c>
      <c r="D14" s="13"/>
    </row>
    <row r="15" customFormat="false" ht="15" hidden="false" customHeight="false" outlineLevel="0" collapsed="false">
      <c r="A15" s="0" t="n">
        <v>3250</v>
      </c>
      <c r="B15" s="12" t="s">
        <v>33</v>
      </c>
      <c r="C15" s="14" t="n">
        <v>389.465391906124</v>
      </c>
      <c r="D15" s="13"/>
    </row>
    <row r="16" customFormat="false" ht="15" hidden="false" customHeight="false" outlineLevel="0" collapsed="false">
      <c r="A16" s="0" t="n">
        <v>3500</v>
      </c>
      <c r="B16" s="12" t="s">
        <v>33</v>
      </c>
      <c r="C16" s="14" t="n">
        <v>439.142561243955</v>
      </c>
      <c r="D16" s="13"/>
    </row>
    <row r="17" customFormat="false" ht="15" hidden="false" customHeight="false" outlineLevel="0" collapsed="false">
      <c r="A17" s="0" t="n">
        <v>3750</v>
      </c>
      <c r="B17" s="12" t="s">
        <v>33</v>
      </c>
      <c r="C17" s="14" t="n">
        <v>488.254131409185</v>
      </c>
      <c r="D17" s="13"/>
    </row>
    <row r="18" customFormat="false" ht="15" hidden="false" customHeight="false" outlineLevel="0" collapsed="false">
      <c r="A18" s="0" t="n">
        <v>4000</v>
      </c>
      <c r="B18" s="12" t="s">
        <v>33</v>
      </c>
      <c r="C18" s="14" t="n">
        <v>537.365701574415</v>
      </c>
      <c r="D18" s="13"/>
    </row>
    <row r="19" customFormat="false" ht="15" hidden="false" customHeight="false" outlineLevel="0" collapsed="false">
      <c r="A19" s="0" t="n">
        <v>4250</v>
      </c>
      <c r="B19" s="12" t="s">
        <v>33</v>
      </c>
      <c r="C19" s="14" t="n">
        <v>585.901341988549</v>
      </c>
      <c r="D19" s="13"/>
    </row>
    <row r="20" customFormat="false" ht="15" hidden="false" customHeight="false" outlineLevel="0" collapsed="false">
      <c r="A20" s="0" t="n">
        <v>4500</v>
      </c>
      <c r="B20" s="12" t="s">
        <v>33</v>
      </c>
      <c r="C20" s="14" t="n">
        <v>634.436982402683</v>
      </c>
      <c r="D20" s="13"/>
    </row>
    <row r="21" customFormat="false" ht="15" hidden="false" customHeight="false" outlineLevel="0" collapsed="false">
      <c r="A21" s="0" t="n">
        <v>4750</v>
      </c>
      <c r="B21" s="12" t="s">
        <v>33</v>
      </c>
      <c r="C21" s="14" t="n">
        <v>679.894110425306</v>
      </c>
      <c r="D21" s="13"/>
    </row>
    <row r="22" customFormat="false" ht="15" hidden="false" customHeight="false" outlineLevel="0" collapsed="false">
      <c r="A22" s="0" t="n">
        <v>5000</v>
      </c>
      <c r="B22" s="12" t="s">
        <v>33</v>
      </c>
      <c r="C22" s="14" t="n">
        <v>725.35123844793</v>
      </c>
      <c r="D22" s="13"/>
    </row>
    <row r="23" customFormat="false" ht="15" hidden="false" customHeight="false" outlineLevel="0" collapsed="false">
      <c r="A23" s="0" t="n">
        <v>5250</v>
      </c>
      <c r="B23" s="12" t="s">
        <v>33</v>
      </c>
      <c r="C23" s="14" t="n">
        <v>779.108986291286</v>
      </c>
      <c r="D23" s="13"/>
    </row>
    <row r="24" customFormat="false" ht="15" hidden="false" customHeight="false" outlineLevel="0" collapsed="false">
      <c r="A24" s="0" t="n">
        <v>5500</v>
      </c>
      <c r="B24" s="12" t="s">
        <v>33</v>
      </c>
      <c r="C24" s="14" t="n">
        <v>832.866734134642</v>
      </c>
      <c r="D24" s="13"/>
    </row>
    <row r="25" customFormat="false" ht="15" hidden="false" customHeight="false" outlineLevel="0" collapsed="false">
      <c r="A25" s="0" t="n">
        <v>5750</v>
      </c>
      <c r="B25" s="12" t="s">
        <v>33</v>
      </c>
      <c r="C25" s="14" t="n">
        <v>883.86363487521</v>
      </c>
      <c r="D25" s="13"/>
    </row>
    <row r="26" customFormat="false" ht="15" hidden="false" customHeight="false" outlineLevel="0" collapsed="false">
      <c r="A26" s="0" t="n">
        <v>6000</v>
      </c>
      <c r="B26" s="12" t="s">
        <v>33</v>
      </c>
      <c r="C26" s="14" t="n">
        <v>934.860535615777</v>
      </c>
      <c r="D26" s="13"/>
    </row>
    <row r="27" customFormat="false" ht="15" hidden="false" customHeight="false" outlineLevel="0" collapsed="false">
      <c r="A27" s="0" t="n">
        <v>6250</v>
      </c>
      <c r="B27" s="12" t="s">
        <v>33</v>
      </c>
      <c r="C27" s="14" t="n">
        <v>987.846072716632</v>
      </c>
      <c r="D27" s="13"/>
    </row>
    <row r="28" customFormat="false" ht="15" hidden="false" customHeight="false" outlineLevel="0" collapsed="false">
      <c r="A28" s="0" t="n">
        <v>6500</v>
      </c>
      <c r="B28" s="12" t="s">
        <v>33</v>
      </c>
      <c r="C28" s="14" t="n">
        <v>1040.83160981749</v>
      </c>
      <c r="D28" s="13"/>
    </row>
    <row r="29" customFormat="false" ht="15" hidden="false" customHeight="false" outlineLevel="0" collapsed="false">
      <c r="A29" s="0" t="n">
        <v>6750</v>
      </c>
      <c r="B29" s="12" t="s">
        <v>33</v>
      </c>
      <c r="C29" s="14" t="n">
        <v>1085.25051470136</v>
      </c>
      <c r="D29" s="13"/>
    </row>
    <row r="30" customFormat="false" ht="15" hidden="false" customHeight="false" outlineLevel="0" collapsed="false">
      <c r="A30" s="0" t="n">
        <v>7000</v>
      </c>
      <c r="B30" s="12" t="s">
        <v>33</v>
      </c>
      <c r="C30" s="14" t="n">
        <v>1129.66941958524</v>
      </c>
      <c r="D30" s="13"/>
    </row>
    <row r="31" customFormat="false" ht="15" hidden="false" customHeight="false" outlineLevel="0" collapsed="false">
      <c r="A31" s="0" t="n">
        <v>7250</v>
      </c>
      <c r="B31" s="12" t="s">
        <v>33</v>
      </c>
      <c r="C31" s="14" t="n">
        <v>1176.903407109</v>
      </c>
      <c r="D31" s="13"/>
    </row>
    <row r="32" customFormat="false" ht="15" hidden="false" customHeight="false" outlineLevel="0" collapsed="false">
      <c r="A32" s="0" t="n">
        <v>7500</v>
      </c>
      <c r="B32" s="12" t="s">
        <v>33</v>
      </c>
      <c r="C32" s="14" t="n">
        <v>1224.13739463277</v>
      </c>
    </row>
    <row r="33" customFormat="false" ht="15" hidden="false" customHeight="false" outlineLevel="0" collapsed="false">
      <c r="A33" s="0" t="n">
        <v>7750</v>
      </c>
      <c r="B33" s="12" t="s">
        <v>33</v>
      </c>
      <c r="C33" s="14" t="n">
        <v>1274.03925405286</v>
      </c>
    </row>
    <row r="34" customFormat="false" ht="15" hidden="false" customHeight="false" outlineLevel="0" collapsed="false">
      <c r="A34" s="0" t="n">
        <v>8000</v>
      </c>
      <c r="B34" s="12" t="s">
        <v>33</v>
      </c>
      <c r="C34" s="14" t="n">
        <v>1323.94111347296</v>
      </c>
    </row>
    <row r="35" customFormat="false" ht="15" hidden="false" customHeight="false" outlineLevel="0" collapsed="false">
      <c r="A35" s="0" t="n">
        <v>8250</v>
      </c>
      <c r="B35" s="12" t="s">
        <v>33</v>
      </c>
      <c r="C35" s="14" t="n">
        <v>1493.74483219528</v>
      </c>
    </row>
    <row r="36" customFormat="false" ht="15" hidden="false" customHeight="false" outlineLevel="0" collapsed="false">
      <c r="A36" s="0" t="n">
        <v>8500</v>
      </c>
      <c r="B36" s="12" t="s">
        <v>33</v>
      </c>
      <c r="C36" s="14" t="n">
        <v>1663.54855091759</v>
      </c>
    </row>
    <row r="37" customFormat="false" ht="15" hidden="false" customHeight="false" outlineLevel="0" collapsed="false">
      <c r="A37" s="0" t="n">
        <v>8750</v>
      </c>
      <c r="B37" s="12" t="s">
        <v>33</v>
      </c>
      <c r="C37" s="15" t="n">
        <v>1735.13687724332</v>
      </c>
    </row>
    <row r="38" customFormat="false" ht="15" hidden="false" customHeight="false" outlineLevel="0" collapsed="false">
      <c r="A38" s="0" t="n">
        <v>9000</v>
      </c>
      <c r="B38" s="12" t="s">
        <v>33</v>
      </c>
      <c r="C38" s="15" t="n">
        <v>1806.72520356905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4" min="2" style="0" width="21.71"/>
    <col collapsed="false" customWidth="true" hidden="false" outlineLevel="0" max="17" min="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</row>
    <row r="2" customFormat="false" ht="15" hidden="false" customHeight="false" outlineLevel="0" collapsed="false">
      <c r="A2" s="0" t="n">
        <v>300</v>
      </c>
      <c r="B2" s="12" t="s">
        <v>33</v>
      </c>
      <c r="C2" s="14" t="n">
        <v>0</v>
      </c>
      <c r="D2" s="13"/>
    </row>
    <row r="3" customFormat="false" ht="15" hidden="false" customHeight="false" outlineLevel="0" collapsed="false">
      <c r="A3" s="0" t="n">
        <v>350</v>
      </c>
      <c r="B3" s="12" t="s">
        <v>33</v>
      </c>
      <c r="C3" s="14" t="n">
        <v>0</v>
      </c>
      <c r="D3" s="13"/>
    </row>
    <row r="4" customFormat="false" ht="15" hidden="false" customHeight="false" outlineLevel="0" collapsed="false">
      <c r="A4" s="0" t="n">
        <v>400</v>
      </c>
      <c r="B4" s="12" t="s">
        <v>33</v>
      </c>
      <c r="C4" s="14" t="n">
        <v>0</v>
      </c>
      <c r="D4" s="13"/>
    </row>
    <row r="5" customFormat="false" ht="15" hidden="false" customHeight="false" outlineLevel="0" collapsed="false">
      <c r="A5" s="0" t="n">
        <v>450</v>
      </c>
      <c r="B5" s="12" t="s">
        <v>33</v>
      </c>
      <c r="C5" s="14" t="n">
        <v>0</v>
      </c>
      <c r="D5" s="13"/>
    </row>
    <row r="6" customFormat="false" ht="15" hidden="false" customHeight="false" outlineLevel="0" collapsed="false">
      <c r="A6" s="0" t="n">
        <v>530</v>
      </c>
      <c r="B6" s="12" t="s">
        <v>33</v>
      </c>
      <c r="C6" s="14" t="n">
        <v>0</v>
      </c>
      <c r="D6" s="13"/>
    </row>
    <row r="7" customFormat="false" ht="15" hidden="false" customHeight="false" outlineLevel="0" collapsed="false">
      <c r="A7" s="0" t="n">
        <v>600</v>
      </c>
      <c r="B7" s="12" t="s">
        <v>33</v>
      </c>
      <c r="C7" s="14" t="n">
        <v>0</v>
      </c>
      <c r="D7" s="13"/>
    </row>
    <row r="8" customFormat="false" ht="15" hidden="false" customHeight="false" outlineLevel="0" collapsed="false">
      <c r="A8" s="0" t="n">
        <v>622</v>
      </c>
      <c r="B8" s="12" t="s">
        <v>33</v>
      </c>
      <c r="C8" s="14" t="n">
        <v>0</v>
      </c>
      <c r="D8" s="13"/>
    </row>
    <row r="9" customFormat="false" ht="15" hidden="false" customHeight="false" outlineLevel="0" collapsed="false">
      <c r="A9" s="0" t="n">
        <v>700</v>
      </c>
      <c r="B9" s="12" t="s">
        <v>33</v>
      </c>
      <c r="C9" s="14" t="n">
        <v>0</v>
      </c>
      <c r="D9" s="13"/>
    </row>
    <row r="10" customFormat="false" ht="15" hidden="false" customHeight="false" outlineLevel="0" collapsed="false">
      <c r="A10" s="0" t="n">
        <v>800</v>
      </c>
      <c r="B10" s="12" t="s">
        <v>33</v>
      </c>
      <c r="C10" s="14" t="n">
        <v>0</v>
      </c>
      <c r="D10" s="13"/>
    </row>
    <row r="11" customFormat="false" ht="15" hidden="false" customHeight="false" outlineLevel="0" collapsed="false">
      <c r="A11" s="0" t="n">
        <v>880</v>
      </c>
      <c r="B11" s="12" t="s">
        <v>33</v>
      </c>
      <c r="C11" s="14" t="n">
        <v>0.994191919191919</v>
      </c>
      <c r="D11" s="13"/>
    </row>
    <row r="12" customFormat="false" ht="15" hidden="false" customHeight="false" outlineLevel="0" collapsed="false">
      <c r="A12" s="0" t="n">
        <v>930</v>
      </c>
      <c r="B12" s="12" t="s">
        <v>33</v>
      </c>
      <c r="C12" s="14" t="n">
        <v>1.61352157943067</v>
      </c>
      <c r="D12" s="13"/>
    </row>
    <row r="13" customFormat="false" ht="15" hidden="false" customHeight="false" outlineLevel="0" collapsed="false">
      <c r="A13" s="0" t="n">
        <v>1000</v>
      </c>
      <c r="B13" s="12" t="s">
        <v>33</v>
      </c>
      <c r="C13" s="14" t="n">
        <v>2.43732782369146</v>
      </c>
      <c r="D13" s="13"/>
    </row>
    <row r="14" customFormat="false" ht="15" hidden="false" customHeight="false" outlineLevel="0" collapsed="false">
      <c r="A14" s="0" t="n">
        <v>1300</v>
      </c>
      <c r="B14" s="12" t="s">
        <v>33</v>
      </c>
      <c r="C14" s="14" t="n">
        <v>5.61627640036731</v>
      </c>
      <c r="D14" s="13"/>
    </row>
    <row r="15" customFormat="false" ht="15" hidden="false" customHeight="false" outlineLevel="0" collapsed="false">
      <c r="A15" s="0" t="n">
        <v>1500</v>
      </c>
      <c r="B15" s="12" t="s">
        <v>33</v>
      </c>
      <c r="C15" s="14" t="n">
        <v>27.1854912764004</v>
      </c>
      <c r="D15" s="13"/>
    </row>
    <row r="16" customFormat="false" ht="15" hidden="false" customHeight="false" outlineLevel="0" collapsed="false">
      <c r="A16" s="0" t="n">
        <v>1700</v>
      </c>
      <c r="B16" s="12" t="s">
        <v>33</v>
      </c>
      <c r="C16" s="14" t="n">
        <v>42.2834710743802</v>
      </c>
      <c r="D16" s="13"/>
    </row>
    <row r="17" customFormat="false" ht="15" hidden="false" customHeight="false" outlineLevel="0" collapsed="false">
      <c r="A17" s="0" t="n">
        <v>2000</v>
      </c>
      <c r="B17" s="12" t="s">
        <v>33</v>
      </c>
      <c r="C17" s="14" t="n">
        <v>65.6656106519743</v>
      </c>
      <c r="D17" s="13"/>
    </row>
    <row r="18" customFormat="false" ht="15" hidden="false" customHeight="false" outlineLevel="0" collapsed="false">
      <c r="A18" s="0" t="n">
        <v>2500</v>
      </c>
      <c r="B18" s="12" t="s">
        <v>33</v>
      </c>
      <c r="C18" s="14" t="n">
        <v>100.374724517906</v>
      </c>
      <c r="D18" s="13"/>
    </row>
    <row r="19" customFormat="false" ht="15" hidden="false" customHeight="false" outlineLevel="0" collapsed="false">
      <c r="A19" s="0" t="n">
        <v>3000</v>
      </c>
      <c r="B19" s="12" t="s">
        <v>33</v>
      </c>
      <c r="C19" s="14" t="n">
        <v>137.417056932966</v>
      </c>
      <c r="D19" s="13"/>
    </row>
    <row r="20" customFormat="false" ht="15" hidden="false" customHeight="false" outlineLevel="0" collapsed="false">
      <c r="A20" s="0" t="n">
        <v>4000</v>
      </c>
      <c r="B20" s="12" t="s">
        <v>33</v>
      </c>
      <c r="C20" s="14" t="n">
        <v>206.147956841139</v>
      </c>
      <c r="D20" s="13"/>
    </row>
    <row r="21" customFormat="false" ht="15" hidden="false" customHeight="false" outlineLevel="0" collapsed="false">
      <c r="A21" s="0" t="n">
        <v>5000</v>
      </c>
      <c r="B21" s="12" t="s">
        <v>33</v>
      </c>
      <c r="C21" s="14" t="n">
        <v>266.624288337925</v>
      </c>
      <c r="D21" s="13"/>
    </row>
    <row r="22" customFormat="false" ht="15" hidden="false" customHeight="false" outlineLevel="0" collapsed="false">
      <c r="A22" s="0" t="n">
        <v>7500</v>
      </c>
      <c r="B22" s="12" t="s">
        <v>33</v>
      </c>
      <c r="C22" s="14" t="n">
        <v>406.67904040404</v>
      </c>
      <c r="D22" s="13"/>
    </row>
    <row r="23" customFormat="false" ht="15" hidden="false" customHeight="false" outlineLevel="0" collapsed="false">
      <c r="A23" s="0" t="n">
        <v>10000</v>
      </c>
      <c r="B23" s="12" t="s">
        <v>33</v>
      </c>
      <c r="C23" s="14" t="n">
        <v>555.894100091827</v>
      </c>
      <c r="D23" s="13"/>
    </row>
    <row r="24" customFormat="false" ht="15" hidden="false" customHeight="false" outlineLevel="0" collapsed="false">
      <c r="A24" s="0" t="n">
        <v>15000</v>
      </c>
      <c r="B24" s="12" t="s">
        <v>33</v>
      </c>
      <c r="C24" s="14" t="n">
        <v>875.199724517906</v>
      </c>
      <c r="D24" s="13"/>
    </row>
    <row r="25" customFormat="false" ht="15" hidden="false" customHeight="false" outlineLevel="0" collapsed="false">
      <c r="A25" s="0" t="n">
        <v>21100</v>
      </c>
      <c r="B25" s="12" t="s">
        <v>33</v>
      </c>
      <c r="C25" s="14" t="n">
        <v>1132.75027548209</v>
      </c>
      <c r="D25" s="13"/>
    </row>
    <row r="26" customFormat="false" ht="15" hidden="false" customHeight="false" outlineLevel="0" collapsed="false">
      <c r="A26" s="0" t="n">
        <v>30000</v>
      </c>
      <c r="B26" s="12" t="s">
        <v>33</v>
      </c>
      <c r="C26" s="14" t="n">
        <v>1389.45730027548</v>
      </c>
      <c r="D26" s="13"/>
    </row>
    <row r="27" customFormat="false" ht="15" hidden="false" customHeight="false" outlineLevel="0" collapsed="false">
      <c r="A27" s="0" t="n">
        <v>42200</v>
      </c>
      <c r="B27" s="12" t="s">
        <v>33</v>
      </c>
      <c r="C27" s="14" t="n">
        <v>1574.85847107438</v>
      </c>
      <c r="D27" s="13"/>
    </row>
    <row r="28" customFormat="false" ht="15" hidden="false" customHeight="false" outlineLevel="0" collapsed="false">
      <c r="A28" s="0" t="n">
        <v>84400</v>
      </c>
      <c r="B28" s="12" t="s">
        <v>33</v>
      </c>
      <c r="C28" s="14" t="n">
        <v>2201.13252984389</v>
      </c>
      <c r="D28" s="13"/>
    </row>
    <row r="29" customFormat="false" ht="15" hidden="false" customHeight="false" outlineLevel="0" collapsed="false">
      <c r="A29" s="0" t="n">
        <v>110400</v>
      </c>
      <c r="B29" s="12" t="s">
        <v>33</v>
      </c>
      <c r="C29" s="14" t="n">
        <v>2561.90833333333</v>
      </c>
      <c r="D29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13" min="2" style="0" width="21.71"/>
    <col collapsed="false" customWidth="true" hidden="false" outlineLevel="0" max="26" min="14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  <c r="E1" s="11"/>
      <c r="F1" s="11"/>
      <c r="G1" s="11"/>
      <c r="H1" s="11"/>
      <c r="I1" s="11"/>
      <c r="J1" s="2"/>
      <c r="K1" s="2"/>
      <c r="L1" s="2"/>
      <c r="M1" s="11"/>
    </row>
    <row r="2" customFormat="false" ht="15" hidden="false" customHeight="false" outlineLevel="0" collapsed="false">
      <c r="A2" s="0" t="n">
        <v>200</v>
      </c>
      <c r="B2" s="12" t="n">
        <v>0</v>
      </c>
      <c r="C2" s="13" t="n">
        <f aca="false">IF(B2-MetaData!$Y$2&lt;0,0,B2-MetaData!$Y$2)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customFormat="false" ht="15" hidden="false" customHeight="false" outlineLevel="0" collapsed="false">
      <c r="A3" s="0" t="n">
        <v>1200</v>
      </c>
      <c r="B3" s="12" t="n">
        <v>407.94173553719</v>
      </c>
      <c r="C3" s="13" t="n">
        <f aca="false">IF(B3-MetaData!$Y$2&lt;0,0,B3-MetaData!$Y$2)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customFormat="false" ht="15" hidden="false" customHeight="false" outlineLevel="0" collapsed="false">
      <c r="A4" s="0" t="n">
        <v>2200</v>
      </c>
      <c r="B4" s="12" t="n">
        <v>676.198255280074</v>
      </c>
      <c r="C4" s="13" t="n">
        <f aca="false">IF(B4-MetaData!$Y$2&lt;0,0,B4-MetaData!$Y$2)</f>
        <v>5.99825528007398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customFormat="false" ht="15" hidden="false" customHeight="false" outlineLevel="0" collapsed="false">
      <c r="A5" s="0" t="n">
        <v>3200</v>
      </c>
      <c r="B5" s="12" t="n">
        <v>830.080624426079</v>
      </c>
      <c r="C5" s="13" t="n">
        <f aca="false">IF(B5-MetaData!$Y$2&lt;0,0,B5-MetaData!$Y$2)</f>
        <v>159.880624426079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customFormat="false" ht="15" hidden="false" customHeight="false" outlineLevel="0" collapsed="false">
      <c r="A6" s="0" t="n">
        <v>4200</v>
      </c>
      <c r="B6" s="12" t="n">
        <v>898.207713498623</v>
      </c>
      <c r="C6" s="13" t="n">
        <f aca="false">IF(B6-MetaData!$Y$2&lt;0,0,B6-MetaData!$Y$2)</f>
        <v>228.007713498623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customFormat="false" ht="15" hidden="false" customHeight="false" outlineLevel="0" collapsed="false">
      <c r="A7" s="0" t="n">
        <v>5200</v>
      </c>
      <c r="B7" s="12" t="n">
        <v>938.723943985308</v>
      </c>
      <c r="C7" s="13" t="n">
        <f aca="false">IF(B7-MetaData!$Y$2&lt;0,0,B7-MetaData!$Y$2)</f>
        <v>268.523943985308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 customFormat="false" ht="15" hidden="false" customHeight="false" outlineLevel="0" collapsed="false">
      <c r="A8" s="0" t="n">
        <v>5570</v>
      </c>
      <c r="B8" s="12" t="n">
        <v>964.51038728191</v>
      </c>
      <c r="C8" s="13" t="n">
        <f aca="false">IF(B8-MetaData!$Y$2&lt;0,0,B8-MetaData!$Y$2)</f>
        <v>294.31038728191</v>
      </c>
      <c r="D8" s="13"/>
      <c r="E8" s="13"/>
      <c r="F8" s="13"/>
      <c r="G8" s="13"/>
      <c r="H8" s="13"/>
      <c r="I8" s="13"/>
      <c r="J8" s="13"/>
      <c r="K8" s="13"/>
      <c r="L8" s="13"/>
      <c r="M8" s="13"/>
    </row>
    <row r="9" customFormat="false" ht="15" hidden="false" customHeight="false" outlineLevel="0" collapsed="false">
      <c r="A9" s="0" t="n">
        <v>6200</v>
      </c>
      <c r="B9" s="12" t="n">
        <v>1008.41703397613</v>
      </c>
      <c r="C9" s="13" t="n">
        <f aca="false">IF(B9-MetaData!$Y$2&lt;0,0,B9-MetaData!$Y$2)</f>
        <v>338.21703397613</v>
      </c>
      <c r="D9" s="13"/>
      <c r="E9" s="13"/>
      <c r="F9" s="13"/>
      <c r="G9" s="13"/>
      <c r="H9" s="13"/>
      <c r="I9" s="13"/>
      <c r="J9" s="13"/>
      <c r="K9" s="13"/>
      <c r="L9" s="13"/>
      <c r="M9" s="13"/>
    </row>
    <row r="10" customFormat="false" ht="15" hidden="false" customHeight="false" outlineLevel="0" collapsed="false">
      <c r="A10" s="0" t="n">
        <v>7200</v>
      </c>
      <c r="B10" s="12" t="n">
        <v>1060.34141414141</v>
      </c>
      <c r="C10" s="13" t="n">
        <f aca="false">IF(B10-MetaData!$Y$2&lt;0,0,B10-MetaData!$Y$2)</f>
        <v>390.14141414141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customFormat="false" ht="15" hidden="false" customHeight="false" outlineLevel="0" collapsed="false">
      <c r="A11" s="0" t="n">
        <v>8200</v>
      </c>
      <c r="B11" s="12" t="n">
        <v>1124.96235078053</v>
      </c>
      <c r="C11" s="13" t="n">
        <f aca="false">IF(B11-MetaData!$Y$2&lt;0,0,B11-MetaData!$Y$2)</f>
        <v>454.76235078053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customFormat="false" ht="15" hidden="false" customHeight="false" outlineLevel="0" collapsed="false">
      <c r="A12" s="0" t="n">
        <v>9200</v>
      </c>
      <c r="B12" s="12" t="n">
        <v>1170.02968319559</v>
      </c>
      <c r="C12" s="13" t="n">
        <f aca="false">IF(B12-MetaData!$Y$2&lt;0,0,B12-MetaData!$Y$2)</f>
        <v>499.82968319559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customFormat="false" ht="15" hidden="false" customHeight="false" outlineLevel="0" collapsed="false">
      <c r="A13" s="0" t="n">
        <v>10200</v>
      </c>
      <c r="B13" s="12" t="n">
        <v>1204.85045913682</v>
      </c>
      <c r="C13" s="13" t="n">
        <f aca="false">IF(B13-MetaData!$Y$2&lt;0,0,B13-MetaData!$Y$2)</f>
        <v>534.65045913682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customFormat="false" ht="15" hidden="false" customHeight="false" outlineLevel="0" collapsed="false">
      <c r="A14" s="0" t="n">
        <v>11200</v>
      </c>
      <c r="B14" s="12" t="n">
        <v>1238.95282369146</v>
      </c>
      <c r="C14" s="13" t="n">
        <f aca="false">IF(B14-MetaData!$Y$2&lt;0,0,B14-MetaData!$Y$2)</f>
        <v>568.75282369146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customFormat="false" ht="15" hidden="false" customHeight="false" outlineLevel="0" collapsed="false">
      <c r="A15" s="0" t="n">
        <v>12200</v>
      </c>
      <c r="B15" s="12" t="n">
        <v>1268.05656565657</v>
      </c>
      <c r="C15" s="13" t="n">
        <f aca="false">IF(B15-MetaData!$Y$2&lt;0,0,B15-MetaData!$Y$2)</f>
        <v>597.85656565657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5" hidden="false" customHeight="false" outlineLevel="0" collapsed="false">
      <c r="A16" s="0" t="n">
        <v>13200</v>
      </c>
      <c r="B16" s="12" t="n">
        <v>1292.79674012856</v>
      </c>
      <c r="C16" s="13" t="n">
        <f aca="false">IF(B16-MetaData!$Y$2&lt;0,0,B16-MetaData!$Y$2)</f>
        <v>622.59674012856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customFormat="false" ht="15" hidden="false" customHeight="false" outlineLevel="0" collapsed="false">
      <c r="A17" s="0" t="n">
        <v>14200</v>
      </c>
      <c r="B17" s="12" t="n">
        <v>1317.25663452709</v>
      </c>
      <c r="C17" s="13" t="n">
        <f aca="false">IF(B17-MetaData!$Y$2&lt;0,0,B17-MetaData!$Y$2)</f>
        <v>647.05663452709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customFormat="false" ht="15" hidden="false" customHeight="false" outlineLevel="0" collapsed="false">
      <c r="A18" s="0" t="n">
        <v>15200</v>
      </c>
      <c r="B18" s="12" t="n">
        <v>1343.07543617998</v>
      </c>
      <c r="C18" s="13" t="n">
        <f aca="false">IF(B18-MetaData!$Y$2&lt;0,0,B18-MetaData!$Y$2)</f>
        <v>672.87543617998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customFormat="false" ht="15" hidden="false" customHeight="false" outlineLevel="0" collapsed="false">
      <c r="A19" s="0" t="n">
        <v>16200</v>
      </c>
      <c r="B19" s="12" t="n">
        <v>1375.02545913682</v>
      </c>
      <c r="C19" s="13" t="n">
        <f aca="false">IF(B19-MetaData!$Y$2&lt;0,0,B19-MetaData!$Y$2)</f>
        <v>704.82545913682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customFormat="false" ht="15" hidden="false" customHeight="false" outlineLevel="0" collapsed="false">
      <c r="A20" s="0" t="n">
        <v>17200</v>
      </c>
      <c r="B20" s="12" t="n">
        <v>1399.85704775023</v>
      </c>
      <c r="C20" s="13" t="n">
        <f aca="false">IF(B20-MetaData!$Y$2&lt;0,0,B20-MetaData!$Y$2)</f>
        <v>729.65704775023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customFormat="false" ht="15" hidden="false" customHeight="false" outlineLevel="0" collapsed="false">
      <c r="A21" s="0" t="n">
        <v>18200</v>
      </c>
      <c r="B21" s="12" t="n">
        <v>1421.10061983471</v>
      </c>
      <c r="C21" s="13" t="n">
        <f aca="false">IF(B21-MetaData!$Y$2&lt;0,0,B21-MetaData!$Y$2)</f>
        <v>750.90061983471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customFormat="false" ht="15" hidden="false" customHeight="false" outlineLevel="0" collapsed="false">
      <c r="A22" s="0" t="n">
        <v>19200</v>
      </c>
      <c r="B22" s="12" t="n">
        <v>1446.49781910009</v>
      </c>
      <c r="C22" s="13" t="n">
        <f aca="false">IF(B22-MetaData!$Y$2&lt;0,0,B22-MetaData!$Y$2)</f>
        <v>776.29781910009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customFormat="false" ht="15" hidden="false" customHeight="false" outlineLevel="0" collapsed="false">
      <c r="A23" s="0" t="n">
        <v>20200</v>
      </c>
      <c r="B23" s="12" t="n">
        <v>1470.3617768595</v>
      </c>
      <c r="C23" s="13" t="n">
        <f aca="false">IF(B23-MetaData!$Y$2&lt;0,0,B23-MetaData!$Y$2)</f>
        <v>800.1617768595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customFormat="false" ht="15" hidden="false" customHeight="false" outlineLevel="0" collapsed="false">
      <c r="A24" s="0" t="n">
        <v>21200</v>
      </c>
      <c r="B24" s="12" t="n">
        <v>1496.63266758494</v>
      </c>
      <c r="C24" s="13" t="n">
        <f aca="false">IF(B24-MetaData!$Y$2&lt;0,0,B24-MetaData!$Y$2)</f>
        <v>826.43266758494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customFormat="false" ht="15" hidden="false" customHeight="false" outlineLevel="0" collapsed="false">
      <c r="A25" s="0" t="n">
        <v>22200</v>
      </c>
      <c r="B25" s="12" t="n">
        <v>1516.93278236915</v>
      </c>
      <c r="C25" s="13" t="n">
        <f aca="false">IF(B25-MetaData!$Y$2&lt;0,0,B25-MetaData!$Y$2)</f>
        <v>846.73278236915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customFormat="false" ht="15" hidden="false" customHeight="false" outlineLevel="0" collapsed="false">
      <c r="A26" s="0" t="n">
        <v>23200</v>
      </c>
      <c r="B26" s="12" t="n">
        <v>1532.76538108356</v>
      </c>
      <c r="C26" s="13" t="n">
        <f aca="false">IF(B26-MetaData!$Y$2&lt;0,0,B26-MetaData!$Y$2)</f>
        <v>862.56538108356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customFormat="false" ht="15" hidden="false" customHeight="false" outlineLevel="0" collapsed="false">
      <c r="A27" s="0" t="n">
        <v>24200</v>
      </c>
      <c r="B27" s="12" t="n">
        <v>1550.85057392103</v>
      </c>
      <c r="C27" s="13" t="n">
        <f aca="false">IF(B27-MetaData!$Y$2&lt;0,0,B27-MetaData!$Y$2)</f>
        <v>880.65057392103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customFormat="false" ht="15" hidden="false" customHeight="false" outlineLevel="0" collapsed="false">
      <c r="A28" s="0" t="n">
        <v>25200</v>
      </c>
      <c r="B28" s="12" t="n">
        <v>1570.66797520661</v>
      </c>
      <c r="C28" s="13" t="n">
        <f aca="false">IF(B28-MetaData!$Y$2&lt;0,0,B28-MetaData!$Y$2)</f>
        <v>900.46797520661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customFormat="false" ht="15" hidden="false" customHeight="false" outlineLevel="0" collapsed="false">
      <c r="A29" s="0" t="n">
        <v>26200</v>
      </c>
      <c r="B29" s="12" t="n">
        <v>1589.43780991736</v>
      </c>
      <c r="C29" s="13" t="n">
        <f aca="false">IF(B29-MetaData!$Y$2&lt;0,0,B29-MetaData!$Y$2)</f>
        <v>919.23780991736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customFormat="false" ht="15" hidden="false" customHeight="false" outlineLevel="0" collapsed="false">
      <c r="A30" s="0" t="n">
        <v>27200</v>
      </c>
      <c r="B30" s="12" t="n">
        <v>1607.90697887971</v>
      </c>
      <c r="C30" s="13" t="n">
        <f aca="false">IF(B30-MetaData!$Y$2&lt;0,0,B30-MetaData!$Y$2)</f>
        <v>937.70697887971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customFormat="false" ht="15" hidden="false" customHeight="false" outlineLevel="0" collapsed="false">
      <c r="A31" s="0" t="n">
        <v>28200</v>
      </c>
      <c r="B31" s="12" t="n">
        <v>1623.73707529844</v>
      </c>
      <c r="C31" s="13" t="n">
        <f aca="false">IF(B31-MetaData!$Y$2&lt;0,0,B31-MetaData!$Y$2)</f>
        <v>953.53707529844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customFormat="false" ht="15" hidden="false" customHeight="false" outlineLevel="0" collapsed="false">
      <c r="A32" s="0" t="n">
        <v>29200</v>
      </c>
      <c r="B32" s="12" t="n">
        <v>1639.29833945516</v>
      </c>
      <c r="C32" s="13" t="n">
        <f aca="false">IF(B32-MetaData!$Y$2&lt;0,0,B32-MetaData!$Y$2)</f>
        <v>969.09833945516</v>
      </c>
      <c r="D32" s="13"/>
      <c r="E32" s="13"/>
      <c r="F32" s="13"/>
      <c r="G32" s="13"/>
      <c r="H32" s="13"/>
      <c r="I32" s="13"/>
      <c r="J32" s="13"/>
      <c r="K32" s="13"/>
      <c r="L32" s="13"/>
    </row>
    <row r="33" customFormat="false" ht="15" hidden="false" customHeight="false" outlineLevel="0" collapsed="false">
      <c r="A33" s="0" t="n">
        <v>30200</v>
      </c>
      <c r="B33" s="12" t="n">
        <v>1654.85960361188</v>
      </c>
      <c r="C33" s="13" t="n">
        <f aca="false">IF(B33-MetaData!$Y$2&lt;0,0,B33-MetaData!$Y$2)</f>
        <v>984.65960361188</v>
      </c>
      <c r="D33" s="13"/>
      <c r="E33" s="13"/>
      <c r="F33" s="13"/>
      <c r="G33" s="13"/>
      <c r="H33" s="13"/>
      <c r="I33" s="13"/>
      <c r="J33" s="13"/>
      <c r="K33" s="13"/>
      <c r="L33" s="13"/>
    </row>
    <row r="34" customFormat="false" ht="15" hidden="false" customHeight="false" outlineLevel="0" collapsed="false">
      <c r="A34" s="0" t="n">
        <v>31200</v>
      </c>
      <c r="B34" s="12" t="n">
        <v>1670.4208677686</v>
      </c>
      <c r="C34" s="13" t="n">
        <f aca="false">IF(B34-MetaData!$Y$2&lt;0,0,B34-MetaData!$Y$2)</f>
        <v>1000.2208677686</v>
      </c>
      <c r="D34" s="13"/>
      <c r="E34" s="13"/>
      <c r="F34" s="13"/>
      <c r="G34" s="13"/>
      <c r="H34" s="13"/>
      <c r="I34" s="13"/>
      <c r="J34" s="13"/>
      <c r="K34" s="13"/>
      <c r="L34" s="13"/>
    </row>
    <row r="35" customFormat="false" ht="15" hidden="false" customHeight="false" outlineLevel="0" collapsed="false">
      <c r="A35" s="0" t="n">
        <v>32200</v>
      </c>
      <c r="B35" s="12" t="n">
        <v>1686.50943526171</v>
      </c>
      <c r="C35" s="13" t="n">
        <f aca="false">IF(B35-MetaData!$Y$2&lt;0,0,B35-MetaData!$Y$2)</f>
        <v>1016.30943526171</v>
      </c>
      <c r="D35" s="13"/>
      <c r="E35" s="13"/>
      <c r="F35" s="13"/>
      <c r="G35" s="13"/>
      <c r="H35" s="13"/>
      <c r="I35" s="13"/>
      <c r="J35" s="13"/>
      <c r="K35" s="13"/>
      <c r="L35" s="13"/>
    </row>
    <row r="36" customFormat="false" ht="15" hidden="false" customHeight="false" outlineLevel="0" collapsed="false">
      <c r="A36" s="0" t="n">
        <v>33200</v>
      </c>
      <c r="B36" s="12" t="n">
        <v>1702.59800275482</v>
      </c>
      <c r="C36" s="13" t="n">
        <f aca="false">IF(B36-MetaData!$Y$2&lt;0,0,B36-MetaData!$Y$2)</f>
        <v>1032.39800275482</v>
      </c>
      <c r="D36" s="13"/>
      <c r="E36" s="13"/>
      <c r="F36" s="13"/>
      <c r="G36" s="13"/>
      <c r="H36" s="13"/>
      <c r="I36" s="13"/>
      <c r="J36" s="13"/>
      <c r="K36" s="13"/>
      <c r="L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4" min="2" style="0" width="21.71"/>
    <col collapsed="false" customWidth="true" hidden="false" outlineLevel="0" max="17" min="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</row>
    <row r="2" customFormat="false" ht="15" hidden="false" customHeight="false" outlineLevel="0" collapsed="false">
      <c r="A2" s="0" t="n">
        <v>15</v>
      </c>
      <c r="B2" s="14" t="n">
        <v>6.42956841138659</v>
      </c>
      <c r="C2" s="13" t="n">
        <f aca="false">IF(B2-MetaData!$Y$7&lt;0,0,B2-MetaData!$Y$7)</f>
        <v>0</v>
      </c>
      <c r="D2" s="13"/>
    </row>
    <row r="3" customFormat="false" ht="15" hidden="false" customHeight="false" outlineLevel="0" collapsed="false">
      <c r="A3" s="0" t="n">
        <v>65</v>
      </c>
      <c r="B3" s="14" t="n">
        <v>9.10386822773186</v>
      </c>
      <c r="C3" s="13" t="n">
        <f aca="false">IF(B3-MetaData!$Y$7&lt;0,0,B3-MetaData!$Y$7)</f>
        <v>0</v>
      </c>
      <c r="D3" s="13"/>
    </row>
    <row r="4" customFormat="false" ht="15" hidden="false" customHeight="false" outlineLevel="0" collapsed="false">
      <c r="A4" s="0" t="n">
        <v>115</v>
      </c>
      <c r="B4" s="14" t="n">
        <v>11.7781680440771</v>
      </c>
      <c r="C4" s="13" t="n">
        <f aca="false">IF(B4-MetaData!$Y$7&lt;0,0,B4-MetaData!$Y$7)</f>
        <v>0</v>
      </c>
      <c r="D4" s="13"/>
    </row>
    <row r="5" customFormat="false" ht="15" hidden="false" customHeight="false" outlineLevel="0" collapsed="false">
      <c r="A5" s="0" t="n">
        <v>165</v>
      </c>
      <c r="B5" s="14" t="n">
        <v>13.3947658402204</v>
      </c>
      <c r="C5" s="13" t="n">
        <f aca="false">IF(B5-MetaData!$Y$7&lt;0,0,B5-MetaData!$Y$7)</f>
        <v>0</v>
      </c>
      <c r="D5" s="13"/>
    </row>
    <row r="6" customFormat="false" ht="15" hidden="false" customHeight="false" outlineLevel="0" collapsed="false">
      <c r="A6" s="0" t="n">
        <v>215</v>
      </c>
      <c r="B6" s="14" t="n">
        <v>15.1010330578512</v>
      </c>
      <c r="C6" s="13" t="n">
        <f aca="false">IF(B6-MetaData!$Y$7&lt;0,0,B6-MetaData!$Y$7)</f>
        <v>0</v>
      </c>
      <c r="D6" s="13"/>
    </row>
    <row r="7" customFormat="false" ht="15" hidden="false" customHeight="false" outlineLevel="0" collapsed="false">
      <c r="A7" s="0" t="n">
        <v>265</v>
      </c>
      <c r="B7" s="14" t="n">
        <v>16.8936983471074</v>
      </c>
      <c r="C7" s="13" t="n">
        <f aca="false">IF(B7-MetaData!$Y$7&lt;0,0,B7-MetaData!$Y$7)</f>
        <v>0</v>
      </c>
      <c r="D7" s="13"/>
    </row>
    <row r="8" customFormat="false" ht="15" hidden="false" customHeight="false" outlineLevel="0" collapsed="false">
      <c r="A8" s="0" t="n">
        <v>315</v>
      </c>
      <c r="B8" s="14" t="n">
        <v>18.6863636363636</v>
      </c>
      <c r="C8" s="13" t="n">
        <f aca="false">IF(B8-MetaData!$Y$7&lt;0,0,B8-MetaData!$Y$7)</f>
        <v>0</v>
      </c>
      <c r="D8" s="13"/>
    </row>
    <row r="9" customFormat="false" ht="15" hidden="false" customHeight="false" outlineLevel="0" collapsed="false">
      <c r="A9" s="0" t="n">
        <v>365</v>
      </c>
      <c r="B9" s="14" t="n">
        <v>20.6356519742883</v>
      </c>
      <c r="C9" s="13" t="n">
        <f aca="false">IF(B9-MetaData!$Y$7&lt;0,0,B9-MetaData!$Y$7)</f>
        <v>0</v>
      </c>
      <c r="D9" s="13"/>
    </row>
    <row r="10" customFormat="false" ht="15" hidden="false" customHeight="false" outlineLevel="0" collapsed="false">
      <c r="A10" s="0" t="n">
        <v>415</v>
      </c>
      <c r="B10" s="14" t="n">
        <v>23.0833103764922</v>
      </c>
      <c r="C10" s="13" t="n">
        <f aca="false">IF(B10-MetaData!$Y$7&lt;0,0,B10-MetaData!$Y$7)</f>
        <v>0</v>
      </c>
      <c r="D10" s="13"/>
    </row>
    <row r="11" customFormat="false" ht="15" hidden="false" customHeight="false" outlineLevel="0" collapsed="false">
      <c r="A11" s="0" t="n">
        <v>465</v>
      </c>
      <c r="B11" s="14" t="n">
        <v>25.3798438934803</v>
      </c>
      <c r="C11" s="13" t="n">
        <f aca="false">IF(B11-MetaData!$Y$7&lt;0,0,B11-MetaData!$Y$7)</f>
        <v>0</v>
      </c>
      <c r="D11" s="13"/>
    </row>
    <row r="12" customFormat="false" ht="15" hidden="false" customHeight="false" outlineLevel="0" collapsed="false">
      <c r="A12" s="0" t="n">
        <v>515</v>
      </c>
      <c r="B12" s="14" t="n">
        <v>27.5570247933884</v>
      </c>
      <c r="C12" s="13" t="n">
        <f aca="false">IF(B12-MetaData!$Y$7&lt;0,0,B12-MetaData!$Y$7)</f>
        <v>0</v>
      </c>
      <c r="D12" s="13"/>
    </row>
    <row r="13" customFormat="false" ht="15" hidden="false" customHeight="false" outlineLevel="0" collapsed="false">
      <c r="A13" s="0" t="n">
        <v>565</v>
      </c>
      <c r="B13" s="14" t="n">
        <v>29.6383608815427</v>
      </c>
      <c r="C13" s="13" t="n">
        <f aca="false">IF(B13-MetaData!$Y$7&lt;0,0,B13-MetaData!$Y$7)</f>
        <v>0</v>
      </c>
      <c r="D13" s="13"/>
    </row>
    <row r="14" customFormat="false" ht="15" hidden="false" customHeight="false" outlineLevel="0" collapsed="false">
      <c r="A14" s="0" t="n">
        <v>615</v>
      </c>
      <c r="B14" s="14" t="n">
        <v>31.751652892562</v>
      </c>
      <c r="C14" s="13" t="n">
        <f aca="false">IF(B14-MetaData!$Y$7&lt;0,0,B14-MetaData!$Y$7)</f>
        <v>0</v>
      </c>
      <c r="D14" s="13"/>
    </row>
    <row r="15" customFormat="false" ht="15" hidden="false" customHeight="false" outlineLevel="0" collapsed="false">
      <c r="A15" s="0" t="n">
        <v>665</v>
      </c>
      <c r="B15" s="14" t="n">
        <v>33.4322314049587</v>
      </c>
      <c r="C15" s="13" t="n">
        <f aca="false">IF(B15-MetaData!$Y$7&lt;0,0,B15-MetaData!$Y$7)</f>
        <v>0</v>
      </c>
      <c r="D15" s="13"/>
    </row>
    <row r="16" customFormat="false" ht="15" hidden="false" customHeight="false" outlineLevel="0" collapsed="false">
      <c r="A16" s="0" t="n">
        <v>715</v>
      </c>
      <c r="B16" s="14" t="n">
        <v>35.0851469237833</v>
      </c>
      <c r="C16" s="13" t="n">
        <f aca="false">IF(B16-MetaData!$Y$7&lt;0,0,B16-MetaData!$Y$7)</f>
        <v>0</v>
      </c>
      <c r="D16" s="13"/>
    </row>
    <row r="17" customFormat="false" ht="15" hidden="false" customHeight="false" outlineLevel="0" collapsed="false">
      <c r="A17" s="0" t="n">
        <v>765</v>
      </c>
      <c r="B17" s="14" t="n">
        <v>36.601331496786</v>
      </c>
      <c r="C17" s="13" t="n">
        <f aca="false">IF(B17-MetaData!$Y$7&lt;0,0,B17-MetaData!$Y$7)</f>
        <v>0</v>
      </c>
      <c r="D17" s="13"/>
    </row>
    <row r="18" customFormat="false" ht="15" hidden="false" customHeight="false" outlineLevel="0" collapsed="false">
      <c r="A18" s="0" t="n">
        <v>815</v>
      </c>
      <c r="B18" s="14" t="n">
        <v>37.9243572084481</v>
      </c>
      <c r="C18" s="13" t="n">
        <f aca="false">IF(B18-MetaData!$Y$7&lt;0,0,B18-MetaData!$Y$7)</f>
        <v>0</v>
      </c>
      <c r="D18" s="13"/>
    </row>
    <row r="19" customFormat="false" ht="15" hidden="false" customHeight="false" outlineLevel="0" collapsed="false">
      <c r="A19" s="0" t="n">
        <v>865</v>
      </c>
      <c r="B19" s="14" t="n">
        <v>39.2123278236915</v>
      </c>
      <c r="C19" s="13" t="n">
        <f aca="false">IF(B19-MetaData!$Y$7&lt;0,0,B19-MetaData!$Y$7)</f>
        <v>0</v>
      </c>
      <c r="D19" s="13"/>
    </row>
    <row r="20" customFormat="false" ht="15" hidden="false" customHeight="false" outlineLevel="0" collapsed="false">
      <c r="A20" s="0" t="n">
        <v>915</v>
      </c>
      <c r="B20" s="14" t="n">
        <v>40.4424701561065</v>
      </c>
      <c r="C20" s="13" t="n">
        <f aca="false">IF(B20-MetaData!$Y$7&lt;0,0,B20-MetaData!$Y$7)</f>
        <v>0</v>
      </c>
      <c r="D20" s="13"/>
    </row>
    <row r="21" customFormat="false" ht="15" hidden="false" customHeight="false" outlineLevel="0" collapsed="false">
      <c r="A21" s="0" t="n">
        <v>965</v>
      </c>
      <c r="B21" s="14" t="n">
        <v>41.8495179063361</v>
      </c>
      <c r="C21" s="13" t="n">
        <f aca="false">IF(B21-MetaData!$Y$7&lt;0,0,B21-MetaData!$Y$7)</f>
        <v>0</v>
      </c>
      <c r="D21" s="13"/>
    </row>
    <row r="22" customFormat="false" ht="15" hidden="false" customHeight="false" outlineLevel="0" collapsed="false">
      <c r="A22" s="0" t="n">
        <v>1015</v>
      </c>
      <c r="B22" s="14" t="n">
        <v>43.6407713498623</v>
      </c>
      <c r="C22" s="13" t="n">
        <f aca="false">IF(B22-MetaData!$Y$7&lt;0,0,B22-MetaData!$Y$7)</f>
        <v>0</v>
      </c>
      <c r="D22" s="13"/>
    </row>
    <row r="23" customFormat="false" ht="15" hidden="false" customHeight="false" outlineLevel="0" collapsed="false">
      <c r="A23" s="0" t="n">
        <v>1065</v>
      </c>
      <c r="B23" s="14" t="n">
        <v>45.439072543618</v>
      </c>
      <c r="C23" s="13" t="n">
        <f aca="false">IF(B23-MetaData!$Y$7&lt;0,0,B23-MetaData!$Y$7)</f>
        <v>0</v>
      </c>
      <c r="D23" s="13"/>
    </row>
    <row r="24" customFormat="false" ht="15" hidden="false" customHeight="false" outlineLevel="0" collapsed="false">
      <c r="A24" s="0" t="n">
        <v>1115</v>
      </c>
      <c r="B24" s="14" t="n">
        <v>47.5701790633609</v>
      </c>
      <c r="C24" s="13" t="n">
        <f aca="false">IF(B24-MetaData!$Y$7&lt;0,0,B24-MetaData!$Y$7)</f>
        <v>0</v>
      </c>
      <c r="D24" s="13"/>
    </row>
    <row r="25" customFormat="false" ht="15" hidden="false" customHeight="false" outlineLevel="0" collapsed="false">
      <c r="A25" s="0" t="n">
        <v>1165</v>
      </c>
      <c r="B25" s="14" t="n">
        <v>49.3464187327824</v>
      </c>
      <c r="C25" s="13" t="n">
        <f aca="false">IF(B25-MetaData!$Y$7&lt;0,0,B25-MetaData!$Y$7)</f>
        <v>0</v>
      </c>
      <c r="D25" s="13"/>
    </row>
    <row r="26" customFormat="false" ht="15" hidden="false" customHeight="false" outlineLevel="0" collapsed="false">
      <c r="A26" s="0" t="n">
        <v>1215</v>
      </c>
      <c r="B26" s="14" t="n">
        <v>50.9827364554637</v>
      </c>
      <c r="C26" s="13" t="n">
        <f aca="false">IF(B26-MetaData!$Y$7&lt;0,0,B26-MetaData!$Y$7)</f>
        <v>0</v>
      </c>
      <c r="D26" s="13"/>
    </row>
    <row r="27" customFormat="false" ht="15" hidden="false" customHeight="false" outlineLevel="0" collapsed="false">
      <c r="A27" s="0" t="n">
        <v>1265</v>
      </c>
      <c r="B27" s="14" t="n">
        <v>52.5433195592287</v>
      </c>
      <c r="C27" s="13" t="n">
        <f aca="false">IF(B27-MetaData!$Y$7&lt;0,0,B27-MetaData!$Y$7)</f>
        <v>0.932230800040749</v>
      </c>
      <c r="D27" s="13"/>
    </row>
    <row r="28" customFormat="false" ht="15" hidden="false" customHeight="false" outlineLevel="0" collapsed="false">
      <c r="A28" s="0" t="n">
        <v>1315</v>
      </c>
      <c r="B28" s="14" t="n">
        <v>54.055624426079</v>
      </c>
      <c r="C28" s="13" t="n">
        <f aca="false">IF(B28-MetaData!$Y$7&lt;0,0,B28-MetaData!$Y$7)</f>
        <v>2.44453566689105</v>
      </c>
      <c r="D28" s="13"/>
    </row>
    <row r="29" customFormat="false" ht="15" hidden="false" customHeight="false" outlineLevel="0" collapsed="false">
      <c r="A29" s="0" t="n">
        <v>1365</v>
      </c>
      <c r="B29" s="14" t="n">
        <v>55.5535123966942</v>
      </c>
      <c r="C29" s="13" t="n">
        <f aca="false">IF(B29-MetaData!$Y$7&lt;0,0,B29-MetaData!$Y$7)</f>
        <v>3.94242363750625</v>
      </c>
      <c r="D29" s="13"/>
    </row>
    <row r="30" customFormat="false" ht="15" hidden="false" customHeight="false" outlineLevel="0" collapsed="false">
      <c r="A30" s="0" t="n">
        <v>1415</v>
      </c>
      <c r="B30" s="14" t="n">
        <v>57.4246097337006</v>
      </c>
      <c r="C30" s="13" t="n">
        <f aca="false">IF(B30-MetaData!$Y$7&lt;0,0,B30-MetaData!$Y$7)</f>
        <v>5.81352097451265</v>
      </c>
      <c r="D30" s="13"/>
    </row>
    <row r="31" customFormat="false" ht="15" hidden="false" customHeight="false" outlineLevel="0" collapsed="false">
      <c r="A31" s="0" t="n">
        <v>1465</v>
      </c>
      <c r="B31" s="14" t="n">
        <v>59.1833562901745</v>
      </c>
      <c r="C31" s="13" t="n">
        <f aca="false">IF(B31-MetaData!$Y$7&lt;0,0,B31-MetaData!$Y$7)</f>
        <v>7.57226753098655</v>
      </c>
      <c r="D31" s="13"/>
    </row>
    <row r="32" customFormat="false" ht="15" hidden="false" customHeight="false" outlineLevel="0" collapsed="false">
      <c r="A32" s="0" t="n">
        <v>1515</v>
      </c>
      <c r="B32" s="15" t="n">
        <v>60.7224058769513</v>
      </c>
      <c r="C32" s="13" t="n">
        <f aca="false">IF(B32-MetaData!$Y$7&lt;0,0,B32-MetaData!$Y$7)</f>
        <v>9.11131711776335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4" min="2" style="0" width="21.71"/>
    <col collapsed="false" customWidth="true" hidden="false" outlineLevel="0" max="17" min="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</row>
    <row r="2" customFormat="false" ht="15" hidden="false" customHeight="false" outlineLevel="0" collapsed="false">
      <c r="A2" s="16" t="n">
        <v>10</v>
      </c>
      <c r="B2" s="12" t="n">
        <v>0</v>
      </c>
      <c r="C2" s="13" t="n">
        <f aca="false">IF(B2-MetaData!$Y$6&lt;0,0,B2-MetaData!$Y$6)</f>
        <v>0</v>
      </c>
      <c r="D2" s="13"/>
    </row>
    <row r="3" customFormat="false" ht="15" hidden="false" customHeight="false" outlineLevel="0" collapsed="false">
      <c r="A3" s="16" t="n">
        <v>160</v>
      </c>
      <c r="B3" s="12" t="n">
        <v>0</v>
      </c>
      <c r="C3" s="13" t="n">
        <f aca="false">IF(B3-MetaData!$Y$6&lt;0,0,B3-MetaData!$Y$6)</f>
        <v>0</v>
      </c>
      <c r="D3" s="13"/>
    </row>
    <row r="4" customFormat="false" ht="15" hidden="false" customHeight="false" outlineLevel="0" collapsed="false">
      <c r="A4" s="16" t="n">
        <v>310</v>
      </c>
      <c r="B4" s="12" t="n">
        <v>0</v>
      </c>
      <c r="C4" s="13" t="n">
        <f aca="false">IF(B4-MetaData!$Y$6&lt;0,0,B4-MetaData!$Y$6)</f>
        <v>0</v>
      </c>
      <c r="D4" s="13"/>
    </row>
    <row r="5" customFormat="false" ht="15" hidden="false" customHeight="false" outlineLevel="0" collapsed="false">
      <c r="A5" s="16" t="n">
        <v>460</v>
      </c>
      <c r="B5" s="12" t="n">
        <v>103.256680440771</v>
      </c>
      <c r="C5" s="13" t="n">
        <f aca="false">IF(B5-MetaData!$Y$6&lt;0,0,B5-MetaData!$Y$6)</f>
        <v>27.6283116652981</v>
      </c>
      <c r="D5" s="13"/>
    </row>
    <row r="6" customFormat="false" ht="15" hidden="false" customHeight="false" outlineLevel="0" collapsed="false">
      <c r="A6" s="16" t="n">
        <v>610</v>
      </c>
      <c r="B6" s="12" t="n">
        <v>123.451962809917</v>
      </c>
      <c r="C6" s="13" t="n">
        <f aca="false">IF(B6-MetaData!$Y$6&lt;0,0,B6-MetaData!$Y$6)</f>
        <v>47.8235940344441</v>
      </c>
      <c r="D6" s="13"/>
    </row>
    <row r="7" customFormat="false" ht="15" hidden="false" customHeight="false" outlineLevel="0" collapsed="false">
      <c r="A7" s="16" t="n">
        <v>760</v>
      </c>
      <c r="B7" s="12" t="n">
        <v>143.647245179063</v>
      </c>
      <c r="C7" s="13" t="n">
        <f aca="false">IF(B7-MetaData!$Y$6&lt;0,0,B7-MetaData!$Y$6)</f>
        <v>68.01887640359</v>
      </c>
      <c r="D7" s="13"/>
    </row>
    <row r="8" customFormat="false" ht="15" hidden="false" customHeight="false" outlineLevel="0" collapsed="false">
      <c r="A8" s="16" t="n">
        <v>910</v>
      </c>
      <c r="B8" s="12" t="n">
        <v>155.687258953168</v>
      </c>
      <c r="C8" s="13" t="n">
        <f aca="false">IF(B8-MetaData!$Y$6&lt;0,0,B8-MetaData!$Y$6)</f>
        <v>80.0588901776951</v>
      </c>
      <c r="D8" s="13"/>
    </row>
    <row r="9" customFormat="false" ht="15" hidden="false" customHeight="false" outlineLevel="0" collapsed="false">
      <c r="A9" s="16" t="n">
        <v>927</v>
      </c>
      <c r="B9" s="12" t="n">
        <v>157.051793847567</v>
      </c>
      <c r="C9" s="13" t="n">
        <f aca="false">IF(B9-MetaData!$Y$6&lt;0,0,B9-MetaData!$Y$6)</f>
        <v>81.4234250720941</v>
      </c>
      <c r="D9" s="13"/>
    </row>
    <row r="10" customFormat="false" ht="15" hidden="false" customHeight="false" outlineLevel="0" collapsed="false">
      <c r="A10" s="16" t="n">
        <v>1060</v>
      </c>
      <c r="B10" s="12" t="n">
        <v>167.727272727273</v>
      </c>
      <c r="C10" s="13" t="n">
        <f aca="false">IF(B10-MetaData!$Y$6&lt;0,0,B10-MetaData!$Y$6)</f>
        <v>92.0989039518001</v>
      </c>
      <c r="D10" s="13"/>
    </row>
    <row r="11" customFormat="false" ht="15" hidden="false" customHeight="false" outlineLevel="0" collapsed="false">
      <c r="A11" s="16" t="n">
        <v>1210</v>
      </c>
      <c r="B11" s="12" t="n">
        <v>177.418893480257</v>
      </c>
      <c r="C11" s="13" t="n">
        <f aca="false">IF(B11-MetaData!$Y$6&lt;0,0,B11-MetaData!$Y$6)</f>
        <v>101.790524704784</v>
      </c>
      <c r="D11" s="13"/>
    </row>
    <row r="12" customFormat="false" ht="15" hidden="false" customHeight="false" outlineLevel="0" collapsed="false">
      <c r="A12" s="16" t="n">
        <v>1360</v>
      </c>
      <c r="B12" s="12" t="n">
        <v>185.412993572084</v>
      </c>
      <c r="C12" s="13" t="n">
        <f aca="false">IF(B12-MetaData!$Y$6&lt;0,0,B12-MetaData!$Y$6)</f>
        <v>109.784624796611</v>
      </c>
      <c r="D12" s="13"/>
    </row>
    <row r="13" customFormat="false" ht="15" hidden="false" customHeight="false" outlineLevel="0" collapsed="false">
      <c r="A13" s="16" t="n">
        <v>1510</v>
      </c>
      <c r="B13" s="12" t="n">
        <v>191.936547291093</v>
      </c>
      <c r="C13" s="13" t="n">
        <f aca="false">IF(B13-MetaData!$Y$6&lt;0,0,B13-MetaData!$Y$6)</f>
        <v>116.30817851562</v>
      </c>
      <c r="D13" s="13"/>
    </row>
    <row r="14" customFormat="false" ht="15" hidden="false" customHeight="false" outlineLevel="0" collapsed="false">
      <c r="A14" s="16" t="n">
        <v>1660</v>
      </c>
      <c r="B14" s="12" t="n">
        <v>198.460101010101</v>
      </c>
      <c r="C14" s="13" t="n">
        <f aca="false">IF(B14-MetaData!$Y$6&lt;0,0,B14-MetaData!$Y$6)</f>
        <v>122.831732234628</v>
      </c>
      <c r="D14" s="13"/>
    </row>
    <row r="15" customFormat="false" ht="15" hidden="false" customHeight="false" outlineLevel="0" collapsed="false">
      <c r="A15" s="16" t="n">
        <v>1810</v>
      </c>
      <c r="B15" s="12" t="n">
        <v>204.983654729109</v>
      </c>
      <c r="C15" s="13" t="n">
        <f aca="false">IF(B15-MetaData!$Y$6&lt;0,0,B15-MetaData!$Y$6)</f>
        <v>129.355285953636</v>
      </c>
      <c r="D15" s="13"/>
    </row>
    <row r="16" customFormat="false" ht="15" hidden="false" customHeight="false" outlineLevel="0" collapsed="false">
      <c r="A16" s="16" t="n">
        <v>1960</v>
      </c>
      <c r="B16" s="12" t="n">
        <v>211.469696969697</v>
      </c>
      <c r="C16" s="13" t="n">
        <f aca="false">IF(B16-MetaData!$Y$6&lt;0,0,B16-MetaData!$Y$6)</f>
        <v>135.841328194224</v>
      </c>
      <c r="D16" s="13"/>
    </row>
    <row r="17" customFormat="false" ht="15" hidden="false" customHeight="false" outlineLevel="0" collapsed="false">
      <c r="A17" s="16" t="n">
        <v>2110</v>
      </c>
      <c r="B17" s="12" t="n">
        <v>216.98185261708</v>
      </c>
      <c r="C17" s="13" t="n">
        <f aca="false">IF(B17-MetaData!$Y$6&lt;0,0,B17-MetaData!$Y$6)</f>
        <v>141.353483841607</v>
      </c>
      <c r="D17" s="13"/>
    </row>
    <row r="18" customFormat="false" ht="15" hidden="false" customHeight="false" outlineLevel="0" collapsed="false">
      <c r="A18" s="16" t="n">
        <v>2260</v>
      </c>
      <c r="B18" s="12" t="n">
        <v>222.494008264463</v>
      </c>
      <c r="C18" s="13" t="n">
        <f aca="false">IF(B18-MetaData!$Y$6&lt;0,0,B18-MetaData!$Y$6)</f>
        <v>146.86563948899</v>
      </c>
      <c r="D18" s="13"/>
    </row>
    <row r="19" customFormat="false" ht="15" hidden="false" customHeight="false" outlineLevel="0" collapsed="false">
      <c r="A19" s="16" t="n">
        <v>2410</v>
      </c>
      <c r="B19" s="12" t="n">
        <v>227.368296602387</v>
      </c>
      <c r="C19" s="13" t="n">
        <f aca="false">IF(B19-MetaData!$Y$6&lt;0,0,B19-MetaData!$Y$6)</f>
        <v>151.739927826914</v>
      </c>
      <c r="D19" s="13"/>
    </row>
    <row r="20" customFormat="false" ht="15" hidden="false" customHeight="false" outlineLevel="0" collapsed="false">
      <c r="A20" s="16" t="n">
        <v>2560</v>
      </c>
      <c r="B20" s="12" t="n">
        <v>231.863980716253</v>
      </c>
      <c r="C20" s="13" t="n">
        <f aca="false">IF(B20-MetaData!$Y$6&lt;0,0,B20-MetaData!$Y$6)</f>
        <v>156.23561194078</v>
      </c>
      <c r="D20" s="13"/>
    </row>
    <row r="21" customFormat="false" ht="15" hidden="false" customHeight="false" outlineLevel="0" collapsed="false">
      <c r="A21" s="16" t="n">
        <v>2710</v>
      </c>
      <c r="B21" s="12" t="n">
        <v>238.139279155188</v>
      </c>
      <c r="C21" s="13" t="n">
        <f aca="false">IF(B21-MetaData!$Y$6&lt;0,0,B21-MetaData!$Y$6)</f>
        <v>162.510910379715</v>
      </c>
      <c r="D21" s="13"/>
    </row>
    <row r="22" customFormat="false" ht="15" hidden="false" customHeight="false" outlineLevel="0" collapsed="false">
      <c r="A22" s="16" t="n">
        <v>2860</v>
      </c>
      <c r="B22" s="12" t="n">
        <v>243.247727272727</v>
      </c>
      <c r="C22" s="13" t="n">
        <f aca="false">IF(B22-MetaData!$Y$6&lt;0,0,B22-MetaData!$Y$6)</f>
        <v>167.619358497254</v>
      </c>
      <c r="D22" s="13"/>
    </row>
    <row r="23" customFormat="false" ht="15" hidden="false" customHeight="false" outlineLevel="0" collapsed="false">
      <c r="A23" s="16" t="n">
        <v>3010</v>
      </c>
      <c r="B23" s="12" t="n">
        <v>247.464026629936</v>
      </c>
      <c r="C23" s="13" t="n">
        <f aca="false">IF(B23-MetaData!$Y$6&lt;0,0,B23-MetaData!$Y$6)</f>
        <v>171.835657854463</v>
      </c>
      <c r="D23" s="13"/>
    </row>
    <row r="24" customFormat="false" ht="15" hidden="false" customHeight="false" outlineLevel="0" collapsed="false">
      <c r="A24" s="16" t="n">
        <v>3160</v>
      </c>
      <c r="B24" s="12" t="n">
        <v>252.541896235078</v>
      </c>
      <c r="C24" s="13" t="n">
        <f aca="false">IF(B24-MetaData!$Y$6&lt;0,0,B24-MetaData!$Y$6)</f>
        <v>176.913527459605</v>
      </c>
      <c r="D24" s="13"/>
    </row>
    <row r="25" customFormat="false" ht="15" hidden="false" customHeight="false" outlineLevel="0" collapsed="false">
      <c r="A25" s="16" t="n">
        <v>3310</v>
      </c>
      <c r="B25" s="12" t="n">
        <v>256.983149678604</v>
      </c>
      <c r="C25" s="13" t="n">
        <f aca="false">IF(B25-MetaData!$Y$6&lt;0,0,B25-MetaData!$Y$6)</f>
        <v>181.354780903131</v>
      </c>
      <c r="D25" s="13"/>
    </row>
    <row r="26" customFormat="false" ht="15" hidden="false" customHeight="false" outlineLevel="0" collapsed="false">
      <c r="A26" s="16" t="n">
        <v>3460</v>
      </c>
      <c r="B26" s="12" t="n">
        <v>261.422887970615</v>
      </c>
      <c r="C26" s="13" t="n">
        <f aca="false">IF(B26-MetaData!$Y$6&lt;0,0,B26-MetaData!$Y$6)</f>
        <v>185.794519195142</v>
      </c>
      <c r="D26" s="13"/>
    </row>
    <row r="27" customFormat="false" ht="15" hidden="false" customHeight="false" outlineLevel="0" collapsed="false">
      <c r="A27" s="16" t="n">
        <v>3610</v>
      </c>
      <c r="B27" s="12" t="n">
        <v>266.231175390266</v>
      </c>
      <c r="C27" s="13" t="n">
        <f aca="false">IF(B27-MetaData!$Y$6&lt;0,0,B27-MetaData!$Y$6)</f>
        <v>190.602806614793</v>
      </c>
      <c r="D27" s="13"/>
    </row>
    <row r="28" customFormat="false" ht="15" hidden="false" customHeight="false" outlineLevel="0" collapsed="false">
      <c r="A28" s="16" t="n">
        <v>3760</v>
      </c>
      <c r="B28" s="12" t="n">
        <v>271.415955004591</v>
      </c>
      <c r="C28" s="13" t="n">
        <f aca="false">IF(B28-MetaData!$Y$6&lt;0,0,B28-MetaData!$Y$6)</f>
        <v>195.787586229118</v>
      </c>
      <c r="D28" s="13"/>
    </row>
    <row r="29" customFormat="false" ht="15" hidden="false" customHeight="false" outlineLevel="0" collapsed="false">
      <c r="A29" s="16" t="n">
        <v>3910</v>
      </c>
      <c r="B29" s="12" t="n">
        <v>276.230211202938</v>
      </c>
      <c r="C29" s="13" t="n">
        <f aca="false">IF(B29-MetaData!$Y$6&lt;0,0,B29-MetaData!$Y$6)</f>
        <v>200.601842427465</v>
      </c>
      <c r="D29" s="13"/>
    </row>
    <row r="30" customFormat="false" ht="15" hidden="false" customHeight="false" outlineLevel="0" collapsed="false">
      <c r="A30" s="16" t="n">
        <v>4060</v>
      </c>
      <c r="B30" s="12" t="n">
        <v>283.458815426997</v>
      </c>
      <c r="C30" s="13" t="n">
        <f aca="false">IF(B30-MetaData!$Y$6&lt;0,0,B30-MetaData!$Y$6)</f>
        <v>207.830446651524</v>
      </c>
      <c r="D30" s="13"/>
    </row>
    <row r="31" customFormat="false" ht="15" hidden="false" customHeight="false" outlineLevel="0" collapsed="false">
      <c r="A31" s="16" t="n">
        <v>4210</v>
      </c>
      <c r="B31" s="12" t="n">
        <v>289.633126721763</v>
      </c>
      <c r="C31" s="13" t="n">
        <f aca="false">IF(B31-MetaData!$Y$6&lt;0,0,B31-MetaData!$Y$6)</f>
        <v>214.00475794629</v>
      </c>
      <c r="D31" s="13"/>
    </row>
    <row r="32" customFormat="false" ht="15" hidden="false" customHeight="false" outlineLevel="0" collapsed="false">
      <c r="A32" s="16" t="n">
        <v>4360</v>
      </c>
      <c r="B32" s="12" t="n">
        <v>310.752708907254</v>
      </c>
      <c r="C32" s="13" t="n">
        <f aca="false">IF(B32-MetaData!$Y$6&lt;0,0,B32-MetaData!$Y$6)</f>
        <v>235.124340131781</v>
      </c>
    </row>
    <row r="33" customFormat="false" ht="15" hidden="false" customHeight="false" outlineLevel="0" collapsed="false">
      <c r="A33" s="16" t="n">
        <v>4510</v>
      </c>
      <c r="B33" s="12" t="n">
        <v>320.722865013774</v>
      </c>
      <c r="C33" s="13" t="n">
        <f aca="false">IF(B33-MetaData!$Y$6&lt;0,0,B33-MetaData!$Y$6)</f>
        <v>245.094496238301</v>
      </c>
    </row>
    <row r="34" customFormat="false" ht="15" hidden="false" customHeight="false" outlineLevel="0" collapsed="false">
      <c r="A34" s="16" t="n">
        <v>4660</v>
      </c>
      <c r="B34" s="12" t="n">
        <v>329.956496786042</v>
      </c>
      <c r="C34" s="13" t="n">
        <f aca="false">IF(B34-MetaData!$Y$6&lt;0,0,B34-MetaData!$Y$6)</f>
        <v>254.328128010569</v>
      </c>
    </row>
    <row r="35" customFormat="false" ht="15" hidden="false" customHeight="false" outlineLevel="0" collapsed="false">
      <c r="A35" s="16" t="n">
        <v>4810</v>
      </c>
      <c r="B35" s="12" t="n">
        <v>348.054981634527</v>
      </c>
      <c r="C35" s="13" t="n">
        <f aca="false">IF(B35-MetaData!$Y$6&lt;0,0,B35-MetaData!$Y$6)</f>
        <v>272.426612859054</v>
      </c>
    </row>
    <row r="36" customFormat="false" ht="15" hidden="false" customHeight="false" outlineLevel="0" collapsed="false">
      <c r="A36" s="16" t="n">
        <v>4960</v>
      </c>
      <c r="B36" s="12" t="n">
        <v>357.439393939394</v>
      </c>
      <c r="C36" s="13" t="n">
        <f aca="false">IF(B36-MetaData!$Y$6&lt;0,0,B36-MetaData!$Y$6)</f>
        <v>281.811025163921</v>
      </c>
    </row>
    <row r="37" customFormat="false" ht="15" hidden="false" customHeight="false" outlineLevel="0" collapsed="false">
      <c r="A37" s="16" t="n">
        <v>5110</v>
      </c>
      <c r="B37" s="12" t="n">
        <v>367.81593204775</v>
      </c>
      <c r="C37" s="13" t="n">
        <f aca="false">IF(B37-MetaData!$Y$6&lt;0,0,B37-MetaData!$Y$6)</f>
        <v>292.187563272277</v>
      </c>
    </row>
    <row r="38" customFormat="false" ht="15" hidden="false" customHeight="false" outlineLevel="0" collapsed="false">
      <c r="A38" s="16" t="n">
        <v>5260</v>
      </c>
      <c r="B38" s="12" t="n">
        <v>379.081427915519</v>
      </c>
      <c r="C38" s="13" t="n">
        <f aca="false">IF(B38-MetaData!$Y$6&lt;0,0,B38-MetaData!$Y$6)</f>
        <v>303.453059140046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4" min="2" style="0" width="21.71"/>
    <col collapsed="false" customWidth="true" hidden="false" outlineLevel="0" max="17" min="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</row>
    <row r="2" customFormat="false" ht="15" hidden="false" customHeight="false" outlineLevel="0" collapsed="false">
      <c r="A2" s="0" t="n">
        <v>10</v>
      </c>
      <c r="B2" s="14" t="n">
        <v>5.58689164370983</v>
      </c>
      <c r="C2" s="13" t="n">
        <f aca="false">IF(B2-MetaData!$Y$8&lt;0,0,B2-MetaData!$Y$8)</f>
        <v>0</v>
      </c>
      <c r="D2" s="13"/>
    </row>
    <row r="3" customFormat="false" ht="15" hidden="false" customHeight="false" outlineLevel="0" collapsed="false">
      <c r="A3" s="0" t="n">
        <v>110</v>
      </c>
      <c r="B3" s="14" t="n">
        <v>17.5350780532599</v>
      </c>
      <c r="C3" s="13" t="n">
        <f aca="false">IF(B3-MetaData!$Y$8&lt;0,0,B3-MetaData!$Y$8)</f>
        <v>0</v>
      </c>
      <c r="D3" s="13"/>
    </row>
    <row r="4" customFormat="false" ht="15" hidden="false" customHeight="false" outlineLevel="0" collapsed="false">
      <c r="A4" s="0" t="n">
        <v>210</v>
      </c>
      <c r="B4" s="14" t="n">
        <v>37.9193985307622</v>
      </c>
      <c r="C4" s="13" t="n">
        <f aca="false">IF(B4-MetaData!$Y$8&lt;0,0,B4-MetaData!$Y$8)</f>
        <v>0</v>
      </c>
      <c r="D4" s="13"/>
    </row>
    <row r="5" customFormat="false" ht="15" hidden="false" customHeight="false" outlineLevel="0" collapsed="false">
      <c r="A5" s="0" t="n">
        <v>310</v>
      </c>
      <c r="B5" s="14" t="n">
        <v>71.585422405877</v>
      </c>
      <c r="C5" s="13" t="n">
        <f aca="false">IF(B5-MetaData!$Y$8&lt;0,0,B5-MetaData!$Y$8)</f>
        <v>0</v>
      </c>
      <c r="D5" s="13"/>
    </row>
    <row r="6" customFormat="false" ht="15" hidden="false" customHeight="false" outlineLevel="0" collapsed="false">
      <c r="A6" s="0" t="n">
        <v>410</v>
      </c>
      <c r="B6" s="14" t="n">
        <v>123.008631772268</v>
      </c>
      <c r="C6" s="13" t="n">
        <f aca="false">IF(B6-MetaData!$Y$8&lt;0,0,B6-MetaData!$Y$8)</f>
        <v>19.608631772268</v>
      </c>
      <c r="D6" s="13"/>
    </row>
    <row r="7" customFormat="false" ht="15" hidden="false" customHeight="false" outlineLevel="0" collapsed="false">
      <c r="A7" s="0" t="n">
        <v>450</v>
      </c>
      <c r="B7" s="14" t="n">
        <v>134.669614325069</v>
      </c>
      <c r="C7" s="13" t="n">
        <f aca="false">IF(B7-MetaData!$Y$8&lt;0,0,B7-MetaData!$Y$8)</f>
        <v>31.269614325069</v>
      </c>
      <c r="D7" s="13"/>
    </row>
    <row r="8" customFormat="false" ht="15" hidden="false" customHeight="false" outlineLevel="0" collapsed="false">
      <c r="A8" s="0" t="n">
        <v>510</v>
      </c>
      <c r="B8" s="14" t="n">
        <v>152.16108815427</v>
      </c>
      <c r="C8" s="13" t="n">
        <f aca="false">IF(B8-MetaData!$Y$8&lt;0,0,B8-MetaData!$Y$8)</f>
        <v>48.76108815427</v>
      </c>
      <c r="D8" s="13"/>
    </row>
    <row r="9" customFormat="false" ht="15" hidden="false" customHeight="false" outlineLevel="0" collapsed="false">
      <c r="A9" s="0" t="n">
        <v>610</v>
      </c>
      <c r="B9" s="14" t="n">
        <v>177.90704775023</v>
      </c>
      <c r="C9" s="13" t="n">
        <f aca="false">IF(B9-MetaData!$Y$8&lt;0,0,B9-MetaData!$Y$8)</f>
        <v>74.50704775023</v>
      </c>
      <c r="D9" s="13"/>
    </row>
    <row r="10" customFormat="false" ht="15" hidden="false" customHeight="false" outlineLevel="0" collapsed="false">
      <c r="A10" s="0" t="n">
        <v>710</v>
      </c>
      <c r="B10" s="14" t="n">
        <v>194.474219467401</v>
      </c>
      <c r="C10" s="13" t="n">
        <f aca="false">IF(B10-MetaData!$Y$8&lt;0,0,B10-MetaData!$Y$8)</f>
        <v>91.074219467401</v>
      </c>
      <c r="D10" s="13"/>
    </row>
    <row r="11" customFormat="false" ht="15" hidden="false" customHeight="false" outlineLevel="0" collapsed="false">
      <c r="A11" s="0" t="n">
        <v>810</v>
      </c>
      <c r="B11" s="14" t="n">
        <v>205.573370064279</v>
      </c>
      <c r="C11" s="13" t="n">
        <f aca="false">IF(B11-MetaData!$Y$8&lt;0,0,B11-MetaData!$Y$8)</f>
        <v>102.173370064279</v>
      </c>
      <c r="D11" s="13"/>
    </row>
    <row r="12" customFormat="false" ht="15" hidden="false" customHeight="false" outlineLevel="0" collapsed="false">
      <c r="A12" s="0" t="n">
        <v>910</v>
      </c>
      <c r="B12" s="14" t="n">
        <v>212.937764003673</v>
      </c>
      <c r="C12" s="13" t="n">
        <f aca="false">IF(B12-MetaData!$Y$8&lt;0,0,B12-MetaData!$Y$8)</f>
        <v>109.537764003673</v>
      </c>
      <c r="D12" s="13"/>
    </row>
    <row r="13" customFormat="false" ht="15" hidden="false" customHeight="false" outlineLevel="0" collapsed="false">
      <c r="A13" s="0" t="n">
        <v>1010</v>
      </c>
      <c r="B13" s="14" t="n">
        <v>219.662832874197</v>
      </c>
      <c r="C13" s="13" t="n">
        <f aca="false">IF(B13-MetaData!$Y$8&lt;0,0,B13-MetaData!$Y$8)</f>
        <v>116.262832874197</v>
      </c>
      <c r="D13" s="13"/>
    </row>
    <row r="14" customFormat="false" ht="15" hidden="false" customHeight="false" outlineLevel="0" collapsed="false">
      <c r="A14" s="0" t="n">
        <v>1110</v>
      </c>
      <c r="B14" s="14" t="n">
        <v>230.208907254362</v>
      </c>
      <c r="C14" s="13" t="n">
        <f aca="false">IF(B14-MetaData!$Y$8&lt;0,0,B14-MetaData!$Y$8)</f>
        <v>126.808907254362</v>
      </c>
      <c r="D14" s="13"/>
    </row>
    <row r="15" customFormat="false" ht="15" hidden="false" customHeight="false" outlineLevel="0" collapsed="false">
      <c r="A15" s="0" t="n">
        <v>1210</v>
      </c>
      <c r="B15" s="14" t="n">
        <v>236.757300275482</v>
      </c>
      <c r="C15" s="13" t="n">
        <f aca="false">IF(B15-MetaData!$Y$8&lt;0,0,B15-MetaData!$Y$8)</f>
        <v>133.357300275482</v>
      </c>
      <c r="D15" s="13"/>
    </row>
    <row r="16" customFormat="false" ht="15" hidden="false" customHeight="false" outlineLevel="0" collapsed="false">
      <c r="A16" s="0" t="n">
        <v>1310</v>
      </c>
      <c r="B16" s="14" t="n">
        <v>243.971625344353</v>
      </c>
      <c r="C16" s="13" t="n">
        <f aca="false">IF(B16-MetaData!$Y$8&lt;0,0,B16-MetaData!$Y$8)</f>
        <v>140.571625344353</v>
      </c>
      <c r="D16" s="13"/>
    </row>
    <row r="17" customFormat="false" ht="15" hidden="false" customHeight="false" outlineLevel="0" collapsed="false">
      <c r="A17" s="0" t="n">
        <v>1410</v>
      </c>
      <c r="B17" s="14" t="n">
        <v>249.132093663912</v>
      </c>
      <c r="C17" s="13" t="n">
        <f aca="false">IF(B17-MetaData!$Y$8&lt;0,0,B17-MetaData!$Y$8)</f>
        <v>145.732093663912</v>
      </c>
      <c r="D17" s="13"/>
    </row>
    <row r="18" customFormat="false" ht="15" hidden="false" customHeight="false" outlineLevel="0" collapsed="false">
      <c r="A18" s="0" t="n">
        <v>1510</v>
      </c>
      <c r="B18" s="14" t="n">
        <v>253.895684113866</v>
      </c>
      <c r="C18" s="13" t="n">
        <f aca="false">IF(B18-MetaData!$Y$8&lt;0,0,B18-MetaData!$Y$8)</f>
        <v>150.495684113866</v>
      </c>
      <c r="D18" s="13"/>
    </row>
    <row r="19" customFormat="false" ht="15" hidden="false" customHeight="false" outlineLevel="0" collapsed="false">
      <c r="A19" s="0" t="n">
        <v>1610</v>
      </c>
      <c r="B19" s="14" t="n">
        <v>261.410215794307</v>
      </c>
      <c r="C19" s="13" t="n">
        <f aca="false">IF(B19-MetaData!$Y$8&lt;0,0,B19-MetaData!$Y$8)</f>
        <v>158.010215794307</v>
      </c>
      <c r="D19" s="13"/>
    </row>
    <row r="20" customFormat="false" ht="15" hidden="false" customHeight="false" outlineLevel="0" collapsed="false">
      <c r="A20" s="0" t="n">
        <v>1710</v>
      </c>
      <c r="B20" s="14" t="n">
        <v>266.525688705234</v>
      </c>
      <c r="C20" s="13" t="n">
        <f aca="false">IF(B20-MetaData!$Y$8&lt;0,0,B20-MetaData!$Y$8)</f>
        <v>163.125688705234</v>
      </c>
      <c r="D20" s="13"/>
    </row>
    <row r="21" customFormat="false" ht="15" hidden="false" customHeight="false" outlineLevel="0" collapsed="false">
      <c r="A21" s="0" t="n">
        <v>1810</v>
      </c>
      <c r="B21" s="14" t="n">
        <v>278.378741965106</v>
      </c>
      <c r="C21" s="13" t="n">
        <f aca="false">IF(B21-MetaData!$Y$8&lt;0,0,B21-MetaData!$Y$8)</f>
        <v>174.978741965106</v>
      </c>
      <c r="D21" s="13"/>
    </row>
    <row r="22" customFormat="false" ht="15" hidden="false" customHeight="false" outlineLevel="0" collapsed="false">
      <c r="A22" s="0" t="n">
        <v>1910</v>
      </c>
      <c r="B22" s="14" t="n">
        <v>283.789830119376</v>
      </c>
      <c r="C22" s="13" t="n">
        <f aca="false">IF(B22-MetaData!$Y$8&lt;0,0,B22-MetaData!$Y$8)</f>
        <v>180.389830119376</v>
      </c>
      <c r="D22" s="13"/>
    </row>
    <row r="23" customFormat="false" ht="15" hidden="false" customHeight="false" outlineLevel="0" collapsed="false">
      <c r="A23" s="0" t="n">
        <v>2010</v>
      </c>
      <c r="B23" s="14" t="n">
        <v>288.174426078971</v>
      </c>
      <c r="C23" s="13" t="n">
        <f aca="false">IF(B23-MetaData!$Y$8&lt;0,0,B23-MetaData!$Y$8)</f>
        <v>184.774426078971</v>
      </c>
      <c r="D23" s="13"/>
    </row>
    <row r="24" customFormat="false" ht="15" hidden="false" customHeight="false" outlineLevel="0" collapsed="false">
      <c r="A24" s="0" t="n">
        <v>2110</v>
      </c>
      <c r="B24" s="14" t="n">
        <v>292.584044995409</v>
      </c>
      <c r="C24" s="13" t="n">
        <f aca="false">IF(B24-MetaData!$Y$8&lt;0,0,B24-MetaData!$Y$8)</f>
        <v>189.184044995409</v>
      </c>
      <c r="D24" s="13"/>
    </row>
    <row r="25" customFormat="false" ht="15" hidden="false" customHeight="false" outlineLevel="0" collapsed="false">
      <c r="A25" s="0" t="n">
        <v>2210</v>
      </c>
      <c r="B25" s="14" t="n">
        <v>297.38064738292</v>
      </c>
      <c r="C25" s="13" t="n">
        <f aca="false">IF(B25-MetaData!$Y$8&lt;0,0,B25-MetaData!$Y$8)</f>
        <v>193.98064738292</v>
      </c>
      <c r="D25" s="13"/>
    </row>
    <row r="26" customFormat="false" ht="15" hidden="false" customHeight="false" outlineLevel="0" collapsed="false">
      <c r="A26" s="0" t="n">
        <v>2310</v>
      </c>
      <c r="B26" s="14" t="n">
        <v>303.956932966024</v>
      </c>
      <c r="C26" s="13" t="n">
        <f aca="false">IF(B26-MetaData!$Y$8&lt;0,0,B26-MetaData!$Y$8)</f>
        <v>200.556932966024</v>
      </c>
      <c r="D26" s="13"/>
    </row>
    <row r="27" customFormat="false" ht="15" hidden="false" customHeight="false" outlineLevel="0" collapsed="false">
      <c r="A27" s="0" t="n">
        <v>2410</v>
      </c>
      <c r="B27" s="14" t="n">
        <v>307.949724517906</v>
      </c>
      <c r="C27" s="13" t="n">
        <f aca="false">IF(B27-MetaData!$Y$8&lt;0,0,B27-MetaData!$Y$8)</f>
        <v>204.549724517906</v>
      </c>
      <c r="D27" s="13"/>
    </row>
    <row r="28" customFormat="false" ht="15" hidden="false" customHeight="false" outlineLevel="0" collapsed="false">
      <c r="A28" s="0" t="n">
        <v>2510</v>
      </c>
      <c r="B28" s="14" t="n">
        <v>311.960101010101</v>
      </c>
      <c r="C28" s="13" t="n">
        <f aca="false">IF(B28-MetaData!$Y$8&lt;0,0,B28-MetaData!$Y$8)</f>
        <v>208.560101010101</v>
      </c>
      <c r="D28" s="13"/>
    </row>
    <row r="29" customFormat="false" ht="15" hidden="false" customHeight="false" outlineLevel="0" collapsed="false">
      <c r="A29" s="0" t="n">
        <v>2610</v>
      </c>
      <c r="B29" s="14" t="n">
        <v>318.008838383838</v>
      </c>
      <c r="C29" s="13" t="n">
        <f aca="false">IF(B29-MetaData!$Y$8&lt;0,0,B29-MetaData!$Y$8)</f>
        <v>214.608838383838</v>
      </c>
      <c r="D29" s="13"/>
    </row>
    <row r="30" customFormat="false" ht="15" hidden="false" customHeight="false" outlineLevel="0" collapsed="false">
      <c r="A30" s="0" t="n">
        <v>2710</v>
      </c>
      <c r="B30" s="14" t="n">
        <v>321.82217630854</v>
      </c>
      <c r="C30" s="13" t="n">
        <f aca="false">IF(B30-MetaData!$Y$8&lt;0,0,B30-MetaData!$Y$8)</f>
        <v>218.42217630854</v>
      </c>
      <c r="D30" s="13"/>
    </row>
    <row r="31" customFormat="false" ht="15" hidden="false" customHeight="false" outlineLevel="0" collapsed="false">
      <c r="A31" s="0" t="n">
        <v>2810</v>
      </c>
      <c r="B31" s="14" t="n">
        <v>326.037993572084</v>
      </c>
      <c r="C31" s="13" t="n">
        <f aca="false">IF(B31-MetaData!$Y$8&lt;0,0,B31-MetaData!$Y$8)</f>
        <v>222.637993572084</v>
      </c>
      <c r="D31" s="13"/>
    </row>
    <row r="32" customFormat="false" ht="15" hidden="false" customHeight="false" outlineLevel="0" collapsed="false">
      <c r="A32" s="0" t="n">
        <v>2910</v>
      </c>
      <c r="B32" s="15" t="n">
        <v>329.816827364555</v>
      </c>
      <c r="C32" s="13" t="n">
        <f aca="false">IF(B32-MetaData!$Y$8&lt;0,0,B32-MetaData!$Y$8)</f>
        <v>226.416827364555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21.71"/>
    <col collapsed="false" customWidth="true" hidden="false" outlineLevel="0" max="27" min="1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customFormat="false" ht="15" hidden="false" customHeight="false" outlineLevel="0" collapsed="false">
      <c r="A2" s="0" t="n">
        <v>40</v>
      </c>
      <c r="B2" s="14" t="n">
        <v>49.85927456382</v>
      </c>
      <c r="C2" s="13" t="n">
        <f aca="false">IF(B2-MetaData!$Y$12&lt;0,0,B2-MetaData!$Y$12)</f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s="17"/>
    </row>
    <row r="3" customFormat="false" ht="15" hidden="false" customHeight="false" outlineLevel="0" collapsed="false">
      <c r="A3" s="0" t="n">
        <v>400</v>
      </c>
      <c r="B3" s="14" t="n">
        <v>57.6739898989899</v>
      </c>
      <c r="C3" s="13" t="n">
        <f aca="false">IF(B3-MetaData!$Y$12&lt;0,0,B3-MetaData!$Y$12)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customFormat="false" ht="15" hidden="false" customHeight="false" outlineLevel="0" collapsed="false">
      <c r="A4" s="0" t="n">
        <v>760</v>
      </c>
      <c r="B4" s="14" t="n">
        <v>63.3229797979798</v>
      </c>
      <c r="C4" s="13" t="n">
        <f aca="false">IF(B4-MetaData!$Y$12&lt;0,0,B4-MetaData!$Y$12)</f>
        <v>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customFormat="false" ht="15" hidden="false" customHeight="false" outlineLevel="0" collapsed="false">
      <c r="A5" s="0" t="n">
        <v>1120</v>
      </c>
      <c r="B5" s="14" t="n">
        <v>71.4333562901745</v>
      </c>
      <c r="C5" s="13" t="n">
        <f aca="false">IF(B5-MetaData!$Y$12&lt;0,0,B5-MetaData!$Y$12)</f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5" hidden="false" customHeight="false" outlineLevel="0" collapsed="false">
      <c r="A6" s="0" t="n">
        <v>1480</v>
      </c>
      <c r="B6" s="14" t="n">
        <v>78.3110422405877</v>
      </c>
      <c r="C6" s="13" t="n">
        <f aca="false">IF(B6-MetaData!$Y$12&lt;0,0,B6-MetaData!$Y$12)</f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5" hidden="false" customHeight="false" outlineLevel="0" collapsed="false">
      <c r="A7" s="0" t="n">
        <v>1840</v>
      </c>
      <c r="B7" s="14" t="n">
        <v>84.8962809917355</v>
      </c>
      <c r="C7" s="13" t="n">
        <f aca="false">IF(B7-MetaData!$Y$12&lt;0,0,B7-MetaData!$Y$12)</f>
        <v>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5" hidden="false" customHeight="false" outlineLevel="0" collapsed="false">
      <c r="A8" s="0" t="n">
        <v>1870</v>
      </c>
      <c r="B8" s="14" t="n">
        <v>85.534395087236</v>
      </c>
      <c r="C8" s="13" t="n">
        <f aca="false">IF(B8-MetaData!$Y$12&lt;0,0,B8-MetaData!$Y$12)</f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customFormat="false" ht="15" hidden="false" customHeight="false" outlineLevel="0" collapsed="false">
      <c r="A9" s="0" t="n">
        <v>2200</v>
      </c>
      <c r="B9" s="14" t="n">
        <v>92.5536501377411</v>
      </c>
      <c r="C9" s="13" t="n">
        <f aca="false">IF(B9-MetaData!$Y$12&lt;0,0,B9-MetaData!$Y$12)</f>
        <v>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customFormat="false" ht="15" hidden="false" customHeight="false" outlineLevel="0" collapsed="false">
      <c r="A10" s="0" t="n">
        <v>2560</v>
      </c>
      <c r="B10" s="14" t="n">
        <v>102.909733700643</v>
      </c>
      <c r="C10" s="13" t="n">
        <f aca="false">IF(B10-MetaData!$Y$12&lt;0,0,B10-MetaData!$Y$12)</f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customFormat="false" ht="15" hidden="false" customHeight="false" outlineLevel="0" collapsed="false">
      <c r="A11" s="0" t="n">
        <v>2920</v>
      </c>
      <c r="B11" s="14" t="n">
        <v>115.783815426997</v>
      </c>
      <c r="C11" s="13" t="n">
        <f aca="false">IF(B11-MetaData!$Y$12&lt;0,0,B11-MetaData!$Y$12)</f>
        <v>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customFormat="false" ht="15" hidden="false" customHeight="false" outlineLevel="0" collapsed="false">
      <c r="A12" s="0" t="n">
        <v>3280</v>
      </c>
      <c r="B12" s="14" t="n">
        <v>131.072015610652</v>
      </c>
      <c r="C12" s="13" t="n">
        <f aca="false">IF(B12-MetaData!$Y$12&lt;0,0,B12-MetaData!$Y$12)</f>
        <v>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Format="false" ht="15" hidden="false" customHeight="false" outlineLevel="0" collapsed="false">
      <c r="A13" s="0" t="n">
        <v>3640</v>
      </c>
      <c r="B13" s="14" t="n">
        <v>143.978099173554</v>
      </c>
      <c r="C13" s="13" t="n">
        <f aca="false">IF(B13-MetaData!$Y$12&lt;0,0,B13-MetaData!$Y$12)</f>
        <v>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5" hidden="false" customHeight="false" outlineLevel="0" collapsed="false">
      <c r="A14" s="0" t="n">
        <v>4000</v>
      </c>
      <c r="B14" s="14" t="n">
        <v>155.572704315886</v>
      </c>
      <c r="C14" s="13" t="n">
        <f aca="false">IF(B14-MetaData!$Y$12&lt;0,0,B14-MetaData!$Y$12)</f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5" hidden="false" customHeight="false" outlineLevel="0" collapsed="false">
      <c r="A15" s="0" t="n">
        <v>4360</v>
      </c>
      <c r="B15" s="14" t="n">
        <v>165.044903581267</v>
      </c>
      <c r="C15" s="13" t="n">
        <f aca="false">IF(B15-MetaData!$Y$12&lt;0,0,B15-MetaData!$Y$12)</f>
        <v>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5" hidden="false" customHeight="false" outlineLevel="0" collapsed="false">
      <c r="A16" s="0" t="n">
        <v>4720</v>
      </c>
      <c r="B16" s="14" t="n">
        <v>174.329063360882</v>
      </c>
      <c r="C16" s="13" t="n">
        <f aca="false">IF(B16-MetaData!$Y$12&lt;0,0,B16-MetaData!$Y$12)</f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customFormat="false" ht="15" hidden="false" customHeight="false" outlineLevel="0" collapsed="false">
      <c r="A17" s="0" t="n">
        <v>5080</v>
      </c>
      <c r="B17" s="14" t="n">
        <v>191.567584940312</v>
      </c>
      <c r="C17" s="13" t="n">
        <f aca="false">IF(B17-MetaData!$Y$12&lt;0,0,B17-MetaData!$Y$12)</f>
        <v>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customFormat="false" ht="15" hidden="false" customHeight="false" outlineLevel="0" collapsed="false">
      <c r="A18" s="0" t="n">
        <v>5440</v>
      </c>
      <c r="B18" s="14" t="n">
        <v>201.295316804408</v>
      </c>
      <c r="C18" s="13" t="n">
        <f aca="false">IF(B18-MetaData!$Y$12&lt;0,0,B18-MetaData!$Y$12)</f>
        <v>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customFormat="false" ht="15" hidden="false" customHeight="false" outlineLevel="0" collapsed="false">
      <c r="A19" s="0" t="n">
        <v>5800</v>
      </c>
      <c r="B19" s="14" t="n">
        <v>209.129568411387</v>
      </c>
      <c r="C19" s="13" t="n">
        <f aca="false">IF(B19-MetaData!$Y$12&lt;0,0,B19-MetaData!$Y$12)</f>
        <v>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customFormat="false" ht="15" hidden="false" customHeight="false" outlineLevel="0" collapsed="false">
      <c r="A20" s="0" t="n">
        <v>6160</v>
      </c>
      <c r="B20" s="14" t="n">
        <v>216.975275482094</v>
      </c>
      <c r="C20" s="13" t="n">
        <f aca="false">IF(B20-MetaData!$Y$12&lt;0,0,B20-MetaData!$Y$12)</f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customFormat="false" ht="15" hidden="false" customHeight="false" outlineLevel="0" collapsed="false">
      <c r="A21" s="0" t="n">
        <v>6520</v>
      </c>
      <c r="B21" s="14" t="n">
        <v>225.82883379247</v>
      </c>
      <c r="C21" s="13" t="n">
        <f aca="false">IF(B21-MetaData!$Y$12&lt;0,0,B21-MetaData!$Y$12)</f>
        <v>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customFormat="false" ht="15" hidden="false" customHeight="false" outlineLevel="0" collapsed="false">
      <c r="A22" s="0" t="n">
        <v>6880</v>
      </c>
      <c r="B22" s="14" t="n">
        <v>235.645936639118</v>
      </c>
      <c r="C22" s="13" t="n">
        <f aca="false">IF(B22-MetaData!$Y$12&lt;0,0,B22-MetaData!$Y$12)</f>
        <v>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customFormat="false" ht="15" hidden="false" customHeight="false" outlineLevel="0" collapsed="false">
      <c r="A23" s="0" t="n">
        <v>7240</v>
      </c>
      <c r="B23" s="14" t="n">
        <v>242.572245179063</v>
      </c>
      <c r="C23" s="13" t="n">
        <f aca="false">IF(B23-MetaData!$Y$12&lt;0,0,B23-MetaData!$Y$12)</f>
        <v>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customFormat="false" ht="15" hidden="false" customHeight="false" outlineLevel="0" collapsed="false">
      <c r="A24" s="0" t="n">
        <v>7600</v>
      </c>
      <c r="B24" s="14" t="n">
        <v>249.747153351699</v>
      </c>
      <c r="C24" s="13" t="n">
        <f aca="false">IF(B24-MetaData!$Y$12&lt;0,0,B24-MetaData!$Y$12)</f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customFormat="false" ht="15" hidden="false" customHeight="false" outlineLevel="0" collapsed="false">
      <c r="A25" s="0" t="n">
        <v>7960</v>
      </c>
      <c r="B25" s="14" t="n">
        <v>257.0104912764</v>
      </c>
      <c r="C25" s="13" t="n">
        <f aca="false">IF(B25-MetaData!$Y$12&lt;0,0,B25-MetaData!$Y$12)</f>
        <v>5.9104912764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customFormat="false" ht="15" hidden="false" customHeight="false" outlineLevel="0" collapsed="false">
      <c r="A26" s="0" t="n">
        <v>8320</v>
      </c>
      <c r="B26" s="14" t="n">
        <v>264.361455463728</v>
      </c>
      <c r="C26" s="13" t="n">
        <f aca="false">IF(B26-MetaData!$Y$12&lt;0,0,B26-MetaData!$Y$12)</f>
        <v>13.261455463728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customFormat="false" ht="15" hidden="false" customHeight="false" outlineLevel="0" collapsed="false">
      <c r="A27" s="0" t="n">
        <v>8680</v>
      </c>
      <c r="B27" s="14" t="n">
        <v>270.364738292011</v>
      </c>
      <c r="C27" s="13" t="n">
        <f aca="false">IF(B27-MetaData!$Y$12&lt;0,0,B27-MetaData!$Y$12)</f>
        <v>19.264738292011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customFormat="false" ht="15" hidden="false" customHeight="false" outlineLevel="0" collapsed="false">
      <c r="A28" s="0" t="n">
        <v>9040</v>
      </c>
      <c r="B28" s="14" t="n">
        <v>275.30383379247</v>
      </c>
      <c r="C28" s="13" t="n">
        <f aca="false">IF(B28-MetaData!$Y$12&lt;0,0,B28-MetaData!$Y$12)</f>
        <v>24.20383379247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customFormat="false" ht="15" hidden="false" customHeight="false" outlineLevel="0" collapsed="false">
      <c r="A29" s="0" t="n">
        <v>9400</v>
      </c>
      <c r="B29" s="14" t="n">
        <v>280.281014692378</v>
      </c>
      <c r="C29" s="13" t="n">
        <f aca="false">IF(B29-MetaData!$Y$12&lt;0,0,B29-MetaData!$Y$12)</f>
        <v>29.181014692378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customFormat="false" ht="15" hidden="false" customHeight="false" outlineLevel="0" collapsed="false">
      <c r="A30" s="0" t="n">
        <v>9760</v>
      </c>
      <c r="B30" s="14" t="n">
        <v>284.494100091827</v>
      </c>
      <c r="C30" s="13" t="n">
        <f aca="false">IF(B30-MetaData!$Y$12&lt;0,0,B30-MetaData!$Y$12)</f>
        <v>33.394100091827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customFormat="false" ht="15" hidden="false" customHeight="false" outlineLevel="0" collapsed="false">
      <c r="A31" s="0" t="n">
        <v>10120</v>
      </c>
      <c r="B31" s="14" t="n">
        <v>289.132736455464</v>
      </c>
      <c r="C31" s="13" t="n">
        <f aca="false">IF(B31-MetaData!$Y$12&lt;0,0,B31-MetaData!$Y$12)</f>
        <v>38.032736455464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customFormat="false" ht="15" hidden="false" customHeight="false" outlineLevel="0" collapsed="false">
      <c r="A32" s="0" t="n">
        <v>10480</v>
      </c>
      <c r="B32" s="15" t="n">
        <v>294.275459136823</v>
      </c>
      <c r="C32" s="13" t="n">
        <f aca="false">IF(B32-MetaData!$Y$12&lt;0,0,B32-MetaData!$Y$12)</f>
        <v>43.175459136823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customFormat="false" ht="15" hidden="false" customHeight="false" outlineLevel="0" collapsed="false">
      <c r="A33" s="0" t="n">
        <v>10840</v>
      </c>
      <c r="B33" s="15" t="n">
        <v>298.617722681359</v>
      </c>
      <c r="C33" s="13" t="n">
        <f aca="false">IF(B33-MetaData!$Y$12&lt;0,0,B33-MetaData!$Y$12)</f>
        <v>47.517722681359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21.71"/>
    <col collapsed="false" customWidth="true" hidden="false" outlineLevel="0" max="27" min="1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customFormat="false" ht="13.8" hidden="false" customHeight="false" outlineLevel="0" collapsed="false">
      <c r="A2" s="0" t="n">
        <v>100</v>
      </c>
      <c r="B2" s="14"/>
      <c r="C2" s="0" t="n">
        <v>13.16593205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s="17"/>
    </row>
    <row r="3" customFormat="false" ht="13.8" hidden="false" customHeight="false" outlineLevel="0" collapsed="false">
      <c r="A3" s="0" t="n">
        <v>250</v>
      </c>
      <c r="B3" s="14"/>
      <c r="C3" s="0" t="n">
        <v>26.14591368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customFormat="false" ht="13.8" hidden="false" customHeight="false" outlineLevel="0" collapsed="false">
      <c r="A4" s="0" t="n">
        <v>300</v>
      </c>
      <c r="B4" s="14"/>
      <c r="C4" s="0" t="n">
        <v>31.03232323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customFormat="false" ht="13.8" hidden="false" customHeight="false" outlineLevel="0" collapsed="false">
      <c r="A5" s="0" t="n">
        <v>400</v>
      </c>
      <c r="B5" s="14"/>
      <c r="C5" s="0" t="n">
        <v>38.37052342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3.8" hidden="false" customHeight="false" outlineLevel="0" collapsed="false">
      <c r="A6" s="0" t="n">
        <v>500</v>
      </c>
      <c r="B6" s="14"/>
      <c r="C6" s="0" t="n">
        <v>45.2224977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3.8" hidden="false" customHeight="false" outlineLevel="0" collapsed="false">
      <c r="A7" s="0" t="n">
        <v>600</v>
      </c>
      <c r="B7" s="14"/>
      <c r="C7" s="0" t="n">
        <v>52.80780533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3.8" hidden="false" customHeight="false" outlineLevel="0" collapsed="false">
      <c r="A8" s="0" t="n">
        <v>1000</v>
      </c>
      <c r="B8" s="14"/>
      <c r="C8" s="0" t="n">
        <v>76.9687787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customFormat="false" ht="13.8" hidden="false" customHeight="false" outlineLevel="0" collapsed="false">
      <c r="A9" s="0" t="n">
        <v>3000</v>
      </c>
      <c r="B9" s="14"/>
      <c r="C9" s="0" t="n">
        <v>146.538292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customFormat="false" ht="13.8" hidden="false" customHeight="false" outlineLevel="0" collapsed="false">
      <c r="A10" s="0" t="n">
        <v>5000</v>
      </c>
      <c r="B10" s="14"/>
      <c r="C10" s="0" t="n">
        <v>177.7775023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customFormat="false" ht="13.8" hidden="false" customHeight="false" outlineLevel="0" collapsed="false">
      <c r="A11" s="0" t="n">
        <v>6000</v>
      </c>
      <c r="B11" s="14"/>
      <c r="C11" s="0" t="n">
        <v>189.9080808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customFormat="false" ht="13.8" hidden="false" customHeight="false" outlineLevel="0" collapsed="false">
      <c r="A12" s="0" t="n">
        <v>7000</v>
      </c>
      <c r="B12" s="14"/>
      <c r="C12" s="0" t="n">
        <v>197.3007346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Format="false" ht="13.8" hidden="false" customHeight="false" outlineLevel="0" collapsed="false">
      <c r="A13" s="0" t="n">
        <v>9000</v>
      </c>
      <c r="B13" s="14"/>
      <c r="C13" s="0" t="n">
        <v>208.9902663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3.8" hidden="false" customHeight="false" outlineLevel="0" collapsed="false">
      <c r="A14" s="0" t="n">
        <v>10000</v>
      </c>
      <c r="B14" s="14"/>
      <c r="C14" s="0" t="n">
        <v>212.3593205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3.8" hidden="false" customHeight="false" outlineLevel="0" collapsed="false">
      <c r="A15" s="0" t="n">
        <v>11000</v>
      </c>
      <c r="B15" s="14"/>
      <c r="C15" s="0" t="n">
        <v>216.0891644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3.8" hidden="false" customHeight="false" outlineLevel="0" collapsed="false">
      <c r="A16" s="0" t="n">
        <v>12000</v>
      </c>
      <c r="B16" s="14"/>
      <c r="C16" s="0" t="n">
        <v>218.5674931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customFormat="false" ht="13.8" hidden="false" customHeight="false" outlineLevel="0" collapsed="false">
      <c r="A17" s="0" t="n">
        <v>13000</v>
      </c>
      <c r="B17" s="14"/>
      <c r="C17" s="0" t="n">
        <v>221.8252525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customFormat="false" ht="13.8" hidden="false" customHeight="false" outlineLevel="0" collapsed="false">
      <c r="A18" s="0" t="n">
        <v>14000</v>
      </c>
      <c r="B18" s="14"/>
      <c r="C18" s="0" t="n">
        <v>225.6913682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customFormat="false" ht="13.8" hidden="false" customHeight="false" outlineLevel="0" collapsed="false">
      <c r="A19" s="0" t="n">
        <v>15000</v>
      </c>
      <c r="B19" s="14"/>
      <c r="C19" s="0" t="n">
        <v>230.8735537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customFormat="false" ht="13.8" hidden="false" customHeight="false" outlineLevel="0" collapsed="false"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customFormat="false" ht="13.8" hidden="false" customHeight="false" outlineLevel="0" collapsed="false"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customFormat="false" ht="13.8" hidden="false" customHeight="false" outlineLevel="0" collapsed="false"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customFormat="false" ht="13.8" hidden="false" customHeight="false" outlineLevel="0" collapsed="false"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customFormat="false" ht="13.8" hidden="false" customHeight="false" outlineLevel="0" collapsed="false"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customFormat="false" ht="13.8" hidden="false" customHeight="false" outlineLevel="0" collapsed="false"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customFormat="false" ht="13.8" hidden="false" customHeight="false" outlineLevel="0" collapsed="false"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customFormat="false" ht="13.8" hidden="false" customHeight="false" outlineLevel="0" collapsed="false"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customFormat="false" ht="13.8" hidden="false" customHeight="false" outlineLevel="0" collapsed="false"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customFormat="false" ht="13.8" hidden="false" customHeight="false" outlineLevel="0" collapsed="false"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customFormat="false" ht="13.8" hidden="false" customHeight="false" outlineLevel="0" collapsed="false"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customFormat="false" ht="13.8" hidden="false" customHeight="false" outlineLevel="0" collapsed="false"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21.71"/>
    <col collapsed="false" customWidth="true" hidden="false" outlineLevel="0" max="27" min="1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customFormat="false" ht="15" hidden="false" customHeight="false" outlineLevel="0" collapsed="false">
      <c r="A2" s="0" t="n">
        <v>10</v>
      </c>
      <c r="B2" s="14" t="n">
        <v>2.34315886134068</v>
      </c>
      <c r="C2" s="13" t="n">
        <f aca="false">IF(B2-MetaData!$Y$15&lt;0,0,B2-MetaData!$Y$15)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customFormat="false" ht="15" hidden="false" customHeight="false" outlineLevel="0" collapsed="false">
      <c r="A3" s="0" t="n">
        <v>50</v>
      </c>
      <c r="B3" s="14" t="n">
        <v>7.01965105601469</v>
      </c>
      <c r="C3" s="13" t="n">
        <f aca="false">IF(B3-MetaData!$Y$15&lt;0,0,B3-MetaData!$Y$15)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customFormat="false" ht="15" hidden="false" customHeight="false" outlineLevel="0" collapsed="false">
      <c r="A4" s="0" t="n">
        <v>90</v>
      </c>
      <c r="B4" s="14" t="n">
        <v>16.1430211202938</v>
      </c>
      <c r="C4" s="13" t="n">
        <f aca="false">IF(B4-MetaData!$Y$15&lt;0,0,B4-MetaData!$Y$15)</f>
        <v>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customFormat="false" ht="15" hidden="false" customHeight="false" outlineLevel="0" collapsed="false">
      <c r="A5" s="0" t="n">
        <v>130</v>
      </c>
      <c r="B5" s="14" t="n">
        <v>28.1905188246097</v>
      </c>
      <c r="C5" s="13" t="n">
        <f aca="false">IF(B5-MetaData!$Y$15&lt;0,0,B5-MetaData!$Y$15)</f>
        <v>3.8905188246097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5" hidden="false" customHeight="false" outlineLevel="0" collapsed="false">
      <c r="A6" s="0" t="n">
        <v>170</v>
      </c>
      <c r="B6" s="14" t="n">
        <v>34.8798668503214</v>
      </c>
      <c r="C6" s="13" t="n">
        <f aca="false">IF(B6-MetaData!$Y$15&lt;0,0,B6-MetaData!$Y$15)</f>
        <v>10.5798668503214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5" hidden="false" customHeight="false" outlineLevel="0" collapsed="false">
      <c r="A7" s="0" t="n">
        <v>196</v>
      </c>
      <c r="B7" s="14" t="n">
        <v>36.9259791092746</v>
      </c>
      <c r="C7" s="13" t="n">
        <f aca="false">IF(B7-MetaData!$Y$15&lt;0,0,B7-MetaData!$Y$15)</f>
        <v>12.6259791092746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5" hidden="false" customHeight="false" outlineLevel="0" collapsed="false">
      <c r="A8" s="0" t="n">
        <v>210</v>
      </c>
      <c r="B8" s="14" t="n">
        <v>38.0277318640955</v>
      </c>
      <c r="C8" s="13" t="n">
        <f aca="false">IF(B8-MetaData!$Y$15&lt;0,0,B8-MetaData!$Y$15)</f>
        <v>13.7277318640955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customFormat="false" ht="15" hidden="false" customHeight="false" outlineLevel="0" collapsed="false">
      <c r="A9" s="0" t="n">
        <v>250</v>
      </c>
      <c r="B9" s="14" t="n">
        <v>40.5410238751148</v>
      </c>
      <c r="C9" s="13" t="n">
        <f aca="false">IF(B9-MetaData!$Y$15&lt;0,0,B9-MetaData!$Y$15)</f>
        <v>16.2410238751148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customFormat="false" ht="15" hidden="false" customHeight="false" outlineLevel="0" collapsed="false">
      <c r="A10" s="0" t="n">
        <v>290</v>
      </c>
      <c r="B10" s="14" t="n">
        <v>42.9036730945822</v>
      </c>
      <c r="C10" s="13" t="n">
        <f aca="false">IF(B10-MetaData!$Y$15&lt;0,0,B10-MetaData!$Y$15)</f>
        <v>18.6036730945822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customFormat="false" ht="15" hidden="false" customHeight="false" outlineLevel="0" collapsed="false">
      <c r="A11" s="0" t="n">
        <v>330</v>
      </c>
      <c r="B11" s="14" t="n">
        <v>44.9134986225895</v>
      </c>
      <c r="C11" s="13" t="n">
        <f aca="false">IF(B11-MetaData!$Y$15&lt;0,0,B11-MetaData!$Y$15)</f>
        <v>20.6134986225895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customFormat="false" ht="15" hidden="false" customHeight="false" outlineLevel="0" collapsed="false">
      <c r="A12" s="0" t="n">
        <v>370</v>
      </c>
      <c r="B12" s="14" t="n">
        <v>46.705624426079</v>
      </c>
      <c r="C12" s="13" t="n">
        <f aca="false">IF(B12-MetaData!$Y$15&lt;0,0,B12-MetaData!$Y$15)</f>
        <v>22.405624426079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Format="false" ht="15" hidden="false" customHeight="false" outlineLevel="0" collapsed="false">
      <c r="A13" s="0" t="n">
        <v>410</v>
      </c>
      <c r="B13" s="14" t="n">
        <v>48.0481634527089</v>
      </c>
      <c r="C13" s="13" t="n">
        <f aca="false">IF(B13-MetaData!$Y$15&lt;0,0,B13-MetaData!$Y$15)</f>
        <v>23.7481634527089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5" hidden="false" customHeight="false" outlineLevel="0" collapsed="false">
      <c r="A14" s="0" t="n">
        <v>450</v>
      </c>
      <c r="B14" s="14" t="n">
        <v>49.2899219467401</v>
      </c>
      <c r="C14" s="13" t="n">
        <f aca="false">IF(B14-MetaData!$Y$15&lt;0,0,B14-MetaData!$Y$15)</f>
        <v>24.9899219467401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5" hidden="false" customHeight="false" outlineLevel="0" collapsed="false">
      <c r="A15" s="0" t="n">
        <v>490</v>
      </c>
      <c r="B15" s="14" t="n">
        <v>50.4962350780533</v>
      </c>
      <c r="C15" s="13" t="n">
        <f aca="false">IF(B15-MetaData!$Y$15&lt;0,0,B15-MetaData!$Y$15)</f>
        <v>26.1962350780533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5" hidden="false" customHeight="false" outlineLevel="0" collapsed="false">
      <c r="A16" s="0" t="n">
        <v>530</v>
      </c>
      <c r="B16" s="14" t="n">
        <v>51.5086776859504</v>
      </c>
      <c r="C16" s="13" t="n">
        <f aca="false">IF(B16-MetaData!$Y$15&lt;0,0,B16-MetaData!$Y$15)</f>
        <v>27.2086776859504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customFormat="false" ht="15" hidden="false" customHeight="false" outlineLevel="0" collapsed="false">
      <c r="A17" s="0" t="n">
        <v>570</v>
      </c>
      <c r="B17" s="14" t="n">
        <v>52.4814279155188</v>
      </c>
      <c r="C17" s="13" t="n">
        <f aca="false">IF(B17-MetaData!$Y$15&lt;0,0,B17-MetaData!$Y$15)</f>
        <v>28.1814279155188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customFormat="false" ht="15" hidden="false" customHeight="false" outlineLevel="0" collapsed="false">
      <c r="A18" s="0" t="n">
        <v>610</v>
      </c>
      <c r="B18" s="14" t="n">
        <v>53.4521120293848</v>
      </c>
      <c r="C18" s="13" t="n">
        <f aca="false">IF(B18-MetaData!$Y$15&lt;0,0,B18-MetaData!$Y$15)</f>
        <v>29.1521120293848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customFormat="false" ht="15" hidden="false" customHeight="false" outlineLevel="0" collapsed="false">
      <c r="A19" s="0" t="n">
        <v>650</v>
      </c>
      <c r="B19" s="14" t="n">
        <v>54.3326446280992</v>
      </c>
      <c r="C19" s="13" t="n">
        <f aca="false">IF(B19-MetaData!$Y$15&lt;0,0,B19-MetaData!$Y$15)</f>
        <v>30.0326446280992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customFormat="false" ht="15" hidden="false" customHeight="false" outlineLevel="0" collapsed="false">
      <c r="A20" s="0" t="n">
        <v>690</v>
      </c>
      <c r="B20" s="14" t="n">
        <v>55.2015151515152</v>
      </c>
      <c r="C20" s="13" t="n">
        <f aca="false">IF(B20-MetaData!$Y$15&lt;0,0,B20-MetaData!$Y$15)</f>
        <v>30.9015151515152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customFormat="false" ht="15" hidden="false" customHeight="false" outlineLevel="0" collapsed="false">
      <c r="A21" s="0" t="n">
        <v>730</v>
      </c>
      <c r="B21" s="14" t="n">
        <v>56.0510560146924</v>
      </c>
      <c r="C21" s="13" t="n">
        <f aca="false">IF(B21-MetaData!$Y$15&lt;0,0,B21-MetaData!$Y$15)</f>
        <v>31.7510560146924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customFormat="false" ht="15" hidden="false" customHeight="false" outlineLevel="0" collapsed="false">
      <c r="A22" s="0" t="n">
        <v>770</v>
      </c>
      <c r="B22" s="14" t="n">
        <v>56.8208907254362</v>
      </c>
      <c r="C22" s="13" t="n">
        <f aca="false">IF(B22-MetaData!$Y$15&lt;0,0,B22-MetaData!$Y$15)</f>
        <v>32.5208907254362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customFormat="false" ht="15" hidden="false" customHeight="false" outlineLevel="0" collapsed="false">
      <c r="A23" s="0" t="n">
        <v>810</v>
      </c>
      <c r="B23" s="14" t="n">
        <v>57.7032369146006</v>
      </c>
      <c r="C23" s="13" t="n">
        <f aca="false">IF(B23-MetaData!$Y$15&lt;0,0,B23-MetaData!$Y$15)</f>
        <v>33.4032369146006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customFormat="false" ht="15" hidden="false" customHeight="false" outlineLevel="0" collapsed="false">
      <c r="A24" s="0" t="n">
        <v>850</v>
      </c>
      <c r="B24" s="14" t="n">
        <v>58.3921946740129</v>
      </c>
      <c r="C24" s="13" t="n">
        <f aca="false">IF(B24-MetaData!$Y$15&lt;0,0,B24-MetaData!$Y$15)</f>
        <v>34.0921946740129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customFormat="false" ht="15" hidden="false" customHeight="false" outlineLevel="0" collapsed="false">
      <c r="A25" s="0" t="n">
        <v>890</v>
      </c>
      <c r="B25" s="14" t="n">
        <v>59.0277089072544</v>
      </c>
      <c r="C25" s="13" t="n">
        <f aca="false">IF(B25-MetaData!$Y$15&lt;0,0,B25-MetaData!$Y$15)</f>
        <v>34.7277089072544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customFormat="false" ht="15" hidden="false" customHeight="false" outlineLevel="0" collapsed="false">
      <c r="A26" s="0" t="n">
        <v>930</v>
      </c>
      <c r="B26" s="14" t="n">
        <v>59.6382920110193</v>
      </c>
      <c r="C26" s="13" t="n">
        <f aca="false">IF(B26-MetaData!$Y$15&lt;0,0,B26-MetaData!$Y$15)</f>
        <v>35.3382920110193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customFormat="false" ht="15" hidden="false" customHeight="false" outlineLevel="0" collapsed="false">
      <c r="A27" s="0" t="n">
        <v>970</v>
      </c>
      <c r="B27" s="14" t="n">
        <v>60.3384986225895</v>
      </c>
      <c r="C27" s="13" t="n">
        <f aca="false">IF(B27-MetaData!$Y$15&lt;0,0,B27-MetaData!$Y$15)</f>
        <v>36.0384986225895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customFormat="false" ht="15" hidden="false" customHeight="false" outlineLevel="0" collapsed="false">
      <c r="A28" s="0" t="n">
        <v>1010</v>
      </c>
      <c r="B28" s="14" t="n">
        <v>60.9133838383838</v>
      </c>
      <c r="C28" s="13" t="n">
        <f aca="false">IF(B28-MetaData!$Y$15&lt;0,0,B28-MetaData!$Y$15)</f>
        <v>36.6133838383838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customFormat="false" ht="15" hidden="false" customHeight="false" outlineLevel="0" collapsed="false">
      <c r="A29" s="0" t="n">
        <v>1050</v>
      </c>
      <c r="B29" s="14" t="n">
        <v>61.538567493113</v>
      </c>
      <c r="C29" s="13" t="n">
        <f aca="false">IF(B29-MetaData!$Y$15&lt;0,0,B29-MetaData!$Y$15)</f>
        <v>37.238567493113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customFormat="false" ht="15" hidden="false" customHeight="false" outlineLevel="0" collapsed="false">
      <c r="A30" s="0" t="n">
        <v>1090</v>
      </c>
      <c r="B30" s="14" t="n">
        <v>62.0467860422406</v>
      </c>
      <c r="C30" s="13" t="n">
        <f aca="false">IF(B30-MetaData!$Y$15&lt;0,0,B30-MetaData!$Y$15)</f>
        <v>37.7467860422406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customFormat="false" ht="15" hidden="false" customHeight="false" outlineLevel="0" collapsed="false">
      <c r="A31" s="0" t="n">
        <v>1130</v>
      </c>
      <c r="B31" s="14" t="n">
        <v>62.62036271809</v>
      </c>
      <c r="C31" s="13" t="n">
        <f aca="false">IF(B31-MetaData!$Y$15&lt;0,0,B31-MetaData!$Y$15)</f>
        <v>38.32036271809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customFormat="false" ht="15" hidden="false" customHeight="false" outlineLevel="0" collapsed="false">
      <c r="A32" s="0" t="n">
        <v>1170</v>
      </c>
      <c r="B32" s="15" t="n">
        <v>63.1328282828283</v>
      </c>
      <c r="C32" s="13" t="n">
        <f aca="false">IF(B32-MetaData!$Y$15&lt;0,0,B32-MetaData!$Y$15)</f>
        <v>38.8328282828283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1484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21.71"/>
    <col collapsed="false" customWidth="true" hidden="false" outlineLevel="0" max="27" min="15" style="0" width="8.71"/>
  </cols>
  <sheetData>
    <row r="1" customFormat="false" ht="29.25" hidden="false" customHeight="false" outlineLevel="0" collapsed="false">
      <c r="A1" s="11" t="s">
        <v>90</v>
      </c>
      <c r="B1" s="11" t="s">
        <v>91</v>
      </c>
      <c r="C1" s="11" t="s">
        <v>92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customFormat="false" ht="15" hidden="false" customHeight="false" outlineLevel="0" collapsed="false">
      <c r="A2" s="0" t="n">
        <v>1100</v>
      </c>
      <c r="B2" s="18" t="n">
        <v>502.729017447199</v>
      </c>
      <c r="C2" s="13" t="n">
        <f aca="false">IF(B2-MetaData!$Y$16&lt;0,0,B2-MetaData!$Y$16)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customFormat="false" ht="15" hidden="false" customHeight="false" outlineLevel="0" collapsed="false">
      <c r="A3" s="0" t="n">
        <v>2600</v>
      </c>
      <c r="B3" s="18" t="n">
        <v>2834.75746097337</v>
      </c>
      <c r="C3" s="13" t="n">
        <f aca="false">IF(B3-MetaData!$Y$16&lt;0,0,B3-MetaData!$Y$16)</f>
        <v>471.55746097337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customFormat="false" ht="15" hidden="false" customHeight="false" outlineLevel="0" collapsed="false">
      <c r="A4" s="0" t="n">
        <v>4056</v>
      </c>
      <c r="B4" s="18" t="n">
        <v>3337.5998516682</v>
      </c>
      <c r="C4" s="13" t="n">
        <f aca="false">IF(B4-MetaData!$Y$16&lt;0,0,B4-MetaData!$Y$16)</f>
        <v>974.3998516682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customFormat="false" ht="15" hidden="false" customHeight="false" outlineLevel="0" collapsed="false">
      <c r="A5" s="0" t="n">
        <v>4100</v>
      </c>
      <c r="B5" s="18" t="n">
        <v>3352.79563820018</v>
      </c>
      <c r="C5" s="13" t="n">
        <f aca="false">IF(B5-MetaData!$Y$16&lt;0,0,B5-MetaData!$Y$16)</f>
        <v>989.59563820018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5" hidden="false" customHeight="false" outlineLevel="0" collapsed="false">
      <c r="A6" s="0" t="n">
        <v>5600</v>
      </c>
      <c r="B6" s="18" t="n">
        <v>3537.35603764922</v>
      </c>
      <c r="C6" s="13" t="n">
        <f aca="false">IF(B6-MetaData!$Y$16&lt;0,0,B6-MetaData!$Y$16)</f>
        <v>1174.15603764922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5" hidden="false" customHeight="false" outlineLevel="0" collapsed="false">
      <c r="A7" s="0" t="n">
        <v>6983</v>
      </c>
      <c r="B7" s="18" t="n">
        <v>3662.55451501377</v>
      </c>
      <c r="C7" s="13" t="n">
        <f aca="false">IF(B7-MetaData!$Y$16&lt;0,0,B7-MetaData!$Y$16)</f>
        <v>1299.35451501377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5" hidden="false" customHeight="false" outlineLevel="0" collapsed="false">
      <c r="A8" s="0" t="n">
        <v>7100</v>
      </c>
      <c r="B8" s="18" t="n">
        <v>3673.14614325069</v>
      </c>
      <c r="C8" s="13" t="n">
        <f aca="false">IF(B8-MetaData!$Y$16&lt;0,0,B8-MetaData!$Y$16)</f>
        <v>1309.94614325069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customFormat="false" ht="15" hidden="false" customHeight="false" outlineLevel="0" collapsed="false">
      <c r="A9" s="0" t="n">
        <v>8600</v>
      </c>
      <c r="B9" s="18" t="n">
        <v>3841.19090909091</v>
      </c>
      <c r="C9" s="13" t="n">
        <f aca="false">IF(B9-MetaData!$Y$16&lt;0,0,B9-MetaData!$Y$16)</f>
        <v>1477.99090909091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customFormat="false" ht="15" hidden="false" customHeight="false" outlineLevel="0" collapsed="false">
      <c r="A10" s="0" t="n">
        <v>10100</v>
      </c>
      <c r="B10" s="18" t="n">
        <v>4011.59044995409</v>
      </c>
      <c r="C10" s="13" t="n">
        <f aca="false">IF(B10-MetaData!$Y$16&lt;0,0,B10-MetaData!$Y$16)</f>
        <v>1648.39044995409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customFormat="false" ht="15" hidden="false" customHeight="false" outlineLevel="0" collapsed="false">
      <c r="A11" s="0" t="n">
        <v>11600</v>
      </c>
      <c r="B11" s="18" t="n">
        <v>4136.61515151515</v>
      </c>
      <c r="C11" s="13" t="n">
        <f aca="false">IF(B11-MetaData!$Y$16&lt;0,0,B11-MetaData!$Y$16)</f>
        <v>1773.41515151515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customFormat="false" ht="15" hidden="false" customHeight="false" outlineLevel="0" collapsed="false">
      <c r="A12" s="0" t="n">
        <v>13100</v>
      </c>
      <c r="B12" s="18" t="n">
        <v>4284.16850321396</v>
      </c>
      <c r="C12" s="13" t="n">
        <f aca="false">IF(B12-MetaData!$Y$16&lt;0,0,B12-MetaData!$Y$16)</f>
        <v>1920.96850321396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Format="false" ht="15" hidden="false" customHeight="false" outlineLevel="0" collapsed="false">
      <c r="A13" s="0" t="n">
        <v>14600</v>
      </c>
      <c r="B13" s="18" t="n">
        <v>4401.40994031221</v>
      </c>
      <c r="C13" s="13" t="n">
        <f aca="false">IF(B13-MetaData!$Y$16&lt;0,0,B13-MetaData!$Y$16)</f>
        <v>2038.20994031221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5" hidden="false" customHeight="false" outlineLevel="0" collapsed="false">
      <c r="A14" s="0" t="n">
        <v>16100</v>
      </c>
      <c r="B14" s="18" t="n">
        <v>4539.99451331497</v>
      </c>
      <c r="C14" s="13" t="n">
        <f aca="false">IF(B14-MetaData!$Y$16&lt;0,0,B14-MetaData!$Y$16)</f>
        <v>2176.79451331497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5" hidden="false" customHeight="false" outlineLevel="0" collapsed="false">
      <c r="A15" s="0" t="n">
        <v>17600</v>
      </c>
      <c r="B15" s="18" t="n">
        <v>4636.93259871442</v>
      </c>
      <c r="C15" s="13" t="n">
        <f aca="false">IF(B15-MetaData!$Y$16&lt;0,0,B15-MetaData!$Y$16)</f>
        <v>2273.73259871442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5" hidden="false" customHeight="false" outlineLevel="0" collapsed="false">
      <c r="A16" s="0" t="n">
        <v>19100</v>
      </c>
      <c r="B16" s="18" t="n">
        <v>4785.69657943067</v>
      </c>
      <c r="C16" s="13" t="n">
        <f aca="false">IF(B16-MetaData!$Y$16&lt;0,0,B16-MetaData!$Y$16)</f>
        <v>2422.49657943067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customFormat="false" ht="15" hidden="false" customHeight="false" outlineLevel="0" collapsed="false">
      <c r="A17" s="0" t="n">
        <v>20600</v>
      </c>
      <c r="B17" s="18" t="n">
        <v>5022.95631313131</v>
      </c>
      <c r="C17" s="13" t="n">
        <f aca="false">IF(B17-MetaData!$Y$16&lt;0,0,B17-MetaData!$Y$16)</f>
        <v>2659.75631313131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customFormat="false" ht="15" hidden="false" customHeight="false" outlineLevel="0" collapsed="false">
      <c r="A18" s="0" t="n">
        <v>22100</v>
      </c>
      <c r="B18" s="18" t="n">
        <v>5269.71783746557</v>
      </c>
      <c r="C18" s="13" t="n">
        <f aca="false">IF(B18-MetaData!$Y$16&lt;0,0,B18-MetaData!$Y$16)</f>
        <v>2906.51783746557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customFormat="false" ht="15" hidden="false" customHeight="false" outlineLevel="0" collapsed="false">
      <c r="A19" s="0" t="n">
        <v>23600</v>
      </c>
      <c r="B19" s="18" t="n">
        <v>5597.2496097337</v>
      </c>
      <c r="C19" s="13" t="n">
        <f aca="false">IF(B19-MetaData!$Y$16&lt;0,0,B19-MetaData!$Y$16)</f>
        <v>3234.0496097337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customFormat="false" ht="15" hidden="false" customHeight="false" outlineLevel="0" collapsed="false">
      <c r="A20" s="0" t="n">
        <v>25100</v>
      </c>
      <c r="B20" s="18" t="n">
        <v>5970.71648301194</v>
      </c>
      <c r="C20" s="13" t="n">
        <f aca="false">IF(B20-MetaData!$Y$16&lt;0,0,B20-MetaData!$Y$16)</f>
        <v>3607.51648301194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customFormat="false" ht="15" hidden="false" customHeight="false" outlineLevel="0" collapsed="false">
      <c r="A21" s="0" t="n">
        <v>26600</v>
      </c>
      <c r="B21" s="18" t="n">
        <v>6276.60801193756</v>
      </c>
      <c r="C21" s="13" t="n">
        <f aca="false">IF(B21-MetaData!$Y$16&lt;0,0,B21-MetaData!$Y$16)</f>
        <v>3913.40801193756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customFormat="false" ht="15" hidden="false" customHeight="false" outlineLevel="0" collapsed="false">
      <c r="A22" s="0" t="n">
        <v>28100</v>
      </c>
      <c r="B22" s="18" t="n">
        <v>6550.55094123049</v>
      </c>
      <c r="C22" s="13" t="n">
        <f aca="false">IF(B22-MetaData!$Y$16&lt;0,0,B22-MetaData!$Y$16)</f>
        <v>4187.35094123049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customFormat="false" ht="15" hidden="false" customHeight="false" outlineLevel="0" collapsed="false">
      <c r="A23" s="0" t="n">
        <v>29600</v>
      </c>
      <c r="B23" s="18" t="n">
        <v>6983.17364554637</v>
      </c>
      <c r="C23" s="13" t="n">
        <f aca="false">IF(B23-MetaData!$Y$16&lt;0,0,B23-MetaData!$Y$16)</f>
        <v>4619.97364554637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customFormat="false" ht="15" hidden="false" customHeight="false" outlineLevel="0" collapsed="false">
      <c r="A24" s="0" t="n">
        <v>31100</v>
      </c>
      <c r="B24" s="18" t="n">
        <v>7307.72155647383</v>
      </c>
      <c r="C24" s="13" t="n">
        <f aca="false">IF(B24-MetaData!$Y$16&lt;0,0,B24-MetaData!$Y$16)</f>
        <v>4944.52155647383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customFormat="false" ht="15" hidden="false" customHeight="false" outlineLevel="0" collapsed="false">
      <c r="A25" s="0" t="n">
        <v>32600</v>
      </c>
      <c r="B25" s="18" t="n">
        <v>8088.49467401286</v>
      </c>
      <c r="C25" s="13" t="n">
        <f aca="false">IF(B25-MetaData!$Y$16&lt;0,0,B25-MetaData!$Y$16)</f>
        <v>5725.29467401286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customFormat="false" ht="15" hidden="false" customHeight="false" outlineLevel="0" collapsed="false">
      <c r="A26" s="0" t="n">
        <v>34100</v>
      </c>
      <c r="B26" s="18" t="n">
        <v>8613.23239210285</v>
      </c>
      <c r="C26" s="13" t="n">
        <f aca="false">IF(B26-MetaData!$Y$16&lt;0,0,B26-MetaData!$Y$16)</f>
        <v>6250.03239210285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customFormat="false" ht="15" hidden="false" customHeight="false" outlineLevel="0" collapsed="false">
      <c r="A27" s="0" t="n">
        <v>35600</v>
      </c>
      <c r="B27" s="18" t="n">
        <v>8972.36347566575</v>
      </c>
      <c r="C27" s="13" t="n">
        <f aca="false">IF(B27-MetaData!$Y$16&lt;0,0,B27-MetaData!$Y$16)</f>
        <v>6609.16347566575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customFormat="false" ht="15" hidden="false" customHeight="false" outlineLevel="0" collapsed="false">
      <c r="A28" s="0" t="n">
        <v>37100</v>
      </c>
      <c r="B28" s="18" t="n">
        <v>9353.66179981635</v>
      </c>
      <c r="C28" s="13" t="n">
        <f aca="false">IF(B28-MetaData!$Y$16&lt;0,0,B28-MetaData!$Y$16)</f>
        <v>6990.46179981635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customFormat="false" ht="15" hidden="false" customHeight="false" outlineLevel="0" collapsed="false">
      <c r="A29" s="0" t="n">
        <v>38600</v>
      </c>
      <c r="B29" s="18" t="n">
        <v>9723.64543158861</v>
      </c>
      <c r="C29" s="13" t="n">
        <f aca="false">IF(B29-MetaData!$Y$16&lt;0,0,B29-MetaData!$Y$16)</f>
        <v>7360.44543158861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customFormat="false" ht="15" hidden="false" customHeight="false" outlineLevel="0" collapsed="false">
      <c r="A30" s="0" t="n">
        <v>40100</v>
      </c>
      <c r="B30" s="18" t="n">
        <v>10300.4108126722</v>
      </c>
      <c r="C30" s="13" t="n">
        <f aca="false">IF(B30-MetaData!$Y$16&lt;0,0,B30-MetaData!$Y$16)</f>
        <v>7937.2108126722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customFormat="false" ht="15" hidden="false" customHeight="false" outlineLevel="0" collapsed="false">
      <c r="A31" s="0" t="n">
        <v>41600</v>
      </c>
      <c r="B31" s="18" t="n">
        <v>10685.0211662075</v>
      </c>
      <c r="C31" s="13" t="n">
        <f aca="false">IF(B31-MetaData!$Y$16&lt;0,0,B31-MetaData!$Y$16)</f>
        <v>8321.8211662075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customFormat="false" ht="15" hidden="false" customHeight="false" outlineLevel="0" collapsed="false">
      <c r="A32" s="0" t="n">
        <v>43100</v>
      </c>
      <c r="B32" s="18" t="n">
        <v>11092.4463269054</v>
      </c>
      <c r="C32" s="13" t="n">
        <f aca="false">IF(B32-MetaData!$Y$16&lt;0,0,B32-MetaData!$Y$16)</f>
        <v>8729.2463269054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customFormat="false" ht="15" hidden="false" customHeight="false" outlineLevel="0" collapsed="false">
      <c r="A33" s="0" t="n">
        <v>44600</v>
      </c>
      <c r="B33" s="18" t="n">
        <v>11527.423415978</v>
      </c>
      <c r="C33" s="13" t="n">
        <f aca="false">IF(B33-MetaData!$Y$16&lt;0,0,B33-MetaData!$Y$16)</f>
        <v>9164.223415978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customFormat="false" ht="15" hidden="false" customHeight="false" outlineLevel="0" collapsed="false">
      <c r="A34" s="0" t="n">
        <v>46100</v>
      </c>
      <c r="B34" s="18" t="n">
        <v>11899.2977272727</v>
      </c>
      <c r="C34" s="13" t="n">
        <f aca="false">IF(B34-MetaData!$Y$16&lt;0,0,B34-MetaData!$Y$16)</f>
        <v>9536.0977272727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customFormat="false" ht="15" hidden="false" customHeight="false" outlineLevel="0" collapsed="false">
      <c r="A35" s="0" t="n">
        <v>47600</v>
      </c>
      <c r="B35" s="18" t="n">
        <v>12291.5394398531</v>
      </c>
      <c r="C35" s="13" t="n">
        <f aca="false">IF(B35-MetaData!$Y$16&lt;0,0,B35-MetaData!$Y$16)</f>
        <v>9928.3394398531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customFormat="false" ht="15" hidden="false" customHeight="false" outlineLevel="0" collapsed="false">
      <c r="A36" s="0" t="n">
        <v>49100</v>
      </c>
      <c r="B36" s="18" t="n">
        <v>12643.3243112948</v>
      </c>
      <c r="C36" s="13" t="n">
        <f aca="false">IF(B36-MetaData!$Y$16&lt;0,0,B36-MetaData!$Y$16)</f>
        <v>10280.1243112948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customFormat="false" ht="15" hidden="false" customHeight="false" outlineLevel="0" collapsed="false">
      <c r="A37" s="0" t="n">
        <v>50600</v>
      </c>
      <c r="B37" s="18" t="n">
        <v>13024.1635445363</v>
      </c>
      <c r="C37" s="13" t="n">
        <f aca="false">IF(B37-MetaData!$Y$16&lt;0,0,B37-MetaData!$Y$16)</f>
        <v>10660.9635445363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customFormat="false" ht="15" hidden="false" customHeight="false" outlineLevel="0" collapsed="false">
      <c r="A38" s="0" t="n">
        <v>52100</v>
      </c>
      <c r="B38" s="18" t="n">
        <v>13370.5070018365</v>
      </c>
      <c r="C38" s="13" t="n">
        <f aca="false">IF(B38-MetaData!$Y$16&lt;0,0,B38-MetaData!$Y$16)</f>
        <v>11007.3070018365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customFormat="false" ht="15" hidden="false" customHeight="false" outlineLevel="0" collapsed="false">
      <c r="A39" s="0" t="n">
        <v>53600</v>
      </c>
      <c r="B39" s="18" t="n">
        <v>13640.1684573003</v>
      </c>
      <c r="C39" s="13" t="n">
        <f aca="false">IF(B39-MetaData!$Y$16&lt;0,0,B39-MetaData!$Y$16)</f>
        <v>11276.9684573003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customFormat="false" ht="15" hidden="false" customHeight="false" outlineLevel="0" collapsed="false">
      <c r="A40" s="0" t="n">
        <v>55100</v>
      </c>
      <c r="B40" s="18" t="n">
        <v>13911.0538797062</v>
      </c>
      <c r="C40" s="13" t="n">
        <f aca="false">IF(B40-MetaData!$Y$16&lt;0,0,B40-MetaData!$Y$16)</f>
        <v>11547.8538797062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customFormat="false" ht="15" hidden="false" customHeight="false" outlineLevel="0" collapsed="false">
      <c r="A41" s="0" t="n">
        <v>56600</v>
      </c>
      <c r="B41" s="18" t="n">
        <v>14306.7982323232</v>
      </c>
      <c r="C41" s="13" t="n">
        <f aca="false">IF(B41-MetaData!$Y$16&lt;0,0,B41-MetaData!$Y$16)</f>
        <v>11943.5982323232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2021-06-28T12:10:09Z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