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COULON\AppData\Local\Microsoft\Windows\Temporary Internet Files\Content.Outlook\WY3HS5KL\"/>
    </mc:Choice>
  </mc:AlternateContent>
  <bookViews>
    <workbookView xWindow="480" yWindow="105" windowWidth="22035" windowHeight="9015"/>
  </bookViews>
  <sheets>
    <sheet name="Tisdale catch 12-13_" sheetId="1" r:id="rId1"/>
  </sheets>
  <externalReferences>
    <externalReference r:id="rId2"/>
  </externalReferences>
  <calcPr calcId="162913"/>
</workbook>
</file>

<file path=xl/calcChain.xml><?xml version="1.0" encoding="utf-8"?>
<calcChain xmlns="http://schemas.openxmlformats.org/spreadsheetml/2006/main">
  <c r="V136" i="1" l="1"/>
  <c r="H178" i="1" l="1"/>
  <c r="V178" i="1" s="1"/>
  <c r="H177" i="1"/>
  <c r="V177" i="1" s="1"/>
  <c r="H176" i="1"/>
  <c r="V176" i="1" s="1"/>
  <c r="H175" i="1"/>
  <c r="V175" i="1" s="1"/>
  <c r="H174" i="1"/>
  <c r="V174" i="1" s="1"/>
  <c r="H173" i="1"/>
  <c r="V173" i="1" s="1"/>
  <c r="H172" i="1"/>
  <c r="V172" i="1" s="1"/>
  <c r="H171" i="1"/>
  <c r="V171" i="1" s="1"/>
  <c r="H170" i="1"/>
  <c r="V170" i="1" s="1"/>
  <c r="H169" i="1"/>
  <c r="H168" i="1"/>
  <c r="V168" i="1" s="1"/>
  <c r="H167" i="1"/>
  <c r="V167" i="1" s="1"/>
  <c r="H166" i="1"/>
  <c r="V166" i="1" s="1"/>
  <c r="H165" i="1"/>
  <c r="H164" i="1"/>
  <c r="H163" i="1"/>
  <c r="H162" i="1"/>
  <c r="H161" i="1"/>
  <c r="H160" i="1"/>
  <c r="H159" i="1"/>
  <c r="H158" i="1"/>
  <c r="V158" i="1" s="1"/>
  <c r="H157" i="1"/>
  <c r="V157" i="1" s="1"/>
  <c r="H156" i="1"/>
  <c r="V156" i="1" s="1"/>
  <c r="H155" i="1"/>
  <c r="H154" i="1"/>
  <c r="H153" i="1"/>
  <c r="V153" i="1" s="1"/>
  <c r="H152" i="1"/>
  <c r="V152" i="1" s="1"/>
  <c r="H151" i="1"/>
  <c r="H150" i="1"/>
  <c r="V150" i="1" s="1"/>
  <c r="H149" i="1"/>
  <c r="H148" i="1"/>
  <c r="H147" i="1"/>
  <c r="V147" i="1" s="1"/>
  <c r="H146" i="1"/>
  <c r="V146" i="1" s="1"/>
  <c r="H145" i="1"/>
  <c r="V145" i="1" s="1"/>
  <c r="H144" i="1"/>
  <c r="V144" i="1" s="1"/>
  <c r="H143" i="1"/>
  <c r="V143" i="1" s="1"/>
  <c r="H142" i="1"/>
  <c r="V142" i="1" s="1"/>
  <c r="H141" i="1"/>
  <c r="V141" i="1" s="1"/>
  <c r="H140" i="1"/>
  <c r="V140" i="1" s="1"/>
  <c r="H139" i="1"/>
  <c r="V139" i="1" s="1"/>
  <c r="H138" i="1"/>
  <c r="V138" i="1" s="1"/>
  <c r="H137" i="1"/>
  <c r="V137" i="1" s="1"/>
  <c r="H135" i="1"/>
  <c r="V135" i="1" s="1"/>
  <c r="H134" i="1"/>
  <c r="V134" i="1" s="1"/>
  <c r="H133" i="1"/>
  <c r="V133" i="1" s="1"/>
  <c r="H132" i="1"/>
  <c r="V132" i="1" s="1"/>
  <c r="H131" i="1"/>
  <c r="V131" i="1" s="1"/>
  <c r="H130" i="1"/>
  <c r="V130" i="1" s="1"/>
  <c r="H129" i="1"/>
  <c r="V129" i="1" s="1"/>
  <c r="H128" i="1"/>
  <c r="H127" i="1"/>
  <c r="H126" i="1"/>
  <c r="H125" i="1"/>
  <c r="H124" i="1"/>
  <c r="V124" i="1" s="1"/>
  <c r="H123" i="1"/>
  <c r="V123" i="1" s="1"/>
  <c r="H122" i="1"/>
  <c r="V122" i="1" s="1"/>
  <c r="H121" i="1"/>
  <c r="V121" i="1" s="1"/>
  <c r="H120" i="1"/>
  <c r="V120" i="1" s="1"/>
  <c r="H119" i="1"/>
  <c r="V119" i="1" s="1"/>
  <c r="H118" i="1"/>
  <c r="V118" i="1" s="1"/>
  <c r="H117" i="1"/>
  <c r="V117" i="1" s="1"/>
  <c r="H116" i="1"/>
  <c r="H115" i="1"/>
  <c r="V115" i="1" s="1"/>
  <c r="H111" i="1"/>
  <c r="H110" i="1"/>
  <c r="V110" i="1" s="1"/>
  <c r="H109" i="1"/>
  <c r="V109" i="1" s="1"/>
  <c r="H108" i="1"/>
  <c r="V108" i="1" s="1"/>
  <c r="H107" i="1"/>
  <c r="V107" i="1" s="1"/>
  <c r="H106" i="1"/>
  <c r="V106" i="1" s="1"/>
  <c r="H105" i="1"/>
  <c r="V105" i="1" s="1"/>
  <c r="Y104" i="1"/>
  <c r="X104" i="1"/>
  <c r="W104" i="1"/>
  <c r="V104" i="1"/>
  <c r="U104" i="1"/>
  <c r="T104" i="1"/>
  <c r="S104" i="1"/>
  <c r="R104" i="1"/>
  <c r="Q104" i="1"/>
  <c r="P104" i="1"/>
  <c r="O104" i="1"/>
  <c r="N104" i="1"/>
  <c r="M104" i="1"/>
  <c r="L104" i="1"/>
  <c r="J104" i="1"/>
  <c r="I104" i="1"/>
  <c r="H104" i="1"/>
  <c r="G104" i="1"/>
  <c r="F104" i="1"/>
  <c r="E104" i="1"/>
  <c r="D104" i="1"/>
  <c r="C104" i="1"/>
  <c r="B104" i="1"/>
  <c r="A104" i="1"/>
  <c r="Y103" i="1"/>
  <c r="X103" i="1"/>
  <c r="W103" i="1"/>
  <c r="V103" i="1"/>
  <c r="U103" i="1"/>
  <c r="T103" i="1"/>
  <c r="S103" i="1"/>
  <c r="R103" i="1"/>
  <c r="Q103" i="1"/>
  <c r="P103" i="1"/>
  <c r="O103" i="1"/>
  <c r="L103" i="1"/>
  <c r="K103" i="1"/>
  <c r="J103" i="1"/>
  <c r="I103" i="1"/>
  <c r="H103" i="1"/>
  <c r="G103" i="1"/>
  <c r="F103" i="1"/>
  <c r="E103" i="1"/>
  <c r="D103" i="1"/>
  <c r="C103" i="1"/>
  <c r="B103" i="1"/>
  <c r="A103" i="1"/>
  <c r="Y102" i="1"/>
  <c r="X102" i="1"/>
  <c r="W102" i="1"/>
  <c r="V102" i="1"/>
  <c r="U102" i="1"/>
  <c r="T102" i="1"/>
  <c r="S102" i="1"/>
  <c r="R102" i="1"/>
  <c r="Q102" i="1"/>
  <c r="P102" i="1"/>
  <c r="O102" i="1"/>
  <c r="N102" i="1"/>
  <c r="M102" i="1"/>
  <c r="L102" i="1"/>
  <c r="K102" i="1"/>
  <c r="J102" i="1"/>
  <c r="I102" i="1"/>
  <c r="H102" i="1"/>
  <c r="G102" i="1"/>
  <c r="F102" i="1"/>
  <c r="E102" i="1"/>
  <c r="D102" i="1"/>
  <c r="C102" i="1"/>
  <c r="B102" i="1"/>
  <c r="A102" i="1"/>
  <c r="Y101" i="1"/>
  <c r="X101" i="1"/>
  <c r="W101" i="1"/>
  <c r="V101" i="1"/>
  <c r="U101" i="1"/>
  <c r="T101" i="1"/>
  <c r="S101" i="1"/>
  <c r="R101" i="1"/>
  <c r="Q101" i="1"/>
  <c r="P101" i="1"/>
  <c r="O101" i="1"/>
  <c r="L101" i="1"/>
  <c r="K101" i="1"/>
  <c r="J101" i="1"/>
  <c r="I101" i="1"/>
  <c r="H101" i="1"/>
  <c r="G101" i="1"/>
  <c r="F101" i="1"/>
  <c r="E101" i="1"/>
  <c r="D101" i="1"/>
  <c r="C101" i="1"/>
  <c r="B101" i="1"/>
  <c r="A101" i="1"/>
  <c r="Y100" i="1"/>
  <c r="X100" i="1"/>
  <c r="W100" i="1"/>
  <c r="V100" i="1"/>
  <c r="U100" i="1"/>
  <c r="T100" i="1"/>
  <c r="S100" i="1"/>
  <c r="R100" i="1"/>
  <c r="Q100" i="1"/>
  <c r="P100" i="1"/>
  <c r="O100" i="1"/>
  <c r="L100" i="1"/>
  <c r="K100" i="1"/>
  <c r="J100" i="1"/>
  <c r="I100" i="1"/>
  <c r="H100" i="1"/>
  <c r="G100" i="1"/>
  <c r="F100" i="1"/>
  <c r="E100" i="1"/>
  <c r="D100" i="1"/>
  <c r="C100" i="1"/>
  <c r="B100" i="1"/>
  <c r="A100" i="1"/>
  <c r="X94" i="1"/>
  <c r="W94" i="1"/>
  <c r="V94" i="1"/>
  <c r="U94" i="1"/>
  <c r="T94" i="1"/>
  <c r="S94" i="1"/>
  <c r="R94" i="1"/>
  <c r="Q94" i="1"/>
  <c r="P94" i="1"/>
  <c r="O94" i="1"/>
  <c r="N94" i="1"/>
  <c r="M94" i="1"/>
  <c r="L94" i="1"/>
  <c r="K94" i="1"/>
  <c r="J94" i="1"/>
  <c r="I94" i="1"/>
  <c r="H94" i="1"/>
  <c r="G94" i="1"/>
  <c r="F94" i="1"/>
  <c r="E94" i="1"/>
  <c r="D94" i="1"/>
  <c r="C94" i="1"/>
  <c r="B94" i="1"/>
  <c r="A94" i="1"/>
  <c r="X93" i="1"/>
  <c r="W93" i="1"/>
  <c r="V93" i="1"/>
  <c r="U93" i="1"/>
  <c r="S93" i="1"/>
  <c r="R93" i="1"/>
  <c r="Q93" i="1"/>
  <c r="P93" i="1"/>
  <c r="O93" i="1"/>
  <c r="N93" i="1"/>
  <c r="M93" i="1"/>
  <c r="L93" i="1"/>
  <c r="K93" i="1"/>
  <c r="J93" i="1"/>
  <c r="I93" i="1"/>
  <c r="H93" i="1"/>
  <c r="G93" i="1"/>
  <c r="F93" i="1"/>
  <c r="E93" i="1"/>
  <c r="D93" i="1"/>
  <c r="C93" i="1"/>
  <c r="B93" i="1"/>
  <c r="A93" i="1"/>
  <c r="X92" i="1"/>
  <c r="W92" i="1"/>
  <c r="V92" i="1"/>
  <c r="U92" i="1"/>
  <c r="T92" i="1"/>
  <c r="S92" i="1"/>
  <c r="R92" i="1"/>
  <c r="Q92" i="1"/>
  <c r="P92" i="1"/>
  <c r="O92" i="1"/>
  <c r="N92" i="1"/>
  <c r="M92" i="1"/>
  <c r="L92" i="1"/>
  <c r="K92" i="1"/>
  <c r="J92" i="1"/>
  <c r="I92" i="1"/>
  <c r="H92" i="1"/>
  <c r="G92" i="1"/>
  <c r="F92" i="1"/>
  <c r="E92" i="1"/>
  <c r="D92" i="1"/>
  <c r="C92" i="1"/>
  <c r="B92" i="1"/>
  <c r="A92" i="1"/>
  <c r="X91" i="1"/>
  <c r="W91" i="1"/>
  <c r="V91" i="1"/>
  <c r="U91" i="1"/>
  <c r="T91" i="1"/>
  <c r="S91" i="1"/>
  <c r="R91" i="1"/>
  <c r="Q91" i="1"/>
  <c r="P91" i="1"/>
  <c r="O91" i="1"/>
  <c r="N91" i="1"/>
  <c r="M91" i="1"/>
  <c r="L91" i="1"/>
  <c r="K91" i="1"/>
  <c r="J91" i="1"/>
  <c r="I91" i="1"/>
  <c r="H91" i="1"/>
  <c r="G91" i="1"/>
  <c r="F91" i="1"/>
  <c r="E91" i="1"/>
  <c r="D91" i="1"/>
  <c r="C91" i="1"/>
  <c r="B91" i="1"/>
  <c r="A91" i="1"/>
  <c r="X90" i="1"/>
  <c r="W90" i="1"/>
  <c r="V90" i="1"/>
  <c r="U90" i="1"/>
  <c r="T90" i="1"/>
  <c r="S90" i="1"/>
  <c r="R90" i="1"/>
  <c r="Q90" i="1"/>
  <c r="P90" i="1"/>
  <c r="O90" i="1"/>
  <c r="N90" i="1"/>
  <c r="M90" i="1"/>
  <c r="L90" i="1"/>
  <c r="K90" i="1"/>
  <c r="J90" i="1"/>
  <c r="I90" i="1"/>
  <c r="H90" i="1"/>
  <c r="G90" i="1"/>
  <c r="F90" i="1"/>
  <c r="E90" i="1"/>
  <c r="D90" i="1"/>
  <c r="C90" i="1"/>
  <c r="B90" i="1"/>
  <c r="A90" i="1"/>
  <c r="X89" i="1"/>
  <c r="W89" i="1"/>
  <c r="V89" i="1"/>
  <c r="U89" i="1"/>
  <c r="S89" i="1"/>
  <c r="R89" i="1"/>
  <c r="Q89" i="1"/>
  <c r="P89" i="1"/>
  <c r="O89" i="1"/>
  <c r="N89" i="1"/>
  <c r="M89" i="1"/>
  <c r="L89" i="1"/>
  <c r="K89" i="1"/>
  <c r="J89" i="1"/>
  <c r="I89" i="1"/>
  <c r="H89" i="1"/>
  <c r="G89" i="1"/>
  <c r="F89" i="1"/>
  <c r="E89" i="1"/>
  <c r="D89" i="1"/>
  <c r="C89" i="1"/>
  <c r="B89" i="1"/>
  <c r="A89" i="1"/>
  <c r="Y88" i="1"/>
  <c r="X88" i="1"/>
  <c r="W88" i="1"/>
  <c r="V88" i="1"/>
  <c r="U88" i="1"/>
  <c r="T88" i="1"/>
  <c r="S88" i="1"/>
  <c r="R88" i="1"/>
  <c r="Q88" i="1"/>
  <c r="P88" i="1"/>
  <c r="O88" i="1"/>
  <c r="N88" i="1"/>
  <c r="M88" i="1"/>
  <c r="L88" i="1"/>
  <c r="K88" i="1"/>
  <c r="J88" i="1"/>
  <c r="I88" i="1"/>
  <c r="H88" i="1"/>
  <c r="G88" i="1"/>
  <c r="F88" i="1"/>
  <c r="E88" i="1"/>
  <c r="D88" i="1"/>
  <c r="C88" i="1"/>
  <c r="B88" i="1"/>
  <c r="A88" i="1"/>
  <c r="X87" i="1"/>
  <c r="W87" i="1"/>
  <c r="V87" i="1"/>
  <c r="U87" i="1"/>
  <c r="R87" i="1"/>
  <c r="Q87" i="1"/>
  <c r="P87" i="1"/>
  <c r="O87" i="1"/>
  <c r="N87" i="1"/>
  <c r="M87" i="1"/>
  <c r="L87" i="1"/>
  <c r="K87" i="1"/>
  <c r="J87" i="1"/>
  <c r="I87" i="1"/>
  <c r="H87" i="1"/>
  <c r="G87" i="1"/>
  <c r="F87" i="1"/>
  <c r="E87" i="1"/>
  <c r="D87" i="1"/>
  <c r="C87" i="1"/>
  <c r="B87" i="1"/>
  <c r="A87" i="1"/>
  <c r="X86" i="1"/>
  <c r="W86" i="1"/>
  <c r="V86" i="1"/>
  <c r="U86" i="1"/>
  <c r="T86" i="1"/>
  <c r="S86" i="1"/>
  <c r="R86" i="1"/>
  <c r="Q86" i="1"/>
  <c r="P86" i="1"/>
  <c r="O86" i="1"/>
  <c r="N86" i="1"/>
  <c r="M86" i="1"/>
  <c r="L86" i="1"/>
  <c r="K86" i="1"/>
  <c r="J86" i="1"/>
  <c r="I86" i="1"/>
  <c r="H86" i="1"/>
  <c r="G86" i="1"/>
  <c r="F86" i="1"/>
  <c r="E86" i="1"/>
  <c r="D86" i="1"/>
  <c r="C86" i="1"/>
  <c r="B86" i="1"/>
  <c r="A86" i="1"/>
  <c r="X85" i="1"/>
  <c r="W85" i="1"/>
  <c r="V85" i="1"/>
  <c r="U85" i="1"/>
  <c r="T85" i="1"/>
  <c r="S85" i="1"/>
  <c r="R85" i="1"/>
  <c r="Q85" i="1"/>
  <c r="P85" i="1"/>
  <c r="O85" i="1"/>
  <c r="N85" i="1"/>
  <c r="M85" i="1"/>
  <c r="L85" i="1"/>
  <c r="K85" i="1"/>
  <c r="J85" i="1"/>
  <c r="I85" i="1"/>
  <c r="H85" i="1"/>
  <c r="G85" i="1"/>
  <c r="F85" i="1"/>
  <c r="E85" i="1"/>
  <c r="D85" i="1"/>
  <c r="C85" i="1"/>
  <c r="B85" i="1"/>
  <c r="A85" i="1"/>
  <c r="X84" i="1"/>
  <c r="W84" i="1"/>
  <c r="V84" i="1"/>
  <c r="U84" i="1"/>
  <c r="T84" i="1"/>
  <c r="R84" i="1"/>
  <c r="Q84" i="1"/>
  <c r="P84" i="1"/>
  <c r="O84" i="1"/>
  <c r="N84" i="1"/>
  <c r="M84" i="1"/>
  <c r="L84" i="1"/>
  <c r="K84" i="1"/>
  <c r="J84" i="1"/>
  <c r="I84" i="1"/>
  <c r="H84" i="1"/>
  <c r="G84" i="1"/>
  <c r="F84" i="1"/>
  <c r="E84" i="1"/>
  <c r="D84" i="1"/>
  <c r="C84" i="1"/>
  <c r="B84" i="1"/>
  <c r="A84" i="1"/>
  <c r="X83" i="1"/>
  <c r="W83" i="1"/>
  <c r="V83" i="1"/>
  <c r="U83" i="1"/>
  <c r="T83" i="1"/>
  <c r="Q83" i="1"/>
  <c r="O83" i="1"/>
  <c r="N83" i="1"/>
  <c r="M83" i="1"/>
  <c r="K83" i="1"/>
  <c r="J83" i="1"/>
  <c r="I83" i="1"/>
  <c r="H83" i="1"/>
  <c r="G83" i="1"/>
  <c r="F83" i="1"/>
  <c r="E83" i="1"/>
  <c r="D83" i="1"/>
  <c r="C83" i="1"/>
  <c r="B83" i="1"/>
  <c r="A83" i="1"/>
  <c r="X82" i="1"/>
  <c r="W82" i="1"/>
  <c r="V82" i="1"/>
  <c r="U82" i="1"/>
  <c r="T82" i="1"/>
  <c r="S82" i="1"/>
  <c r="R82" i="1"/>
  <c r="Q82" i="1"/>
  <c r="P82" i="1"/>
  <c r="O82" i="1"/>
  <c r="N82" i="1"/>
  <c r="M82" i="1"/>
  <c r="L82" i="1"/>
  <c r="K82" i="1"/>
  <c r="J82" i="1"/>
  <c r="I82" i="1"/>
  <c r="H82" i="1"/>
  <c r="G82" i="1"/>
  <c r="F82" i="1"/>
  <c r="E82" i="1"/>
  <c r="D82" i="1"/>
  <c r="C82" i="1"/>
  <c r="B82" i="1"/>
  <c r="A82" i="1"/>
  <c r="X81" i="1"/>
  <c r="W81" i="1"/>
  <c r="V81" i="1"/>
  <c r="U81" i="1"/>
  <c r="T81" i="1"/>
  <c r="S81" i="1"/>
  <c r="R81" i="1"/>
  <c r="Q81" i="1"/>
  <c r="P81" i="1"/>
  <c r="O81" i="1"/>
  <c r="N81" i="1"/>
  <c r="M81" i="1"/>
  <c r="L81" i="1"/>
  <c r="K81" i="1"/>
  <c r="J81" i="1"/>
  <c r="I81" i="1"/>
  <c r="H81" i="1"/>
  <c r="G81" i="1"/>
  <c r="F81" i="1"/>
  <c r="E81" i="1"/>
  <c r="D81" i="1"/>
  <c r="C81" i="1"/>
  <c r="B81" i="1"/>
  <c r="A81" i="1"/>
  <c r="X80" i="1"/>
  <c r="W80" i="1"/>
  <c r="V80" i="1"/>
  <c r="U80" i="1"/>
  <c r="T80" i="1"/>
  <c r="S80" i="1"/>
  <c r="R80" i="1"/>
  <c r="Q80" i="1"/>
  <c r="P80" i="1"/>
  <c r="O80" i="1"/>
  <c r="N80" i="1"/>
  <c r="M80" i="1"/>
  <c r="L80" i="1"/>
  <c r="K80" i="1"/>
  <c r="J80" i="1"/>
  <c r="I80" i="1"/>
  <c r="H80" i="1"/>
  <c r="G80" i="1"/>
  <c r="F80" i="1"/>
  <c r="E80" i="1"/>
  <c r="D80" i="1"/>
  <c r="C80" i="1"/>
  <c r="B80" i="1"/>
  <c r="A80" i="1"/>
  <c r="X79" i="1"/>
  <c r="W79" i="1"/>
  <c r="V79" i="1"/>
  <c r="U79" i="1"/>
  <c r="T79" i="1"/>
  <c r="S79" i="1"/>
  <c r="R79" i="1"/>
  <c r="Q79" i="1"/>
  <c r="P79" i="1"/>
  <c r="O79" i="1"/>
  <c r="N79" i="1"/>
  <c r="M79" i="1"/>
  <c r="L79" i="1"/>
  <c r="K79" i="1"/>
  <c r="J79" i="1"/>
  <c r="I79" i="1"/>
  <c r="H79" i="1"/>
  <c r="G79" i="1"/>
  <c r="F79" i="1"/>
  <c r="E79" i="1"/>
  <c r="D79" i="1"/>
  <c r="C79" i="1"/>
  <c r="B79" i="1"/>
  <c r="A79" i="1"/>
  <c r="X78" i="1"/>
  <c r="W78" i="1"/>
  <c r="V78" i="1"/>
  <c r="U78" i="1"/>
  <c r="T78" i="1"/>
  <c r="S78" i="1"/>
  <c r="R78" i="1"/>
  <c r="Q78" i="1"/>
  <c r="P78" i="1"/>
  <c r="O78" i="1"/>
  <c r="N78" i="1"/>
  <c r="M78" i="1"/>
  <c r="L78" i="1"/>
  <c r="K78" i="1"/>
  <c r="J78" i="1"/>
  <c r="I78" i="1"/>
  <c r="H78" i="1"/>
  <c r="G78" i="1"/>
  <c r="F78" i="1"/>
  <c r="E78" i="1"/>
  <c r="D78" i="1"/>
  <c r="C78" i="1"/>
  <c r="B78" i="1"/>
  <c r="A78" i="1"/>
  <c r="X77" i="1"/>
  <c r="W77" i="1"/>
  <c r="V77" i="1"/>
  <c r="U77" i="1"/>
  <c r="T77" i="1"/>
  <c r="S77" i="1"/>
  <c r="R77" i="1"/>
  <c r="Q77" i="1"/>
  <c r="P77" i="1"/>
  <c r="O77" i="1"/>
  <c r="N77" i="1"/>
  <c r="M77" i="1"/>
  <c r="L77" i="1"/>
  <c r="K77" i="1"/>
  <c r="J77" i="1"/>
  <c r="I77" i="1"/>
  <c r="H77" i="1"/>
  <c r="G77" i="1"/>
  <c r="F77" i="1"/>
  <c r="E77" i="1"/>
  <c r="D77" i="1"/>
  <c r="C77" i="1"/>
  <c r="B77" i="1"/>
  <c r="A77" i="1"/>
  <c r="X76" i="1"/>
  <c r="W76" i="1"/>
  <c r="V76" i="1"/>
  <c r="U76" i="1"/>
  <c r="T76" i="1"/>
  <c r="S76" i="1"/>
  <c r="R76" i="1"/>
  <c r="Q76" i="1"/>
  <c r="P76" i="1"/>
  <c r="O76" i="1"/>
  <c r="N76" i="1"/>
  <c r="M76" i="1"/>
  <c r="L76" i="1"/>
  <c r="K76" i="1"/>
  <c r="J76" i="1"/>
  <c r="I76" i="1"/>
  <c r="H76" i="1"/>
  <c r="G76" i="1"/>
  <c r="F76" i="1"/>
  <c r="E76" i="1"/>
  <c r="D76" i="1"/>
  <c r="C76" i="1"/>
  <c r="B76" i="1"/>
  <c r="A76" i="1"/>
  <c r="Y75" i="1"/>
  <c r="X75" i="1"/>
  <c r="W75" i="1"/>
  <c r="V75" i="1"/>
  <c r="U75" i="1"/>
  <c r="T75" i="1"/>
  <c r="S75" i="1"/>
  <c r="R75" i="1"/>
  <c r="Q75" i="1"/>
  <c r="P75" i="1"/>
  <c r="O75" i="1"/>
  <c r="N75" i="1"/>
  <c r="M75" i="1"/>
  <c r="L75" i="1"/>
  <c r="K75" i="1"/>
  <c r="J75" i="1"/>
  <c r="I75" i="1"/>
  <c r="H75" i="1"/>
  <c r="G75" i="1"/>
  <c r="F75" i="1"/>
  <c r="E75" i="1"/>
  <c r="D75" i="1"/>
  <c r="C75" i="1"/>
  <c r="B75" i="1"/>
  <c r="A75" i="1"/>
  <c r="X74" i="1"/>
  <c r="W74" i="1"/>
  <c r="V74" i="1"/>
  <c r="U74" i="1"/>
  <c r="T74" i="1"/>
  <c r="S74" i="1"/>
  <c r="R74" i="1"/>
  <c r="Q74" i="1"/>
  <c r="P74" i="1"/>
  <c r="O74" i="1"/>
  <c r="N74" i="1"/>
  <c r="M74" i="1"/>
  <c r="L74" i="1"/>
  <c r="K74" i="1"/>
  <c r="J74" i="1"/>
  <c r="I74" i="1"/>
  <c r="H74" i="1"/>
  <c r="G74" i="1"/>
  <c r="F74" i="1"/>
  <c r="E74" i="1"/>
  <c r="D74" i="1"/>
  <c r="C74" i="1"/>
  <c r="B74" i="1"/>
  <c r="A74" i="1"/>
  <c r="X73" i="1"/>
  <c r="W73" i="1"/>
  <c r="V73" i="1"/>
  <c r="U73" i="1"/>
  <c r="T73" i="1"/>
  <c r="S73" i="1"/>
  <c r="R73" i="1"/>
  <c r="Q73" i="1"/>
  <c r="P73" i="1"/>
  <c r="O73" i="1"/>
  <c r="N73" i="1"/>
  <c r="M73" i="1"/>
  <c r="L73" i="1"/>
  <c r="K73" i="1"/>
  <c r="J73" i="1"/>
  <c r="I73" i="1"/>
  <c r="H73" i="1"/>
  <c r="G73" i="1"/>
  <c r="F73" i="1"/>
  <c r="E73" i="1"/>
  <c r="D73" i="1"/>
  <c r="C73" i="1"/>
  <c r="B73" i="1"/>
  <c r="A73" i="1"/>
  <c r="X72" i="1"/>
  <c r="W72" i="1"/>
  <c r="V72" i="1"/>
  <c r="U72" i="1"/>
  <c r="T72" i="1"/>
  <c r="S72" i="1"/>
  <c r="R72" i="1"/>
  <c r="Q72" i="1"/>
  <c r="P72" i="1"/>
  <c r="O72" i="1"/>
  <c r="N72" i="1"/>
  <c r="M72" i="1"/>
  <c r="L72" i="1"/>
  <c r="K72" i="1"/>
  <c r="J72" i="1"/>
  <c r="I72" i="1"/>
  <c r="H72" i="1"/>
  <c r="G72" i="1"/>
  <c r="F72" i="1"/>
  <c r="E72" i="1"/>
  <c r="D72" i="1"/>
  <c r="C72" i="1"/>
  <c r="B72" i="1"/>
  <c r="A72" i="1"/>
  <c r="X71" i="1"/>
  <c r="W71" i="1"/>
  <c r="V71" i="1"/>
  <c r="U71" i="1"/>
  <c r="T71" i="1"/>
  <c r="S71" i="1"/>
  <c r="R71" i="1"/>
  <c r="Q71" i="1"/>
  <c r="P71" i="1"/>
  <c r="O71" i="1"/>
  <c r="N71" i="1"/>
  <c r="M71" i="1"/>
  <c r="L71" i="1"/>
  <c r="K71" i="1"/>
  <c r="J71" i="1"/>
  <c r="I71" i="1"/>
  <c r="H71" i="1"/>
  <c r="G71" i="1"/>
  <c r="F71" i="1"/>
  <c r="E71" i="1"/>
  <c r="D71" i="1"/>
  <c r="C71" i="1"/>
  <c r="B71" i="1"/>
  <c r="A71" i="1"/>
  <c r="X70" i="1"/>
  <c r="W70" i="1"/>
  <c r="V70" i="1"/>
  <c r="U70" i="1"/>
  <c r="T70" i="1"/>
  <c r="S70" i="1"/>
  <c r="R70" i="1"/>
  <c r="Q70" i="1"/>
  <c r="P70" i="1"/>
  <c r="O70" i="1"/>
  <c r="N70" i="1"/>
  <c r="M70" i="1"/>
  <c r="L70" i="1"/>
  <c r="K70" i="1"/>
  <c r="J70" i="1"/>
  <c r="I70" i="1"/>
  <c r="H70" i="1"/>
  <c r="G70" i="1"/>
  <c r="F70" i="1"/>
  <c r="E70" i="1"/>
  <c r="D70" i="1"/>
  <c r="C70" i="1"/>
  <c r="B70" i="1"/>
  <c r="A70" i="1"/>
  <c r="X69" i="1"/>
  <c r="W69" i="1"/>
  <c r="V69" i="1"/>
  <c r="U69" i="1"/>
  <c r="T69" i="1"/>
  <c r="S69" i="1"/>
  <c r="R69" i="1"/>
  <c r="Q69" i="1"/>
  <c r="P69" i="1"/>
  <c r="O69" i="1"/>
  <c r="N69" i="1"/>
  <c r="M69" i="1"/>
  <c r="L69" i="1"/>
  <c r="K69" i="1"/>
  <c r="J69" i="1"/>
  <c r="I69" i="1"/>
  <c r="H69" i="1"/>
  <c r="G69" i="1"/>
  <c r="F69" i="1"/>
  <c r="E69" i="1"/>
  <c r="D69" i="1"/>
  <c r="C69" i="1"/>
  <c r="B69" i="1"/>
  <c r="A69" i="1"/>
  <c r="X68" i="1"/>
  <c r="W68" i="1"/>
  <c r="V68" i="1"/>
  <c r="U68" i="1"/>
  <c r="T68" i="1"/>
  <c r="S68" i="1"/>
  <c r="R68" i="1"/>
  <c r="Q68" i="1"/>
  <c r="P68" i="1"/>
  <c r="O68" i="1"/>
  <c r="N68" i="1"/>
  <c r="M68" i="1"/>
  <c r="L68" i="1"/>
  <c r="K68" i="1"/>
  <c r="J68" i="1"/>
  <c r="I68" i="1"/>
  <c r="H68" i="1"/>
  <c r="G68" i="1"/>
  <c r="F68" i="1"/>
  <c r="E68" i="1"/>
  <c r="D68" i="1"/>
  <c r="C68" i="1"/>
  <c r="B68" i="1"/>
  <c r="A68" i="1"/>
  <c r="X67" i="1"/>
  <c r="W67" i="1"/>
  <c r="V67" i="1"/>
  <c r="U67" i="1"/>
  <c r="T67" i="1"/>
  <c r="S67" i="1"/>
  <c r="R67" i="1"/>
  <c r="Q67" i="1"/>
  <c r="P67" i="1"/>
  <c r="O67" i="1"/>
  <c r="N67" i="1"/>
  <c r="M67" i="1"/>
  <c r="L67" i="1"/>
  <c r="K67" i="1"/>
  <c r="J67" i="1"/>
  <c r="I67" i="1"/>
  <c r="H67" i="1"/>
  <c r="G67" i="1"/>
  <c r="F67" i="1"/>
  <c r="E67" i="1"/>
  <c r="D67" i="1"/>
  <c r="C67" i="1"/>
  <c r="B67" i="1"/>
  <c r="A67" i="1"/>
  <c r="X66" i="1"/>
  <c r="W66" i="1"/>
  <c r="V66" i="1"/>
  <c r="U66" i="1"/>
  <c r="T66" i="1"/>
  <c r="S66" i="1"/>
  <c r="R66" i="1"/>
  <c r="Q66" i="1"/>
  <c r="P66" i="1"/>
  <c r="O66" i="1"/>
  <c r="N66" i="1"/>
  <c r="M66" i="1"/>
  <c r="L66" i="1"/>
  <c r="K66" i="1"/>
  <c r="J66" i="1"/>
  <c r="I66" i="1"/>
  <c r="H66" i="1"/>
  <c r="G66" i="1"/>
  <c r="F66" i="1"/>
  <c r="E66" i="1"/>
  <c r="D66" i="1"/>
  <c r="C66" i="1"/>
  <c r="B66" i="1"/>
  <c r="A66" i="1"/>
  <c r="X65" i="1"/>
  <c r="W65" i="1"/>
  <c r="V65" i="1"/>
  <c r="U65" i="1"/>
  <c r="T65" i="1"/>
  <c r="S65" i="1"/>
  <c r="R65" i="1"/>
  <c r="Q65" i="1"/>
  <c r="P65" i="1"/>
  <c r="O65" i="1"/>
  <c r="N65" i="1"/>
  <c r="M65" i="1"/>
  <c r="L65" i="1"/>
  <c r="K65" i="1"/>
  <c r="J65" i="1"/>
  <c r="I65" i="1"/>
  <c r="H65" i="1"/>
  <c r="G65" i="1"/>
  <c r="F65" i="1"/>
  <c r="E65" i="1"/>
  <c r="D65" i="1"/>
  <c r="C65" i="1"/>
  <c r="B65" i="1"/>
  <c r="A65" i="1"/>
  <c r="X64" i="1"/>
  <c r="W64" i="1"/>
  <c r="V64" i="1"/>
  <c r="U64" i="1"/>
  <c r="T64" i="1"/>
  <c r="S64" i="1"/>
  <c r="R64" i="1"/>
  <c r="Q64" i="1"/>
  <c r="P64" i="1"/>
  <c r="O64" i="1"/>
  <c r="N64" i="1"/>
  <c r="M64" i="1"/>
  <c r="L64" i="1"/>
  <c r="K64" i="1"/>
  <c r="J64" i="1"/>
  <c r="I64" i="1"/>
  <c r="H64" i="1"/>
  <c r="G64" i="1"/>
  <c r="F64" i="1"/>
  <c r="E64" i="1"/>
  <c r="D64" i="1"/>
  <c r="C64" i="1"/>
  <c r="B64" i="1"/>
  <c r="A64" i="1"/>
  <c r="X63" i="1"/>
  <c r="W63" i="1"/>
  <c r="V63" i="1"/>
  <c r="U63" i="1"/>
  <c r="T63" i="1"/>
  <c r="S63" i="1"/>
  <c r="R63" i="1"/>
  <c r="Q63" i="1"/>
  <c r="P63" i="1"/>
  <c r="O63" i="1"/>
  <c r="N63" i="1"/>
  <c r="M63" i="1"/>
  <c r="L63" i="1"/>
  <c r="K63" i="1"/>
  <c r="J63" i="1"/>
  <c r="I63" i="1"/>
  <c r="H63" i="1"/>
  <c r="G63" i="1"/>
  <c r="F63" i="1"/>
  <c r="E63" i="1"/>
  <c r="D63" i="1"/>
  <c r="C63" i="1"/>
  <c r="B63" i="1"/>
  <c r="A63" i="1"/>
  <c r="X62" i="1"/>
  <c r="W62" i="1"/>
  <c r="V62" i="1"/>
  <c r="U62" i="1"/>
  <c r="T62" i="1"/>
  <c r="S62" i="1"/>
  <c r="R62" i="1"/>
  <c r="Q62" i="1"/>
  <c r="P62" i="1"/>
  <c r="O62" i="1"/>
  <c r="N62" i="1"/>
  <c r="M62" i="1"/>
  <c r="L62" i="1"/>
  <c r="K62" i="1"/>
  <c r="J62" i="1"/>
  <c r="I62" i="1"/>
  <c r="H62" i="1"/>
  <c r="G62" i="1"/>
  <c r="F62" i="1"/>
  <c r="E62" i="1"/>
  <c r="D62" i="1"/>
  <c r="C62" i="1"/>
  <c r="B62" i="1"/>
  <c r="A62" i="1"/>
  <c r="X61" i="1"/>
  <c r="W61" i="1"/>
  <c r="V61" i="1"/>
  <c r="U61" i="1"/>
  <c r="T61" i="1"/>
  <c r="S61" i="1"/>
  <c r="R61" i="1"/>
  <c r="Q61" i="1"/>
  <c r="P61" i="1"/>
  <c r="O61" i="1"/>
  <c r="N61" i="1"/>
  <c r="M61" i="1"/>
  <c r="L61" i="1"/>
  <c r="K61" i="1"/>
  <c r="J61" i="1"/>
  <c r="I61" i="1"/>
  <c r="H61" i="1"/>
  <c r="G61" i="1"/>
  <c r="F61" i="1"/>
  <c r="E61" i="1"/>
  <c r="D61" i="1"/>
  <c r="C61" i="1"/>
  <c r="B61" i="1"/>
  <c r="A61" i="1"/>
  <c r="X60" i="1"/>
  <c r="W60" i="1"/>
  <c r="V60" i="1"/>
  <c r="U60" i="1"/>
  <c r="T60" i="1"/>
  <c r="S60" i="1"/>
  <c r="R60" i="1"/>
  <c r="Q60" i="1"/>
  <c r="P60" i="1"/>
  <c r="O60" i="1"/>
  <c r="N60" i="1"/>
  <c r="M60" i="1"/>
  <c r="L60" i="1"/>
  <c r="K60" i="1"/>
  <c r="J60" i="1"/>
  <c r="I60" i="1"/>
  <c r="H60" i="1"/>
  <c r="G60" i="1"/>
  <c r="F60" i="1"/>
  <c r="E60" i="1"/>
  <c r="D60" i="1"/>
  <c r="C60" i="1"/>
  <c r="B60" i="1"/>
  <c r="A60" i="1"/>
  <c r="X59" i="1"/>
  <c r="W59" i="1"/>
  <c r="V59" i="1"/>
  <c r="U59" i="1"/>
  <c r="T59" i="1"/>
  <c r="S59" i="1"/>
  <c r="R59" i="1"/>
  <c r="Q59" i="1"/>
  <c r="P59" i="1"/>
  <c r="O59" i="1"/>
  <c r="N59" i="1"/>
  <c r="M59" i="1"/>
  <c r="L59" i="1"/>
  <c r="K59" i="1"/>
  <c r="J59" i="1"/>
  <c r="I59" i="1"/>
  <c r="H59" i="1"/>
  <c r="G59" i="1"/>
  <c r="F59" i="1"/>
  <c r="E59" i="1"/>
  <c r="D59" i="1"/>
  <c r="C59" i="1"/>
  <c r="B59" i="1"/>
  <c r="A59" i="1"/>
  <c r="X58" i="1"/>
  <c r="W58" i="1"/>
  <c r="V58" i="1"/>
  <c r="U58" i="1"/>
  <c r="T58" i="1"/>
  <c r="S58" i="1"/>
  <c r="R58" i="1"/>
  <c r="Q58" i="1"/>
  <c r="P58" i="1"/>
  <c r="O58" i="1"/>
  <c r="N58" i="1"/>
  <c r="M58" i="1"/>
  <c r="L58" i="1"/>
  <c r="K58" i="1"/>
  <c r="J58" i="1"/>
  <c r="I58" i="1"/>
  <c r="H58" i="1"/>
  <c r="G58" i="1"/>
  <c r="F58" i="1"/>
  <c r="E58" i="1"/>
  <c r="D58" i="1"/>
  <c r="C58" i="1"/>
  <c r="B58" i="1"/>
  <c r="A58" i="1"/>
  <c r="X57" i="1"/>
  <c r="W57" i="1"/>
  <c r="V57" i="1"/>
  <c r="U57" i="1"/>
  <c r="T57" i="1"/>
  <c r="S57" i="1"/>
  <c r="R57" i="1"/>
  <c r="Q57" i="1"/>
  <c r="P57" i="1"/>
  <c r="O57" i="1"/>
  <c r="N57" i="1"/>
  <c r="M57" i="1"/>
  <c r="L57" i="1"/>
  <c r="K57" i="1"/>
  <c r="J57" i="1"/>
  <c r="I57" i="1"/>
  <c r="H57" i="1"/>
  <c r="G57" i="1"/>
  <c r="F57" i="1"/>
  <c r="E57" i="1"/>
  <c r="D57" i="1"/>
  <c r="C57" i="1"/>
  <c r="B57" i="1"/>
  <c r="A57" i="1"/>
  <c r="X56" i="1"/>
  <c r="W56" i="1"/>
  <c r="V56" i="1"/>
  <c r="U56" i="1"/>
  <c r="T56" i="1"/>
  <c r="S56" i="1"/>
  <c r="R56" i="1"/>
  <c r="Q56" i="1"/>
  <c r="P56" i="1"/>
  <c r="O56" i="1"/>
  <c r="N56" i="1"/>
  <c r="M56" i="1"/>
  <c r="L56" i="1"/>
  <c r="K56" i="1"/>
  <c r="J56" i="1"/>
  <c r="I56" i="1"/>
  <c r="H56" i="1"/>
  <c r="G56" i="1"/>
  <c r="F56" i="1"/>
  <c r="E56" i="1"/>
  <c r="D56" i="1"/>
  <c r="C56" i="1"/>
  <c r="B56" i="1"/>
  <c r="A56" i="1"/>
  <c r="X55" i="1"/>
  <c r="W55" i="1"/>
  <c r="V55" i="1"/>
  <c r="U55" i="1"/>
  <c r="T55" i="1"/>
  <c r="S55" i="1"/>
  <c r="R55" i="1"/>
  <c r="Q55" i="1"/>
  <c r="P55" i="1"/>
  <c r="O55" i="1"/>
  <c r="N55" i="1"/>
  <c r="M55" i="1"/>
  <c r="L55" i="1"/>
  <c r="K55" i="1"/>
  <c r="J55" i="1"/>
  <c r="I55" i="1"/>
  <c r="H55" i="1"/>
  <c r="G55" i="1"/>
  <c r="F55" i="1"/>
  <c r="E55" i="1"/>
  <c r="D55" i="1"/>
  <c r="C55" i="1"/>
  <c r="B55" i="1"/>
  <c r="A55" i="1"/>
  <c r="X54" i="1"/>
  <c r="W54" i="1"/>
  <c r="V54" i="1"/>
  <c r="U54" i="1"/>
  <c r="T54" i="1"/>
  <c r="S54" i="1"/>
  <c r="R54" i="1"/>
  <c r="Q54" i="1"/>
  <c r="P54" i="1"/>
  <c r="O54" i="1"/>
  <c r="N54" i="1"/>
  <c r="M54" i="1"/>
  <c r="L54" i="1"/>
  <c r="K54" i="1"/>
  <c r="J54" i="1"/>
  <c r="I54" i="1"/>
  <c r="H54" i="1"/>
  <c r="G54" i="1"/>
  <c r="F54" i="1"/>
  <c r="E54" i="1"/>
  <c r="D54" i="1"/>
  <c r="C54" i="1"/>
  <c r="B54" i="1"/>
  <c r="A54" i="1"/>
  <c r="X53" i="1"/>
  <c r="W53" i="1"/>
  <c r="V53" i="1"/>
  <c r="U53" i="1"/>
  <c r="T53" i="1"/>
  <c r="S53" i="1"/>
  <c r="R53" i="1"/>
  <c r="Q53" i="1"/>
  <c r="P53" i="1"/>
  <c r="O53" i="1"/>
  <c r="N53" i="1"/>
  <c r="M53" i="1"/>
  <c r="L53" i="1"/>
  <c r="K53" i="1"/>
  <c r="J53" i="1"/>
  <c r="I53" i="1"/>
  <c r="H53" i="1"/>
  <c r="G53" i="1"/>
  <c r="F53" i="1"/>
  <c r="E53" i="1"/>
  <c r="D53" i="1"/>
  <c r="C53" i="1"/>
  <c r="B53" i="1"/>
  <c r="A53" i="1"/>
  <c r="X52" i="1"/>
  <c r="W52" i="1"/>
  <c r="V52" i="1"/>
  <c r="U52" i="1"/>
  <c r="T52" i="1"/>
  <c r="S52" i="1"/>
  <c r="R52" i="1"/>
  <c r="Q52" i="1"/>
  <c r="P52" i="1"/>
  <c r="O52" i="1"/>
  <c r="N52" i="1"/>
  <c r="M52" i="1"/>
  <c r="L52" i="1"/>
  <c r="K52" i="1"/>
  <c r="J52" i="1"/>
  <c r="I52" i="1"/>
  <c r="H52" i="1"/>
  <c r="G52" i="1"/>
  <c r="F52" i="1"/>
  <c r="E52" i="1"/>
  <c r="D52" i="1"/>
  <c r="C52" i="1"/>
  <c r="B52" i="1"/>
  <c r="A52" i="1"/>
  <c r="X51" i="1"/>
  <c r="W51" i="1"/>
  <c r="V51" i="1"/>
  <c r="U51" i="1"/>
  <c r="T51" i="1"/>
  <c r="S51" i="1"/>
  <c r="R51" i="1"/>
  <c r="Q51" i="1"/>
  <c r="P51" i="1"/>
  <c r="O51" i="1"/>
  <c r="N51" i="1"/>
  <c r="M51" i="1"/>
  <c r="L51" i="1"/>
  <c r="K51" i="1"/>
  <c r="J51" i="1"/>
  <c r="I51" i="1"/>
  <c r="H51" i="1"/>
  <c r="G51" i="1"/>
  <c r="F51" i="1"/>
  <c r="E51" i="1"/>
  <c r="D51" i="1"/>
  <c r="C51" i="1"/>
  <c r="B51" i="1"/>
  <c r="A51" i="1"/>
  <c r="X50" i="1"/>
  <c r="W50" i="1"/>
  <c r="V50" i="1"/>
  <c r="U50" i="1"/>
  <c r="T50" i="1"/>
  <c r="S50" i="1"/>
  <c r="R50" i="1"/>
  <c r="Q50" i="1"/>
  <c r="P50" i="1"/>
  <c r="O50" i="1"/>
  <c r="N50" i="1"/>
  <c r="M50" i="1"/>
  <c r="L50" i="1"/>
  <c r="K50" i="1"/>
  <c r="J50" i="1"/>
  <c r="I50" i="1"/>
  <c r="H50" i="1"/>
  <c r="G50" i="1"/>
  <c r="F50" i="1"/>
  <c r="E50" i="1"/>
  <c r="D50" i="1"/>
  <c r="C50" i="1"/>
  <c r="B50" i="1"/>
  <c r="A50" i="1"/>
  <c r="X49" i="1"/>
  <c r="W49" i="1"/>
  <c r="V49" i="1"/>
  <c r="U49" i="1"/>
  <c r="T49" i="1"/>
  <c r="S49" i="1"/>
  <c r="R49" i="1"/>
  <c r="Q49" i="1"/>
  <c r="P49" i="1"/>
  <c r="O49" i="1"/>
  <c r="N49" i="1"/>
  <c r="M49" i="1"/>
  <c r="L49" i="1"/>
  <c r="K49" i="1"/>
  <c r="J49" i="1"/>
  <c r="I49" i="1"/>
  <c r="H49" i="1"/>
  <c r="G49" i="1"/>
  <c r="F49" i="1"/>
  <c r="E49" i="1"/>
  <c r="D49" i="1"/>
  <c r="C49" i="1"/>
  <c r="B49" i="1"/>
  <c r="A49" i="1"/>
  <c r="X48" i="1"/>
  <c r="W48" i="1"/>
  <c r="V48" i="1"/>
  <c r="U48" i="1"/>
  <c r="T48" i="1"/>
  <c r="S48" i="1"/>
  <c r="R48" i="1"/>
  <c r="Q48" i="1"/>
  <c r="P48" i="1"/>
  <c r="O48" i="1"/>
  <c r="N48" i="1"/>
  <c r="M48" i="1"/>
  <c r="L48" i="1"/>
  <c r="K48" i="1"/>
  <c r="J48" i="1"/>
  <c r="I48" i="1"/>
  <c r="H48" i="1"/>
  <c r="G48" i="1"/>
  <c r="F48" i="1"/>
  <c r="E48" i="1"/>
  <c r="D48" i="1"/>
  <c r="C48" i="1"/>
  <c r="B48" i="1"/>
  <c r="A48" i="1"/>
  <c r="X47" i="1"/>
  <c r="W47" i="1"/>
  <c r="V47" i="1"/>
  <c r="U47" i="1"/>
  <c r="T47" i="1"/>
  <c r="S47" i="1"/>
  <c r="R47" i="1"/>
  <c r="Q47" i="1"/>
  <c r="P47" i="1"/>
  <c r="O47" i="1"/>
  <c r="N47" i="1"/>
  <c r="M47" i="1"/>
  <c r="L47" i="1"/>
  <c r="K47" i="1"/>
  <c r="J47" i="1"/>
  <c r="I47" i="1"/>
  <c r="H47" i="1"/>
  <c r="G47" i="1"/>
  <c r="F47" i="1"/>
  <c r="E47" i="1"/>
  <c r="D47" i="1"/>
  <c r="C47" i="1"/>
  <c r="B47" i="1"/>
  <c r="A47" i="1"/>
  <c r="X46" i="1"/>
  <c r="W46" i="1"/>
  <c r="V46" i="1"/>
  <c r="U46" i="1"/>
  <c r="T46" i="1"/>
  <c r="S46" i="1"/>
  <c r="R46" i="1"/>
  <c r="Q46" i="1"/>
  <c r="P46" i="1"/>
  <c r="O46" i="1"/>
  <c r="N46" i="1"/>
  <c r="M46" i="1"/>
  <c r="L46" i="1"/>
  <c r="K46" i="1"/>
  <c r="J46" i="1"/>
  <c r="I46" i="1"/>
  <c r="H46" i="1"/>
  <c r="G46" i="1"/>
  <c r="F46" i="1"/>
  <c r="E46" i="1"/>
  <c r="D46" i="1"/>
  <c r="C46" i="1"/>
  <c r="B46" i="1"/>
  <c r="A46" i="1"/>
  <c r="X45" i="1"/>
  <c r="W45" i="1"/>
  <c r="V45" i="1"/>
  <c r="U45" i="1"/>
  <c r="T45" i="1"/>
  <c r="S45" i="1"/>
  <c r="R45" i="1"/>
  <c r="Q45" i="1"/>
  <c r="P45" i="1"/>
  <c r="O45" i="1"/>
  <c r="N45" i="1"/>
  <c r="M45" i="1"/>
  <c r="L45" i="1"/>
  <c r="K45" i="1"/>
  <c r="J45" i="1"/>
  <c r="I45" i="1"/>
  <c r="H45" i="1"/>
  <c r="G45" i="1"/>
  <c r="F45" i="1"/>
  <c r="E45" i="1"/>
  <c r="D45" i="1"/>
  <c r="C45" i="1"/>
  <c r="B45" i="1"/>
  <c r="A45" i="1"/>
  <c r="X44" i="1"/>
  <c r="W44" i="1"/>
  <c r="V44" i="1"/>
  <c r="U44" i="1"/>
  <c r="T44" i="1"/>
  <c r="S44" i="1"/>
  <c r="R44" i="1"/>
  <c r="Q44" i="1"/>
  <c r="P44" i="1"/>
  <c r="O44" i="1"/>
  <c r="N44" i="1"/>
  <c r="M44" i="1"/>
  <c r="L44" i="1"/>
  <c r="K44" i="1"/>
  <c r="J44" i="1"/>
  <c r="I44" i="1"/>
  <c r="H44" i="1"/>
  <c r="G44" i="1"/>
  <c r="F44" i="1"/>
  <c r="E44" i="1"/>
  <c r="D44" i="1"/>
  <c r="C44" i="1"/>
  <c r="B44" i="1"/>
  <c r="A44" i="1"/>
  <c r="X43" i="1"/>
  <c r="W43" i="1"/>
  <c r="V43" i="1"/>
  <c r="U43" i="1"/>
  <c r="T43" i="1"/>
  <c r="S43" i="1"/>
  <c r="R43" i="1"/>
  <c r="Q43" i="1"/>
  <c r="P43" i="1"/>
  <c r="O43" i="1"/>
  <c r="N43" i="1"/>
  <c r="M43" i="1"/>
  <c r="L43" i="1"/>
  <c r="K43" i="1"/>
  <c r="J43" i="1"/>
  <c r="I43" i="1"/>
  <c r="H43" i="1"/>
  <c r="G43" i="1"/>
  <c r="F43" i="1"/>
  <c r="E43" i="1"/>
  <c r="D43" i="1"/>
  <c r="C43" i="1"/>
  <c r="B43" i="1"/>
  <c r="A43" i="1"/>
  <c r="Y42" i="1"/>
  <c r="X42" i="1"/>
  <c r="W42" i="1"/>
  <c r="V42" i="1"/>
  <c r="U42" i="1"/>
  <c r="T42" i="1"/>
  <c r="S42" i="1"/>
  <c r="R42" i="1"/>
  <c r="Q42" i="1"/>
  <c r="P42" i="1"/>
  <c r="O42" i="1"/>
  <c r="N42" i="1"/>
  <c r="M42" i="1"/>
  <c r="L42" i="1"/>
  <c r="K42" i="1"/>
  <c r="J42" i="1"/>
  <c r="I42" i="1"/>
  <c r="H42" i="1"/>
  <c r="G42" i="1"/>
  <c r="F42" i="1"/>
  <c r="E42" i="1"/>
  <c r="D42" i="1"/>
  <c r="C42" i="1"/>
  <c r="B42" i="1"/>
  <c r="A42" i="1"/>
  <c r="Y41" i="1"/>
  <c r="X41" i="1"/>
  <c r="W41" i="1"/>
  <c r="V41" i="1"/>
  <c r="U41" i="1"/>
  <c r="T41" i="1"/>
  <c r="S41" i="1"/>
  <c r="R41" i="1"/>
  <c r="Q41" i="1"/>
  <c r="P41" i="1"/>
  <c r="O41" i="1"/>
  <c r="N41" i="1"/>
  <c r="M41" i="1"/>
  <c r="L41" i="1"/>
  <c r="K41" i="1"/>
  <c r="J41" i="1"/>
  <c r="I41" i="1"/>
  <c r="H41" i="1"/>
  <c r="G41" i="1"/>
  <c r="F41" i="1"/>
  <c r="E41" i="1"/>
  <c r="D41" i="1"/>
  <c r="C41" i="1"/>
  <c r="B41" i="1"/>
  <c r="A41" i="1"/>
  <c r="Y40" i="1"/>
  <c r="X40" i="1"/>
  <c r="W40" i="1"/>
  <c r="V40" i="1"/>
  <c r="U40" i="1"/>
  <c r="T40" i="1"/>
  <c r="S40" i="1"/>
  <c r="R40" i="1"/>
  <c r="Q40" i="1"/>
  <c r="P40" i="1"/>
  <c r="O40" i="1"/>
  <c r="N40" i="1"/>
  <c r="M40" i="1"/>
  <c r="L40" i="1"/>
  <c r="K40" i="1"/>
  <c r="J40" i="1"/>
  <c r="I40" i="1"/>
  <c r="H40" i="1"/>
  <c r="G40" i="1"/>
  <c r="F40" i="1"/>
  <c r="E40" i="1"/>
  <c r="D40" i="1"/>
  <c r="C40" i="1"/>
  <c r="B40" i="1"/>
  <c r="A40" i="1"/>
  <c r="X39" i="1"/>
  <c r="W39" i="1"/>
  <c r="V39" i="1"/>
  <c r="U39" i="1"/>
  <c r="T39" i="1"/>
  <c r="S39" i="1"/>
  <c r="R39" i="1"/>
  <c r="Q39" i="1"/>
  <c r="P39" i="1"/>
  <c r="O39" i="1"/>
  <c r="N39" i="1"/>
  <c r="M39" i="1"/>
  <c r="L39" i="1"/>
  <c r="K39" i="1"/>
  <c r="J39" i="1"/>
  <c r="I39" i="1"/>
  <c r="H39" i="1"/>
  <c r="G39" i="1"/>
  <c r="F39" i="1"/>
  <c r="E39" i="1"/>
  <c r="D39" i="1"/>
  <c r="C39" i="1"/>
  <c r="B39" i="1"/>
  <c r="A39" i="1"/>
  <c r="X38" i="1"/>
  <c r="W38" i="1"/>
  <c r="V38" i="1"/>
  <c r="U38" i="1"/>
  <c r="T38" i="1"/>
  <c r="S38" i="1"/>
  <c r="R38" i="1"/>
  <c r="Q38" i="1"/>
  <c r="P38" i="1"/>
  <c r="O38" i="1"/>
  <c r="N38" i="1"/>
  <c r="M38" i="1"/>
  <c r="L38" i="1"/>
  <c r="K38" i="1"/>
  <c r="J38" i="1"/>
  <c r="I38" i="1"/>
  <c r="H38" i="1"/>
  <c r="G38" i="1"/>
  <c r="F38" i="1"/>
  <c r="E38" i="1"/>
  <c r="D38" i="1"/>
  <c r="C38" i="1"/>
  <c r="B38" i="1"/>
  <c r="A38" i="1"/>
  <c r="X37" i="1"/>
  <c r="W37" i="1"/>
  <c r="V37" i="1"/>
  <c r="U37" i="1"/>
  <c r="T37" i="1"/>
  <c r="S37" i="1"/>
  <c r="R37" i="1"/>
  <c r="Q37" i="1"/>
  <c r="P37" i="1"/>
  <c r="O37" i="1"/>
  <c r="N37" i="1"/>
  <c r="M37" i="1"/>
  <c r="L37" i="1"/>
  <c r="K37" i="1"/>
  <c r="J37" i="1"/>
  <c r="I37" i="1"/>
  <c r="H37" i="1"/>
  <c r="G37" i="1"/>
  <c r="F37" i="1"/>
  <c r="E37" i="1"/>
  <c r="D37" i="1"/>
  <c r="C37" i="1"/>
  <c r="B37" i="1"/>
  <c r="A37" i="1"/>
  <c r="X36" i="1"/>
  <c r="W36" i="1"/>
  <c r="V36" i="1"/>
  <c r="U36" i="1"/>
  <c r="T36" i="1"/>
  <c r="S36" i="1"/>
  <c r="R36" i="1"/>
  <c r="Q36" i="1"/>
  <c r="P36" i="1"/>
  <c r="O36" i="1"/>
  <c r="N36" i="1"/>
  <c r="M36" i="1"/>
  <c r="L36" i="1"/>
  <c r="K36" i="1"/>
  <c r="J36" i="1"/>
  <c r="I36" i="1"/>
  <c r="H36" i="1"/>
  <c r="G36" i="1"/>
  <c r="F36" i="1"/>
  <c r="E36" i="1"/>
  <c r="D36" i="1"/>
  <c r="C36" i="1"/>
  <c r="B36" i="1"/>
  <c r="A36" i="1"/>
  <c r="X35" i="1"/>
  <c r="W35" i="1"/>
  <c r="V35" i="1"/>
  <c r="U35" i="1"/>
  <c r="T35" i="1"/>
  <c r="S35" i="1"/>
  <c r="R35" i="1"/>
  <c r="Q35" i="1"/>
  <c r="P35" i="1"/>
  <c r="O35" i="1"/>
  <c r="N35" i="1"/>
  <c r="M35" i="1"/>
  <c r="L35" i="1"/>
  <c r="K35" i="1"/>
  <c r="J35" i="1"/>
  <c r="I35" i="1"/>
  <c r="H35" i="1"/>
  <c r="G35" i="1"/>
  <c r="F35" i="1"/>
  <c r="E35" i="1"/>
  <c r="D35" i="1"/>
  <c r="C35" i="1"/>
  <c r="B35" i="1"/>
  <c r="A35" i="1"/>
  <c r="X34" i="1"/>
  <c r="W34" i="1"/>
  <c r="V34" i="1"/>
  <c r="U34" i="1"/>
  <c r="T34" i="1"/>
  <c r="S34" i="1"/>
  <c r="R34" i="1"/>
  <c r="Q34" i="1"/>
  <c r="P34" i="1"/>
  <c r="O34" i="1"/>
  <c r="N34" i="1"/>
  <c r="M34" i="1"/>
  <c r="L34" i="1"/>
  <c r="K34" i="1"/>
  <c r="J34" i="1"/>
  <c r="I34" i="1"/>
  <c r="H34" i="1"/>
  <c r="G34" i="1"/>
  <c r="F34" i="1"/>
  <c r="E34" i="1"/>
  <c r="D34" i="1"/>
  <c r="C34" i="1"/>
  <c r="B34" i="1"/>
  <c r="A34" i="1"/>
  <c r="X33" i="1"/>
  <c r="W33" i="1"/>
  <c r="V33" i="1"/>
  <c r="U33" i="1"/>
  <c r="T33" i="1"/>
  <c r="S33" i="1"/>
  <c r="R33" i="1"/>
  <c r="Q33" i="1"/>
  <c r="P33" i="1"/>
  <c r="O33" i="1"/>
  <c r="N33" i="1"/>
  <c r="M33" i="1"/>
  <c r="L33" i="1"/>
  <c r="K33" i="1"/>
  <c r="J33" i="1"/>
  <c r="I33" i="1"/>
  <c r="H33" i="1"/>
  <c r="G33" i="1"/>
  <c r="F33" i="1"/>
  <c r="E33" i="1"/>
  <c r="D33" i="1"/>
  <c r="C33" i="1"/>
  <c r="B33" i="1"/>
  <c r="A33" i="1"/>
  <c r="X32" i="1"/>
  <c r="W32" i="1"/>
  <c r="V32" i="1"/>
  <c r="U32" i="1"/>
  <c r="T32" i="1"/>
  <c r="S32" i="1"/>
  <c r="R32" i="1"/>
  <c r="Q32" i="1"/>
  <c r="P32" i="1"/>
  <c r="O32" i="1"/>
  <c r="N32" i="1"/>
  <c r="M32" i="1"/>
  <c r="L32" i="1"/>
  <c r="K32" i="1"/>
  <c r="J32" i="1"/>
  <c r="I32" i="1"/>
  <c r="H32" i="1"/>
  <c r="G32" i="1"/>
  <c r="F32" i="1"/>
  <c r="E32" i="1"/>
  <c r="D32" i="1"/>
  <c r="C32" i="1"/>
  <c r="B32" i="1"/>
  <c r="A32" i="1"/>
  <c r="X31" i="1"/>
  <c r="W31" i="1"/>
  <c r="V31" i="1"/>
  <c r="U31" i="1"/>
  <c r="T31" i="1"/>
  <c r="S31" i="1"/>
  <c r="R31" i="1"/>
  <c r="Q31" i="1"/>
  <c r="P31" i="1"/>
  <c r="O31" i="1"/>
  <c r="N31" i="1"/>
  <c r="M31" i="1"/>
  <c r="L31" i="1"/>
  <c r="K31" i="1"/>
  <c r="J31" i="1"/>
  <c r="I31" i="1"/>
  <c r="H31" i="1"/>
  <c r="G31" i="1"/>
  <c r="F31" i="1"/>
  <c r="E31" i="1"/>
  <c r="D31" i="1"/>
  <c r="C31" i="1"/>
  <c r="B31" i="1"/>
  <c r="A31" i="1"/>
  <c r="X30" i="1"/>
  <c r="W30" i="1"/>
  <c r="V30" i="1"/>
  <c r="U30" i="1"/>
  <c r="T30" i="1"/>
  <c r="S30" i="1"/>
  <c r="R30" i="1"/>
  <c r="Q30" i="1"/>
  <c r="P30" i="1"/>
  <c r="O30" i="1"/>
  <c r="N30" i="1"/>
  <c r="M30" i="1"/>
  <c r="L30" i="1"/>
  <c r="K30" i="1"/>
  <c r="J30" i="1"/>
  <c r="I30" i="1"/>
  <c r="H30" i="1"/>
  <c r="G30" i="1"/>
  <c r="F30" i="1"/>
  <c r="E30" i="1"/>
  <c r="D30" i="1"/>
  <c r="C30" i="1"/>
  <c r="B30" i="1"/>
  <c r="A30" i="1"/>
  <c r="X29" i="1"/>
  <c r="W29" i="1"/>
  <c r="V29" i="1"/>
  <c r="U29" i="1"/>
  <c r="T29" i="1"/>
  <c r="S29" i="1"/>
  <c r="R29" i="1"/>
  <c r="Q29" i="1"/>
  <c r="P29" i="1"/>
  <c r="O29" i="1"/>
  <c r="N29" i="1"/>
  <c r="M29" i="1"/>
  <c r="L29" i="1"/>
  <c r="K29" i="1"/>
  <c r="J29" i="1"/>
  <c r="I29" i="1"/>
  <c r="H29" i="1"/>
  <c r="G29" i="1"/>
  <c r="F29" i="1"/>
  <c r="E29" i="1"/>
  <c r="D29" i="1"/>
  <c r="C29" i="1"/>
  <c r="B29" i="1"/>
  <c r="A29" i="1"/>
  <c r="X28" i="1"/>
  <c r="W28" i="1"/>
  <c r="V28" i="1"/>
  <c r="U28" i="1"/>
  <c r="T28" i="1"/>
  <c r="S28" i="1"/>
  <c r="R28" i="1"/>
  <c r="Q28" i="1"/>
  <c r="P28" i="1"/>
  <c r="O28" i="1"/>
  <c r="N28" i="1"/>
  <c r="M28" i="1"/>
  <c r="L28" i="1"/>
  <c r="K28" i="1"/>
  <c r="J28" i="1"/>
  <c r="I28" i="1"/>
  <c r="H28" i="1"/>
  <c r="G28" i="1"/>
  <c r="F28" i="1"/>
  <c r="E28" i="1"/>
  <c r="D28" i="1"/>
  <c r="C28" i="1"/>
  <c r="B28" i="1"/>
  <c r="A28" i="1"/>
  <c r="X27" i="1"/>
  <c r="W27" i="1"/>
  <c r="V27" i="1"/>
  <c r="U27" i="1"/>
  <c r="T27" i="1"/>
  <c r="S27" i="1"/>
  <c r="R27" i="1"/>
  <c r="Q27" i="1"/>
  <c r="P27" i="1"/>
  <c r="O27" i="1"/>
  <c r="N27" i="1"/>
  <c r="M27" i="1"/>
  <c r="L27" i="1"/>
  <c r="K27" i="1"/>
  <c r="J27" i="1"/>
  <c r="I27" i="1"/>
  <c r="H27" i="1"/>
  <c r="G27" i="1"/>
  <c r="F27" i="1"/>
  <c r="E27" i="1"/>
  <c r="D27" i="1"/>
  <c r="C27" i="1"/>
  <c r="B27" i="1"/>
  <c r="A27" i="1"/>
  <c r="X26" i="1"/>
  <c r="W26" i="1"/>
  <c r="V26" i="1"/>
  <c r="U26" i="1"/>
  <c r="T26" i="1"/>
  <c r="S26" i="1"/>
  <c r="R26" i="1"/>
  <c r="Q26" i="1"/>
  <c r="P26" i="1"/>
  <c r="O26" i="1"/>
  <c r="N26" i="1"/>
  <c r="M26" i="1"/>
  <c r="L26" i="1"/>
  <c r="K26" i="1"/>
  <c r="J26" i="1"/>
  <c r="I26" i="1"/>
  <c r="H26" i="1"/>
  <c r="G26" i="1"/>
  <c r="F26" i="1"/>
  <c r="E26" i="1"/>
  <c r="D26" i="1"/>
  <c r="C26" i="1"/>
  <c r="B26" i="1"/>
  <c r="A26" i="1"/>
  <c r="X25" i="1"/>
  <c r="W25" i="1"/>
  <c r="V25" i="1"/>
  <c r="U25" i="1"/>
  <c r="T25" i="1"/>
  <c r="S25" i="1"/>
  <c r="R25" i="1"/>
  <c r="Q25" i="1"/>
  <c r="P25" i="1"/>
  <c r="O25" i="1"/>
  <c r="N25" i="1"/>
  <c r="M25" i="1"/>
  <c r="L25" i="1"/>
  <c r="K25" i="1"/>
  <c r="J25" i="1"/>
  <c r="I25" i="1"/>
  <c r="H25" i="1"/>
  <c r="G25" i="1"/>
  <c r="F25" i="1"/>
  <c r="E25" i="1"/>
  <c r="D25" i="1"/>
  <c r="C25" i="1"/>
  <c r="B25" i="1"/>
  <c r="A25" i="1"/>
  <c r="Y24" i="1"/>
  <c r="X24" i="1"/>
  <c r="W24" i="1"/>
  <c r="V24" i="1"/>
  <c r="U24" i="1"/>
  <c r="T24" i="1"/>
  <c r="S24" i="1"/>
  <c r="R24" i="1"/>
  <c r="Q24" i="1"/>
  <c r="P24" i="1"/>
  <c r="O24" i="1"/>
  <c r="N24" i="1"/>
  <c r="M24" i="1"/>
  <c r="L24" i="1"/>
  <c r="K24" i="1"/>
  <c r="J24" i="1"/>
  <c r="I24" i="1"/>
  <c r="H24" i="1"/>
  <c r="G24" i="1"/>
  <c r="F24" i="1"/>
  <c r="E24" i="1"/>
  <c r="D24" i="1"/>
  <c r="C24" i="1"/>
  <c r="B24" i="1"/>
  <c r="A24" i="1"/>
  <c r="X23" i="1"/>
  <c r="W23" i="1"/>
  <c r="V23" i="1"/>
  <c r="U23" i="1"/>
  <c r="T23" i="1"/>
  <c r="S23" i="1"/>
  <c r="R23" i="1"/>
  <c r="Q23" i="1"/>
  <c r="P23" i="1"/>
  <c r="O23" i="1"/>
  <c r="N23" i="1"/>
  <c r="M23" i="1"/>
  <c r="L23" i="1"/>
  <c r="K23" i="1"/>
  <c r="J23" i="1"/>
  <c r="I23" i="1"/>
  <c r="H23" i="1"/>
  <c r="G23" i="1"/>
  <c r="F23" i="1"/>
  <c r="E23" i="1"/>
  <c r="D23" i="1"/>
  <c r="C23" i="1"/>
  <c r="B23" i="1"/>
  <c r="A23" i="1"/>
  <c r="X22" i="1"/>
  <c r="W22" i="1"/>
  <c r="V22" i="1"/>
  <c r="U22" i="1"/>
  <c r="T22" i="1"/>
  <c r="S22" i="1"/>
  <c r="R22" i="1"/>
  <c r="Q22" i="1"/>
  <c r="P22" i="1"/>
  <c r="O22" i="1"/>
  <c r="N22" i="1"/>
  <c r="M22" i="1"/>
  <c r="L22" i="1"/>
  <c r="K22" i="1"/>
  <c r="J22" i="1"/>
  <c r="I22" i="1"/>
  <c r="H22" i="1"/>
  <c r="G22" i="1"/>
  <c r="F22" i="1"/>
  <c r="E22" i="1"/>
  <c r="D22" i="1"/>
  <c r="C22" i="1"/>
  <c r="B22" i="1"/>
  <c r="A22" i="1"/>
  <c r="X21" i="1"/>
  <c r="W21" i="1"/>
  <c r="V21" i="1"/>
  <c r="U21" i="1"/>
  <c r="T21" i="1"/>
  <c r="S21" i="1"/>
  <c r="R21" i="1"/>
  <c r="Q21" i="1"/>
  <c r="P21" i="1"/>
  <c r="O21" i="1"/>
  <c r="N21" i="1"/>
  <c r="M21" i="1"/>
  <c r="L21" i="1"/>
  <c r="K21" i="1"/>
  <c r="J21" i="1"/>
  <c r="I21" i="1"/>
  <c r="H21" i="1"/>
  <c r="G21" i="1"/>
  <c r="F21" i="1"/>
  <c r="E21" i="1"/>
  <c r="D21" i="1"/>
  <c r="C21" i="1"/>
  <c r="B21" i="1"/>
  <c r="A21" i="1"/>
  <c r="X20" i="1"/>
  <c r="W20" i="1"/>
  <c r="V20" i="1"/>
  <c r="U20" i="1"/>
  <c r="T20" i="1"/>
  <c r="S20" i="1"/>
  <c r="R20" i="1"/>
  <c r="Q20" i="1"/>
  <c r="P20" i="1"/>
  <c r="O20" i="1"/>
  <c r="N20" i="1"/>
  <c r="M20" i="1"/>
  <c r="L20" i="1"/>
  <c r="K20" i="1"/>
  <c r="J20" i="1"/>
  <c r="I20" i="1"/>
  <c r="H20" i="1"/>
  <c r="G20" i="1"/>
  <c r="F20" i="1"/>
  <c r="E20" i="1"/>
  <c r="D20" i="1"/>
  <c r="C20" i="1"/>
  <c r="B20" i="1"/>
  <c r="A20" i="1"/>
  <c r="Y19" i="1"/>
  <c r="X19" i="1"/>
  <c r="W19" i="1"/>
  <c r="V19" i="1"/>
  <c r="U19" i="1"/>
  <c r="T19" i="1"/>
  <c r="S19" i="1"/>
  <c r="R19" i="1"/>
  <c r="Q19" i="1"/>
  <c r="P19" i="1"/>
  <c r="O19" i="1"/>
  <c r="N19" i="1"/>
  <c r="M19" i="1"/>
  <c r="L19" i="1"/>
  <c r="K19" i="1"/>
  <c r="J19" i="1"/>
  <c r="I19" i="1"/>
  <c r="H19" i="1"/>
  <c r="G19" i="1"/>
  <c r="F19" i="1"/>
  <c r="E19" i="1"/>
  <c r="D19" i="1"/>
  <c r="C19" i="1"/>
  <c r="B19" i="1"/>
  <c r="A19" i="1"/>
  <c r="X18" i="1"/>
  <c r="W18" i="1"/>
  <c r="V18" i="1"/>
  <c r="U18" i="1"/>
  <c r="T18" i="1"/>
  <c r="S18" i="1"/>
  <c r="R18" i="1"/>
  <c r="Q18" i="1"/>
  <c r="P18" i="1"/>
  <c r="O18" i="1"/>
  <c r="N18" i="1"/>
  <c r="M18" i="1"/>
  <c r="L18" i="1"/>
  <c r="K18" i="1"/>
  <c r="J18" i="1"/>
  <c r="I18" i="1"/>
  <c r="H18" i="1"/>
  <c r="G18" i="1"/>
  <c r="F18" i="1"/>
  <c r="E18" i="1"/>
  <c r="D18" i="1"/>
  <c r="C18" i="1"/>
  <c r="B18" i="1"/>
  <c r="A18" i="1"/>
  <c r="X17" i="1"/>
  <c r="W17" i="1"/>
  <c r="V17" i="1"/>
  <c r="U17" i="1"/>
  <c r="T17" i="1"/>
  <c r="S17" i="1"/>
  <c r="R17" i="1"/>
  <c r="Q17" i="1"/>
  <c r="P17" i="1"/>
  <c r="O17" i="1"/>
  <c r="N17" i="1"/>
  <c r="M17" i="1"/>
  <c r="L17" i="1"/>
  <c r="K17" i="1"/>
  <c r="J17" i="1"/>
  <c r="I17" i="1"/>
  <c r="H17" i="1"/>
  <c r="G17" i="1"/>
  <c r="F17" i="1"/>
  <c r="E17" i="1"/>
  <c r="D17" i="1"/>
  <c r="C17" i="1"/>
  <c r="B17" i="1"/>
  <c r="A17" i="1"/>
  <c r="X16" i="1"/>
  <c r="W16" i="1"/>
  <c r="V16" i="1"/>
  <c r="U16" i="1"/>
  <c r="T16" i="1"/>
  <c r="S16" i="1"/>
  <c r="R16" i="1"/>
  <c r="Q16" i="1"/>
  <c r="P16" i="1"/>
  <c r="O16" i="1"/>
  <c r="N16" i="1"/>
  <c r="M16" i="1"/>
  <c r="L16" i="1"/>
  <c r="K16" i="1"/>
  <c r="J16" i="1"/>
  <c r="I16" i="1"/>
  <c r="H16" i="1"/>
  <c r="G16" i="1"/>
  <c r="F16" i="1"/>
  <c r="E16" i="1"/>
  <c r="D16" i="1"/>
  <c r="C16" i="1"/>
  <c r="B16" i="1"/>
  <c r="A16" i="1"/>
  <c r="X15" i="1"/>
  <c r="W15" i="1"/>
  <c r="V15" i="1"/>
  <c r="U15" i="1"/>
  <c r="T15" i="1"/>
  <c r="S15" i="1"/>
  <c r="R15" i="1"/>
  <c r="Q15" i="1"/>
  <c r="P15" i="1"/>
  <c r="O15" i="1"/>
  <c r="N15" i="1"/>
  <c r="M15" i="1"/>
  <c r="L15" i="1"/>
  <c r="K15" i="1"/>
  <c r="J15" i="1"/>
  <c r="I15" i="1"/>
  <c r="H15" i="1"/>
  <c r="G15" i="1"/>
  <c r="F15" i="1"/>
  <c r="E15" i="1"/>
  <c r="D15" i="1"/>
  <c r="C15" i="1"/>
  <c r="B15" i="1"/>
  <c r="A15" i="1"/>
  <c r="X14" i="1"/>
  <c r="W14" i="1"/>
  <c r="V14" i="1"/>
  <c r="U14" i="1"/>
  <c r="T14" i="1"/>
  <c r="S14" i="1"/>
  <c r="R14" i="1"/>
  <c r="Q14" i="1"/>
  <c r="P14" i="1"/>
  <c r="O14" i="1"/>
  <c r="N14" i="1"/>
  <c r="M14" i="1"/>
  <c r="L14" i="1"/>
  <c r="K14" i="1"/>
  <c r="J14" i="1"/>
  <c r="I14" i="1"/>
  <c r="H14" i="1"/>
  <c r="G14" i="1"/>
  <c r="F14" i="1"/>
  <c r="E14" i="1"/>
  <c r="D14" i="1"/>
  <c r="C14" i="1"/>
  <c r="B14" i="1"/>
  <c r="A14" i="1"/>
  <c r="Y13" i="1"/>
  <c r="X13" i="1"/>
  <c r="W13" i="1"/>
  <c r="V13" i="1"/>
  <c r="U13" i="1"/>
  <c r="T13" i="1"/>
  <c r="S13" i="1"/>
  <c r="R13" i="1"/>
  <c r="Q13" i="1"/>
  <c r="P13" i="1"/>
  <c r="O13" i="1"/>
  <c r="N13" i="1"/>
  <c r="M13" i="1"/>
  <c r="L13" i="1"/>
  <c r="K13" i="1"/>
  <c r="J13" i="1"/>
  <c r="I13" i="1"/>
  <c r="H13" i="1"/>
  <c r="G13" i="1"/>
  <c r="F13" i="1"/>
  <c r="E13" i="1"/>
  <c r="D13" i="1"/>
  <c r="C13" i="1"/>
  <c r="B13" i="1"/>
  <c r="A13" i="1"/>
  <c r="Y12" i="1"/>
  <c r="X12" i="1"/>
  <c r="W12" i="1"/>
  <c r="V12" i="1"/>
  <c r="U12" i="1"/>
  <c r="T12" i="1"/>
  <c r="S12" i="1"/>
  <c r="R12" i="1"/>
  <c r="Q12" i="1"/>
  <c r="P12" i="1"/>
  <c r="O12" i="1"/>
  <c r="N12" i="1"/>
  <c r="M12" i="1"/>
  <c r="L12" i="1"/>
  <c r="K12" i="1"/>
  <c r="J12" i="1"/>
  <c r="I12" i="1"/>
  <c r="H12" i="1"/>
  <c r="G12" i="1"/>
  <c r="F12" i="1"/>
  <c r="E12" i="1"/>
  <c r="D12" i="1"/>
  <c r="C12" i="1"/>
  <c r="B12" i="1"/>
  <c r="A12" i="1"/>
  <c r="X11" i="1"/>
  <c r="W11" i="1"/>
  <c r="V11" i="1"/>
  <c r="U11" i="1"/>
  <c r="T11" i="1"/>
  <c r="S11" i="1"/>
  <c r="R11" i="1"/>
  <c r="Q11" i="1"/>
  <c r="P11" i="1"/>
  <c r="O11" i="1"/>
  <c r="N11" i="1"/>
  <c r="M11" i="1"/>
  <c r="L11" i="1"/>
  <c r="K11" i="1"/>
  <c r="J11" i="1"/>
  <c r="I11" i="1"/>
  <c r="H11" i="1"/>
  <c r="G11" i="1"/>
  <c r="F11" i="1"/>
  <c r="E11" i="1"/>
  <c r="D11" i="1"/>
  <c r="C11" i="1"/>
  <c r="B11" i="1"/>
  <c r="A11" i="1"/>
  <c r="X10" i="1"/>
  <c r="W10" i="1"/>
  <c r="V10" i="1"/>
  <c r="U10" i="1"/>
  <c r="T10" i="1"/>
  <c r="S10" i="1"/>
  <c r="R10" i="1"/>
  <c r="Q10" i="1"/>
  <c r="P10" i="1"/>
  <c r="O10" i="1"/>
  <c r="N10" i="1"/>
  <c r="M10" i="1"/>
  <c r="L10" i="1"/>
  <c r="K10" i="1"/>
  <c r="J10" i="1"/>
  <c r="I10" i="1"/>
  <c r="H10" i="1"/>
  <c r="G10" i="1"/>
  <c r="F10" i="1"/>
  <c r="E10" i="1"/>
  <c r="D10" i="1"/>
  <c r="C10" i="1"/>
  <c r="B10" i="1"/>
  <c r="A10" i="1"/>
  <c r="X9" i="1"/>
  <c r="W9" i="1"/>
  <c r="V9" i="1"/>
  <c r="U9" i="1"/>
  <c r="T9" i="1"/>
  <c r="S9" i="1"/>
  <c r="R9" i="1"/>
  <c r="Q9" i="1"/>
  <c r="P9" i="1"/>
  <c r="O9" i="1"/>
  <c r="N9" i="1"/>
  <c r="M9" i="1"/>
  <c r="L9" i="1"/>
  <c r="K9" i="1"/>
  <c r="J9" i="1"/>
  <c r="I9" i="1"/>
  <c r="H9" i="1"/>
  <c r="G9" i="1"/>
  <c r="F9" i="1"/>
  <c r="E9" i="1"/>
  <c r="D9" i="1"/>
  <c r="C9" i="1"/>
  <c r="B9" i="1"/>
  <c r="A9" i="1"/>
  <c r="X8" i="1"/>
  <c r="W8" i="1"/>
  <c r="V8" i="1"/>
  <c r="U8" i="1"/>
  <c r="T8" i="1"/>
  <c r="S8" i="1"/>
  <c r="R8" i="1"/>
  <c r="Q8" i="1"/>
  <c r="P8" i="1"/>
  <c r="O8" i="1"/>
  <c r="N8" i="1"/>
  <c r="M8" i="1"/>
  <c r="L8" i="1"/>
  <c r="K8" i="1"/>
  <c r="J8" i="1"/>
  <c r="I8" i="1"/>
  <c r="H8" i="1"/>
  <c r="G8" i="1"/>
  <c r="F8" i="1"/>
  <c r="E8" i="1"/>
  <c r="D8" i="1"/>
  <c r="C8" i="1"/>
  <c r="B8" i="1"/>
  <c r="A8" i="1"/>
  <c r="X105" i="1" l="1"/>
  <c r="W105" i="1"/>
</calcChain>
</file>

<file path=xl/comments1.xml><?xml version="1.0" encoding="utf-8"?>
<comments xmlns="http://schemas.openxmlformats.org/spreadsheetml/2006/main">
  <authors>
    <author>CPurdy</author>
  </authors>
  <commentList>
    <comment ref="D5" authorId="0" shapeId="0">
      <text>
        <r>
          <rPr>
            <b/>
            <sz val="10"/>
            <color indexed="81"/>
            <rFont val="Tahoma"/>
            <family val="2"/>
          </rPr>
          <t>CPurdy:  This is the average of the cone RPM's upon arrival and when leaving the traps after they have been serviced on the previous check.  If cones are stopped upon arrival then this is the RPM'S when leaving the traps on the previous check. RR and RL are trap designations for River Right and Left traps.</t>
        </r>
      </text>
    </comment>
    <comment ref="F5" authorId="0" shapeId="0">
      <text>
        <r>
          <rPr>
            <b/>
            <sz val="10"/>
            <color indexed="81"/>
            <rFont val="Tahoma"/>
            <family val="2"/>
          </rPr>
          <t>CPurdy: This is total cone revolutions upon arrival to service the trap. RR and RL are trap designations for River Right and Left traps.</t>
        </r>
      </text>
    </comment>
    <comment ref="L5" authorId="0" shapeId="0">
      <text>
        <r>
          <rPr>
            <b/>
            <sz val="10"/>
            <color indexed="81"/>
            <rFont val="Tahoma"/>
            <family val="2"/>
          </rPr>
          <t>CPurdy: This section is for non adipose fin clipped Chinook salmon only.</t>
        </r>
      </text>
    </comment>
    <comment ref="B6" authorId="0" shapeId="0">
      <text>
        <r>
          <rPr>
            <b/>
            <sz val="10"/>
            <color indexed="81"/>
            <rFont val="Tahoma"/>
            <family val="2"/>
          </rPr>
          <t>CPurdy:</t>
        </r>
        <r>
          <rPr>
            <sz val="10"/>
            <color indexed="81"/>
            <rFont val="Tahoma"/>
            <family val="2"/>
          </rPr>
          <t xml:space="preserve">
</t>
        </r>
        <r>
          <rPr>
            <b/>
            <sz val="10"/>
            <color indexed="81"/>
            <rFont val="Tahoma"/>
            <family val="2"/>
          </rPr>
          <t>see:
http://cdec.water.ca.gov/river/upsacto3Stages.html</t>
        </r>
      </text>
    </comment>
    <comment ref="C6" authorId="0" shapeId="0">
      <text>
        <r>
          <rPr>
            <b/>
            <sz val="10"/>
            <color indexed="81"/>
            <rFont val="Tahoma"/>
            <family val="2"/>
          </rPr>
          <t xml:space="preserve">CPurdy:
This is the number of hours since the traps were last checked. </t>
        </r>
      </text>
    </comment>
    <comment ref="H6" authorId="0" shapeId="0">
      <text>
        <r>
          <rPr>
            <b/>
            <sz val="10"/>
            <color indexed="81"/>
            <rFont val="Tahoma"/>
            <family val="2"/>
          </rPr>
          <t xml:space="preserve">CPurdy: This is an estimate of the total number of hours fished for both traps based on the equation: Hours fished = (total cone revolutions/RPM's)/60. Hours fished for both traps are then added together to give the total reported in this column.  note: RPM's between trap checks most likely do not stay constant due to flow, debris loading, and algae growth. </t>
        </r>
      </text>
    </comment>
    <comment ref="V7" authorId="0" shapeId="0">
      <text>
        <r>
          <rPr>
            <b/>
            <sz val="10"/>
            <color indexed="81"/>
            <rFont val="Tahoma"/>
            <family val="2"/>
          </rPr>
          <t xml:space="preserve">CPurdy: This CPUE does not include adipose fin clipped fish. It is calculated by adding up the catch and dividing this by the number of hours fished. </t>
        </r>
      </text>
    </comment>
    <comment ref="W7" authorId="0" shapeId="0">
      <text>
        <r>
          <rPr>
            <b/>
            <sz val="10"/>
            <color indexed="81"/>
            <rFont val="Tahoma"/>
            <family val="2"/>
          </rPr>
          <t xml:space="preserve">CPurdy: This CPUE does not include adipose fin clipped fish. It is calculated by adding up the catch and dividing this by the number of hours fished. </t>
        </r>
      </text>
    </comment>
    <comment ref="X7" authorId="0" shapeId="0">
      <text>
        <r>
          <rPr>
            <b/>
            <sz val="10"/>
            <color indexed="81"/>
            <rFont val="Tahoma"/>
            <family val="2"/>
          </rPr>
          <t xml:space="preserve">CPurdy: This CPUE does not include adipose fin clipped fish. It is calculated by adding up the catch and dividing this by the number of hours fished. </t>
        </r>
      </text>
    </comment>
  </commentList>
</comments>
</file>

<file path=xl/sharedStrings.xml><?xml version="1.0" encoding="utf-8"?>
<sst xmlns="http://schemas.openxmlformats.org/spreadsheetml/2006/main" count="135" uniqueCount="50">
  <si>
    <t>Tisdale Weir Rotary Screw Trap Daily Catch and Effort Summaries - 2012/2013 Emigration Season</t>
  </si>
  <si>
    <t xml:space="preserve">California Department of Fish and Wildlife  </t>
  </si>
  <si>
    <t xml:space="preserve">Unless otherwise noted two eight foot diameter cones are utilized for data collection. Data are Draft and Subject to Revision.  - Please Direct Inquiries to Diane Coulon, CDFG, (530) 895-5002, diane.coulon@wildlife.ca.gov </t>
  </si>
  <si>
    <t xml:space="preserve">Cone RPM </t>
  </si>
  <si>
    <t>Total Cone Rev.</t>
  </si>
  <si>
    <t>UNMARKED Chinook</t>
  </si>
  <si>
    <t xml:space="preserve">Ad-clipped Catch </t>
  </si>
  <si>
    <t>UNMARKED SH</t>
  </si>
  <si>
    <t>Catch Per Unit Effort (Catch/Hour)</t>
  </si>
  <si>
    <t xml:space="preserve">Comments </t>
  </si>
  <si>
    <t>Date</t>
  </si>
  <si>
    <t>Flow cfs (@ COL)</t>
  </si>
  <si>
    <t>Hrs. Since Last Trap Check</t>
  </si>
  <si>
    <t xml:space="preserve">Total Hrs. Fished </t>
  </si>
  <si>
    <t>Water T (F)</t>
  </si>
  <si>
    <t>Secchi (ft)</t>
  </si>
  <si>
    <t>Turbidity NTU</t>
  </si>
  <si>
    <t>RL</t>
  </si>
  <si>
    <t>RR</t>
  </si>
  <si>
    <t>CATCH</t>
  </si>
  <si>
    <t>Min FL</t>
  </si>
  <si>
    <t>Max FL</t>
  </si>
  <si>
    <t># Fall</t>
  </si>
  <si>
    <t># Spring</t>
  </si>
  <si>
    <t># Winter</t>
  </si>
  <si>
    <t># Late fall</t>
  </si>
  <si>
    <t xml:space="preserve"> CS</t>
  </si>
  <si>
    <t xml:space="preserve"> SH</t>
  </si>
  <si>
    <t xml:space="preserve">Fall+Spring </t>
  </si>
  <si>
    <t xml:space="preserve">Winter+Late fall </t>
  </si>
  <si>
    <t xml:space="preserve">Unclip SH </t>
  </si>
  <si>
    <t>NA</t>
  </si>
  <si>
    <t xml:space="preserve">Fished RL&amp;RR traps 1615-0015 then lifted cones. </t>
  </si>
  <si>
    <t xml:space="preserve">Fished RL&amp;RR traps 1600-0000 then lifted cones. </t>
  </si>
  <si>
    <t xml:space="preserve">Fished RL&amp;RR traps 0745-1545 then lifted cones. </t>
  </si>
  <si>
    <t>Fished both RL&amp;RR traps for two 12 hour periods for a combined 24 hours of sampling.</t>
  </si>
  <si>
    <t>Fished RL&amp;RR traps 0630-1830 then lifted cones.</t>
  </si>
  <si>
    <t xml:space="preserve">Fished RL&amp;RR traps from 0615-1815 </t>
  </si>
  <si>
    <t xml:space="preserve">Fished both RL&amp;RR traps for two 12 hour periods </t>
  </si>
  <si>
    <t>Fished both RL&amp;RR traps for two 12 hour periods</t>
  </si>
  <si>
    <t>Fished both RL&amp;RR traps 1800(4-11)-0600(4-12) then lifted cones</t>
  </si>
  <si>
    <t xml:space="preserve">Fished RL&amp;RR traps 0700-1500 then lifted cones. </t>
  </si>
  <si>
    <t xml:space="preserve">Fished RL&amp;RR traps 0730-1500 then lifted cones. </t>
  </si>
  <si>
    <t>N/A</t>
  </si>
  <si>
    <t>Fished both RL&amp;RR traps for 12 hours (0700-1900)</t>
  </si>
  <si>
    <t>Fished both RL&amp;RR traps for 12 hours (1900-0700)</t>
  </si>
  <si>
    <t>Fished both RL&amp;RR traps for 24 hours (0700-0700)</t>
  </si>
  <si>
    <t>Fished both RL&amp;RR traps for 48 hours</t>
  </si>
  <si>
    <t>i</t>
  </si>
  <si>
    <t>Traps pulled due to permitting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</si>
</sst>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
    <numFmt numFmtId="165" formatCode="0.0"/>
    <numFmt numFmtId="166" formatCode="0.00000000"/>
    <numFmt numFmtId="167" formatCode="0.000000000"/>
  </numFmts>
  <fonts count="11" x14ac:knownFonts="1">
    <font>
      <sz val="10"/>
      <name val="Arial"/>
      <family val="2"/>
    </font>
    <font>
      <sz val="10"/>
      <name val="Arial"/>
      <family val="2"/>
    </font>
    <font>
      <b/>
      <sz val="14"/>
      <name val="Arial"/>
      <family val="2"/>
    </font>
    <font>
      <b/>
      <sz val="12"/>
      <name val="Arial"/>
      <family val="2"/>
    </font>
    <font>
      <b/>
      <sz val="10.5"/>
      <name val="Arial"/>
      <family val="2"/>
    </font>
    <font>
      <b/>
      <sz val="10"/>
      <name val="Arial"/>
      <family val="2"/>
    </font>
    <font>
      <sz val="12"/>
      <name val="Arial"/>
      <family val="2"/>
    </font>
    <font>
      <b/>
      <sz val="11"/>
      <name val="Arial"/>
      <family val="2"/>
    </font>
    <font>
      <sz val="10"/>
      <color rgb="FFFF0000"/>
      <name val="Arial"/>
      <family val="2"/>
    </font>
    <font>
      <b/>
      <sz val="10"/>
      <color indexed="81"/>
      <name val="Tahoma"/>
      <family val="2"/>
    </font>
    <font>
      <sz val="10"/>
      <color indexed="81"/>
      <name val="Tahoma"/>
      <family val="2"/>
    </font>
  </fonts>
  <fills count="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23"/>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s>
  <cellStyleXfs count="2">
    <xf numFmtId="0" fontId="0" fillId="0" borderId="0"/>
    <xf numFmtId="3" fontId="1" fillId="0" borderId="0"/>
  </cellStyleXfs>
  <cellXfs count="119">
    <xf numFmtId="0" fontId="0" fillId="0" borderId="0" xfId="0"/>
    <xf numFmtId="0" fontId="0" fillId="2" borderId="0" xfId="0" applyFill="1"/>
    <xf numFmtId="0" fontId="0" fillId="2" borderId="0" xfId="0" applyFill="1" applyBorder="1"/>
    <xf numFmtId="0" fontId="0" fillId="0" borderId="0" xfId="0" applyBorder="1"/>
    <xf numFmtId="0" fontId="0" fillId="3" borderId="0" xfId="0" applyFill="1" applyBorder="1"/>
    <xf numFmtId="164" fontId="5" fillId="4" borderId="1" xfId="0" applyNumberFormat="1" applyFont="1" applyFill="1" applyBorder="1" applyAlignment="1"/>
    <xf numFmtId="3" fontId="5" fillId="4" borderId="2" xfId="0" applyNumberFormat="1" applyFont="1" applyFill="1" applyBorder="1" applyAlignment="1"/>
    <xf numFmtId="165" fontId="5" fillId="4" borderId="2" xfId="0" applyNumberFormat="1" applyFont="1" applyFill="1" applyBorder="1" applyAlignment="1"/>
    <xf numFmtId="2" fontId="5" fillId="4" borderId="2" xfId="0" applyNumberFormat="1" applyFont="1" applyFill="1" applyBorder="1" applyAlignment="1"/>
    <xf numFmtId="0" fontId="5" fillId="4" borderId="2" xfId="0" applyFont="1" applyFill="1" applyBorder="1" applyAlignment="1"/>
    <xf numFmtId="0" fontId="5" fillId="4" borderId="4" xfId="0" applyFont="1" applyFill="1" applyBorder="1" applyAlignment="1"/>
    <xf numFmtId="0" fontId="5" fillId="4" borderId="5" xfId="0" applyFont="1" applyFill="1" applyBorder="1" applyAlignment="1">
      <alignment horizontal="left"/>
    </xf>
    <xf numFmtId="0" fontId="6" fillId="3" borderId="0" xfId="0" applyFont="1" applyFill="1" applyBorder="1" applyAlignment="1"/>
    <xf numFmtId="0" fontId="5" fillId="3" borderId="0" xfId="0" applyFont="1" applyFill="1" applyBorder="1" applyAlignment="1"/>
    <xf numFmtId="0" fontId="0" fillId="4" borderId="0" xfId="0" applyFill="1" applyBorder="1"/>
    <xf numFmtId="164" fontId="5" fillId="2" borderId="1" xfId="0" applyNumberFormat="1" applyFont="1" applyFill="1" applyBorder="1" applyAlignment="1"/>
    <xf numFmtId="3" fontId="5" fillId="2" borderId="2" xfId="0" applyNumberFormat="1" applyFont="1" applyFill="1" applyBorder="1" applyAlignment="1"/>
    <xf numFmtId="165" fontId="5" fillId="2" borderId="2" xfId="0" applyNumberFormat="1" applyFont="1" applyFill="1" applyBorder="1" applyAlignment="1"/>
    <xf numFmtId="2" fontId="5" fillId="2" borderId="2" xfId="0" applyNumberFormat="1" applyFont="1" applyFill="1" applyBorder="1" applyAlignment="1"/>
    <xf numFmtId="0" fontId="5" fillId="2" borderId="2" xfId="0" applyFont="1" applyFill="1" applyBorder="1" applyAlignment="1"/>
    <xf numFmtId="0" fontId="6" fillId="2" borderId="0" xfId="0" applyFont="1" applyFill="1" applyBorder="1" applyAlignment="1"/>
    <xf numFmtId="0" fontId="5" fillId="2" borderId="0" xfId="0" applyFont="1" applyFill="1" applyBorder="1" applyAlignment="1"/>
    <xf numFmtId="165" fontId="0" fillId="3" borderId="23" xfId="0" applyNumberFormat="1" applyFill="1" applyBorder="1" applyAlignment="1">
      <alignment horizontal="center" vertical="center" wrapText="1"/>
    </xf>
    <xf numFmtId="3" fontId="0" fillId="3" borderId="23" xfId="0" applyNumberFormat="1" applyFill="1" applyBorder="1" applyAlignment="1">
      <alignment horizontal="center" vertical="center" wrapText="1"/>
    </xf>
    <xf numFmtId="0" fontId="0" fillId="3" borderId="23" xfId="0" applyFill="1" applyBorder="1" applyAlignment="1">
      <alignment horizontal="center" vertical="center"/>
    </xf>
    <xf numFmtId="0" fontId="1" fillId="3" borderId="23" xfId="1" applyNumberFormat="1" applyFill="1" applyBorder="1" applyAlignment="1">
      <alignment horizontal="center" vertical="center"/>
    </xf>
    <xf numFmtId="0" fontId="1" fillId="3" borderId="23" xfId="1" applyNumberFormat="1" applyFont="1" applyFill="1" applyBorder="1" applyAlignment="1">
      <alignment horizontal="center" vertical="center"/>
    </xf>
    <xf numFmtId="0" fontId="1" fillId="3" borderId="24" xfId="1" applyNumberFormat="1" applyFont="1" applyFill="1" applyBorder="1" applyAlignment="1">
      <alignment horizontal="center" vertical="center" wrapText="1"/>
    </xf>
    <xf numFmtId="0" fontId="1" fillId="3" borderId="24" xfId="0" applyFont="1" applyFill="1" applyBorder="1" applyAlignment="1">
      <alignment horizontal="center" vertical="center" wrapText="1"/>
    </xf>
    <xf numFmtId="164" fontId="0" fillId="0" borderId="0" xfId="0" applyNumberFormat="1" applyAlignment="1">
      <alignment horizontal="center"/>
    </xf>
    <xf numFmtId="3" fontId="0" fillId="0" borderId="0" xfId="0" applyNumberFormat="1"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164" fontId="0" fillId="0" borderId="3" xfId="0" applyNumberFormat="1" applyBorder="1" applyAlignment="1">
      <alignment horizontal="center"/>
    </xf>
    <xf numFmtId="3" fontId="0" fillId="0" borderId="0" xfId="0" applyNumberFormat="1" applyBorder="1" applyAlignment="1">
      <alignment horizontal="center"/>
    </xf>
    <xf numFmtId="2" fontId="0" fillId="0" borderId="0" xfId="0" applyNumberFormat="1" applyBorder="1" applyAlignment="1">
      <alignment horizontal="center"/>
    </xf>
    <xf numFmtId="165" fontId="0" fillId="0" borderId="0" xfId="0" applyNumberFormat="1" applyBorder="1" applyAlignment="1">
      <alignment horizontal="center"/>
    </xf>
    <xf numFmtId="1" fontId="0" fillId="0" borderId="0" xfId="0" applyNumberFormat="1" applyBorder="1" applyAlignment="1">
      <alignment horizontal="center"/>
    </xf>
    <xf numFmtId="0" fontId="0" fillId="0" borderId="0" xfId="0" applyBorder="1" applyAlignment="1">
      <alignment horizontal="center"/>
    </xf>
    <xf numFmtId="0" fontId="1" fillId="0" borderId="0" xfId="1" applyNumberFormat="1" applyBorder="1" applyAlignment="1">
      <alignment horizontal="center"/>
    </xf>
    <xf numFmtId="0" fontId="0" fillId="0" borderId="0" xfId="1" applyNumberFormat="1" applyFont="1" applyBorder="1" applyAlignment="1">
      <alignment horizontal="center"/>
    </xf>
    <xf numFmtId="0" fontId="0" fillId="0" borderId="0" xfId="0" applyBorder="1" applyAlignment="1">
      <alignment horizontal="left"/>
    </xf>
    <xf numFmtId="166" fontId="0" fillId="0" borderId="0" xfId="0" applyNumberFormat="1" applyBorder="1" applyAlignment="1">
      <alignment horizontal="center"/>
    </xf>
    <xf numFmtId="3" fontId="1" fillId="0" borderId="0" xfId="0" applyNumberFormat="1" applyFont="1" applyBorder="1" applyAlignment="1">
      <alignment horizontal="center"/>
    </xf>
    <xf numFmtId="166" fontId="0" fillId="0" borderId="0" xfId="0" applyNumberFormat="1" applyAlignment="1">
      <alignment horizontal="center"/>
    </xf>
    <xf numFmtId="2" fontId="0" fillId="0" borderId="0" xfId="0" quotePrefix="1" applyNumberFormat="1" applyBorder="1" applyAlignment="1">
      <alignment horizontal="center"/>
    </xf>
    <xf numFmtId="0" fontId="8" fillId="0" borderId="0" xfId="0" applyFont="1"/>
    <xf numFmtId="164" fontId="0" fillId="0" borderId="3" xfId="0" applyNumberFormat="1" applyFill="1" applyBorder="1" applyAlignment="1">
      <alignment horizontal="center"/>
    </xf>
    <xf numFmtId="3" fontId="0" fillId="0" borderId="0" xfId="0" applyNumberFormat="1" applyFill="1" applyBorder="1" applyAlignment="1">
      <alignment horizontal="center"/>
    </xf>
    <xf numFmtId="2" fontId="0" fillId="0" borderId="0" xfId="0" applyNumberFormat="1" applyFill="1" applyBorder="1" applyAlignment="1">
      <alignment horizontal="center"/>
    </xf>
    <xf numFmtId="167" fontId="0" fillId="0" borderId="0" xfId="0" applyNumberFormat="1" applyAlignment="1">
      <alignment horizontal="center"/>
    </xf>
    <xf numFmtId="167" fontId="0" fillId="0" borderId="0" xfId="0" applyNumberFormat="1" applyBorder="1" applyAlignment="1">
      <alignment horizontal="center"/>
    </xf>
    <xf numFmtId="0" fontId="0" fillId="0" borderId="27" xfId="0" applyBorder="1" applyAlignment="1">
      <alignment horizontal="center"/>
    </xf>
    <xf numFmtId="164" fontId="0" fillId="0" borderId="0" xfId="0" applyNumberFormat="1"/>
    <xf numFmtId="3" fontId="0" fillId="0" borderId="0" xfId="0" applyNumberFormat="1"/>
    <xf numFmtId="165" fontId="0" fillId="0" borderId="0" xfId="0" applyNumberFormat="1"/>
    <xf numFmtId="2" fontId="0" fillId="0" borderId="0" xfId="0" applyNumberFormat="1"/>
    <xf numFmtId="164" fontId="0" fillId="0" borderId="0" xfId="0" applyNumberFormat="1" applyFont="1" applyAlignment="1">
      <alignment horizontal="center"/>
    </xf>
    <xf numFmtId="3" fontId="0" fillId="0" borderId="0" xfId="0" applyNumberFormat="1" applyFont="1" applyAlignment="1">
      <alignment horizontal="center"/>
    </xf>
    <xf numFmtId="165"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xf numFmtId="164" fontId="0" fillId="0" borderId="3" xfId="0" applyNumberFormat="1" applyFont="1" applyBorder="1" applyAlignment="1">
      <alignment horizontal="center"/>
    </xf>
    <xf numFmtId="3" fontId="0" fillId="0" borderId="0" xfId="0" applyNumberFormat="1" applyFont="1" applyBorder="1" applyAlignment="1">
      <alignment horizontal="center"/>
    </xf>
    <xf numFmtId="2" fontId="0" fillId="0" borderId="0" xfId="0" applyNumberFormat="1" applyFont="1" applyBorder="1" applyAlignment="1">
      <alignment horizontal="center"/>
    </xf>
    <xf numFmtId="165" fontId="0" fillId="0" borderId="0" xfId="0" applyNumberFormat="1" applyFont="1" applyBorder="1" applyAlignment="1">
      <alignment horizontal="center"/>
    </xf>
    <xf numFmtId="1" fontId="0" fillId="0" borderId="0" xfId="0" applyNumberFormat="1" applyFont="1" applyBorder="1" applyAlignment="1">
      <alignment horizontal="center"/>
    </xf>
    <xf numFmtId="0" fontId="0" fillId="0" borderId="0" xfId="0" applyFont="1" applyBorder="1" applyAlignment="1">
      <alignment horizontal="center"/>
    </xf>
    <xf numFmtId="0" fontId="0" fillId="0" borderId="0" xfId="0" applyFont="1" applyBorder="1" applyAlignment="1">
      <alignment horizontal="left"/>
    </xf>
    <xf numFmtId="164" fontId="0" fillId="0" borderId="0" xfId="0" applyNumberFormat="1" applyFont="1" applyBorder="1" applyAlignment="1">
      <alignment horizontal="center"/>
    </xf>
    <xf numFmtId="165" fontId="0" fillId="3" borderId="14" xfId="0" applyNumberFormat="1" applyFill="1" applyBorder="1" applyAlignment="1">
      <alignment horizontal="center" vertical="center" wrapText="1"/>
    </xf>
    <xf numFmtId="165" fontId="0" fillId="3" borderId="24" xfId="0" applyNumberFormat="1" applyFill="1" applyBorder="1" applyAlignment="1">
      <alignment horizontal="center"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3" borderId="3" xfId="0" applyFont="1" applyFill="1" applyBorder="1" applyAlignment="1">
      <alignment horizontal="center"/>
    </xf>
    <xf numFmtId="0" fontId="3" fillId="3" borderId="0" xfId="0" applyFont="1" applyFill="1" applyBorder="1" applyAlignment="1">
      <alignment horizontal="center"/>
    </xf>
    <xf numFmtId="0" fontId="4" fillId="3" borderId="3" xfId="0" applyFont="1" applyFill="1" applyBorder="1" applyAlignment="1">
      <alignment horizontal="center"/>
    </xf>
    <xf numFmtId="0" fontId="4" fillId="3" borderId="0" xfId="0" applyFont="1" applyFill="1" applyBorder="1" applyAlignment="1">
      <alignment horizontal="center"/>
    </xf>
    <xf numFmtId="165" fontId="0" fillId="3" borderId="6" xfId="0" applyNumberFormat="1" applyFill="1" applyBorder="1" applyAlignment="1">
      <alignment horizontal="center" vertical="center" wrapText="1"/>
    </xf>
    <xf numFmtId="165" fontId="0" fillId="3" borderId="7" xfId="0" applyNumberFormat="1" applyFill="1" applyBorder="1" applyAlignment="1">
      <alignment horizontal="center" vertical="center" wrapText="1"/>
    </xf>
    <xf numFmtId="165" fontId="0" fillId="3" borderId="15" xfId="0" applyNumberFormat="1" applyFill="1" applyBorder="1" applyAlignment="1">
      <alignment horizontal="center" vertical="center" wrapText="1"/>
    </xf>
    <xf numFmtId="165" fontId="0" fillId="3" borderId="16" xfId="0" applyNumberFormat="1" applyFill="1" applyBorder="1" applyAlignment="1">
      <alignment horizontal="center" vertical="center" wrapText="1"/>
    </xf>
    <xf numFmtId="3" fontId="0" fillId="3" borderId="6" xfId="0" applyNumberFormat="1" applyFill="1" applyBorder="1" applyAlignment="1">
      <alignment horizontal="center" vertical="center" wrapText="1"/>
    </xf>
    <xf numFmtId="3" fontId="0" fillId="3" borderId="7" xfId="0" applyNumberFormat="1" applyFill="1" applyBorder="1" applyAlignment="1">
      <alignment horizontal="center" vertical="center" wrapText="1"/>
    </xf>
    <xf numFmtId="3" fontId="0" fillId="3" borderId="15" xfId="0" applyNumberFormat="1" applyFill="1" applyBorder="1" applyAlignment="1">
      <alignment horizontal="center" vertical="center" wrapText="1"/>
    </xf>
    <xf numFmtId="3" fontId="0" fillId="3" borderId="16" xfId="0" applyNumberFormat="1" applyFill="1" applyBorder="1" applyAlignment="1">
      <alignment horizontal="center" vertical="center" wrapText="1"/>
    </xf>
    <xf numFmtId="0" fontId="7" fillId="3" borderId="6"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9" xfId="0" applyFont="1" applyFill="1" applyBorder="1" applyAlignment="1">
      <alignment horizontal="center" vertical="center"/>
    </xf>
    <xf numFmtId="0" fontId="7" fillId="3" borderId="16"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19" xfId="0" applyFont="1" applyFill="1" applyBorder="1" applyAlignment="1">
      <alignment horizontal="center" vertical="center"/>
    </xf>
    <xf numFmtId="0" fontId="5" fillId="0" borderId="11" xfId="0" applyFont="1" applyBorder="1" applyAlignment="1">
      <alignment horizontal="center" vertical="center"/>
    </xf>
    <xf numFmtId="0" fontId="5" fillId="0" borderId="21" xfId="0" applyFont="1" applyBorder="1" applyAlignment="1">
      <alignment horizontal="center" vertical="center"/>
    </xf>
    <xf numFmtId="0" fontId="5" fillId="0" borderId="26" xfId="0" applyFont="1" applyBorder="1" applyAlignment="1">
      <alignment horizontal="center" vertical="center"/>
    </xf>
    <xf numFmtId="165" fontId="0" fillId="3" borderId="18" xfId="0" applyNumberFormat="1" applyFill="1" applyBorder="1" applyAlignment="1">
      <alignment horizontal="center" vertical="center" wrapText="1"/>
    </xf>
    <xf numFmtId="165" fontId="0" fillId="3" borderId="25" xfId="0" applyNumberFormat="1" applyFill="1" applyBorder="1" applyAlignment="1">
      <alignment horizontal="center" vertical="center" wrapText="1"/>
    </xf>
    <xf numFmtId="164" fontId="0" fillId="3" borderId="12" xfId="0" applyNumberFormat="1" applyFill="1" applyBorder="1" applyAlignment="1">
      <alignment horizontal="center" vertical="center"/>
    </xf>
    <xf numFmtId="164" fontId="0" fillId="3" borderId="22" xfId="0" applyNumberFormat="1" applyFill="1" applyBorder="1" applyAlignment="1">
      <alignment horizontal="center" vertical="center"/>
    </xf>
    <xf numFmtId="3" fontId="0" fillId="3" borderId="13" xfId="0" applyNumberFormat="1" applyFill="1" applyBorder="1" applyAlignment="1">
      <alignment horizontal="center" vertical="center" wrapText="1"/>
    </xf>
    <xf numFmtId="3" fontId="0" fillId="3" borderId="23" xfId="0" applyNumberFormat="1" applyFill="1" applyBorder="1" applyAlignment="1">
      <alignment horizontal="center" vertical="center" wrapText="1"/>
    </xf>
    <xf numFmtId="2" fontId="0" fillId="3" borderId="17" xfId="0" applyNumberFormat="1" applyFill="1" applyBorder="1" applyAlignment="1">
      <alignment horizontal="center" vertical="center" wrapText="1"/>
    </xf>
    <xf numFmtId="2" fontId="0" fillId="3" borderId="24" xfId="0" applyNumberFormat="1" applyFill="1" applyBorder="1" applyAlignment="1">
      <alignment horizontal="center" vertical="center" wrapText="1"/>
    </xf>
    <xf numFmtId="0" fontId="0" fillId="3" borderId="14" xfId="0" applyFill="1" applyBorder="1" applyAlignment="1">
      <alignment horizontal="center" vertical="center" wrapText="1"/>
    </xf>
    <xf numFmtId="0" fontId="0" fillId="3" borderId="24" xfId="0" applyFill="1" applyBorder="1" applyAlignment="1">
      <alignment horizontal="center" vertical="center" wrapText="1"/>
    </xf>
  </cellXfs>
  <cellStyles count="2">
    <cellStyle name="Comma0"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y%20Documents\Sac%20River%20Monitoring\Daily%20Data%20Summaries\2012_13%20Tisdale_Catch%20SummaryQAQ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t useTisdale '12-'13)_Master"/>
      <sheetName val="QAQC'sTisdale_summary"/>
      <sheetName val="Sheet1"/>
    </sheetNames>
    <sheetDataSet>
      <sheetData sheetId="0">
        <row r="9">
          <cell r="A9">
            <v>41092</v>
          </cell>
          <cell r="B9">
            <v>9350</v>
          </cell>
          <cell r="C9">
            <v>74</v>
          </cell>
          <cell r="D9">
            <v>3.73</v>
          </cell>
          <cell r="E9">
            <v>3.8</v>
          </cell>
          <cell r="F9">
            <v>556</v>
          </cell>
          <cell r="G9">
            <v>342</v>
          </cell>
          <cell r="H9">
            <v>3.9843610366398567</v>
          </cell>
          <cell r="I9">
            <v>67</v>
          </cell>
          <cell r="J9">
            <v>4.75</v>
          </cell>
          <cell r="K9">
            <v>7.72</v>
          </cell>
          <cell r="L9">
            <v>0</v>
          </cell>
          <cell r="O9">
            <v>0</v>
          </cell>
          <cell r="P9">
            <v>0</v>
          </cell>
          <cell r="Q9">
            <v>0</v>
          </cell>
          <cell r="R9">
            <v>0</v>
          </cell>
          <cell r="S9">
            <v>0</v>
          </cell>
          <cell r="T9">
            <v>0</v>
          </cell>
          <cell r="U9">
            <v>0</v>
          </cell>
          <cell r="V9">
            <v>0</v>
          </cell>
          <cell r="W9">
            <v>0</v>
          </cell>
          <cell r="X9">
            <v>0</v>
          </cell>
        </row>
        <row r="10">
          <cell r="A10">
            <v>41094</v>
          </cell>
          <cell r="B10">
            <v>9520</v>
          </cell>
          <cell r="C10">
            <v>42.5</v>
          </cell>
          <cell r="D10">
            <v>3.43</v>
          </cell>
          <cell r="E10">
            <v>3.73</v>
          </cell>
          <cell r="F10">
            <v>8852</v>
          </cell>
          <cell r="G10">
            <v>6241</v>
          </cell>
          <cell r="H10">
            <v>70.899139433636336</v>
          </cell>
          <cell r="I10">
            <v>67</v>
          </cell>
          <cell r="J10">
            <v>4.7</v>
          </cell>
          <cell r="K10">
            <v>7.44</v>
          </cell>
          <cell r="L10">
            <v>1</v>
          </cell>
          <cell r="M10">
            <v>84</v>
          </cell>
          <cell r="N10">
            <v>84</v>
          </cell>
          <cell r="O10">
            <v>1</v>
          </cell>
          <cell r="P10">
            <v>0</v>
          </cell>
          <cell r="Q10">
            <v>0</v>
          </cell>
          <cell r="R10">
            <v>0</v>
          </cell>
          <cell r="S10">
            <v>0</v>
          </cell>
          <cell r="T10">
            <v>0</v>
          </cell>
          <cell r="U10">
            <v>0</v>
          </cell>
          <cell r="V10">
            <v>1.4104543552831543E-2</v>
          </cell>
          <cell r="W10">
            <v>0</v>
          </cell>
          <cell r="X10">
            <v>0</v>
          </cell>
        </row>
        <row r="11">
          <cell r="A11">
            <v>41096</v>
          </cell>
          <cell r="B11">
            <v>9520</v>
          </cell>
          <cell r="C11">
            <v>47.5</v>
          </cell>
          <cell r="D11">
            <v>3.4</v>
          </cell>
          <cell r="E11">
            <v>3.83</v>
          </cell>
          <cell r="F11">
            <v>6751</v>
          </cell>
          <cell r="G11">
            <v>5454</v>
          </cell>
          <cell r="H11">
            <v>56.826818717042961</v>
          </cell>
          <cell r="I11">
            <v>65</v>
          </cell>
          <cell r="J11">
            <v>5.2</v>
          </cell>
          <cell r="K11">
            <v>8.0299999999999994</v>
          </cell>
          <cell r="L11">
            <v>0</v>
          </cell>
          <cell r="M11"/>
          <cell r="N11"/>
          <cell r="O11">
            <v>0</v>
          </cell>
          <cell r="P11">
            <v>0</v>
          </cell>
          <cell r="Q11">
            <v>0</v>
          </cell>
          <cell r="R11">
            <v>0</v>
          </cell>
          <cell r="S11">
            <v>0</v>
          </cell>
          <cell r="T11">
            <v>0</v>
          </cell>
          <cell r="U11">
            <v>0</v>
          </cell>
          <cell r="V11">
            <v>0</v>
          </cell>
          <cell r="W11">
            <v>0</v>
          </cell>
          <cell r="X11">
            <v>0</v>
          </cell>
        </row>
        <row r="12">
          <cell r="A12">
            <v>41099</v>
          </cell>
          <cell r="B12">
            <v>9710</v>
          </cell>
          <cell r="C12">
            <v>72</v>
          </cell>
          <cell r="D12">
            <v>3.43</v>
          </cell>
          <cell r="E12">
            <v>3.83</v>
          </cell>
          <cell r="F12">
            <v>1718</v>
          </cell>
          <cell r="G12">
            <v>2530</v>
          </cell>
          <cell r="H12">
            <v>19.35748413501917</v>
          </cell>
          <cell r="I12">
            <v>66</v>
          </cell>
          <cell r="J12">
            <v>5.75</v>
          </cell>
          <cell r="K12">
            <v>8.25</v>
          </cell>
          <cell r="L12">
            <v>0</v>
          </cell>
          <cell r="M12"/>
          <cell r="N12"/>
          <cell r="O12">
            <v>0</v>
          </cell>
          <cell r="P12">
            <v>0</v>
          </cell>
          <cell r="Q12">
            <v>0</v>
          </cell>
          <cell r="R12">
            <v>0</v>
          </cell>
          <cell r="S12">
            <v>0</v>
          </cell>
          <cell r="T12">
            <v>0</v>
          </cell>
          <cell r="U12">
            <v>0</v>
          </cell>
          <cell r="V12">
            <v>0</v>
          </cell>
          <cell r="W12">
            <v>0</v>
          </cell>
          <cell r="X12">
            <v>0</v>
          </cell>
        </row>
        <row r="13">
          <cell r="A13">
            <v>41100</v>
          </cell>
          <cell r="B13">
            <v>9830</v>
          </cell>
          <cell r="C13">
            <v>20.75</v>
          </cell>
          <cell r="D13">
            <v>3.91</v>
          </cell>
          <cell r="E13">
            <v>3.73</v>
          </cell>
          <cell r="F13">
            <v>4941</v>
          </cell>
          <cell r="G13">
            <v>446</v>
          </cell>
          <cell r="H13">
            <v>23.054231833775589</v>
          </cell>
          <cell r="I13">
            <v>66</v>
          </cell>
          <cell r="J13">
            <v>4.2</v>
          </cell>
          <cell r="K13">
            <v>5.39</v>
          </cell>
          <cell r="L13">
            <v>0</v>
          </cell>
          <cell r="O13">
            <v>0</v>
          </cell>
          <cell r="P13">
            <v>0</v>
          </cell>
          <cell r="Q13">
            <v>0</v>
          </cell>
          <cell r="R13">
            <v>0</v>
          </cell>
          <cell r="S13">
            <v>0</v>
          </cell>
          <cell r="T13">
            <v>0</v>
          </cell>
          <cell r="U13">
            <v>0</v>
          </cell>
          <cell r="V13">
            <v>0</v>
          </cell>
          <cell r="W13">
            <v>0</v>
          </cell>
          <cell r="X13">
            <v>0</v>
          </cell>
          <cell r="Y13" t="str">
            <v>Switched out RR trap</v>
          </cell>
        </row>
        <row r="14">
          <cell r="A14">
            <v>41101</v>
          </cell>
          <cell r="B14">
            <v>9830</v>
          </cell>
          <cell r="C14">
            <v>20</v>
          </cell>
          <cell r="D14">
            <v>3.41</v>
          </cell>
          <cell r="E14">
            <v>3.53</v>
          </cell>
          <cell r="F14">
            <v>3998</v>
          </cell>
          <cell r="G14" t="str">
            <v>n/a</v>
          </cell>
          <cell r="H14" t="str">
            <v>n/a</v>
          </cell>
          <cell r="I14">
            <v>65</v>
          </cell>
          <cell r="J14">
            <v>5.0999999999999996</v>
          </cell>
          <cell r="K14">
            <v>5.67</v>
          </cell>
          <cell r="L14">
            <v>0</v>
          </cell>
          <cell r="O14">
            <v>0</v>
          </cell>
          <cell r="P14">
            <v>0</v>
          </cell>
          <cell r="Q14">
            <v>0</v>
          </cell>
          <cell r="R14">
            <v>0</v>
          </cell>
          <cell r="S14">
            <v>0</v>
          </cell>
          <cell r="T14">
            <v>0</v>
          </cell>
          <cell r="U14">
            <v>0</v>
          </cell>
          <cell r="V14">
            <v>0</v>
          </cell>
          <cell r="W14">
            <v>0</v>
          </cell>
          <cell r="X14">
            <v>0</v>
          </cell>
          <cell r="Y14" t="str">
            <v>Cone rotation counter on RR not operating</v>
          </cell>
        </row>
        <row r="15">
          <cell r="A15">
            <v>41102</v>
          </cell>
          <cell r="B15">
            <v>9890</v>
          </cell>
          <cell r="C15">
            <v>23.5</v>
          </cell>
          <cell r="D15">
            <v>3.25</v>
          </cell>
          <cell r="E15">
            <v>3.7</v>
          </cell>
          <cell r="F15">
            <v>4777</v>
          </cell>
          <cell r="G15">
            <v>1018</v>
          </cell>
          <cell r="H15">
            <v>29.083021483021479</v>
          </cell>
          <cell r="I15">
            <v>64</v>
          </cell>
          <cell r="J15">
            <v>5.6</v>
          </cell>
          <cell r="K15">
            <v>5.6</v>
          </cell>
          <cell r="L15">
            <v>0</v>
          </cell>
          <cell r="O15">
            <v>0</v>
          </cell>
          <cell r="P15">
            <v>0</v>
          </cell>
          <cell r="Q15">
            <v>0</v>
          </cell>
          <cell r="R15">
            <v>0</v>
          </cell>
          <cell r="S15">
            <v>0</v>
          </cell>
          <cell r="T15">
            <v>0</v>
          </cell>
          <cell r="U15">
            <v>0</v>
          </cell>
          <cell r="V15">
            <v>0</v>
          </cell>
          <cell r="W15">
            <v>0</v>
          </cell>
          <cell r="X15">
            <v>0</v>
          </cell>
        </row>
        <row r="16">
          <cell r="A16">
            <v>41103</v>
          </cell>
          <cell r="B16">
            <v>9700</v>
          </cell>
          <cell r="C16">
            <v>23.25</v>
          </cell>
          <cell r="D16">
            <v>3.33</v>
          </cell>
          <cell r="E16">
            <v>3.71</v>
          </cell>
          <cell r="F16">
            <v>4265</v>
          </cell>
          <cell r="G16">
            <v>4888</v>
          </cell>
          <cell r="H16">
            <v>43.305016606903401</v>
          </cell>
          <cell r="I16">
            <v>65</v>
          </cell>
          <cell r="J16">
            <v>5.7</v>
          </cell>
          <cell r="K16">
            <v>8.8000000000000007</v>
          </cell>
          <cell r="L16">
            <v>0</v>
          </cell>
          <cell r="O16">
            <v>0</v>
          </cell>
          <cell r="P16">
            <v>0</v>
          </cell>
          <cell r="Q16">
            <v>0</v>
          </cell>
          <cell r="R16">
            <v>0</v>
          </cell>
          <cell r="S16">
            <v>0</v>
          </cell>
          <cell r="T16">
            <v>0</v>
          </cell>
          <cell r="U16">
            <v>0</v>
          </cell>
          <cell r="V16">
            <v>0</v>
          </cell>
          <cell r="W16">
            <v>0</v>
          </cell>
          <cell r="X16">
            <v>0</v>
          </cell>
        </row>
        <row r="17">
          <cell r="A17">
            <v>41106</v>
          </cell>
          <cell r="B17">
            <v>9670</v>
          </cell>
          <cell r="C17">
            <v>71.25</v>
          </cell>
          <cell r="D17">
            <v>2.83</v>
          </cell>
          <cell r="E17">
            <v>3.7</v>
          </cell>
          <cell r="F17">
            <v>12716</v>
          </cell>
          <cell r="G17">
            <v>985</v>
          </cell>
          <cell r="H17">
            <v>79.325040588291458</v>
          </cell>
          <cell r="I17">
            <v>64</v>
          </cell>
          <cell r="J17">
            <v>7.5</v>
          </cell>
          <cell r="K17">
            <v>4.5599999999999996</v>
          </cell>
          <cell r="L17">
            <v>0</v>
          </cell>
          <cell r="M17"/>
          <cell r="N17"/>
          <cell r="O17">
            <v>0</v>
          </cell>
          <cell r="P17">
            <v>0</v>
          </cell>
          <cell r="Q17">
            <v>0</v>
          </cell>
          <cell r="R17">
            <v>0</v>
          </cell>
          <cell r="S17">
            <v>0</v>
          </cell>
          <cell r="T17">
            <v>0</v>
          </cell>
          <cell r="U17">
            <v>0</v>
          </cell>
          <cell r="V17">
            <v>0</v>
          </cell>
          <cell r="W17">
            <v>0</v>
          </cell>
          <cell r="X17">
            <v>0</v>
          </cell>
        </row>
        <row r="18">
          <cell r="A18">
            <v>41108</v>
          </cell>
          <cell r="B18">
            <v>9950</v>
          </cell>
          <cell r="C18">
            <v>47.75</v>
          </cell>
          <cell r="D18">
            <v>2.4</v>
          </cell>
          <cell r="E18">
            <v>2.7</v>
          </cell>
          <cell r="F18">
            <v>8780</v>
          </cell>
          <cell r="G18">
            <v>9532</v>
          </cell>
          <cell r="H18">
            <v>119.81172839506172</v>
          </cell>
          <cell r="I18">
            <v>64</v>
          </cell>
          <cell r="J18">
            <v>5.9</v>
          </cell>
          <cell r="K18">
            <v>7</v>
          </cell>
          <cell r="L18">
            <v>0</v>
          </cell>
          <cell r="M18"/>
          <cell r="N18"/>
          <cell r="O18">
            <v>0</v>
          </cell>
          <cell r="P18">
            <v>0</v>
          </cell>
          <cell r="Q18">
            <v>0</v>
          </cell>
          <cell r="R18">
            <v>0</v>
          </cell>
          <cell r="S18">
            <v>0</v>
          </cell>
          <cell r="T18">
            <v>0</v>
          </cell>
          <cell r="U18">
            <v>0</v>
          </cell>
          <cell r="V18">
            <v>0</v>
          </cell>
          <cell r="W18">
            <v>0</v>
          </cell>
          <cell r="X18">
            <v>0</v>
          </cell>
        </row>
        <row r="19">
          <cell r="A19">
            <v>41110</v>
          </cell>
          <cell r="B19">
            <v>9910</v>
          </cell>
          <cell r="C19">
            <v>47.5</v>
          </cell>
          <cell r="D19">
            <v>3.5</v>
          </cell>
          <cell r="E19">
            <v>3.4</v>
          </cell>
          <cell r="F19">
            <v>9013</v>
          </cell>
          <cell r="G19">
            <v>9126</v>
          </cell>
          <cell r="H19">
            <v>87.654341736694676</v>
          </cell>
          <cell r="I19">
            <v>66</v>
          </cell>
          <cell r="J19">
            <v>5.6</v>
          </cell>
          <cell r="K19">
            <v>5.4</v>
          </cell>
          <cell r="L19">
            <v>0</v>
          </cell>
          <cell r="M19"/>
          <cell r="N19"/>
          <cell r="O19">
            <v>0</v>
          </cell>
          <cell r="P19">
            <v>0</v>
          </cell>
          <cell r="Q19">
            <v>0</v>
          </cell>
          <cell r="R19">
            <v>0</v>
          </cell>
          <cell r="S19">
            <v>0</v>
          </cell>
          <cell r="T19">
            <v>0</v>
          </cell>
          <cell r="U19">
            <v>0</v>
          </cell>
          <cell r="V19">
            <v>0</v>
          </cell>
          <cell r="W19">
            <v>0</v>
          </cell>
          <cell r="X19">
            <v>0</v>
          </cell>
        </row>
        <row r="20">
          <cell r="A20">
            <v>41113</v>
          </cell>
          <cell r="B20">
            <v>10100</v>
          </cell>
          <cell r="C20">
            <v>68.5</v>
          </cell>
          <cell r="D20">
            <v>3.73</v>
          </cell>
          <cell r="E20">
            <v>3.8</v>
          </cell>
          <cell r="F20">
            <v>9326</v>
          </cell>
          <cell r="G20">
            <v>11618</v>
          </cell>
          <cell r="H20">
            <v>92.627275292789605</v>
          </cell>
          <cell r="I20">
            <v>66</v>
          </cell>
          <cell r="J20">
            <v>5.2</v>
          </cell>
          <cell r="K20">
            <v>8.23</v>
          </cell>
          <cell r="L20">
            <v>0</v>
          </cell>
          <cell r="M20"/>
          <cell r="N20"/>
          <cell r="O20">
            <v>0</v>
          </cell>
          <cell r="P20">
            <v>0</v>
          </cell>
          <cell r="Q20">
            <v>0</v>
          </cell>
          <cell r="R20">
            <v>0</v>
          </cell>
          <cell r="S20">
            <v>0</v>
          </cell>
          <cell r="T20">
            <v>0</v>
          </cell>
          <cell r="U20">
            <v>0</v>
          </cell>
          <cell r="V20">
            <v>0</v>
          </cell>
          <cell r="W20">
            <v>0</v>
          </cell>
          <cell r="X20">
            <v>0</v>
          </cell>
          <cell r="Y20" t="str">
            <v>Switched out RL trap</v>
          </cell>
        </row>
        <row r="21">
          <cell r="A21">
            <v>41115</v>
          </cell>
          <cell r="B21">
            <v>9980</v>
          </cell>
          <cell r="C21">
            <v>43.75</v>
          </cell>
          <cell r="D21">
            <v>3.94</v>
          </cell>
          <cell r="E21">
            <v>2.81</v>
          </cell>
          <cell r="F21">
            <v>1076</v>
          </cell>
          <cell r="G21">
            <v>281</v>
          </cell>
          <cell r="H21">
            <v>6.218274111675127</v>
          </cell>
          <cell r="I21">
            <v>65</v>
          </cell>
          <cell r="J21">
            <v>4.8</v>
          </cell>
          <cell r="K21">
            <v>10.130000000000001</v>
          </cell>
          <cell r="L21">
            <v>0</v>
          </cell>
          <cell r="M21"/>
          <cell r="N21"/>
          <cell r="O21">
            <v>0</v>
          </cell>
          <cell r="P21">
            <v>0</v>
          </cell>
          <cell r="Q21">
            <v>0</v>
          </cell>
          <cell r="R21">
            <v>0</v>
          </cell>
          <cell r="S21">
            <v>0</v>
          </cell>
          <cell r="T21">
            <v>0</v>
          </cell>
          <cell r="U21">
            <v>0</v>
          </cell>
          <cell r="V21">
            <v>0</v>
          </cell>
          <cell r="W21">
            <v>0</v>
          </cell>
          <cell r="X21">
            <v>0</v>
          </cell>
        </row>
        <row r="22">
          <cell r="A22">
            <v>41117</v>
          </cell>
          <cell r="B22">
            <v>9950</v>
          </cell>
          <cell r="C22">
            <v>47.5</v>
          </cell>
          <cell r="D22">
            <v>3.7</v>
          </cell>
          <cell r="E22">
            <v>3.69</v>
          </cell>
          <cell r="F22">
            <v>7193</v>
          </cell>
          <cell r="G22">
            <v>9691</v>
          </cell>
          <cell r="H22">
            <v>76.172355282111369</v>
          </cell>
          <cell r="I22">
            <v>66</v>
          </cell>
          <cell r="J22">
            <v>4.75</v>
          </cell>
          <cell r="K22">
            <v>6.17</v>
          </cell>
          <cell r="L22">
            <v>0</v>
          </cell>
          <cell r="M22"/>
          <cell r="N22"/>
          <cell r="O22">
            <v>0</v>
          </cell>
          <cell r="P22">
            <v>0</v>
          </cell>
          <cell r="Q22">
            <v>0</v>
          </cell>
          <cell r="R22">
            <v>0</v>
          </cell>
          <cell r="S22">
            <v>0</v>
          </cell>
          <cell r="T22">
            <v>0</v>
          </cell>
          <cell r="U22">
            <v>0</v>
          </cell>
          <cell r="V22">
            <v>0</v>
          </cell>
          <cell r="W22">
            <v>0</v>
          </cell>
          <cell r="X22">
            <v>0</v>
          </cell>
        </row>
        <row r="23">
          <cell r="A23">
            <v>41120</v>
          </cell>
          <cell r="B23">
            <v>10000</v>
          </cell>
          <cell r="C23">
            <v>70.75</v>
          </cell>
          <cell r="D23">
            <v>4.1900000000000004</v>
          </cell>
          <cell r="E23">
            <v>3.83</v>
          </cell>
          <cell r="F23">
            <v>16638</v>
          </cell>
          <cell r="G23">
            <v>8202</v>
          </cell>
          <cell r="H23">
            <v>101.87329025343196</v>
          </cell>
          <cell r="I23">
            <v>64</v>
          </cell>
          <cell r="J23">
            <v>5.9</v>
          </cell>
          <cell r="K23">
            <v>7.94</v>
          </cell>
          <cell r="L23">
            <v>0</v>
          </cell>
          <cell r="M23"/>
          <cell r="N23"/>
          <cell r="O23">
            <v>0</v>
          </cell>
          <cell r="P23">
            <v>0</v>
          </cell>
          <cell r="Q23">
            <v>0</v>
          </cell>
          <cell r="R23">
            <v>0</v>
          </cell>
          <cell r="S23">
            <v>0</v>
          </cell>
          <cell r="T23">
            <v>0</v>
          </cell>
          <cell r="U23">
            <v>0</v>
          </cell>
          <cell r="V23">
            <v>0</v>
          </cell>
          <cell r="W23">
            <v>0</v>
          </cell>
          <cell r="X23">
            <v>0</v>
          </cell>
        </row>
        <row r="24">
          <cell r="A24">
            <v>41122</v>
          </cell>
          <cell r="B24">
            <v>10000</v>
          </cell>
          <cell r="C24">
            <v>47</v>
          </cell>
          <cell r="D24">
            <v>3.88</v>
          </cell>
          <cell r="E24">
            <v>3.88</v>
          </cell>
          <cell r="F24">
            <v>11126</v>
          </cell>
          <cell r="G24">
            <v>11448</v>
          </cell>
          <cell r="H24">
            <v>96.967353951890047</v>
          </cell>
          <cell r="I24">
            <v>66</v>
          </cell>
          <cell r="J24">
            <v>6.5</v>
          </cell>
          <cell r="K24">
            <v>7.25</v>
          </cell>
          <cell r="L24">
            <v>1</v>
          </cell>
          <cell r="M24">
            <v>90</v>
          </cell>
          <cell r="N24">
            <v>90</v>
          </cell>
          <cell r="O24">
            <v>1</v>
          </cell>
          <cell r="P24">
            <v>0</v>
          </cell>
          <cell r="Q24">
            <v>0</v>
          </cell>
          <cell r="R24">
            <v>0</v>
          </cell>
          <cell r="S24">
            <v>0</v>
          </cell>
          <cell r="T24">
            <v>0</v>
          </cell>
          <cell r="U24">
            <v>0</v>
          </cell>
          <cell r="V24">
            <v>1.031274918047311E-2</v>
          </cell>
          <cell r="W24">
            <v>0</v>
          </cell>
          <cell r="X24">
            <v>0</v>
          </cell>
        </row>
        <row r="25">
          <cell r="A25">
            <v>41124</v>
          </cell>
          <cell r="B25">
            <v>10100</v>
          </cell>
          <cell r="C25">
            <v>46.75</v>
          </cell>
          <cell r="D25">
            <v>4.13</v>
          </cell>
          <cell r="E25">
            <v>4.03</v>
          </cell>
          <cell r="F25">
            <v>11501</v>
          </cell>
          <cell r="G25">
            <v>11154</v>
          </cell>
          <cell r="H25">
            <v>92.541461636595585</v>
          </cell>
          <cell r="I25">
            <v>66</v>
          </cell>
          <cell r="J25">
            <v>6.25</v>
          </cell>
          <cell r="K25">
            <v>4.75</v>
          </cell>
          <cell r="L25">
            <v>1</v>
          </cell>
          <cell r="M25">
            <v>85</v>
          </cell>
          <cell r="N25">
            <v>85</v>
          </cell>
          <cell r="O25">
            <v>1</v>
          </cell>
          <cell r="P25">
            <v>0</v>
          </cell>
          <cell r="Q25">
            <v>0</v>
          </cell>
          <cell r="R25">
            <v>0</v>
          </cell>
          <cell r="S25">
            <v>0</v>
          </cell>
          <cell r="T25">
            <v>0</v>
          </cell>
          <cell r="U25">
            <v>0</v>
          </cell>
          <cell r="V25">
            <v>1.0805967209886269E-2</v>
          </cell>
          <cell r="W25">
            <v>0</v>
          </cell>
          <cell r="X25">
            <v>0</v>
          </cell>
          <cell r="Y25" t="str">
            <v>Switched out thermograph</v>
          </cell>
        </row>
        <row r="26">
          <cell r="A26">
            <v>41127</v>
          </cell>
          <cell r="B26">
            <v>10200</v>
          </cell>
          <cell r="C26">
            <v>72</v>
          </cell>
          <cell r="D26">
            <v>4.2</v>
          </cell>
          <cell r="E26">
            <v>4</v>
          </cell>
          <cell r="F26">
            <v>5530</v>
          </cell>
          <cell r="G26">
            <v>8558</v>
          </cell>
          <cell r="H26">
            <v>57.602777777777774</v>
          </cell>
          <cell r="I26">
            <v>65</v>
          </cell>
          <cell r="J26">
            <v>6.53</v>
          </cell>
          <cell r="K26">
            <v>7.92</v>
          </cell>
          <cell r="L26">
            <v>0</v>
          </cell>
          <cell r="M26"/>
          <cell r="N26"/>
          <cell r="O26">
            <v>0</v>
          </cell>
          <cell r="P26">
            <v>0</v>
          </cell>
          <cell r="Q26">
            <v>0</v>
          </cell>
          <cell r="R26">
            <v>0</v>
          </cell>
          <cell r="S26">
            <v>0</v>
          </cell>
          <cell r="T26">
            <v>0</v>
          </cell>
          <cell r="U26">
            <v>0</v>
          </cell>
          <cell r="V26">
            <v>0</v>
          </cell>
          <cell r="W26">
            <v>0</v>
          </cell>
          <cell r="X26">
            <v>0</v>
          </cell>
        </row>
        <row r="27">
          <cell r="A27">
            <v>41129</v>
          </cell>
          <cell r="B27">
            <v>10100</v>
          </cell>
          <cell r="C27">
            <v>46.5</v>
          </cell>
          <cell r="D27">
            <v>4.28</v>
          </cell>
          <cell r="E27">
            <v>3.63</v>
          </cell>
          <cell r="F27">
            <v>11934</v>
          </cell>
          <cell r="G27">
            <v>10076</v>
          </cell>
          <cell r="H27">
            <v>92.734588879448694</v>
          </cell>
          <cell r="I27">
            <v>65</v>
          </cell>
          <cell r="J27">
            <v>5.0999999999999996</v>
          </cell>
          <cell r="K27">
            <v>5.42</v>
          </cell>
          <cell r="L27">
            <v>0</v>
          </cell>
          <cell r="M27"/>
          <cell r="N27"/>
          <cell r="O27">
            <v>0</v>
          </cell>
          <cell r="P27">
            <v>0</v>
          </cell>
          <cell r="Q27">
            <v>0</v>
          </cell>
          <cell r="R27">
            <v>0</v>
          </cell>
          <cell r="S27">
            <v>0</v>
          </cell>
          <cell r="T27">
            <v>0</v>
          </cell>
          <cell r="U27">
            <v>0</v>
          </cell>
          <cell r="V27">
            <v>0</v>
          </cell>
          <cell r="W27">
            <v>0</v>
          </cell>
          <cell r="X27">
            <v>0</v>
          </cell>
        </row>
        <row r="28">
          <cell r="A28">
            <v>41131</v>
          </cell>
          <cell r="B28">
            <v>10100</v>
          </cell>
          <cell r="C28">
            <v>45.25</v>
          </cell>
          <cell r="D28">
            <v>4.34</v>
          </cell>
          <cell r="E28">
            <v>3.85</v>
          </cell>
          <cell r="F28">
            <v>9542</v>
          </cell>
          <cell r="G28">
            <v>10109</v>
          </cell>
          <cell r="H28">
            <v>80.405529953917053</v>
          </cell>
          <cell r="I28">
            <v>64</v>
          </cell>
          <cell r="J28">
            <v>5.9</v>
          </cell>
          <cell r="K28">
            <v>6.75</v>
          </cell>
          <cell r="L28">
            <v>0</v>
          </cell>
          <cell r="M28"/>
          <cell r="N28"/>
          <cell r="O28">
            <v>0</v>
          </cell>
          <cell r="P28">
            <v>0</v>
          </cell>
          <cell r="Q28">
            <v>0</v>
          </cell>
          <cell r="R28">
            <v>0</v>
          </cell>
          <cell r="S28">
            <v>0</v>
          </cell>
          <cell r="T28">
            <v>0</v>
          </cell>
          <cell r="U28">
            <v>0</v>
          </cell>
          <cell r="V28">
            <v>0</v>
          </cell>
          <cell r="W28">
            <v>0</v>
          </cell>
          <cell r="X28">
            <v>0</v>
          </cell>
        </row>
        <row r="29">
          <cell r="A29">
            <v>41134</v>
          </cell>
          <cell r="B29">
            <v>9030</v>
          </cell>
          <cell r="C29">
            <v>73.25</v>
          </cell>
          <cell r="D29">
            <v>4.2</v>
          </cell>
          <cell r="E29">
            <v>4.03</v>
          </cell>
          <cell r="F29">
            <v>18525</v>
          </cell>
          <cell r="G29">
            <v>7214</v>
          </cell>
          <cell r="H29">
            <v>103.34647879002718</v>
          </cell>
          <cell r="I29">
            <v>65</v>
          </cell>
          <cell r="J29">
            <v>5.9</v>
          </cell>
          <cell r="K29">
            <v>3.78</v>
          </cell>
          <cell r="L29">
            <v>0</v>
          </cell>
          <cell r="M29"/>
          <cell r="N29"/>
          <cell r="O29">
            <v>0</v>
          </cell>
          <cell r="P29">
            <v>0</v>
          </cell>
          <cell r="Q29">
            <v>0</v>
          </cell>
          <cell r="R29">
            <v>0</v>
          </cell>
          <cell r="S29">
            <v>0</v>
          </cell>
          <cell r="T29">
            <v>0</v>
          </cell>
          <cell r="U29">
            <v>0</v>
          </cell>
          <cell r="V29">
            <v>0</v>
          </cell>
          <cell r="W29">
            <v>0</v>
          </cell>
          <cell r="X29">
            <v>0</v>
          </cell>
        </row>
        <row r="30">
          <cell r="A30">
            <v>41136</v>
          </cell>
          <cell r="B30">
            <v>8180</v>
          </cell>
          <cell r="C30">
            <v>47.5</v>
          </cell>
          <cell r="D30">
            <v>4.2</v>
          </cell>
          <cell r="E30">
            <v>3.8</v>
          </cell>
          <cell r="F30">
            <v>3247</v>
          </cell>
          <cell r="G30">
            <v>9850</v>
          </cell>
          <cell r="H30">
            <v>56.086675020885551</v>
          </cell>
          <cell r="I30">
            <v>64</v>
          </cell>
          <cell r="J30">
            <v>5.5</v>
          </cell>
          <cell r="K30">
            <v>7.19</v>
          </cell>
          <cell r="L30">
            <v>0</v>
          </cell>
          <cell r="M30"/>
          <cell r="N30"/>
          <cell r="O30">
            <v>0</v>
          </cell>
          <cell r="P30">
            <v>0</v>
          </cell>
          <cell r="Q30">
            <v>0</v>
          </cell>
          <cell r="R30">
            <v>0</v>
          </cell>
          <cell r="S30">
            <v>0</v>
          </cell>
          <cell r="T30">
            <v>0</v>
          </cell>
          <cell r="U30">
            <v>0</v>
          </cell>
          <cell r="V30">
            <v>0</v>
          </cell>
          <cell r="W30">
            <v>0</v>
          </cell>
          <cell r="X30">
            <v>0</v>
          </cell>
        </row>
        <row r="31">
          <cell r="A31">
            <v>41138</v>
          </cell>
          <cell r="B31">
            <v>8530</v>
          </cell>
          <cell r="C31">
            <v>47</v>
          </cell>
          <cell r="D31">
            <v>3.9</v>
          </cell>
          <cell r="E31">
            <v>3.69</v>
          </cell>
          <cell r="F31">
            <v>11082</v>
          </cell>
          <cell r="G31">
            <v>10009</v>
          </cell>
          <cell r="H31">
            <v>92.566743103328463</v>
          </cell>
          <cell r="I31">
            <v>64</v>
          </cell>
          <cell r="J31">
            <v>6.25</v>
          </cell>
          <cell r="K31">
            <v>7.12</v>
          </cell>
          <cell r="L31">
            <v>0</v>
          </cell>
          <cell r="M31"/>
          <cell r="N31"/>
          <cell r="O31">
            <v>0</v>
          </cell>
          <cell r="P31">
            <v>0</v>
          </cell>
          <cell r="Q31">
            <v>0</v>
          </cell>
          <cell r="R31">
            <v>0</v>
          </cell>
          <cell r="S31">
            <v>0</v>
          </cell>
          <cell r="T31">
            <v>0</v>
          </cell>
          <cell r="U31">
            <v>0</v>
          </cell>
          <cell r="V31">
            <v>0</v>
          </cell>
          <cell r="W31">
            <v>0</v>
          </cell>
          <cell r="X31">
            <v>0</v>
          </cell>
        </row>
        <row r="32">
          <cell r="A32">
            <v>41141</v>
          </cell>
          <cell r="B32">
            <v>8600</v>
          </cell>
          <cell r="C32">
            <v>71</v>
          </cell>
          <cell r="D32">
            <v>4.0599999999999996</v>
          </cell>
          <cell r="E32">
            <v>3.73</v>
          </cell>
          <cell r="F32">
            <v>2012</v>
          </cell>
          <cell r="G32">
            <v>5193</v>
          </cell>
          <cell r="H32">
            <v>31.463195058924004</v>
          </cell>
          <cell r="I32">
            <v>64</v>
          </cell>
          <cell r="J32">
            <v>6.29</v>
          </cell>
          <cell r="K32">
            <v>7.57</v>
          </cell>
          <cell r="L32">
            <v>0</v>
          </cell>
          <cell r="M32"/>
          <cell r="N32"/>
          <cell r="O32">
            <v>0</v>
          </cell>
          <cell r="P32">
            <v>0</v>
          </cell>
          <cell r="Q32">
            <v>0</v>
          </cell>
          <cell r="R32">
            <v>0</v>
          </cell>
          <cell r="S32">
            <v>0</v>
          </cell>
          <cell r="T32">
            <v>0</v>
          </cell>
          <cell r="U32">
            <v>0</v>
          </cell>
          <cell r="V32">
            <v>0</v>
          </cell>
          <cell r="W32">
            <v>0</v>
          </cell>
          <cell r="X32">
            <v>0</v>
          </cell>
        </row>
        <row r="33">
          <cell r="A33">
            <v>41143</v>
          </cell>
          <cell r="B33">
            <v>8340</v>
          </cell>
          <cell r="C33">
            <v>50.5</v>
          </cell>
          <cell r="D33">
            <v>3.68</v>
          </cell>
          <cell r="E33">
            <v>3.59</v>
          </cell>
          <cell r="F33">
            <v>11094</v>
          </cell>
          <cell r="G33">
            <v>9690</v>
          </cell>
          <cell r="H33">
            <v>95.230637640789638</v>
          </cell>
          <cell r="I33">
            <v>66</v>
          </cell>
          <cell r="J33">
            <v>6.4</v>
          </cell>
          <cell r="K33" t="str">
            <v>n/a</v>
          </cell>
          <cell r="L33">
            <v>0</v>
          </cell>
          <cell r="M33"/>
          <cell r="N33"/>
          <cell r="O33">
            <v>0</v>
          </cell>
          <cell r="P33">
            <v>0</v>
          </cell>
          <cell r="Q33">
            <v>0</v>
          </cell>
          <cell r="R33">
            <v>0</v>
          </cell>
          <cell r="S33">
            <v>0</v>
          </cell>
          <cell r="T33">
            <v>0</v>
          </cell>
          <cell r="U33">
            <v>0</v>
          </cell>
          <cell r="V33">
            <v>0</v>
          </cell>
          <cell r="W33">
            <v>0</v>
          </cell>
          <cell r="X33">
            <v>0</v>
          </cell>
        </row>
        <row r="34">
          <cell r="A34">
            <v>41145</v>
          </cell>
          <cell r="B34">
            <v>8230</v>
          </cell>
          <cell r="C34">
            <v>44.5</v>
          </cell>
          <cell r="D34">
            <v>3.65</v>
          </cell>
          <cell r="E34">
            <v>3.43</v>
          </cell>
          <cell r="F34">
            <v>9735</v>
          </cell>
          <cell r="G34">
            <v>8899</v>
          </cell>
          <cell r="H34">
            <v>87.693065484510825</v>
          </cell>
          <cell r="I34">
            <v>64</v>
          </cell>
          <cell r="J34">
            <v>6.6</v>
          </cell>
          <cell r="K34">
            <v>5.85</v>
          </cell>
          <cell r="L34">
            <v>0</v>
          </cell>
          <cell r="M34"/>
          <cell r="N34"/>
          <cell r="O34">
            <v>0</v>
          </cell>
          <cell r="P34">
            <v>0</v>
          </cell>
          <cell r="Q34">
            <v>0</v>
          </cell>
          <cell r="R34">
            <v>0</v>
          </cell>
          <cell r="S34">
            <v>0</v>
          </cell>
          <cell r="T34">
            <v>0</v>
          </cell>
          <cell r="U34">
            <v>0</v>
          </cell>
          <cell r="V34">
            <v>0</v>
          </cell>
          <cell r="W34">
            <v>0</v>
          </cell>
          <cell r="X34">
            <v>0</v>
          </cell>
        </row>
        <row r="35">
          <cell r="A35">
            <v>41148</v>
          </cell>
          <cell r="B35">
            <v>7830</v>
          </cell>
          <cell r="C35">
            <v>72</v>
          </cell>
          <cell r="D35">
            <v>3.86</v>
          </cell>
          <cell r="E35">
            <v>3.73</v>
          </cell>
          <cell r="F35">
            <v>9269</v>
          </cell>
          <cell r="G35">
            <v>9113</v>
          </cell>
          <cell r="H35">
            <v>80.740981261025993</v>
          </cell>
          <cell r="I35">
            <v>63</v>
          </cell>
          <cell r="J35">
            <v>6.3</v>
          </cell>
          <cell r="K35">
            <v>6.1</v>
          </cell>
          <cell r="L35">
            <v>0</v>
          </cell>
          <cell r="M35"/>
          <cell r="N35"/>
          <cell r="O35">
            <v>0</v>
          </cell>
          <cell r="P35">
            <v>0</v>
          </cell>
          <cell r="Q35">
            <v>0</v>
          </cell>
          <cell r="R35">
            <v>0</v>
          </cell>
          <cell r="S35">
            <v>0</v>
          </cell>
          <cell r="T35">
            <v>0</v>
          </cell>
          <cell r="U35">
            <v>0</v>
          </cell>
          <cell r="V35">
            <v>0</v>
          </cell>
          <cell r="W35">
            <v>0</v>
          </cell>
          <cell r="X35">
            <v>0</v>
          </cell>
        </row>
        <row r="36">
          <cell r="A36">
            <v>41150</v>
          </cell>
          <cell r="B36">
            <v>7940</v>
          </cell>
          <cell r="C36">
            <v>48</v>
          </cell>
          <cell r="D36">
            <v>3.5</v>
          </cell>
          <cell r="E36">
            <v>3.3</v>
          </cell>
          <cell r="F36">
            <v>9778</v>
          </cell>
          <cell r="G36">
            <v>9041</v>
          </cell>
          <cell r="H36">
            <v>92.223520923520937</v>
          </cell>
          <cell r="I36">
            <v>63</v>
          </cell>
          <cell r="J36">
            <v>6.5</v>
          </cell>
          <cell r="K36">
            <v>5.65</v>
          </cell>
          <cell r="L36">
            <v>1</v>
          </cell>
          <cell r="M36">
            <v>37</v>
          </cell>
          <cell r="N36">
            <v>37</v>
          </cell>
          <cell r="O36">
            <v>0</v>
          </cell>
          <cell r="P36">
            <v>0</v>
          </cell>
          <cell r="Q36">
            <v>1</v>
          </cell>
          <cell r="R36">
            <v>0</v>
          </cell>
          <cell r="S36">
            <v>0</v>
          </cell>
          <cell r="T36">
            <v>0</v>
          </cell>
          <cell r="U36">
            <v>0</v>
          </cell>
          <cell r="V36">
            <v>0</v>
          </cell>
          <cell r="W36">
            <v>1.0843220796452559E-2</v>
          </cell>
          <cell r="X36">
            <v>0</v>
          </cell>
        </row>
        <row r="37">
          <cell r="A37">
            <v>41152</v>
          </cell>
          <cell r="B37">
            <v>8080</v>
          </cell>
          <cell r="C37">
            <v>47.5</v>
          </cell>
          <cell r="D37">
            <v>3.63</v>
          </cell>
          <cell r="E37">
            <v>3.36</v>
          </cell>
          <cell r="F37">
            <v>4216</v>
          </cell>
          <cell r="G37">
            <v>4353</v>
          </cell>
          <cell r="H37">
            <v>40.949470352879445</v>
          </cell>
          <cell r="I37">
            <v>63</v>
          </cell>
          <cell r="J37">
            <v>6.3</v>
          </cell>
          <cell r="K37">
            <v>4.62</v>
          </cell>
          <cell r="L37">
            <v>0</v>
          </cell>
          <cell r="M37"/>
          <cell r="N37"/>
          <cell r="O37">
            <v>0</v>
          </cell>
          <cell r="P37">
            <v>0</v>
          </cell>
          <cell r="Q37">
            <v>0</v>
          </cell>
          <cell r="R37">
            <v>0</v>
          </cell>
          <cell r="S37">
            <v>0</v>
          </cell>
          <cell r="T37">
            <v>0</v>
          </cell>
          <cell r="U37">
            <v>0</v>
          </cell>
          <cell r="V37">
            <v>0</v>
          </cell>
          <cell r="W37">
            <v>0</v>
          </cell>
          <cell r="X37">
            <v>0</v>
          </cell>
        </row>
        <row r="38">
          <cell r="A38">
            <v>41155</v>
          </cell>
          <cell r="B38">
            <v>8010</v>
          </cell>
          <cell r="C38">
            <v>70.75</v>
          </cell>
          <cell r="D38">
            <v>3.18</v>
          </cell>
          <cell r="E38">
            <v>3.43</v>
          </cell>
          <cell r="F38">
            <v>14983</v>
          </cell>
          <cell r="G38">
            <v>975</v>
          </cell>
          <cell r="H38">
            <v>83.264862998209153</v>
          </cell>
          <cell r="I38">
            <v>64</v>
          </cell>
          <cell r="J38">
            <v>8.6999999999999993</v>
          </cell>
          <cell r="K38">
            <v>7.6</v>
          </cell>
          <cell r="L38">
            <v>0</v>
          </cell>
          <cell r="M38"/>
          <cell r="N38"/>
          <cell r="O38">
            <v>0</v>
          </cell>
          <cell r="P38">
            <v>0</v>
          </cell>
          <cell r="Q38">
            <v>0</v>
          </cell>
          <cell r="R38">
            <v>0</v>
          </cell>
          <cell r="S38">
            <v>0</v>
          </cell>
          <cell r="T38">
            <v>0</v>
          </cell>
          <cell r="U38">
            <v>1</v>
          </cell>
          <cell r="V38">
            <v>0</v>
          </cell>
          <cell r="W38">
            <v>0</v>
          </cell>
          <cell r="X38">
            <v>1.2009867836106424E-2</v>
          </cell>
        </row>
        <row r="39">
          <cell r="A39">
            <v>41157</v>
          </cell>
          <cell r="B39">
            <v>7990</v>
          </cell>
          <cell r="C39">
            <v>48</v>
          </cell>
          <cell r="D39">
            <v>3.13</v>
          </cell>
          <cell r="E39">
            <v>3.39</v>
          </cell>
          <cell r="F39">
            <v>9250</v>
          </cell>
          <cell r="G39">
            <v>9332</v>
          </cell>
          <cell r="H39">
            <v>95.134565422953557</v>
          </cell>
          <cell r="I39">
            <v>63</v>
          </cell>
          <cell r="J39">
            <v>7.3</v>
          </cell>
          <cell r="K39">
            <v>8.8000000000000007</v>
          </cell>
          <cell r="L39">
            <v>0</v>
          </cell>
          <cell r="M39"/>
          <cell r="N39"/>
          <cell r="O39">
            <v>0</v>
          </cell>
          <cell r="P39">
            <v>0</v>
          </cell>
          <cell r="Q39">
            <v>0</v>
          </cell>
          <cell r="R39">
            <v>0</v>
          </cell>
          <cell r="S39">
            <v>0</v>
          </cell>
          <cell r="T39">
            <v>0</v>
          </cell>
          <cell r="U39">
            <v>0</v>
          </cell>
          <cell r="V39">
            <v>0</v>
          </cell>
          <cell r="W39">
            <v>0</v>
          </cell>
          <cell r="X39">
            <v>0</v>
          </cell>
        </row>
        <row r="40">
          <cell r="A40">
            <v>41159</v>
          </cell>
          <cell r="B40">
            <v>7790</v>
          </cell>
          <cell r="C40">
            <v>48</v>
          </cell>
          <cell r="D40">
            <v>2.99</v>
          </cell>
          <cell r="E40">
            <v>2.94</v>
          </cell>
          <cell r="F40">
            <v>8715</v>
          </cell>
          <cell r="G40">
            <v>294</v>
          </cell>
          <cell r="H40">
            <v>50.245261984392414</v>
          </cell>
          <cell r="I40">
            <v>64</v>
          </cell>
          <cell r="J40">
            <v>6.9</v>
          </cell>
          <cell r="K40">
            <v>5.64</v>
          </cell>
          <cell r="L40">
            <v>0</v>
          </cell>
          <cell r="M40"/>
          <cell r="N40"/>
          <cell r="O40">
            <v>0</v>
          </cell>
          <cell r="P40">
            <v>0</v>
          </cell>
          <cell r="Q40">
            <v>0</v>
          </cell>
          <cell r="R40">
            <v>0</v>
          </cell>
          <cell r="S40">
            <v>0</v>
          </cell>
          <cell r="T40">
            <v>0</v>
          </cell>
          <cell r="U40">
            <v>0</v>
          </cell>
          <cell r="V40">
            <v>0</v>
          </cell>
          <cell r="W40">
            <v>0</v>
          </cell>
          <cell r="X40">
            <v>0</v>
          </cell>
        </row>
        <row r="41">
          <cell r="A41">
            <v>41162</v>
          </cell>
          <cell r="B41">
            <v>7680</v>
          </cell>
          <cell r="C41">
            <v>71.25</v>
          </cell>
          <cell r="D41">
            <v>3.16</v>
          </cell>
          <cell r="E41">
            <v>3.23</v>
          </cell>
          <cell r="F41" t="str">
            <v>n/a</v>
          </cell>
          <cell r="G41">
            <v>445</v>
          </cell>
          <cell r="H41" t="e">
            <v>#VALUE!</v>
          </cell>
          <cell r="I41">
            <v>65</v>
          </cell>
          <cell r="J41">
            <v>8.25</v>
          </cell>
          <cell r="K41">
            <v>7.28</v>
          </cell>
          <cell r="L41">
            <v>0</v>
          </cell>
          <cell r="M41"/>
          <cell r="N41"/>
          <cell r="O41">
            <v>0</v>
          </cell>
          <cell r="P41">
            <v>0</v>
          </cell>
          <cell r="Q41">
            <v>0</v>
          </cell>
          <cell r="R41">
            <v>0</v>
          </cell>
          <cell r="S41">
            <v>0</v>
          </cell>
          <cell r="T41">
            <v>0</v>
          </cell>
          <cell r="U41">
            <v>0</v>
          </cell>
          <cell r="V41" t="e">
            <v>#VALUE!</v>
          </cell>
          <cell r="W41" t="e">
            <v>#VALUE!</v>
          </cell>
          <cell r="X41" t="e">
            <v>#VALUE!</v>
          </cell>
          <cell r="Y41" t="str">
            <v>RL cone clicker malfunctioning</v>
          </cell>
        </row>
        <row r="42">
          <cell r="A42">
            <v>41164</v>
          </cell>
          <cell r="B42">
            <v>7770</v>
          </cell>
          <cell r="C42">
            <v>45.5</v>
          </cell>
          <cell r="D42">
            <v>3.14</v>
          </cell>
          <cell r="E42">
            <v>3.16</v>
          </cell>
          <cell r="F42">
            <v>4045</v>
          </cell>
          <cell r="G42">
            <v>8092</v>
          </cell>
          <cell r="H42">
            <v>64.149600903007325</v>
          </cell>
          <cell r="I42">
            <v>63</v>
          </cell>
          <cell r="J42">
            <v>6.57</v>
          </cell>
          <cell r="K42">
            <v>7.2</v>
          </cell>
          <cell r="L42">
            <v>0</v>
          </cell>
          <cell r="M42"/>
          <cell r="N42"/>
          <cell r="O42">
            <v>0</v>
          </cell>
          <cell r="P42">
            <v>0</v>
          </cell>
          <cell r="Q42">
            <v>0</v>
          </cell>
          <cell r="R42">
            <v>0</v>
          </cell>
          <cell r="S42">
            <v>0</v>
          </cell>
          <cell r="T42">
            <v>0</v>
          </cell>
          <cell r="U42">
            <v>0</v>
          </cell>
          <cell r="V42">
            <v>0</v>
          </cell>
          <cell r="W42">
            <v>0</v>
          </cell>
          <cell r="X42">
            <v>0</v>
          </cell>
          <cell r="Y42" t="str">
            <v>Switched out one trap</v>
          </cell>
        </row>
        <row r="43">
          <cell r="A43">
            <v>41166</v>
          </cell>
          <cell r="B43">
            <v>7420</v>
          </cell>
          <cell r="C43">
            <v>49.5</v>
          </cell>
          <cell r="D43">
            <v>2.87</v>
          </cell>
          <cell r="E43">
            <v>3.12</v>
          </cell>
          <cell r="F43">
            <v>6430</v>
          </cell>
          <cell r="G43" t="str">
            <v>n/a</v>
          </cell>
          <cell r="H43" t="e">
            <v>#VALUE!</v>
          </cell>
          <cell r="I43">
            <v>64</v>
          </cell>
          <cell r="J43">
            <v>5.7</v>
          </cell>
          <cell r="K43">
            <v>6.12</v>
          </cell>
          <cell r="L43">
            <v>1</v>
          </cell>
          <cell r="M43">
            <v>37</v>
          </cell>
          <cell r="N43">
            <v>37</v>
          </cell>
          <cell r="O43">
            <v>0</v>
          </cell>
          <cell r="P43">
            <v>0</v>
          </cell>
          <cell r="Q43">
            <v>1</v>
          </cell>
          <cell r="R43">
            <v>0</v>
          </cell>
          <cell r="S43">
            <v>0</v>
          </cell>
          <cell r="T43">
            <v>0</v>
          </cell>
          <cell r="U43">
            <v>0</v>
          </cell>
          <cell r="V43" t="e">
            <v>#VALUE!</v>
          </cell>
          <cell r="W43" t="e">
            <v>#VALUE!</v>
          </cell>
          <cell r="X43" t="e">
            <v>#VALUE!</v>
          </cell>
          <cell r="Y43" t="str">
            <v>RR cone clicker malfunctioning</v>
          </cell>
        </row>
        <row r="44">
          <cell r="A44">
            <v>41169</v>
          </cell>
          <cell r="B44">
            <v>7340</v>
          </cell>
          <cell r="C44">
            <v>71.75</v>
          </cell>
          <cell r="D44">
            <v>2.87</v>
          </cell>
          <cell r="E44">
            <v>3.12</v>
          </cell>
          <cell r="F44">
            <v>144</v>
          </cell>
          <cell r="G44">
            <v>10208</v>
          </cell>
          <cell r="H44">
            <v>55.366151463712434</v>
          </cell>
          <cell r="I44">
            <v>65</v>
          </cell>
          <cell r="J44">
            <v>6.2</v>
          </cell>
          <cell r="K44">
            <v>8.52</v>
          </cell>
          <cell r="L44">
            <v>0</v>
          </cell>
          <cell r="M44"/>
          <cell r="N44"/>
          <cell r="O44">
            <v>0</v>
          </cell>
          <cell r="P44">
            <v>0</v>
          </cell>
          <cell r="Q44">
            <v>0</v>
          </cell>
          <cell r="R44">
            <v>0</v>
          </cell>
          <cell r="S44">
            <v>0</v>
          </cell>
          <cell r="T44">
            <v>0</v>
          </cell>
          <cell r="U44">
            <v>0</v>
          </cell>
          <cell r="V44">
            <v>0</v>
          </cell>
          <cell r="W44">
            <v>0</v>
          </cell>
          <cell r="X44">
            <v>0</v>
          </cell>
        </row>
        <row r="45">
          <cell r="A45">
            <v>41171</v>
          </cell>
          <cell r="B45">
            <v>7380</v>
          </cell>
          <cell r="C45">
            <v>47.75</v>
          </cell>
          <cell r="D45">
            <v>2.8</v>
          </cell>
          <cell r="E45">
            <v>2.7</v>
          </cell>
          <cell r="F45">
            <v>6598</v>
          </cell>
          <cell r="G45">
            <v>6524</v>
          </cell>
          <cell r="H45">
            <v>79.545414462081141</v>
          </cell>
          <cell r="I45">
            <v>64</v>
          </cell>
          <cell r="J45">
            <v>5.6</v>
          </cell>
          <cell r="K45">
            <v>6.89</v>
          </cell>
          <cell r="L45">
            <v>0</v>
          </cell>
          <cell r="M45"/>
          <cell r="N45"/>
          <cell r="O45">
            <v>0</v>
          </cell>
          <cell r="P45">
            <v>0</v>
          </cell>
          <cell r="Q45">
            <v>0</v>
          </cell>
          <cell r="R45">
            <v>0</v>
          </cell>
          <cell r="S45">
            <v>0</v>
          </cell>
          <cell r="T45">
            <v>0</v>
          </cell>
          <cell r="U45">
            <v>0</v>
          </cell>
          <cell r="V45">
            <v>0</v>
          </cell>
          <cell r="W45">
            <v>0</v>
          </cell>
          <cell r="X45">
            <v>0</v>
          </cell>
        </row>
        <row r="46">
          <cell r="A46">
            <v>41173</v>
          </cell>
          <cell r="B46">
            <v>7580</v>
          </cell>
          <cell r="C46">
            <v>48.5</v>
          </cell>
          <cell r="D46">
            <v>2.2999999999999998</v>
          </cell>
          <cell r="E46">
            <v>2.4500000000000002</v>
          </cell>
          <cell r="F46">
            <v>6603</v>
          </cell>
          <cell r="G46">
            <v>6707</v>
          </cell>
          <cell r="H46">
            <v>93.47367642709257</v>
          </cell>
          <cell r="I46">
            <v>65</v>
          </cell>
          <cell r="J46">
            <v>6.95</v>
          </cell>
          <cell r="K46">
            <v>7.66</v>
          </cell>
          <cell r="L46">
            <v>0</v>
          </cell>
          <cell r="M46"/>
          <cell r="N46"/>
          <cell r="O46">
            <v>0</v>
          </cell>
          <cell r="P46">
            <v>0</v>
          </cell>
          <cell r="Q46">
            <v>0</v>
          </cell>
          <cell r="R46">
            <v>0</v>
          </cell>
          <cell r="S46">
            <v>0</v>
          </cell>
          <cell r="T46">
            <v>0</v>
          </cell>
          <cell r="U46">
            <v>0</v>
          </cell>
          <cell r="V46">
            <v>0</v>
          </cell>
          <cell r="W46">
            <v>0</v>
          </cell>
          <cell r="X46">
            <v>0</v>
          </cell>
        </row>
        <row r="47">
          <cell r="A47">
            <v>41176</v>
          </cell>
          <cell r="B47">
            <v>7320</v>
          </cell>
          <cell r="C47">
            <v>70.5</v>
          </cell>
          <cell r="D47">
            <v>2.63</v>
          </cell>
          <cell r="E47">
            <v>2.67</v>
          </cell>
          <cell r="F47">
            <v>10041</v>
          </cell>
          <cell r="G47">
            <v>10269</v>
          </cell>
          <cell r="H47">
            <v>127.73230230272996</v>
          </cell>
          <cell r="I47">
            <v>64</v>
          </cell>
          <cell r="J47">
            <v>5.4</v>
          </cell>
          <cell r="K47">
            <v>8.23</v>
          </cell>
          <cell r="L47">
            <v>0</v>
          </cell>
          <cell r="M47"/>
          <cell r="N47"/>
          <cell r="O47">
            <v>0</v>
          </cell>
          <cell r="P47">
            <v>0</v>
          </cell>
          <cell r="Q47">
            <v>0</v>
          </cell>
          <cell r="R47">
            <v>0</v>
          </cell>
          <cell r="S47">
            <v>0</v>
          </cell>
          <cell r="T47">
            <v>0</v>
          </cell>
          <cell r="U47">
            <v>0</v>
          </cell>
          <cell r="V47">
            <v>0</v>
          </cell>
          <cell r="W47">
            <v>0</v>
          </cell>
          <cell r="X47">
            <v>0</v>
          </cell>
        </row>
        <row r="48">
          <cell r="A48">
            <v>41178</v>
          </cell>
          <cell r="B48">
            <v>6660</v>
          </cell>
          <cell r="C48">
            <v>47.75</v>
          </cell>
          <cell r="D48">
            <v>2.65</v>
          </cell>
          <cell r="E48">
            <v>2.63</v>
          </cell>
          <cell r="F48">
            <v>6843</v>
          </cell>
          <cell r="G48">
            <v>1284</v>
          </cell>
          <cell r="H48">
            <v>51.174617978334169</v>
          </cell>
          <cell r="I48">
            <v>64</v>
          </cell>
          <cell r="J48">
            <v>4.4000000000000004</v>
          </cell>
          <cell r="K48">
            <v>5.94</v>
          </cell>
          <cell r="L48">
            <v>0</v>
          </cell>
          <cell r="M48"/>
          <cell r="N48"/>
          <cell r="O48">
            <v>0</v>
          </cell>
          <cell r="P48">
            <v>0</v>
          </cell>
          <cell r="Q48">
            <v>0</v>
          </cell>
          <cell r="R48">
            <v>0</v>
          </cell>
          <cell r="S48">
            <v>0</v>
          </cell>
          <cell r="T48">
            <v>0</v>
          </cell>
          <cell r="U48">
            <v>0</v>
          </cell>
          <cell r="V48">
            <v>0</v>
          </cell>
          <cell r="W48">
            <v>0</v>
          </cell>
          <cell r="X48">
            <v>0</v>
          </cell>
        </row>
        <row r="49">
          <cell r="A49">
            <v>41180</v>
          </cell>
          <cell r="B49">
            <v>6260</v>
          </cell>
          <cell r="C49">
            <v>47.25</v>
          </cell>
          <cell r="D49">
            <v>2.23</v>
          </cell>
          <cell r="E49">
            <v>2.38</v>
          </cell>
          <cell r="F49">
            <v>6088</v>
          </cell>
          <cell r="G49">
            <v>6847</v>
          </cell>
          <cell r="H49">
            <v>93.448926655864142</v>
          </cell>
          <cell r="I49">
            <v>64</v>
          </cell>
          <cell r="J49">
            <v>8.35</v>
          </cell>
          <cell r="K49">
            <v>5.04</v>
          </cell>
          <cell r="L49">
            <v>0</v>
          </cell>
          <cell r="M49"/>
          <cell r="N49"/>
          <cell r="O49">
            <v>0</v>
          </cell>
          <cell r="P49">
            <v>0</v>
          </cell>
          <cell r="Q49">
            <v>0</v>
          </cell>
          <cell r="R49">
            <v>0</v>
          </cell>
          <cell r="S49">
            <v>0</v>
          </cell>
          <cell r="T49">
            <v>0</v>
          </cell>
          <cell r="U49">
            <v>0</v>
          </cell>
          <cell r="V49">
            <v>0</v>
          </cell>
          <cell r="W49">
            <v>0</v>
          </cell>
          <cell r="X49">
            <v>0</v>
          </cell>
        </row>
        <row r="50">
          <cell r="A50">
            <v>41183</v>
          </cell>
          <cell r="B50">
            <v>6140</v>
          </cell>
          <cell r="C50">
            <v>71.25</v>
          </cell>
          <cell r="D50">
            <v>2.12</v>
          </cell>
          <cell r="E50">
            <v>2.33</v>
          </cell>
          <cell r="F50">
            <v>8136</v>
          </cell>
          <cell r="G50">
            <v>8919</v>
          </cell>
          <cell r="H50">
            <v>127.76054741274596</v>
          </cell>
          <cell r="I50">
            <v>64</v>
          </cell>
          <cell r="J50">
            <v>8.8000000000000007</v>
          </cell>
          <cell r="K50">
            <v>6.6</v>
          </cell>
          <cell r="L50">
            <v>0</v>
          </cell>
          <cell r="M50"/>
          <cell r="N50"/>
          <cell r="O50">
            <v>0</v>
          </cell>
          <cell r="P50">
            <v>0</v>
          </cell>
          <cell r="Q50">
            <v>0</v>
          </cell>
          <cell r="R50">
            <v>0</v>
          </cell>
          <cell r="S50">
            <v>0</v>
          </cell>
          <cell r="T50">
            <v>0</v>
          </cell>
          <cell r="U50">
            <v>0</v>
          </cell>
          <cell r="V50">
            <v>0</v>
          </cell>
          <cell r="W50">
            <v>0</v>
          </cell>
          <cell r="X50">
            <v>0</v>
          </cell>
        </row>
        <row r="51">
          <cell r="A51">
            <v>41185</v>
          </cell>
          <cell r="B51">
            <v>5990</v>
          </cell>
          <cell r="C51">
            <v>49.5</v>
          </cell>
          <cell r="D51">
            <v>2.0699999999999998</v>
          </cell>
          <cell r="E51">
            <v>2.33</v>
          </cell>
          <cell r="F51">
            <v>5576</v>
          </cell>
          <cell r="G51">
            <v>4604</v>
          </cell>
          <cell r="H51">
            <v>77.828091199988947</v>
          </cell>
          <cell r="I51">
            <v>65</v>
          </cell>
          <cell r="J51">
            <v>7.1</v>
          </cell>
          <cell r="K51">
            <v>5.59</v>
          </cell>
          <cell r="L51">
            <v>0</v>
          </cell>
          <cell r="M51"/>
          <cell r="N51"/>
          <cell r="O51">
            <v>0</v>
          </cell>
          <cell r="P51">
            <v>0</v>
          </cell>
          <cell r="Q51">
            <v>0</v>
          </cell>
          <cell r="R51">
            <v>0</v>
          </cell>
          <cell r="S51">
            <v>0</v>
          </cell>
          <cell r="T51">
            <v>0</v>
          </cell>
          <cell r="U51">
            <v>0</v>
          </cell>
          <cell r="V51">
            <v>0</v>
          </cell>
          <cell r="W51">
            <v>0</v>
          </cell>
          <cell r="X51">
            <v>0</v>
          </cell>
        </row>
        <row r="52">
          <cell r="A52">
            <v>41187</v>
          </cell>
          <cell r="B52">
            <v>5950</v>
          </cell>
          <cell r="C52">
            <v>46.5</v>
          </cell>
          <cell r="D52">
            <v>2.02</v>
          </cell>
          <cell r="E52">
            <v>2.15</v>
          </cell>
          <cell r="F52">
            <v>4424</v>
          </cell>
          <cell r="G52">
            <v>5291</v>
          </cell>
          <cell r="H52">
            <v>77.517154040985503</v>
          </cell>
          <cell r="I52">
            <v>63</v>
          </cell>
          <cell r="J52">
            <v>6.1</v>
          </cell>
          <cell r="K52">
            <v>6.1</v>
          </cell>
          <cell r="L52">
            <v>0</v>
          </cell>
          <cell r="M52"/>
          <cell r="N52"/>
          <cell r="O52">
            <v>0</v>
          </cell>
          <cell r="P52">
            <v>0</v>
          </cell>
          <cell r="Q52">
            <v>0</v>
          </cell>
          <cell r="R52">
            <v>0</v>
          </cell>
          <cell r="S52">
            <v>0</v>
          </cell>
          <cell r="T52">
            <v>0</v>
          </cell>
          <cell r="U52">
            <v>0</v>
          </cell>
          <cell r="V52">
            <v>0</v>
          </cell>
          <cell r="W52">
            <v>0</v>
          </cell>
          <cell r="X52">
            <v>0</v>
          </cell>
        </row>
        <row r="53">
          <cell r="A53">
            <v>41190</v>
          </cell>
          <cell r="B53">
            <v>5810</v>
          </cell>
          <cell r="C53">
            <v>72.75</v>
          </cell>
          <cell r="D53">
            <v>2.0499999999999998</v>
          </cell>
          <cell r="E53">
            <v>2.1</v>
          </cell>
          <cell r="F53">
            <v>8723</v>
          </cell>
          <cell r="G53">
            <v>501</v>
          </cell>
          <cell r="H53">
            <v>74.894889663182354</v>
          </cell>
          <cell r="I53">
            <v>60</v>
          </cell>
          <cell r="J53">
            <v>5.6</v>
          </cell>
          <cell r="K53">
            <v>6.03</v>
          </cell>
          <cell r="L53">
            <v>0</v>
          </cell>
          <cell r="M53"/>
          <cell r="N53"/>
          <cell r="O53">
            <v>0</v>
          </cell>
          <cell r="P53">
            <v>0</v>
          </cell>
          <cell r="Q53">
            <v>0</v>
          </cell>
          <cell r="R53">
            <v>0</v>
          </cell>
          <cell r="S53">
            <v>0</v>
          </cell>
          <cell r="T53">
            <v>0</v>
          </cell>
          <cell r="U53">
            <v>0</v>
          </cell>
          <cell r="V53">
            <v>0</v>
          </cell>
          <cell r="W53">
            <v>0</v>
          </cell>
          <cell r="X53">
            <v>0</v>
          </cell>
        </row>
        <row r="54">
          <cell r="A54">
            <v>41192</v>
          </cell>
          <cell r="B54">
            <v>5500</v>
          </cell>
          <cell r="C54">
            <v>47.25</v>
          </cell>
          <cell r="D54">
            <v>2.2999999999999998</v>
          </cell>
          <cell r="E54">
            <v>2.6</v>
          </cell>
          <cell r="F54">
            <v>6263</v>
          </cell>
          <cell r="G54">
            <v>6934</v>
          </cell>
          <cell r="H54">
            <v>89.832775919732441</v>
          </cell>
          <cell r="I54">
            <v>59</v>
          </cell>
          <cell r="J54">
            <v>6.7</v>
          </cell>
          <cell r="K54">
            <v>6.56</v>
          </cell>
          <cell r="L54">
            <v>0</v>
          </cell>
          <cell r="M54"/>
          <cell r="N54"/>
          <cell r="O54">
            <v>0</v>
          </cell>
          <cell r="P54">
            <v>0</v>
          </cell>
          <cell r="Q54">
            <v>0</v>
          </cell>
          <cell r="R54">
            <v>0</v>
          </cell>
          <cell r="S54">
            <v>0</v>
          </cell>
          <cell r="T54">
            <v>0</v>
          </cell>
          <cell r="U54">
            <v>0</v>
          </cell>
          <cell r="V54">
            <v>0</v>
          </cell>
          <cell r="W54">
            <v>0</v>
          </cell>
          <cell r="X54">
            <v>0</v>
          </cell>
        </row>
        <row r="55">
          <cell r="A55">
            <v>41194</v>
          </cell>
          <cell r="B55">
            <v>5380</v>
          </cell>
          <cell r="C55">
            <v>48</v>
          </cell>
          <cell r="D55">
            <v>2.2000000000000002</v>
          </cell>
          <cell r="E55">
            <v>2.2999999999999998</v>
          </cell>
          <cell r="F55">
            <v>5924</v>
          </cell>
          <cell r="G55">
            <v>6404</v>
          </cell>
          <cell r="H55">
            <v>91.28458498023717</v>
          </cell>
          <cell r="I55">
            <v>60</v>
          </cell>
          <cell r="J55">
            <v>6.9</v>
          </cell>
          <cell r="K55">
            <v>5.42</v>
          </cell>
          <cell r="L55">
            <v>0</v>
          </cell>
          <cell r="M55"/>
          <cell r="N55"/>
          <cell r="O55">
            <v>0</v>
          </cell>
          <cell r="P55">
            <v>0</v>
          </cell>
          <cell r="Q55">
            <v>0</v>
          </cell>
          <cell r="R55">
            <v>0</v>
          </cell>
          <cell r="S55">
            <v>0</v>
          </cell>
          <cell r="T55">
            <v>0</v>
          </cell>
          <cell r="U55">
            <v>0</v>
          </cell>
          <cell r="V55">
            <v>0</v>
          </cell>
          <cell r="W55">
            <v>0</v>
          </cell>
          <cell r="X55">
            <v>0</v>
          </cell>
        </row>
        <row r="56">
          <cell r="A56">
            <v>41197</v>
          </cell>
          <cell r="B56">
            <v>5180</v>
          </cell>
          <cell r="C56">
            <v>71</v>
          </cell>
          <cell r="D56">
            <v>1.98</v>
          </cell>
          <cell r="E56">
            <v>1.83</v>
          </cell>
          <cell r="F56">
            <v>7816</v>
          </cell>
          <cell r="G56">
            <v>9194</v>
          </cell>
          <cell r="H56">
            <v>149.52530772202903</v>
          </cell>
          <cell r="I56">
            <v>60</v>
          </cell>
          <cell r="J56">
            <v>6.1</v>
          </cell>
          <cell r="K56">
            <v>6.03</v>
          </cell>
          <cell r="L56">
            <v>0</v>
          </cell>
          <cell r="M56"/>
          <cell r="N56"/>
          <cell r="O56">
            <v>0</v>
          </cell>
          <cell r="P56">
            <v>0</v>
          </cell>
          <cell r="Q56">
            <v>0</v>
          </cell>
          <cell r="R56">
            <v>0</v>
          </cell>
          <cell r="S56">
            <v>0</v>
          </cell>
          <cell r="T56">
            <v>0</v>
          </cell>
          <cell r="U56">
            <v>0</v>
          </cell>
          <cell r="V56">
            <v>0</v>
          </cell>
          <cell r="W56">
            <v>0</v>
          </cell>
          <cell r="X56">
            <v>0</v>
          </cell>
        </row>
        <row r="57">
          <cell r="A57">
            <v>41199</v>
          </cell>
          <cell r="B57">
            <v>4940</v>
          </cell>
          <cell r="C57">
            <v>48.25</v>
          </cell>
          <cell r="D57">
            <v>1.8</v>
          </cell>
          <cell r="E57">
            <v>2.1</v>
          </cell>
          <cell r="F57">
            <v>5388</v>
          </cell>
          <cell r="G57">
            <v>6390</v>
          </cell>
          <cell r="H57">
            <v>100.60317460317461</v>
          </cell>
          <cell r="I57">
            <v>59</v>
          </cell>
          <cell r="J57">
            <v>7.85</v>
          </cell>
          <cell r="K57">
            <v>8.36</v>
          </cell>
          <cell r="L57">
            <v>0</v>
          </cell>
          <cell r="M57"/>
          <cell r="N57"/>
          <cell r="O57">
            <v>0</v>
          </cell>
          <cell r="P57">
            <v>0</v>
          </cell>
          <cell r="Q57">
            <v>0</v>
          </cell>
          <cell r="R57">
            <v>0</v>
          </cell>
          <cell r="S57">
            <v>0</v>
          </cell>
          <cell r="T57">
            <v>0</v>
          </cell>
          <cell r="U57">
            <v>0</v>
          </cell>
          <cell r="V57">
            <v>0</v>
          </cell>
          <cell r="W57">
            <v>0</v>
          </cell>
          <cell r="X57">
            <v>0</v>
          </cell>
        </row>
        <row r="58">
          <cell r="A58">
            <v>41201</v>
          </cell>
          <cell r="B58">
            <v>4610</v>
          </cell>
          <cell r="C58">
            <v>47.25</v>
          </cell>
          <cell r="D58">
            <v>1.75</v>
          </cell>
          <cell r="E58">
            <v>1.85</v>
          </cell>
          <cell r="F58">
            <v>4234</v>
          </cell>
          <cell r="G58">
            <v>5789</v>
          </cell>
          <cell r="H58">
            <v>92.476962676962685</v>
          </cell>
          <cell r="I58">
            <v>59</v>
          </cell>
          <cell r="J58">
            <v>8.4</v>
          </cell>
          <cell r="K58">
            <v>5.08</v>
          </cell>
          <cell r="L58">
            <v>0</v>
          </cell>
          <cell r="M58"/>
          <cell r="N58"/>
          <cell r="O58">
            <v>0</v>
          </cell>
          <cell r="P58">
            <v>0</v>
          </cell>
          <cell r="Q58">
            <v>0</v>
          </cell>
          <cell r="R58">
            <v>0</v>
          </cell>
          <cell r="S58">
            <v>0</v>
          </cell>
          <cell r="T58">
            <v>0</v>
          </cell>
          <cell r="U58">
            <v>0</v>
          </cell>
          <cell r="V58">
            <v>0</v>
          </cell>
          <cell r="W58">
            <v>0</v>
          </cell>
          <cell r="X58">
            <v>0</v>
          </cell>
        </row>
        <row r="59">
          <cell r="A59">
            <v>41204</v>
          </cell>
          <cell r="B59">
            <v>4990</v>
          </cell>
          <cell r="C59">
            <v>71.25</v>
          </cell>
          <cell r="D59">
            <v>1.55</v>
          </cell>
          <cell r="E59">
            <v>1.65</v>
          </cell>
          <cell r="F59">
            <v>5789</v>
          </cell>
          <cell r="G59">
            <v>6897</v>
          </cell>
          <cell r="H59">
            <v>131.91397849462365</v>
          </cell>
          <cell r="I59">
            <v>59</v>
          </cell>
          <cell r="J59">
            <v>6.4</v>
          </cell>
          <cell r="K59">
            <v>5.8</v>
          </cell>
          <cell r="L59">
            <v>0</v>
          </cell>
          <cell r="M59"/>
          <cell r="N59"/>
          <cell r="O59">
            <v>0</v>
          </cell>
          <cell r="P59">
            <v>0</v>
          </cell>
          <cell r="Q59">
            <v>0</v>
          </cell>
          <cell r="R59">
            <v>0</v>
          </cell>
          <cell r="S59">
            <v>0</v>
          </cell>
          <cell r="T59">
            <v>0</v>
          </cell>
          <cell r="U59">
            <v>0</v>
          </cell>
          <cell r="V59">
            <v>0</v>
          </cell>
          <cell r="W59">
            <v>0</v>
          </cell>
          <cell r="X59">
            <v>0</v>
          </cell>
        </row>
        <row r="60">
          <cell r="A60">
            <v>41206</v>
          </cell>
          <cell r="B60">
            <v>5520</v>
          </cell>
          <cell r="C60">
            <v>46.75</v>
          </cell>
          <cell r="D60">
            <v>1.5</v>
          </cell>
          <cell r="E60">
            <v>1.6</v>
          </cell>
          <cell r="F60">
            <v>3890</v>
          </cell>
          <cell r="G60">
            <v>3521</v>
          </cell>
          <cell r="H60">
            <v>79.899305555555571</v>
          </cell>
          <cell r="I60">
            <v>58</v>
          </cell>
          <cell r="J60">
            <v>7.2</v>
          </cell>
          <cell r="K60">
            <v>5.34</v>
          </cell>
          <cell r="L60">
            <v>0</v>
          </cell>
          <cell r="M60"/>
          <cell r="N60"/>
          <cell r="O60">
            <v>0</v>
          </cell>
          <cell r="P60">
            <v>0</v>
          </cell>
          <cell r="Q60">
            <v>0</v>
          </cell>
          <cell r="R60">
            <v>0</v>
          </cell>
          <cell r="S60">
            <v>0</v>
          </cell>
          <cell r="T60">
            <v>0</v>
          </cell>
          <cell r="U60">
            <v>0</v>
          </cell>
          <cell r="V60">
            <v>0</v>
          </cell>
          <cell r="W60">
            <v>0</v>
          </cell>
          <cell r="X60">
            <v>0</v>
          </cell>
        </row>
        <row r="61">
          <cell r="A61">
            <v>41208</v>
          </cell>
          <cell r="B61">
            <v>5560</v>
          </cell>
          <cell r="C61">
            <v>52.5</v>
          </cell>
          <cell r="D61">
            <v>1.85</v>
          </cell>
          <cell r="E61">
            <v>1.8</v>
          </cell>
          <cell r="F61">
            <v>5966</v>
          </cell>
          <cell r="G61">
            <v>5693</v>
          </cell>
          <cell r="H61">
            <v>106.4607107107107</v>
          </cell>
          <cell r="I61">
            <v>58</v>
          </cell>
          <cell r="J61">
            <v>6.2</v>
          </cell>
          <cell r="K61">
            <v>5.96</v>
          </cell>
          <cell r="L61">
            <v>0</v>
          </cell>
          <cell r="M61"/>
          <cell r="N61"/>
          <cell r="O61">
            <v>0</v>
          </cell>
          <cell r="P61">
            <v>0</v>
          </cell>
          <cell r="Q61">
            <v>0</v>
          </cell>
          <cell r="R61">
            <v>0</v>
          </cell>
          <cell r="S61">
            <v>0</v>
          </cell>
          <cell r="T61">
            <v>0</v>
          </cell>
          <cell r="U61">
            <v>0</v>
          </cell>
          <cell r="V61">
            <v>0</v>
          </cell>
          <cell r="W61">
            <v>0</v>
          </cell>
          <cell r="X61">
            <v>0</v>
          </cell>
        </row>
        <row r="62">
          <cell r="A62">
            <v>41211</v>
          </cell>
          <cell r="B62">
            <v>5080</v>
          </cell>
          <cell r="C62">
            <v>69</v>
          </cell>
          <cell r="D62">
            <v>2.0299999999999998</v>
          </cell>
          <cell r="E62">
            <v>1.99</v>
          </cell>
          <cell r="F62">
            <v>5798</v>
          </cell>
          <cell r="G62">
            <v>8225</v>
          </cell>
          <cell r="H62">
            <v>116.4887244102285</v>
          </cell>
          <cell r="I62">
            <v>56</v>
          </cell>
          <cell r="J62">
            <v>8.6</v>
          </cell>
          <cell r="K62">
            <v>5.97</v>
          </cell>
          <cell r="L62">
            <v>0</v>
          </cell>
          <cell r="M62"/>
          <cell r="N62"/>
          <cell r="O62">
            <v>0</v>
          </cell>
          <cell r="P62">
            <v>0</v>
          </cell>
          <cell r="Q62">
            <v>0</v>
          </cell>
          <cell r="R62">
            <v>0</v>
          </cell>
          <cell r="S62">
            <v>0</v>
          </cell>
          <cell r="T62">
            <v>0</v>
          </cell>
          <cell r="U62">
            <v>0</v>
          </cell>
          <cell r="V62">
            <v>0</v>
          </cell>
          <cell r="W62">
            <v>0</v>
          </cell>
          <cell r="X62">
            <v>0</v>
          </cell>
        </row>
        <row r="63">
          <cell r="A63">
            <v>41213</v>
          </cell>
          <cell r="B63">
            <v>4670</v>
          </cell>
          <cell r="C63">
            <v>49</v>
          </cell>
          <cell r="D63">
            <v>1.68</v>
          </cell>
          <cell r="E63">
            <v>1.65</v>
          </cell>
          <cell r="F63">
            <v>5143</v>
          </cell>
          <cell r="G63">
            <v>5405</v>
          </cell>
          <cell r="H63">
            <v>105.61778499278499</v>
          </cell>
          <cell r="I63">
            <v>59</v>
          </cell>
          <cell r="J63">
            <v>5.7</v>
          </cell>
          <cell r="K63">
            <v>6.51</v>
          </cell>
          <cell r="L63">
            <v>0</v>
          </cell>
          <cell r="M63"/>
          <cell r="N63"/>
          <cell r="O63">
            <v>0</v>
          </cell>
          <cell r="P63">
            <v>0</v>
          </cell>
          <cell r="Q63">
            <v>0</v>
          </cell>
          <cell r="R63">
            <v>0</v>
          </cell>
          <cell r="S63">
            <v>0</v>
          </cell>
          <cell r="T63">
            <v>0</v>
          </cell>
          <cell r="U63">
            <v>0</v>
          </cell>
          <cell r="V63">
            <v>0</v>
          </cell>
          <cell r="W63">
            <v>0</v>
          </cell>
          <cell r="X63">
            <v>0</v>
          </cell>
        </row>
        <row r="64">
          <cell r="A64">
            <v>41215</v>
          </cell>
          <cell r="B64">
            <v>4930</v>
          </cell>
          <cell r="C64">
            <v>46.75</v>
          </cell>
          <cell r="D64">
            <v>1.64</v>
          </cell>
          <cell r="E64">
            <v>1.73</v>
          </cell>
          <cell r="F64">
            <v>4540</v>
          </cell>
          <cell r="G64">
            <v>4580</v>
          </cell>
          <cell r="H64">
            <v>90.261525447624408</v>
          </cell>
          <cell r="I64">
            <v>58</v>
          </cell>
          <cell r="J64">
            <v>5.95</v>
          </cell>
          <cell r="K64">
            <v>5.03</v>
          </cell>
          <cell r="L64">
            <v>0</v>
          </cell>
          <cell r="M64"/>
          <cell r="N64"/>
          <cell r="O64">
            <v>0</v>
          </cell>
          <cell r="P64">
            <v>0</v>
          </cell>
          <cell r="Q64">
            <v>0</v>
          </cell>
          <cell r="R64">
            <v>0</v>
          </cell>
          <cell r="S64">
            <v>0</v>
          </cell>
          <cell r="T64">
            <v>0</v>
          </cell>
          <cell r="U64">
            <v>0</v>
          </cell>
          <cell r="V64">
            <v>0</v>
          </cell>
          <cell r="W64">
            <v>0</v>
          </cell>
          <cell r="X64">
            <v>0</v>
          </cell>
        </row>
        <row r="65">
          <cell r="A65">
            <v>41218</v>
          </cell>
          <cell r="B65">
            <v>5120</v>
          </cell>
          <cell r="C65">
            <v>47.25</v>
          </cell>
          <cell r="D65">
            <v>1.75</v>
          </cell>
          <cell r="E65">
            <v>1.71</v>
          </cell>
          <cell r="F65">
            <v>7300</v>
          </cell>
          <cell r="G65">
            <v>7450</v>
          </cell>
          <cell r="H65">
            <v>142.13589529379004</v>
          </cell>
          <cell r="I65">
            <v>59</v>
          </cell>
          <cell r="J65">
            <v>6.1</v>
          </cell>
          <cell r="K65">
            <v>7</v>
          </cell>
          <cell r="L65">
            <v>0</v>
          </cell>
          <cell r="M65"/>
          <cell r="N65"/>
          <cell r="O65">
            <v>0</v>
          </cell>
          <cell r="P65">
            <v>0</v>
          </cell>
          <cell r="Q65">
            <v>0</v>
          </cell>
          <cell r="R65">
            <v>0</v>
          </cell>
          <cell r="S65">
            <v>0</v>
          </cell>
          <cell r="T65">
            <v>0</v>
          </cell>
          <cell r="U65">
            <v>0</v>
          </cell>
          <cell r="V65">
            <v>0</v>
          </cell>
          <cell r="W65">
            <v>0</v>
          </cell>
          <cell r="X65">
            <v>0</v>
          </cell>
        </row>
        <row r="66">
          <cell r="A66">
            <v>41220</v>
          </cell>
          <cell r="B66">
            <v>5120</v>
          </cell>
          <cell r="C66">
            <v>48</v>
          </cell>
          <cell r="D66">
            <v>1.56</v>
          </cell>
          <cell r="E66">
            <v>1.66</v>
          </cell>
          <cell r="F66">
            <v>1667</v>
          </cell>
          <cell r="G66">
            <v>4422</v>
          </cell>
          <cell r="H66">
            <v>62.207419421274842</v>
          </cell>
          <cell r="I66">
            <v>59</v>
          </cell>
          <cell r="J66">
            <v>6.15</v>
          </cell>
          <cell r="K66">
            <v>5.67</v>
          </cell>
          <cell r="L66">
            <v>0</v>
          </cell>
          <cell r="M66"/>
          <cell r="N66"/>
          <cell r="O66">
            <v>0</v>
          </cell>
          <cell r="P66">
            <v>0</v>
          </cell>
          <cell r="Q66">
            <v>0</v>
          </cell>
          <cell r="R66">
            <v>0</v>
          </cell>
          <cell r="S66">
            <v>0</v>
          </cell>
          <cell r="T66">
            <v>0</v>
          </cell>
          <cell r="U66">
            <v>0</v>
          </cell>
          <cell r="V66">
            <v>0</v>
          </cell>
          <cell r="W66">
            <v>0</v>
          </cell>
          <cell r="X66">
            <v>0</v>
          </cell>
        </row>
        <row r="67">
          <cell r="A67">
            <v>41222</v>
          </cell>
          <cell r="B67">
            <v>4780</v>
          </cell>
          <cell r="C67">
            <v>46</v>
          </cell>
          <cell r="D67">
            <v>1.83</v>
          </cell>
          <cell r="E67">
            <v>1.73</v>
          </cell>
          <cell r="F67">
            <v>200</v>
          </cell>
          <cell r="G67">
            <v>1631</v>
          </cell>
          <cell r="H67">
            <v>17.534403066005453</v>
          </cell>
          <cell r="I67">
            <v>58</v>
          </cell>
          <cell r="J67">
            <v>7.3</v>
          </cell>
          <cell r="K67">
            <v>6.8</v>
          </cell>
          <cell r="L67">
            <v>0</v>
          </cell>
          <cell r="M67"/>
          <cell r="N67"/>
          <cell r="O67">
            <v>0</v>
          </cell>
          <cell r="P67">
            <v>0</v>
          </cell>
          <cell r="Q67">
            <v>0</v>
          </cell>
          <cell r="R67">
            <v>0</v>
          </cell>
          <cell r="S67">
            <v>0</v>
          </cell>
          <cell r="T67">
            <v>0</v>
          </cell>
          <cell r="U67">
            <v>0</v>
          </cell>
          <cell r="V67">
            <v>0</v>
          </cell>
          <cell r="W67">
            <v>0</v>
          </cell>
          <cell r="X67">
            <v>0</v>
          </cell>
        </row>
        <row r="68">
          <cell r="A68">
            <v>41225</v>
          </cell>
          <cell r="B68">
            <v>4680</v>
          </cell>
          <cell r="C68">
            <v>72.25</v>
          </cell>
          <cell r="D68">
            <v>1.57</v>
          </cell>
          <cell r="E68">
            <v>1.73</v>
          </cell>
          <cell r="F68">
            <v>2263</v>
          </cell>
          <cell r="G68">
            <v>5138</v>
          </cell>
          <cell r="H68">
            <v>73.522391173619042</v>
          </cell>
          <cell r="I68">
            <v>57</v>
          </cell>
          <cell r="J68">
            <v>6.95</v>
          </cell>
          <cell r="K68">
            <v>4.25</v>
          </cell>
          <cell r="L68">
            <v>0</v>
          </cell>
          <cell r="M68"/>
          <cell r="N68"/>
          <cell r="O68">
            <v>0</v>
          </cell>
          <cell r="P68">
            <v>0</v>
          </cell>
          <cell r="Q68">
            <v>0</v>
          </cell>
          <cell r="R68">
            <v>0</v>
          </cell>
          <cell r="S68">
            <v>0</v>
          </cell>
          <cell r="T68">
            <v>0</v>
          </cell>
          <cell r="U68">
            <v>0</v>
          </cell>
          <cell r="V68">
            <v>0</v>
          </cell>
          <cell r="W68">
            <v>0</v>
          </cell>
          <cell r="X68">
            <v>0</v>
          </cell>
        </row>
        <row r="69">
          <cell r="A69">
            <v>41227</v>
          </cell>
          <cell r="B69">
            <v>4620</v>
          </cell>
          <cell r="C69">
            <v>47.75</v>
          </cell>
          <cell r="D69">
            <v>1.86</v>
          </cell>
          <cell r="E69">
            <v>1.91</v>
          </cell>
          <cell r="F69">
            <v>5497</v>
          </cell>
          <cell r="G69">
            <v>5891</v>
          </cell>
          <cell r="H69">
            <v>100.6611589633883</v>
          </cell>
          <cell r="I69">
            <v>56</v>
          </cell>
          <cell r="J69">
            <v>7.2</v>
          </cell>
          <cell r="K69">
            <v>6.64</v>
          </cell>
          <cell r="L69">
            <v>0</v>
          </cell>
          <cell r="M69"/>
          <cell r="N69"/>
          <cell r="O69">
            <v>0</v>
          </cell>
          <cell r="P69">
            <v>0</v>
          </cell>
          <cell r="Q69">
            <v>0</v>
          </cell>
          <cell r="R69">
            <v>0</v>
          </cell>
          <cell r="S69">
            <v>0</v>
          </cell>
          <cell r="T69">
            <v>0</v>
          </cell>
          <cell r="U69">
            <v>0</v>
          </cell>
          <cell r="V69">
            <v>0</v>
          </cell>
          <cell r="W69">
            <v>0</v>
          </cell>
          <cell r="X69">
            <v>0</v>
          </cell>
        </row>
        <row r="70">
          <cell r="A70">
            <v>41229</v>
          </cell>
          <cell r="B70">
            <v>4840</v>
          </cell>
          <cell r="C70">
            <v>47.25</v>
          </cell>
          <cell r="D70">
            <v>1.8</v>
          </cell>
          <cell r="E70">
            <v>1.97</v>
          </cell>
          <cell r="F70">
            <v>4652</v>
          </cell>
          <cell r="G70">
            <v>5266</v>
          </cell>
          <cell r="H70">
            <v>87.625681519082534</v>
          </cell>
          <cell r="I70">
            <v>55</v>
          </cell>
          <cell r="J70">
            <v>6.3</v>
          </cell>
          <cell r="K70">
            <v>7.3</v>
          </cell>
          <cell r="L70">
            <v>0</v>
          </cell>
          <cell r="M70"/>
          <cell r="N70"/>
          <cell r="O70">
            <v>0</v>
          </cell>
          <cell r="P70">
            <v>0</v>
          </cell>
          <cell r="Q70">
            <v>0</v>
          </cell>
          <cell r="R70">
            <v>0</v>
          </cell>
          <cell r="S70">
            <v>0</v>
          </cell>
          <cell r="T70">
            <v>0</v>
          </cell>
          <cell r="U70">
            <v>0</v>
          </cell>
          <cell r="V70">
            <v>0</v>
          </cell>
          <cell r="W70">
            <v>0</v>
          </cell>
          <cell r="X70">
            <v>0</v>
          </cell>
        </row>
        <row r="71">
          <cell r="A71">
            <v>41232</v>
          </cell>
          <cell r="B71">
            <v>9440</v>
          </cell>
          <cell r="C71">
            <v>71.75</v>
          </cell>
          <cell r="D71">
            <v>2.23</v>
          </cell>
          <cell r="E71">
            <v>2.2000000000000002</v>
          </cell>
          <cell r="F71">
            <v>6078</v>
          </cell>
          <cell r="G71">
            <v>5022</v>
          </cell>
          <cell r="H71">
            <v>83.471463514064411</v>
          </cell>
          <cell r="I71">
            <v>56</v>
          </cell>
          <cell r="J71">
            <v>3.2</v>
          </cell>
          <cell r="K71">
            <v>11.9</v>
          </cell>
          <cell r="L71">
            <v>0</v>
          </cell>
          <cell r="M71"/>
          <cell r="N71"/>
          <cell r="O71">
            <v>0</v>
          </cell>
          <cell r="P71">
            <v>0</v>
          </cell>
          <cell r="Q71">
            <v>0</v>
          </cell>
          <cell r="R71">
            <v>0</v>
          </cell>
          <cell r="S71">
            <v>0</v>
          </cell>
          <cell r="T71">
            <v>0</v>
          </cell>
          <cell r="U71">
            <v>0</v>
          </cell>
          <cell r="V71">
            <v>0</v>
          </cell>
          <cell r="W71">
            <v>0</v>
          </cell>
          <cell r="X71">
            <v>0</v>
          </cell>
        </row>
        <row r="72">
          <cell r="A72">
            <v>41233</v>
          </cell>
          <cell r="B72">
            <v>7320</v>
          </cell>
          <cell r="C72">
            <v>25.25</v>
          </cell>
          <cell r="D72">
            <v>3.73</v>
          </cell>
          <cell r="E72">
            <v>3.76</v>
          </cell>
          <cell r="F72">
            <v>872</v>
          </cell>
          <cell r="G72">
            <v>1260</v>
          </cell>
          <cell r="H72">
            <v>9.4814423972772044</v>
          </cell>
          <cell r="I72">
            <v>55</v>
          </cell>
          <cell r="J72">
            <v>4.4000000000000004</v>
          </cell>
          <cell r="K72">
            <v>6.94</v>
          </cell>
          <cell r="L72">
            <v>0</v>
          </cell>
          <cell r="M72"/>
          <cell r="N72"/>
          <cell r="O72">
            <v>0</v>
          </cell>
          <cell r="P72">
            <v>0</v>
          </cell>
          <cell r="Q72">
            <v>0</v>
          </cell>
          <cell r="R72">
            <v>0</v>
          </cell>
          <cell r="S72">
            <v>0</v>
          </cell>
          <cell r="T72">
            <v>0</v>
          </cell>
          <cell r="U72">
            <v>0</v>
          </cell>
          <cell r="V72">
            <v>0</v>
          </cell>
          <cell r="W72">
            <v>0</v>
          </cell>
          <cell r="X72">
            <v>0</v>
          </cell>
        </row>
        <row r="73">
          <cell r="A73">
            <v>41234</v>
          </cell>
          <cell r="B73">
            <v>6500</v>
          </cell>
          <cell r="C73">
            <v>20.149999999999999</v>
          </cell>
          <cell r="D73">
            <v>3.28</v>
          </cell>
          <cell r="E73">
            <v>3</v>
          </cell>
          <cell r="F73">
            <v>3810</v>
          </cell>
          <cell r="G73">
            <v>3666</v>
          </cell>
          <cell r="H73">
            <v>39.72642276422765</v>
          </cell>
          <cell r="I73">
            <v>56</v>
          </cell>
          <cell r="J73">
            <v>1.75</v>
          </cell>
          <cell r="K73">
            <v>18.7</v>
          </cell>
          <cell r="L73">
            <v>6</v>
          </cell>
          <cell r="M73">
            <v>54</v>
          </cell>
          <cell r="N73">
            <v>82</v>
          </cell>
          <cell r="O73">
            <v>0</v>
          </cell>
          <cell r="P73">
            <v>0</v>
          </cell>
          <cell r="Q73">
            <v>6</v>
          </cell>
          <cell r="R73">
            <v>0</v>
          </cell>
          <cell r="S73">
            <v>0</v>
          </cell>
          <cell r="T73">
            <v>0</v>
          </cell>
          <cell r="U73">
            <v>0</v>
          </cell>
          <cell r="V73">
            <v>0</v>
          </cell>
          <cell r="W73">
            <v>0.15103297962691986</v>
          </cell>
          <cell r="X73">
            <v>0</v>
          </cell>
        </row>
        <row r="74">
          <cell r="A74">
            <v>41236</v>
          </cell>
          <cell r="B74">
            <v>10200</v>
          </cell>
          <cell r="C74">
            <v>47</v>
          </cell>
          <cell r="D74">
            <v>2.0499999999999998</v>
          </cell>
          <cell r="E74">
            <v>2.4</v>
          </cell>
          <cell r="F74">
            <v>6897</v>
          </cell>
          <cell r="G74">
            <v>7697</v>
          </cell>
          <cell r="H74">
            <v>109.52455962059621</v>
          </cell>
          <cell r="I74">
            <v>54</v>
          </cell>
          <cell r="J74">
            <v>1.7</v>
          </cell>
          <cell r="K74">
            <v>20.6</v>
          </cell>
          <cell r="L74">
            <v>43</v>
          </cell>
          <cell r="M74">
            <v>42</v>
          </cell>
          <cell r="N74">
            <v>85</v>
          </cell>
          <cell r="O74">
            <v>0</v>
          </cell>
          <cell r="P74">
            <v>2</v>
          </cell>
          <cell r="Q74">
            <v>41</v>
          </cell>
          <cell r="R74">
            <v>0</v>
          </cell>
          <cell r="S74">
            <v>0</v>
          </cell>
          <cell r="T74">
            <v>0</v>
          </cell>
          <cell r="U74">
            <v>0</v>
          </cell>
          <cell r="V74">
            <v>1.8260744502677718E-2</v>
          </cell>
          <cell r="W74">
            <v>0.37434526230489318</v>
          </cell>
          <cell r="X74">
            <v>0</v>
          </cell>
        </row>
        <row r="75">
          <cell r="A75">
            <v>41237</v>
          </cell>
          <cell r="B75">
            <v>7640</v>
          </cell>
          <cell r="C75">
            <v>23</v>
          </cell>
          <cell r="D75">
            <v>3.3</v>
          </cell>
          <cell r="E75">
            <v>3.4</v>
          </cell>
          <cell r="F75">
            <v>3057</v>
          </cell>
          <cell r="G75">
            <v>103</v>
          </cell>
          <cell r="H75">
            <v>15.944295900178252</v>
          </cell>
          <cell r="I75">
            <v>53</v>
          </cell>
          <cell r="J75">
            <v>1.2</v>
          </cell>
          <cell r="K75">
            <v>34.299999999999997</v>
          </cell>
          <cell r="L75">
            <v>31</v>
          </cell>
          <cell r="M75">
            <v>33</v>
          </cell>
          <cell r="N75">
            <v>149</v>
          </cell>
          <cell r="O75">
            <v>0</v>
          </cell>
          <cell r="P75">
            <v>1</v>
          </cell>
          <cell r="Q75">
            <v>29</v>
          </cell>
          <cell r="R75">
            <v>1</v>
          </cell>
          <cell r="S75">
            <v>0</v>
          </cell>
          <cell r="T75">
            <v>0</v>
          </cell>
          <cell r="U75">
            <v>0</v>
          </cell>
          <cell r="V75">
            <v>6.2718354341932417E-2</v>
          </cell>
          <cell r="W75">
            <v>1.8815506302579728</v>
          </cell>
          <cell r="X75">
            <v>0</v>
          </cell>
        </row>
        <row r="76">
          <cell r="A76">
            <v>41238</v>
          </cell>
          <cell r="B76">
            <v>6490</v>
          </cell>
          <cell r="C76">
            <v>24.5</v>
          </cell>
          <cell r="D76">
            <v>1.98</v>
          </cell>
          <cell r="E76">
            <v>2.5499999999999998</v>
          </cell>
          <cell r="F76" t="str">
            <v>n/a</v>
          </cell>
          <cell r="G76" t="str">
            <v>n/a</v>
          </cell>
          <cell r="H76" t="e">
            <v>#VALUE!</v>
          </cell>
          <cell r="I76">
            <v>53</v>
          </cell>
          <cell r="J76">
            <v>1.2</v>
          </cell>
          <cell r="K76">
            <v>17.8</v>
          </cell>
          <cell r="L76">
            <v>48</v>
          </cell>
          <cell r="M76">
            <v>31</v>
          </cell>
          <cell r="N76">
            <v>82</v>
          </cell>
          <cell r="O76">
            <v>0</v>
          </cell>
          <cell r="P76">
            <v>5</v>
          </cell>
          <cell r="Q76">
            <v>43</v>
          </cell>
          <cell r="R76">
            <v>0</v>
          </cell>
          <cell r="S76">
            <v>0</v>
          </cell>
          <cell r="T76">
            <v>0</v>
          </cell>
          <cell r="U76">
            <v>0</v>
          </cell>
          <cell r="V76" t="e">
            <v>#VALUE!</v>
          </cell>
          <cell r="W76" t="e">
            <v>#VALUE!</v>
          </cell>
          <cell r="X76">
            <v>0</v>
          </cell>
          <cell r="Y76" t="str">
            <v>RR and RL clickers broken, both traps spinning</v>
          </cell>
        </row>
        <row r="77">
          <cell r="A77">
            <v>41239</v>
          </cell>
          <cell r="B77">
            <v>6000</v>
          </cell>
          <cell r="C77">
            <v>22.25</v>
          </cell>
          <cell r="D77">
            <v>1.7</v>
          </cell>
          <cell r="E77">
            <v>2.1</v>
          </cell>
          <cell r="F77">
            <v>1919</v>
          </cell>
          <cell r="G77">
            <v>2886</v>
          </cell>
          <cell r="H77">
            <v>41.718487394957975</v>
          </cell>
          <cell r="I77">
            <v>55</v>
          </cell>
          <cell r="J77">
            <v>1.5</v>
          </cell>
          <cell r="K77">
            <v>13.8</v>
          </cell>
          <cell r="L77">
            <v>15</v>
          </cell>
          <cell r="M77">
            <v>33</v>
          </cell>
          <cell r="N77">
            <v>72</v>
          </cell>
          <cell r="O77">
            <v>0</v>
          </cell>
          <cell r="P77">
            <v>2</v>
          </cell>
          <cell r="Q77">
            <v>13</v>
          </cell>
          <cell r="R77">
            <v>0</v>
          </cell>
          <cell r="S77">
            <v>0</v>
          </cell>
          <cell r="T77">
            <v>0</v>
          </cell>
          <cell r="U77">
            <v>0</v>
          </cell>
          <cell r="V77">
            <v>4.7940376674388163E-2</v>
          </cell>
          <cell r="W77">
            <v>0.31161244838352309</v>
          </cell>
          <cell r="X77">
            <v>0</v>
          </cell>
        </row>
        <row r="78">
          <cell r="A78">
            <v>41240</v>
          </cell>
          <cell r="B78">
            <v>5750</v>
          </cell>
          <cell r="C78">
            <v>24.75</v>
          </cell>
          <cell r="D78">
            <v>2.15</v>
          </cell>
          <cell r="E78">
            <v>1.9</v>
          </cell>
          <cell r="F78">
            <v>2872</v>
          </cell>
          <cell r="G78">
            <v>3685</v>
          </cell>
          <cell r="H78">
            <v>54.588127294981646</v>
          </cell>
          <cell r="I78">
            <v>54</v>
          </cell>
          <cell r="J78">
            <v>1.3</v>
          </cell>
          <cell r="K78">
            <v>9.98</v>
          </cell>
          <cell r="L78">
            <v>3</v>
          </cell>
          <cell r="M78">
            <v>56</v>
          </cell>
          <cell r="N78">
            <v>82</v>
          </cell>
          <cell r="O78">
            <v>0</v>
          </cell>
          <cell r="P78">
            <v>0</v>
          </cell>
          <cell r="Q78">
            <v>3</v>
          </cell>
          <cell r="R78">
            <v>0</v>
          </cell>
          <cell r="S78">
            <v>0</v>
          </cell>
          <cell r="T78">
            <v>0</v>
          </cell>
          <cell r="U78">
            <v>0</v>
          </cell>
          <cell r="V78">
            <v>0</v>
          </cell>
          <cell r="W78">
            <v>5.4957005280446648E-2</v>
          </cell>
          <cell r="X78">
            <v>0</v>
          </cell>
        </row>
        <row r="79">
          <cell r="A79">
            <v>41241</v>
          </cell>
          <cell r="B79">
            <v>5780</v>
          </cell>
          <cell r="C79">
            <v>21.25</v>
          </cell>
          <cell r="D79">
            <v>2.0499999999999998</v>
          </cell>
          <cell r="E79">
            <v>2.36</v>
          </cell>
          <cell r="F79">
            <v>1653</v>
          </cell>
          <cell r="G79">
            <v>1560</v>
          </cell>
          <cell r="H79">
            <v>24.455973542786278</v>
          </cell>
          <cell r="I79">
            <v>53</v>
          </cell>
          <cell r="J79">
            <v>1.75</v>
          </cell>
          <cell r="K79">
            <v>10.54</v>
          </cell>
          <cell r="L79">
            <v>0</v>
          </cell>
          <cell r="M79"/>
          <cell r="N79"/>
          <cell r="O79">
            <v>0</v>
          </cell>
          <cell r="P79">
            <v>0</v>
          </cell>
          <cell r="Q79">
            <v>0</v>
          </cell>
          <cell r="R79">
            <v>0</v>
          </cell>
          <cell r="S79">
            <v>0</v>
          </cell>
          <cell r="T79">
            <v>0</v>
          </cell>
          <cell r="U79">
            <v>0</v>
          </cell>
          <cell r="V79">
            <v>0</v>
          </cell>
          <cell r="W79">
            <v>0</v>
          </cell>
          <cell r="X79">
            <v>0</v>
          </cell>
        </row>
        <row r="80">
          <cell r="A80">
            <v>41242</v>
          </cell>
          <cell r="B80">
            <v>6140</v>
          </cell>
          <cell r="C80">
            <v>27</v>
          </cell>
          <cell r="D80">
            <v>1.53</v>
          </cell>
          <cell r="E80">
            <v>1.9</v>
          </cell>
          <cell r="F80">
            <v>1914</v>
          </cell>
          <cell r="G80">
            <v>3253</v>
          </cell>
          <cell r="H80">
            <v>49.38476092191263</v>
          </cell>
          <cell r="I80">
            <v>53</v>
          </cell>
          <cell r="J80">
            <v>2.8</v>
          </cell>
          <cell r="K80">
            <v>10.27</v>
          </cell>
          <cell r="L80">
            <v>0</v>
          </cell>
          <cell r="M80"/>
          <cell r="N80"/>
          <cell r="O80">
            <v>0</v>
          </cell>
          <cell r="P80">
            <v>0</v>
          </cell>
          <cell r="Q80">
            <v>0</v>
          </cell>
          <cell r="R80">
            <v>0</v>
          </cell>
          <cell r="S80">
            <v>0</v>
          </cell>
          <cell r="T80">
            <v>0</v>
          </cell>
          <cell r="U80">
            <v>0</v>
          </cell>
          <cell r="V80">
            <v>0</v>
          </cell>
          <cell r="W80">
            <v>0</v>
          </cell>
          <cell r="X80">
            <v>0</v>
          </cell>
        </row>
        <row r="81">
          <cell r="A81">
            <v>41243</v>
          </cell>
          <cell r="B81">
            <v>7460</v>
          </cell>
          <cell r="C81">
            <v>23.25</v>
          </cell>
          <cell r="D81">
            <v>2.0299999999999998</v>
          </cell>
          <cell r="E81">
            <v>1.73</v>
          </cell>
          <cell r="F81">
            <v>1112</v>
          </cell>
          <cell r="G81">
            <v>687</v>
          </cell>
          <cell r="H81">
            <v>15.748217963685375</v>
          </cell>
          <cell r="I81">
            <v>53</v>
          </cell>
          <cell r="J81">
            <v>1.2</v>
          </cell>
          <cell r="K81" t="str">
            <v>n/a</v>
          </cell>
          <cell r="L81">
            <v>0</v>
          </cell>
          <cell r="M81"/>
          <cell r="N81"/>
          <cell r="O81">
            <v>0</v>
          </cell>
          <cell r="P81">
            <v>0</v>
          </cell>
          <cell r="Q81">
            <v>0</v>
          </cell>
          <cell r="R81">
            <v>0</v>
          </cell>
          <cell r="S81">
            <v>0</v>
          </cell>
          <cell r="T81">
            <v>0</v>
          </cell>
          <cell r="U81">
            <v>0</v>
          </cell>
          <cell r="V81">
            <v>0</v>
          </cell>
          <cell r="W81">
            <v>0</v>
          </cell>
          <cell r="X81">
            <v>0</v>
          </cell>
        </row>
        <row r="82">
          <cell r="A82">
            <v>41244</v>
          </cell>
          <cell r="B82">
            <v>26500</v>
          </cell>
          <cell r="C82">
            <v>24</v>
          </cell>
          <cell r="D82">
            <v>0.7</v>
          </cell>
          <cell r="E82">
            <v>1.8</v>
          </cell>
          <cell r="F82">
            <v>217</v>
          </cell>
          <cell r="G82">
            <v>866</v>
          </cell>
          <cell r="H82">
            <v>13.185185185185185</v>
          </cell>
          <cell r="I82">
            <v>52</v>
          </cell>
          <cell r="J82">
            <v>0.8</v>
          </cell>
          <cell r="K82">
            <v>44.4</v>
          </cell>
          <cell r="L82">
            <v>52</v>
          </cell>
          <cell r="M82">
            <v>33</v>
          </cell>
          <cell r="N82">
            <v>80</v>
          </cell>
          <cell r="O82">
            <v>0</v>
          </cell>
          <cell r="P82">
            <v>2</v>
          </cell>
          <cell r="Q82">
            <v>50</v>
          </cell>
          <cell r="R82">
            <v>0</v>
          </cell>
          <cell r="S82">
            <v>0</v>
          </cell>
          <cell r="T82">
            <v>0</v>
          </cell>
          <cell r="U82">
            <v>0</v>
          </cell>
          <cell r="V82">
            <v>0.15168539325842698</v>
          </cell>
          <cell r="W82">
            <v>3.792134831460674</v>
          </cell>
          <cell r="X82">
            <v>0</v>
          </cell>
        </row>
        <row r="83">
          <cell r="A83">
            <v>41245</v>
          </cell>
          <cell r="B83">
            <v>23100</v>
          </cell>
          <cell r="C83">
            <v>19.5</v>
          </cell>
          <cell r="D83">
            <v>1.7</v>
          </cell>
          <cell r="E83">
            <v>2.6</v>
          </cell>
          <cell r="F83">
            <v>1806</v>
          </cell>
          <cell r="G83">
            <v>4126</v>
          </cell>
          <cell r="H83">
            <v>44.154600301659123</v>
          </cell>
          <cell r="I83">
            <v>51</v>
          </cell>
          <cell r="J83">
            <v>0.9</v>
          </cell>
          <cell r="K83">
            <v>135</v>
          </cell>
          <cell r="L83">
            <v>92</v>
          </cell>
          <cell r="M83">
            <v>33</v>
          </cell>
          <cell r="N83">
            <v>120</v>
          </cell>
          <cell r="O83">
            <v>0</v>
          </cell>
          <cell r="P83">
            <v>7</v>
          </cell>
          <cell r="Q83">
            <v>81</v>
          </cell>
          <cell r="R83">
            <v>4</v>
          </cell>
          <cell r="S83">
            <v>15</v>
          </cell>
          <cell r="T83">
            <v>0</v>
          </cell>
          <cell r="U83">
            <v>0</v>
          </cell>
          <cell r="V83">
            <v>0.15853387760679091</v>
          </cell>
          <cell r="W83">
            <v>1.925054228082461</v>
          </cell>
          <cell r="X83">
            <v>0</v>
          </cell>
        </row>
        <row r="84">
          <cell r="A84">
            <v>41246</v>
          </cell>
          <cell r="B84">
            <v>36100</v>
          </cell>
          <cell r="C84">
            <v>20</v>
          </cell>
          <cell r="D84">
            <v>0.1</v>
          </cell>
          <cell r="E84">
            <v>1.26</v>
          </cell>
          <cell r="F84">
            <v>206</v>
          </cell>
          <cell r="G84">
            <v>1891</v>
          </cell>
          <cell r="H84">
            <v>59.346560846560848</v>
          </cell>
          <cell r="I84">
            <v>51</v>
          </cell>
          <cell r="J84">
            <v>0.7</v>
          </cell>
          <cell r="K84">
            <v>109.2</v>
          </cell>
          <cell r="M84">
            <v>33</v>
          </cell>
          <cell r="N84">
            <v>130</v>
          </cell>
          <cell r="O84">
            <v>25</v>
          </cell>
          <cell r="Q84">
            <v>54</v>
          </cell>
          <cell r="T84">
            <v>0</v>
          </cell>
          <cell r="U84">
            <v>0</v>
          </cell>
          <cell r="V84">
            <v>0.60660633887576332</v>
          </cell>
          <cell r="W84">
            <v>0.92675968439352741</v>
          </cell>
          <cell r="X84">
            <v>0</v>
          </cell>
        </row>
        <row r="85">
          <cell r="A85">
            <v>41247</v>
          </cell>
          <cell r="B85">
            <v>38900</v>
          </cell>
          <cell r="C85">
            <v>19.5</v>
          </cell>
          <cell r="D85">
            <v>0.1</v>
          </cell>
          <cell r="E85">
            <v>2.06</v>
          </cell>
          <cell r="F85">
            <v>23</v>
          </cell>
          <cell r="G85">
            <v>177</v>
          </cell>
          <cell r="H85">
            <v>5.2653721682847898</v>
          </cell>
          <cell r="I85">
            <v>51</v>
          </cell>
          <cell r="J85">
            <v>0.6</v>
          </cell>
          <cell r="K85">
            <v>223</v>
          </cell>
          <cell r="L85">
            <v>9</v>
          </cell>
          <cell r="M85">
            <v>31</v>
          </cell>
          <cell r="N85">
            <v>71</v>
          </cell>
          <cell r="O85">
            <v>2</v>
          </cell>
          <cell r="P85">
            <v>1</v>
          </cell>
          <cell r="Q85">
            <v>6</v>
          </cell>
          <cell r="R85">
            <v>0</v>
          </cell>
          <cell r="T85">
            <v>0</v>
          </cell>
          <cell r="U85">
            <v>0</v>
          </cell>
          <cell r="V85">
            <v>0.56976029502151193</v>
          </cell>
          <cell r="W85">
            <v>1.1395205900430239</v>
          </cell>
          <cell r="X85">
            <v>0</v>
          </cell>
        </row>
        <row r="86">
          <cell r="A86">
            <v>41248</v>
          </cell>
          <cell r="B86">
            <v>25200</v>
          </cell>
          <cell r="C86">
            <v>22.75</v>
          </cell>
          <cell r="D86">
            <v>1.06</v>
          </cell>
          <cell r="E86">
            <v>3.56</v>
          </cell>
          <cell r="F86">
            <v>326</v>
          </cell>
          <cell r="G86">
            <v>3957</v>
          </cell>
          <cell r="H86">
            <v>23.651067062398418</v>
          </cell>
          <cell r="I86">
            <v>52</v>
          </cell>
          <cell r="J86">
            <v>0.4</v>
          </cell>
          <cell r="K86">
            <v>293</v>
          </cell>
          <cell r="L86">
            <v>117</v>
          </cell>
          <cell r="M86">
            <v>30</v>
          </cell>
          <cell r="N86">
            <v>68</v>
          </cell>
          <cell r="O86">
            <v>68</v>
          </cell>
          <cell r="P86">
            <v>18</v>
          </cell>
          <cell r="Q86">
            <v>31</v>
          </cell>
          <cell r="R86">
            <v>0</v>
          </cell>
          <cell r="S86">
            <v>1</v>
          </cell>
          <cell r="T86">
            <v>0</v>
          </cell>
          <cell r="U86">
            <v>0</v>
          </cell>
          <cell r="V86">
            <v>3.6361995749750697</v>
          </cell>
          <cell r="W86">
            <v>1.3107231026072925</v>
          </cell>
          <cell r="X86">
            <v>0</v>
          </cell>
        </row>
        <row r="87">
          <cell r="A87">
            <v>41249</v>
          </cell>
          <cell r="B87">
            <v>34100</v>
          </cell>
          <cell r="C87">
            <v>24.25</v>
          </cell>
          <cell r="D87">
            <v>0.2</v>
          </cell>
          <cell r="E87">
            <v>2.2599999999999998</v>
          </cell>
          <cell r="F87">
            <v>104</v>
          </cell>
          <cell r="G87">
            <v>622</v>
          </cell>
          <cell r="H87">
            <v>13.253687315634219</v>
          </cell>
          <cell r="I87">
            <v>53</v>
          </cell>
          <cell r="J87">
            <v>1</v>
          </cell>
          <cell r="K87">
            <v>98.65</v>
          </cell>
          <cell r="L87">
            <v>11</v>
          </cell>
          <cell r="M87">
            <v>32</v>
          </cell>
          <cell r="N87">
            <v>63</v>
          </cell>
          <cell r="O87">
            <v>4</v>
          </cell>
          <cell r="P87">
            <v>3</v>
          </cell>
          <cell r="Q87">
            <v>4</v>
          </cell>
          <cell r="R87">
            <v>0</v>
          </cell>
          <cell r="S87">
            <v>4</v>
          </cell>
          <cell r="T87">
            <v>0</v>
          </cell>
          <cell r="U87">
            <v>0</v>
          </cell>
          <cell r="V87">
            <v>0.52815490763409745</v>
          </cell>
          <cell r="W87">
            <v>0.30180280436234141</v>
          </cell>
          <cell r="X87">
            <v>0</v>
          </cell>
        </row>
        <row r="88">
          <cell r="A88">
            <v>41250</v>
          </cell>
          <cell r="B88">
            <v>33100</v>
          </cell>
          <cell r="C88">
            <v>23</v>
          </cell>
          <cell r="D88">
            <v>2.4300000000000002</v>
          </cell>
          <cell r="E88">
            <v>4.5</v>
          </cell>
          <cell r="F88">
            <v>354</v>
          </cell>
          <cell r="G88">
            <v>937</v>
          </cell>
          <cell r="H88">
            <v>5.8983539094650208</v>
          </cell>
          <cell r="I88">
            <v>51</v>
          </cell>
          <cell r="J88">
            <v>1</v>
          </cell>
          <cell r="K88">
            <v>123.2</v>
          </cell>
          <cell r="L88">
            <v>106</v>
          </cell>
          <cell r="M88">
            <v>32</v>
          </cell>
          <cell r="N88">
            <v>115</v>
          </cell>
          <cell r="O88">
            <v>32</v>
          </cell>
          <cell r="P88">
            <v>18</v>
          </cell>
          <cell r="Q88">
            <v>52</v>
          </cell>
          <cell r="R88">
            <v>4</v>
          </cell>
          <cell r="U88">
            <v>0</v>
          </cell>
          <cell r="V88">
            <v>8.4769413242168419</v>
          </cell>
          <cell r="W88">
            <v>9.494174283122863</v>
          </cell>
          <cell r="X88">
            <v>0</v>
          </cell>
        </row>
        <row r="89">
          <cell r="A89">
            <v>41252</v>
          </cell>
          <cell r="B89">
            <v>18500</v>
          </cell>
          <cell r="C89">
            <v>19.5</v>
          </cell>
          <cell r="D89">
            <v>2.5299999999999998</v>
          </cell>
          <cell r="E89">
            <v>3.28</v>
          </cell>
          <cell r="F89">
            <v>208</v>
          </cell>
          <cell r="G89">
            <v>4658</v>
          </cell>
          <cell r="H89">
            <v>25.038923165911502</v>
          </cell>
          <cell r="I89">
            <v>54</v>
          </cell>
          <cell r="J89">
            <v>3.5</v>
          </cell>
          <cell r="K89">
            <v>98.8</v>
          </cell>
          <cell r="L89">
            <v>89</v>
          </cell>
          <cell r="M89">
            <v>31</v>
          </cell>
          <cell r="N89">
            <v>110</v>
          </cell>
          <cell r="O89">
            <v>21</v>
          </cell>
          <cell r="P89">
            <v>12</v>
          </cell>
          <cell r="Q89">
            <v>54</v>
          </cell>
          <cell r="R89">
            <v>2</v>
          </cell>
          <cell r="S89">
            <v>4</v>
          </cell>
          <cell r="T89">
            <v>0</v>
          </cell>
          <cell r="U89">
            <v>0</v>
          </cell>
          <cell r="V89">
            <v>1.3179480515730353</v>
          </cell>
          <cell r="W89">
            <v>2.2365179056996962</v>
          </cell>
          <cell r="X89">
            <v>0</v>
          </cell>
          <cell r="Y89" t="str">
            <v>rootwad caught in anchor chain, reset anchor 12/8</v>
          </cell>
        </row>
        <row r="90">
          <cell r="A90">
            <v>41253</v>
          </cell>
          <cell r="B90">
            <v>15800</v>
          </cell>
          <cell r="C90">
            <v>22.75</v>
          </cell>
          <cell r="D90">
            <v>1.53</v>
          </cell>
          <cell r="E90">
            <v>3.26</v>
          </cell>
          <cell r="F90">
            <v>1627</v>
          </cell>
          <cell r="G90">
            <v>4069</v>
          </cell>
          <cell r="H90">
            <v>38.525970033548525</v>
          </cell>
          <cell r="I90">
            <v>52</v>
          </cell>
          <cell r="J90">
            <v>0.7</v>
          </cell>
          <cell r="K90">
            <v>84.55</v>
          </cell>
          <cell r="L90">
            <v>101</v>
          </cell>
          <cell r="M90">
            <v>30</v>
          </cell>
          <cell r="N90">
            <v>128</v>
          </cell>
          <cell r="O90">
            <v>22</v>
          </cell>
          <cell r="P90">
            <v>14</v>
          </cell>
          <cell r="Q90">
            <v>59</v>
          </cell>
          <cell r="R90">
            <v>6</v>
          </cell>
          <cell r="S90">
            <v>6</v>
          </cell>
          <cell r="U90">
            <v>0</v>
          </cell>
          <cell r="V90">
            <v>0.93443461562813601</v>
          </cell>
          <cell r="W90">
            <v>1.6871736115508011</v>
          </cell>
          <cell r="X90">
            <v>0</v>
          </cell>
        </row>
        <row r="91">
          <cell r="A91">
            <v>41254</v>
          </cell>
          <cell r="B91">
            <v>13500</v>
          </cell>
          <cell r="C91">
            <v>22.75</v>
          </cell>
          <cell r="D91">
            <v>1.23</v>
          </cell>
          <cell r="E91">
            <v>3.46</v>
          </cell>
          <cell r="F91">
            <v>258</v>
          </cell>
          <cell r="G91">
            <v>925</v>
          </cell>
          <cell r="H91">
            <v>7.9516189670567226</v>
          </cell>
          <cell r="I91">
            <v>51</v>
          </cell>
          <cell r="J91">
            <v>0.55000000000000004</v>
          </cell>
          <cell r="K91">
            <v>58.75</v>
          </cell>
          <cell r="L91">
            <v>12</v>
          </cell>
          <cell r="M91">
            <v>31</v>
          </cell>
          <cell r="N91">
            <v>71</v>
          </cell>
          <cell r="O91">
            <v>6</v>
          </cell>
          <cell r="P91">
            <v>0</v>
          </cell>
          <cell r="Q91">
            <v>6</v>
          </cell>
          <cell r="R91">
            <v>0</v>
          </cell>
          <cell r="S91">
            <v>0</v>
          </cell>
          <cell r="T91">
            <v>0</v>
          </cell>
          <cell r="U91">
            <v>0</v>
          </cell>
          <cell r="V91">
            <v>0.75456331909989505</v>
          </cell>
          <cell r="W91">
            <v>0.75456331909989505</v>
          </cell>
          <cell r="X91">
            <v>0</v>
          </cell>
        </row>
        <row r="92">
          <cell r="A92">
            <v>41255</v>
          </cell>
          <cell r="B92">
            <v>11700</v>
          </cell>
          <cell r="C92">
            <v>24</v>
          </cell>
          <cell r="D92">
            <v>1.3</v>
          </cell>
          <cell r="E92">
            <v>1.8</v>
          </cell>
          <cell r="F92">
            <v>106</v>
          </cell>
          <cell r="G92">
            <v>2276</v>
          </cell>
          <cell r="H92">
            <v>22.43304843304843</v>
          </cell>
          <cell r="I92">
            <v>50</v>
          </cell>
          <cell r="J92">
            <v>0.5</v>
          </cell>
          <cell r="K92">
            <v>47.8</v>
          </cell>
          <cell r="L92">
            <v>5</v>
          </cell>
          <cell r="M92">
            <v>57</v>
          </cell>
          <cell r="N92">
            <v>67</v>
          </cell>
          <cell r="O92">
            <v>0</v>
          </cell>
          <cell r="P92">
            <v>0</v>
          </cell>
          <cell r="Q92">
            <v>5</v>
          </cell>
          <cell r="R92">
            <v>0</v>
          </cell>
          <cell r="S92">
            <v>2</v>
          </cell>
          <cell r="T92">
            <v>0</v>
          </cell>
          <cell r="U92">
            <v>0</v>
          </cell>
          <cell r="V92">
            <v>0</v>
          </cell>
          <cell r="W92">
            <v>0.22288544577089156</v>
          </cell>
          <cell r="X92">
            <v>0</v>
          </cell>
        </row>
        <row r="93">
          <cell r="A93">
            <v>41256</v>
          </cell>
          <cell r="B93">
            <v>10700</v>
          </cell>
          <cell r="C93">
            <v>22.5</v>
          </cell>
          <cell r="D93">
            <v>0.46</v>
          </cell>
          <cell r="E93">
            <v>2.95</v>
          </cell>
          <cell r="F93">
            <v>82</v>
          </cell>
          <cell r="G93">
            <v>3289</v>
          </cell>
          <cell r="H93">
            <v>21.552935396708428</v>
          </cell>
          <cell r="I93">
            <v>50</v>
          </cell>
          <cell r="J93">
            <v>1.9</v>
          </cell>
          <cell r="K93">
            <v>33.65</v>
          </cell>
          <cell r="L93">
            <v>10</v>
          </cell>
          <cell r="M93">
            <v>31</v>
          </cell>
          <cell r="N93">
            <v>76</v>
          </cell>
          <cell r="O93">
            <v>7</v>
          </cell>
          <cell r="P93">
            <v>0</v>
          </cell>
          <cell r="Q93">
            <v>3</v>
          </cell>
          <cell r="R93">
            <v>0</v>
          </cell>
          <cell r="S93">
            <v>0</v>
          </cell>
          <cell r="T93">
            <v>3</v>
          </cell>
          <cell r="U93">
            <v>0</v>
          </cell>
          <cell r="V93">
            <v>0.32478174648400993</v>
          </cell>
          <cell r="W93">
            <v>0.13919217706457568</v>
          </cell>
          <cell r="X93">
            <v>0</v>
          </cell>
        </row>
        <row r="94">
          <cell r="A94">
            <v>41257</v>
          </cell>
          <cell r="B94">
            <v>10500</v>
          </cell>
          <cell r="C94">
            <v>22.25</v>
          </cell>
          <cell r="D94">
            <v>0.13</v>
          </cell>
          <cell r="E94">
            <v>2.8</v>
          </cell>
          <cell r="F94">
            <v>18</v>
          </cell>
          <cell r="G94">
            <v>3028</v>
          </cell>
          <cell r="H94">
            <v>20.331501831501836</v>
          </cell>
          <cell r="I94">
            <v>50</v>
          </cell>
          <cell r="J94">
            <v>1.5</v>
          </cell>
          <cell r="K94"/>
          <cell r="L94">
            <v>7</v>
          </cell>
          <cell r="M94">
            <v>37</v>
          </cell>
          <cell r="N94">
            <v>126</v>
          </cell>
          <cell r="O94">
            <v>2</v>
          </cell>
          <cell r="P94">
            <v>3</v>
          </cell>
          <cell r="Q94">
            <v>1</v>
          </cell>
          <cell r="R94">
            <v>1</v>
          </cell>
          <cell r="S94">
            <v>0</v>
          </cell>
          <cell r="U94">
            <v>0</v>
          </cell>
          <cell r="V94">
            <v>0.24592379064949099</v>
          </cell>
          <cell r="W94">
            <v>9.8369516259796397E-2</v>
          </cell>
          <cell r="X94">
            <v>0</v>
          </cell>
        </row>
        <row r="95">
          <cell r="A95">
            <v>41258</v>
          </cell>
          <cell r="B95">
            <v>9660</v>
          </cell>
          <cell r="C95">
            <v>18</v>
          </cell>
          <cell r="D95">
            <v>2</v>
          </cell>
          <cell r="E95">
            <v>3</v>
          </cell>
          <cell r="F95">
            <v>1924</v>
          </cell>
          <cell r="G95">
            <v>2901</v>
          </cell>
          <cell r="H95">
            <v>32.15</v>
          </cell>
          <cell r="I95">
            <v>49</v>
          </cell>
          <cell r="J95">
            <v>1.1000000000000001</v>
          </cell>
          <cell r="K95">
            <v>30.9</v>
          </cell>
          <cell r="L95">
            <v>10</v>
          </cell>
          <cell r="M95">
            <v>30</v>
          </cell>
          <cell r="N95">
            <v>54</v>
          </cell>
          <cell r="O95">
            <v>7</v>
          </cell>
          <cell r="P95">
            <v>2</v>
          </cell>
          <cell r="Q95">
            <v>1</v>
          </cell>
          <cell r="R95">
            <v>0</v>
          </cell>
          <cell r="S95">
            <v>0</v>
          </cell>
          <cell r="T95">
            <v>0</v>
          </cell>
          <cell r="U95">
            <v>0</v>
          </cell>
          <cell r="V95">
            <v>0.27993779160186627</v>
          </cell>
          <cell r="W95">
            <v>3.110419906687403E-2</v>
          </cell>
          <cell r="X95">
            <v>0</v>
          </cell>
        </row>
        <row r="101">
          <cell r="A101">
            <v>40972</v>
          </cell>
          <cell r="B101">
            <v>6350</v>
          </cell>
          <cell r="C101" t="str">
            <v>NA</v>
          </cell>
          <cell r="D101">
            <v>3.3</v>
          </cell>
          <cell r="E101">
            <v>3.7</v>
          </cell>
          <cell r="F101">
            <v>1600</v>
          </cell>
          <cell r="G101">
            <v>1725</v>
          </cell>
          <cell r="H101">
            <v>15.85107835107835</v>
          </cell>
          <cell r="I101">
            <v>54</v>
          </cell>
          <cell r="J101">
            <v>6.6</v>
          </cell>
          <cell r="K101">
            <v>7.14</v>
          </cell>
          <cell r="L101">
            <v>0</v>
          </cell>
          <cell r="O101">
            <v>0</v>
          </cell>
          <cell r="P101">
            <v>0</v>
          </cell>
          <cell r="Q101">
            <v>0</v>
          </cell>
          <cell r="R101">
            <v>0</v>
          </cell>
          <cell r="S101">
            <v>0</v>
          </cell>
          <cell r="T101">
            <v>0</v>
          </cell>
          <cell r="U101">
            <v>0</v>
          </cell>
          <cell r="V101">
            <v>0</v>
          </cell>
          <cell r="W101">
            <v>0</v>
          </cell>
          <cell r="X101">
            <v>0</v>
          </cell>
          <cell r="Y101" t="str">
            <v xml:space="preserve">Fished RL&amp;RR traps 0820-1620 then lifted cones. </v>
          </cell>
        </row>
        <row r="102">
          <cell r="A102">
            <v>41339</v>
          </cell>
          <cell r="B102">
            <v>6430</v>
          </cell>
          <cell r="C102" t="str">
            <v>NA</v>
          </cell>
          <cell r="D102">
            <v>3.4</v>
          </cell>
          <cell r="E102">
            <v>3.8</v>
          </cell>
          <cell r="F102">
            <v>1618</v>
          </cell>
          <cell r="G102">
            <v>1684</v>
          </cell>
          <cell r="H102">
            <v>15.31733746130031</v>
          </cell>
          <cell r="I102">
            <v>53.6</v>
          </cell>
          <cell r="J102">
            <v>5.6</v>
          </cell>
          <cell r="K102">
            <v>7.76</v>
          </cell>
          <cell r="L102">
            <v>0</v>
          </cell>
          <cell r="O102">
            <v>0</v>
          </cell>
          <cell r="P102">
            <v>0</v>
          </cell>
          <cell r="Q102">
            <v>0</v>
          </cell>
          <cell r="R102">
            <v>0</v>
          </cell>
          <cell r="S102">
            <v>0</v>
          </cell>
          <cell r="T102">
            <v>0</v>
          </cell>
          <cell r="U102">
            <v>0</v>
          </cell>
          <cell r="V102">
            <v>0</v>
          </cell>
          <cell r="W102">
            <v>0</v>
          </cell>
          <cell r="X102">
            <v>0</v>
          </cell>
          <cell r="Y102" t="str">
            <v xml:space="preserve">Fished RL&amp;RR traps 0820-1620 then lifted cones. </v>
          </cell>
        </row>
        <row r="103">
          <cell r="A103">
            <v>41341</v>
          </cell>
          <cell r="B103">
            <v>6780</v>
          </cell>
          <cell r="C103" t="str">
            <v>NA</v>
          </cell>
          <cell r="D103">
            <v>3.8</v>
          </cell>
          <cell r="E103">
            <v>3.8</v>
          </cell>
          <cell r="F103">
            <v>1848</v>
          </cell>
          <cell r="G103">
            <v>1901</v>
          </cell>
          <cell r="H103">
            <v>16.442982456140349</v>
          </cell>
          <cell r="I103">
            <v>53.6</v>
          </cell>
          <cell r="J103">
            <v>6.5</v>
          </cell>
          <cell r="K103">
            <v>8.1300000000000008</v>
          </cell>
          <cell r="L103">
            <v>1</v>
          </cell>
          <cell r="M103">
            <v>42</v>
          </cell>
          <cell r="N103">
            <v>42</v>
          </cell>
          <cell r="O103">
            <v>1</v>
          </cell>
          <cell r="P103">
            <v>0</v>
          </cell>
          <cell r="Q103">
            <v>0</v>
          </cell>
          <cell r="R103">
            <v>0</v>
          </cell>
          <cell r="S103">
            <v>0</v>
          </cell>
          <cell r="T103">
            <v>0</v>
          </cell>
          <cell r="U103">
            <v>0</v>
          </cell>
          <cell r="V103">
            <v>6.0816217658042147E-2</v>
          </cell>
          <cell r="W103">
            <v>0</v>
          </cell>
          <cell r="X103">
            <v>0</v>
          </cell>
          <cell r="Y103" t="str">
            <v xml:space="preserve">Fished RL&amp;RR traps 0700-1500 then lifted cones. </v>
          </cell>
        </row>
        <row r="104">
          <cell r="A104">
            <v>41344</v>
          </cell>
          <cell r="B104">
            <v>7200</v>
          </cell>
          <cell r="C104" t="str">
            <v>NA</v>
          </cell>
          <cell r="D104">
            <v>3.46</v>
          </cell>
          <cell r="E104">
            <v>3.75</v>
          </cell>
          <cell r="F104">
            <v>1641</v>
          </cell>
          <cell r="G104">
            <v>1828</v>
          </cell>
          <cell r="H104">
            <v>16.029068721901091</v>
          </cell>
          <cell r="I104">
            <v>57</v>
          </cell>
          <cell r="J104">
            <v>5.7</v>
          </cell>
          <cell r="K104">
            <v>7.39</v>
          </cell>
          <cell r="L104">
            <v>0</v>
          </cell>
          <cell r="O104">
            <v>0</v>
          </cell>
          <cell r="P104">
            <v>0</v>
          </cell>
          <cell r="Q104">
            <v>0</v>
          </cell>
          <cell r="R104">
            <v>0</v>
          </cell>
          <cell r="S104">
            <v>0</v>
          </cell>
          <cell r="T104">
            <v>0</v>
          </cell>
          <cell r="U104">
            <v>0</v>
          </cell>
          <cell r="V104">
            <v>0</v>
          </cell>
          <cell r="W104">
            <v>0</v>
          </cell>
          <cell r="X104">
            <v>0</v>
          </cell>
          <cell r="Y104" t="str">
            <v xml:space="preserve">Fished RL&amp;RR traps 0745-1550 then lifted cones. </v>
          </cell>
        </row>
        <row r="105">
          <cell r="A105">
            <v>41346</v>
          </cell>
          <cell r="B105">
            <v>6850</v>
          </cell>
          <cell r="C105" t="str">
            <v>NA</v>
          </cell>
          <cell r="D105">
            <v>3.3</v>
          </cell>
          <cell r="E105">
            <v>3.8</v>
          </cell>
          <cell r="F105">
            <v>1568</v>
          </cell>
          <cell r="G105">
            <v>1769</v>
          </cell>
          <cell r="H105">
            <v>15.677963849016482</v>
          </cell>
          <cell r="I105">
            <v>55.4</v>
          </cell>
          <cell r="J105">
            <v>6.5</v>
          </cell>
          <cell r="L105">
            <v>2</v>
          </cell>
          <cell r="M105">
            <v>58</v>
          </cell>
          <cell r="N105">
            <v>60</v>
          </cell>
          <cell r="O105">
            <v>2</v>
          </cell>
          <cell r="P105">
            <v>0</v>
          </cell>
          <cell r="Q105">
            <v>0</v>
          </cell>
          <cell r="R105">
            <v>0</v>
          </cell>
          <cell r="S105">
            <v>0</v>
          </cell>
          <cell r="T105">
            <v>0</v>
          </cell>
          <cell r="U105">
            <v>0</v>
          </cell>
          <cell r="V105">
            <v>0.12756758589703376</v>
          </cell>
          <cell r="W105">
            <v>0</v>
          </cell>
          <cell r="X105">
            <v>0</v>
          </cell>
          <cell r="Y105" t="str">
            <v xml:space="preserve">Fished RL&amp;RR traps 1600-0000 then lifted cones. </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183"/>
  <sheetViews>
    <sheetView tabSelected="1" zoomScale="80" zoomScaleNormal="80" workbookViewId="0">
      <pane xSplit="1" ySplit="7" topLeftCell="B86" activePane="bottomRight" state="frozenSplit"/>
      <selection pane="topRight" activeCell="B1" sqref="B1"/>
      <selection pane="bottomLeft" activeCell="A7" sqref="A7"/>
      <selection pane="bottomRight" activeCell="F98" sqref="F98"/>
    </sheetView>
  </sheetViews>
  <sheetFormatPr defaultRowHeight="12.75" x14ac:dyDescent="0.2"/>
  <cols>
    <col min="1" max="1" width="7.5703125" style="55" customWidth="1"/>
    <col min="2" max="2" width="9.140625" style="56"/>
    <col min="3" max="5" width="9.140625" style="57"/>
    <col min="6" max="7" width="8.28515625" style="56" customWidth="1"/>
    <col min="8" max="8" width="9.140625" style="58"/>
    <col min="12" max="18" width="8.5703125" customWidth="1"/>
    <col min="21" max="21" width="12" customWidth="1"/>
    <col min="22" max="22" width="12.140625" customWidth="1"/>
    <col min="23" max="24" width="11.28515625" customWidth="1"/>
    <col min="25" max="25" width="53.140625" style="34" customWidth="1"/>
  </cols>
  <sheetData>
    <row r="1" spans="1:120" ht="29.25" customHeight="1" x14ac:dyDescent="0.25">
      <c r="A1" s="76" t="s">
        <v>0</v>
      </c>
      <c r="B1" s="77"/>
      <c r="C1" s="77"/>
      <c r="D1" s="77"/>
      <c r="E1" s="77"/>
      <c r="F1" s="77"/>
      <c r="G1" s="77"/>
      <c r="H1" s="77"/>
      <c r="I1" s="77"/>
      <c r="J1" s="77"/>
      <c r="K1" s="77"/>
      <c r="L1" s="77"/>
      <c r="M1" s="77"/>
      <c r="N1" s="77"/>
      <c r="O1" s="77"/>
      <c r="P1" s="77"/>
      <c r="Q1" s="77"/>
      <c r="R1" s="77"/>
      <c r="S1" s="77"/>
      <c r="T1" s="77"/>
      <c r="U1" s="77"/>
      <c r="V1" s="77"/>
      <c r="W1" s="77"/>
      <c r="X1" s="77"/>
      <c r="Y1" s="77"/>
      <c r="Z1" s="1"/>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row>
    <row r="2" spans="1:120" ht="21" customHeight="1" x14ac:dyDescent="0.25">
      <c r="A2" s="78" t="s">
        <v>1</v>
      </c>
      <c r="B2" s="79"/>
      <c r="C2" s="79"/>
      <c r="D2" s="79"/>
      <c r="E2" s="79"/>
      <c r="F2" s="79"/>
      <c r="G2" s="79"/>
      <c r="H2" s="79"/>
      <c r="I2" s="79"/>
      <c r="J2" s="79"/>
      <c r="K2" s="79"/>
      <c r="L2" s="79"/>
      <c r="M2" s="79"/>
      <c r="N2" s="79"/>
      <c r="O2" s="79"/>
      <c r="P2" s="79"/>
      <c r="Q2" s="79"/>
      <c r="R2" s="79"/>
      <c r="S2" s="79"/>
      <c r="T2" s="79"/>
      <c r="U2" s="79"/>
      <c r="V2" s="79"/>
      <c r="W2" s="79"/>
      <c r="X2" s="79"/>
      <c r="Y2" s="79"/>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3"/>
      <c r="CR2" s="3"/>
      <c r="CS2" s="3"/>
      <c r="CT2" s="3"/>
      <c r="CU2" s="3"/>
      <c r="CV2" s="3"/>
      <c r="CW2" s="3"/>
      <c r="CX2" s="3"/>
      <c r="CY2" s="3"/>
      <c r="CZ2" s="3"/>
      <c r="DA2" s="3"/>
      <c r="DB2" s="3"/>
      <c r="DC2" s="3"/>
      <c r="DD2" s="3"/>
      <c r="DE2" s="3"/>
      <c r="DF2" s="3"/>
      <c r="DG2" s="3"/>
      <c r="DH2" s="3"/>
      <c r="DI2" s="3"/>
      <c r="DJ2" s="3"/>
      <c r="DK2" s="3"/>
      <c r="DL2" s="3"/>
      <c r="DM2" s="3"/>
      <c r="DN2" s="3"/>
      <c r="DO2" s="3"/>
      <c r="DP2" s="3"/>
    </row>
    <row r="3" spans="1:120" ht="18.75" customHeight="1" thickBot="1" x14ac:dyDescent="0.25">
      <c r="A3" s="80" t="s">
        <v>2</v>
      </c>
      <c r="B3" s="81"/>
      <c r="C3" s="81"/>
      <c r="D3" s="81"/>
      <c r="E3" s="81"/>
      <c r="F3" s="81"/>
      <c r="G3" s="81"/>
      <c r="H3" s="81"/>
      <c r="I3" s="81"/>
      <c r="J3" s="81"/>
      <c r="K3" s="81"/>
      <c r="L3" s="81"/>
      <c r="M3" s="81"/>
      <c r="N3" s="81"/>
      <c r="O3" s="81"/>
      <c r="P3" s="81"/>
      <c r="Q3" s="81"/>
      <c r="R3" s="81"/>
      <c r="S3" s="81"/>
      <c r="T3" s="81"/>
      <c r="U3" s="81"/>
      <c r="V3" s="81"/>
      <c r="W3" s="81"/>
      <c r="X3" s="81"/>
      <c r="Y3" s="81"/>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3"/>
      <c r="CR3" s="3"/>
      <c r="CS3" s="3"/>
      <c r="CT3" s="3"/>
      <c r="CU3" s="3"/>
      <c r="CV3" s="3"/>
      <c r="CW3" s="3"/>
      <c r="CX3" s="3"/>
      <c r="CY3" s="3"/>
      <c r="CZ3" s="3"/>
      <c r="DA3" s="3"/>
      <c r="DB3" s="3"/>
      <c r="DC3" s="3"/>
      <c r="DD3" s="3"/>
      <c r="DE3" s="3"/>
      <c r="DF3" s="3"/>
      <c r="DG3" s="3"/>
      <c r="DH3" s="3"/>
      <c r="DI3" s="3"/>
      <c r="DJ3" s="3"/>
      <c r="DK3" s="3"/>
      <c r="DL3" s="3"/>
      <c r="DM3" s="3"/>
      <c r="DN3" s="3"/>
      <c r="DO3" s="3"/>
      <c r="DP3" s="3"/>
    </row>
    <row r="4" spans="1:120" s="14" customFormat="1" ht="4.5" customHeight="1" thickBot="1" x14ac:dyDescent="0.25">
      <c r="A4" s="5"/>
      <c r="B4" s="6"/>
      <c r="C4" s="7"/>
      <c r="D4" s="7"/>
      <c r="E4" s="7"/>
      <c r="F4" s="6"/>
      <c r="G4" s="6"/>
      <c r="H4" s="8"/>
      <c r="I4" s="9"/>
      <c r="J4" s="9"/>
      <c r="K4" s="9"/>
      <c r="L4" s="9"/>
      <c r="M4" s="9"/>
      <c r="N4" s="9"/>
      <c r="O4" s="9"/>
      <c r="P4" s="9"/>
      <c r="Q4" s="9"/>
      <c r="R4" s="9"/>
      <c r="S4" s="10"/>
      <c r="T4" s="10"/>
      <c r="U4" s="9"/>
      <c r="V4" s="9"/>
      <c r="W4" s="9"/>
      <c r="X4" s="9"/>
      <c r="Y4" s="11"/>
      <c r="Z4" s="12"/>
      <c r="AA4" s="12"/>
      <c r="AB4" s="12"/>
      <c r="AC4" s="12"/>
      <c r="AD4" s="12"/>
      <c r="AE4" s="12"/>
      <c r="AF4" s="12"/>
      <c r="AG4" s="12"/>
      <c r="AH4" s="12"/>
      <c r="AI4" s="12"/>
      <c r="AJ4" s="12"/>
      <c r="AK4" s="12"/>
      <c r="AL4" s="12"/>
      <c r="AM4" s="12"/>
      <c r="AN4" s="12"/>
      <c r="AO4" s="12"/>
      <c r="AP4" s="12"/>
      <c r="AQ4" s="12"/>
      <c r="AR4" s="13"/>
      <c r="AS4" s="13"/>
      <c r="AT4" s="13"/>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row>
    <row r="5" spans="1:120" s="2" customFormat="1" ht="21.75" customHeight="1" x14ac:dyDescent="0.2">
      <c r="A5" s="15"/>
      <c r="B5" s="16"/>
      <c r="C5" s="17"/>
      <c r="D5" s="82" t="s">
        <v>3</v>
      </c>
      <c r="E5" s="83"/>
      <c r="F5" s="86" t="s">
        <v>4</v>
      </c>
      <c r="G5" s="87"/>
      <c r="H5" s="18"/>
      <c r="I5" s="19"/>
      <c r="J5" s="19"/>
      <c r="K5" s="19"/>
      <c r="L5" s="90" t="s">
        <v>5</v>
      </c>
      <c r="M5" s="91"/>
      <c r="N5" s="91"/>
      <c r="O5" s="91"/>
      <c r="P5" s="91"/>
      <c r="Q5" s="91"/>
      <c r="R5" s="92"/>
      <c r="S5" s="96" t="s">
        <v>6</v>
      </c>
      <c r="T5" s="97"/>
      <c r="U5" s="100" t="s">
        <v>7</v>
      </c>
      <c r="V5" s="102" t="s">
        <v>8</v>
      </c>
      <c r="W5" s="103"/>
      <c r="X5" s="104"/>
      <c r="Y5" s="106" t="s">
        <v>9</v>
      </c>
      <c r="Z5" s="20"/>
      <c r="AA5" s="20"/>
      <c r="AB5" s="20"/>
      <c r="AC5" s="20"/>
      <c r="AD5" s="20"/>
      <c r="AE5" s="20"/>
      <c r="AF5" s="20"/>
      <c r="AG5" s="20"/>
      <c r="AH5" s="20"/>
      <c r="AI5" s="20"/>
      <c r="AJ5" s="20"/>
      <c r="AK5" s="20"/>
      <c r="AL5" s="20"/>
      <c r="AM5" s="20"/>
      <c r="AN5" s="20"/>
      <c r="AO5" s="20"/>
      <c r="AP5" s="20"/>
      <c r="AQ5" s="20"/>
      <c r="AR5" s="21"/>
      <c r="AS5" s="21"/>
      <c r="AT5" s="21"/>
    </row>
    <row r="6" spans="1:120" s="3" customFormat="1" ht="27" customHeight="1" x14ac:dyDescent="0.2">
      <c r="A6" s="111" t="s">
        <v>10</v>
      </c>
      <c r="B6" s="113" t="s">
        <v>11</v>
      </c>
      <c r="C6" s="74" t="s">
        <v>12</v>
      </c>
      <c r="D6" s="84"/>
      <c r="E6" s="85"/>
      <c r="F6" s="88"/>
      <c r="G6" s="89"/>
      <c r="H6" s="115" t="s">
        <v>13</v>
      </c>
      <c r="I6" s="117" t="s">
        <v>14</v>
      </c>
      <c r="J6" s="74" t="s">
        <v>15</v>
      </c>
      <c r="K6" s="109" t="s">
        <v>16</v>
      </c>
      <c r="L6" s="93"/>
      <c r="M6" s="94"/>
      <c r="N6" s="94"/>
      <c r="O6" s="94"/>
      <c r="P6" s="94"/>
      <c r="Q6" s="94"/>
      <c r="R6" s="95"/>
      <c r="S6" s="98"/>
      <c r="T6" s="99"/>
      <c r="U6" s="101"/>
      <c r="V6" s="98"/>
      <c r="W6" s="105"/>
      <c r="X6" s="99"/>
      <c r="Y6" s="107"/>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row>
    <row r="7" spans="1:120" s="3" customFormat="1" ht="32.25" customHeight="1" thickBot="1" x14ac:dyDescent="0.25">
      <c r="A7" s="112"/>
      <c r="B7" s="114"/>
      <c r="C7" s="75"/>
      <c r="D7" s="22" t="s">
        <v>17</v>
      </c>
      <c r="E7" s="22" t="s">
        <v>18</v>
      </c>
      <c r="F7" s="23" t="s">
        <v>17</v>
      </c>
      <c r="G7" s="23" t="s">
        <v>18</v>
      </c>
      <c r="H7" s="116"/>
      <c r="I7" s="118"/>
      <c r="J7" s="75"/>
      <c r="K7" s="110"/>
      <c r="L7" s="24" t="s">
        <v>19</v>
      </c>
      <c r="M7" s="24" t="s">
        <v>20</v>
      </c>
      <c r="N7" s="24" t="s">
        <v>21</v>
      </c>
      <c r="O7" s="25" t="s">
        <v>22</v>
      </c>
      <c r="P7" s="26" t="s">
        <v>23</v>
      </c>
      <c r="Q7" s="25" t="s">
        <v>24</v>
      </c>
      <c r="R7" s="25" t="s">
        <v>25</v>
      </c>
      <c r="S7" s="27" t="s">
        <v>26</v>
      </c>
      <c r="T7" s="27" t="s">
        <v>27</v>
      </c>
      <c r="U7" s="24" t="s">
        <v>19</v>
      </c>
      <c r="V7" s="27" t="s">
        <v>28</v>
      </c>
      <c r="W7" s="27" t="s">
        <v>29</v>
      </c>
      <c r="X7" s="28" t="s">
        <v>30</v>
      </c>
      <c r="Y7" s="108"/>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row>
    <row r="8" spans="1:120" x14ac:dyDescent="0.2">
      <c r="A8" s="29">
        <f>'[1]dont useTisdale ''12-''13)_Master'!A9</f>
        <v>41092</v>
      </c>
      <c r="B8" s="30">
        <f>'[1]dont useTisdale ''12-''13)_Master'!B9</f>
        <v>9350</v>
      </c>
      <c r="C8" s="31">
        <f>'[1]dont useTisdale ''12-''13)_Master'!C9</f>
        <v>74</v>
      </c>
      <c r="D8" s="31">
        <f>'[1]dont useTisdale ''12-''13)_Master'!D9</f>
        <v>3.73</v>
      </c>
      <c r="E8" s="31">
        <f>'[1]dont useTisdale ''12-''13)_Master'!E9</f>
        <v>3.8</v>
      </c>
      <c r="F8" s="30">
        <f>'[1]dont useTisdale ''12-''13)_Master'!F9</f>
        <v>556</v>
      </c>
      <c r="G8" s="30">
        <f>'[1]dont useTisdale ''12-''13)_Master'!G9</f>
        <v>342</v>
      </c>
      <c r="H8" s="32">
        <f>'[1]dont useTisdale ''12-''13)_Master'!H9</f>
        <v>3.9843610366398567</v>
      </c>
      <c r="I8" s="33">
        <f>'[1]dont useTisdale ''12-''13)_Master'!I9</f>
        <v>67</v>
      </c>
      <c r="J8" s="33">
        <f>'[1]dont useTisdale ''12-''13)_Master'!J9</f>
        <v>4.75</v>
      </c>
      <c r="K8" s="33">
        <f>'[1]dont useTisdale ''12-''13)_Master'!K9</f>
        <v>7.72</v>
      </c>
      <c r="L8" s="33">
        <f>'[1]dont useTisdale ''12-''13)_Master'!L9</f>
        <v>0</v>
      </c>
      <c r="M8" s="33">
        <f>'[1]dont useTisdale ''12-''13)_Master'!M9</f>
        <v>0</v>
      </c>
      <c r="N8" s="33">
        <f>'[1]dont useTisdale ''12-''13)_Master'!N9</f>
        <v>0</v>
      </c>
      <c r="O8" s="33">
        <f>'[1]dont useTisdale ''12-''13)_Master'!O9</f>
        <v>0</v>
      </c>
      <c r="P8" s="33">
        <f>'[1]dont useTisdale ''12-''13)_Master'!P9</f>
        <v>0</v>
      </c>
      <c r="Q8" s="33">
        <f>'[1]dont useTisdale ''12-''13)_Master'!Q9</f>
        <v>0</v>
      </c>
      <c r="R8" s="33">
        <f>'[1]dont useTisdale ''12-''13)_Master'!R9</f>
        <v>0</v>
      </c>
      <c r="S8" s="33">
        <f>'[1]dont useTisdale ''12-''13)_Master'!S9</f>
        <v>0</v>
      </c>
      <c r="T8" s="33">
        <f>'[1]dont useTisdale ''12-''13)_Master'!T9</f>
        <v>0</v>
      </c>
      <c r="U8" s="33">
        <f>'[1]dont useTisdale ''12-''13)_Master'!U9</f>
        <v>0</v>
      </c>
      <c r="V8" s="33">
        <f>'[1]dont useTisdale ''12-''13)_Master'!V9</f>
        <v>0</v>
      </c>
      <c r="W8" s="33">
        <f>'[1]dont useTisdale ''12-''13)_Master'!W9</f>
        <v>0</v>
      </c>
      <c r="X8" s="33">
        <f>'[1]dont useTisdale ''12-''13)_Master'!X9</f>
        <v>0</v>
      </c>
    </row>
    <row r="9" spans="1:120" x14ac:dyDescent="0.2">
      <c r="A9" s="29">
        <f>'[1]dont useTisdale ''12-''13)_Master'!A10</f>
        <v>41094</v>
      </c>
      <c r="B9" s="30">
        <f>'[1]dont useTisdale ''12-''13)_Master'!B10</f>
        <v>9520</v>
      </c>
      <c r="C9" s="31">
        <f>'[1]dont useTisdale ''12-''13)_Master'!C10</f>
        <v>42.5</v>
      </c>
      <c r="D9" s="31">
        <f>'[1]dont useTisdale ''12-''13)_Master'!D10</f>
        <v>3.43</v>
      </c>
      <c r="E9" s="31">
        <f>'[1]dont useTisdale ''12-''13)_Master'!E10</f>
        <v>3.73</v>
      </c>
      <c r="F9" s="30">
        <f>'[1]dont useTisdale ''12-''13)_Master'!F10</f>
        <v>8852</v>
      </c>
      <c r="G9" s="30">
        <f>'[1]dont useTisdale ''12-''13)_Master'!G10</f>
        <v>6241</v>
      </c>
      <c r="H9" s="32">
        <f>'[1]dont useTisdale ''12-''13)_Master'!H10</f>
        <v>70.899139433636336</v>
      </c>
      <c r="I9" s="33">
        <f>'[1]dont useTisdale ''12-''13)_Master'!I10</f>
        <v>67</v>
      </c>
      <c r="J9" s="33">
        <f>'[1]dont useTisdale ''12-''13)_Master'!J10</f>
        <v>4.7</v>
      </c>
      <c r="K9" s="33">
        <f>'[1]dont useTisdale ''12-''13)_Master'!K10</f>
        <v>7.44</v>
      </c>
      <c r="L9" s="33">
        <f>'[1]dont useTisdale ''12-''13)_Master'!L10</f>
        <v>1</v>
      </c>
      <c r="M9" s="33">
        <f>'[1]dont useTisdale ''12-''13)_Master'!M10</f>
        <v>84</v>
      </c>
      <c r="N9" s="33">
        <f>'[1]dont useTisdale ''12-''13)_Master'!N10</f>
        <v>84</v>
      </c>
      <c r="O9" s="33">
        <f>'[1]dont useTisdale ''12-''13)_Master'!O10</f>
        <v>1</v>
      </c>
      <c r="P9" s="33">
        <f>'[1]dont useTisdale ''12-''13)_Master'!P10</f>
        <v>0</v>
      </c>
      <c r="Q9" s="33">
        <f>'[1]dont useTisdale ''12-''13)_Master'!Q10</f>
        <v>0</v>
      </c>
      <c r="R9" s="33">
        <f>'[1]dont useTisdale ''12-''13)_Master'!R10</f>
        <v>0</v>
      </c>
      <c r="S9" s="33">
        <f>'[1]dont useTisdale ''12-''13)_Master'!S10</f>
        <v>0</v>
      </c>
      <c r="T9" s="33">
        <f>'[1]dont useTisdale ''12-''13)_Master'!T10</f>
        <v>0</v>
      </c>
      <c r="U9" s="33">
        <f>'[1]dont useTisdale ''12-''13)_Master'!U10</f>
        <v>0</v>
      </c>
      <c r="V9" s="33">
        <f>'[1]dont useTisdale ''12-''13)_Master'!V10</f>
        <v>1.4104543552831543E-2</v>
      </c>
      <c r="W9" s="33">
        <f>'[1]dont useTisdale ''12-''13)_Master'!W10</f>
        <v>0</v>
      </c>
      <c r="X9" s="33">
        <f>'[1]dont useTisdale ''12-''13)_Master'!X10</f>
        <v>0</v>
      </c>
    </row>
    <row r="10" spans="1:120" x14ac:dyDescent="0.2">
      <c r="A10" s="29">
        <f>'[1]dont useTisdale ''12-''13)_Master'!A11</f>
        <v>41096</v>
      </c>
      <c r="B10" s="30">
        <f>'[1]dont useTisdale ''12-''13)_Master'!B11</f>
        <v>9520</v>
      </c>
      <c r="C10" s="31">
        <f>'[1]dont useTisdale ''12-''13)_Master'!C11</f>
        <v>47.5</v>
      </c>
      <c r="D10" s="31">
        <f>'[1]dont useTisdale ''12-''13)_Master'!D11</f>
        <v>3.4</v>
      </c>
      <c r="E10" s="31">
        <f>'[1]dont useTisdale ''12-''13)_Master'!E11</f>
        <v>3.83</v>
      </c>
      <c r="F10" s="30">
        <f>'[1]dont useTisdale ''12-''13)_Master'!F11</f>
        <v>6751</v>
      </c>
      <c r="G10" s="30">
        <f>'[1]dont useTisdale ''12-''13)_Master'!G11</f>
        <v>5454</v>
      </c>
      <c r="H10" s="32">
        <f>'[1]dont useTisdale ''12-''13)_Master'!H11</f>
        <v>56.826818717042961</v>
      </c>
      <c r="I10" s="33">
        <f>'[1]dont useTisdale ''12-''13)_Master'!I11</f>
        <v>65</v>
      </c>
      <c r="J10" s="33">
        <f>'[1]dont useTisdale ''12-''13)_Master'!J11</f>
        <v>5.2</v>
      </c>
      <c r="K10" s="33">
        <f>'[1]dont useTisdale ''12-''13)_Master'!K11</f>
        <v>8.0299999999999994</v>
      </c>
      <c r="L10" s="33">
        <f>'[1]dont useTisdale ''12-''13)_Master'!L11</f>
        <v>0</v>
      </c>
      <c r="M10" s="33">
        <f>'[1]dont useTisdale ''12-''13)_Master'!M11</f>
        <v>0</v>
      </c>
      <c r="N10" s="33">
        <f>'[1]dont useTisdale ''12-''13)_Master'!N11</f>
        <v>0</v>
      </c>
      <c r="O10" s="33">
        <f>'[1]dont useTisdale ''12-''13)_Master'!O11</f>
        <v>0</v>
      </c>
      <c r="P10" s="33">
        <f>'[1]dont useTisdale ''12-''13)_Master'!P11</f>
        <v>0</v>
      </c>
      <c r="Q10" s="33">
        <f>'[1]dont useTisdale ''12-''13)_Master'!Q11</f>
        <v>0</v>
      </c>
      <c r="R10" s="33">
        <f>'[1]dont useTisdale ''12-''13)_Master'!R11</f>
        <v>0</v>
      </c>
      <c r="S10" s="33">
        <f>'[1]dont useTisdale ''12-''13)_Master'!S11</f>
        <v>0</v>
      </c>
      <c r="T10" s="33">
        <f>'[1]dont useTisdale ''12-''13)_Master'!T11</f>
        <v>0</v>
      </c>
      <c r="U10" s="33">
        <f>'[1]dont useTisdale ''12-''13)_Master'!U11</f>
        <v>0</v>
      </c>
      <c r="V10" s="33">
        <f>'[1]dont useTisdale ''12-''13)_Master'!V11</f>
        <v>0</v>
      </c>
      <c r="W10" s="33">
        <f>'[1]dont useTisdale ''12-''13)_Master'!W11</f>
        <v>0</v>
      </c>
      <c r="X10" s="33">
        <f>'[1]dont useTisdale ''12-''13)_Master'!X11</f>
        <v>0</v>
      </c>
    </row>
    <row r="11" spans="1:120" x14ac:dyDescent="0.2">
      <c r="A11" s="29">
        <f>'[1]dont useTisdale ''12-''13)_Master'!A12</f>
        <v>41099</v>
      </c>
      <c r="B11" s="30">
        <f>'[1]dont useTisdale ''12-''13)_Master'!B12</f>
        <v>9710</v>
      </c>
      <c r="C11" s="31">
        <f>'[1]dont useTisdale ''12-''13)_Master'!C12</f>
        <v>72</v>
      </c>
      <c r="D11" s="31">
        <f>'[1]dont useTisdale ''12-''13)_Master'!D12</f>
        <v>3.43</v>
      </c>
      <c r="E11" s="31">
        <f>'[1]dont useTisdale ''12-''13)_Master'!E12</f>
        <v>3.83</v>
      </c>
      <c r="F11" s="30">
        <f>'[1]dont useTisdale ''12-''13)_Master'!F12</f>
        <v>1718</v>
      </c>
      <c r="G11" s="30">
        <f>'[1]dont useTisdale ''12-''13)_Master'!G12</f>
        <v>2530</v>
      </c>
      <c r="H11" s="32">
        <f>'[1]dont useTisdale ''12-''13)_Master'!H12</f>
        <v>19.35748413501917</v>
      </c>
      <c r="I11" s="33">
        <f>'[1]dont useTisdale ''12-''13)_Master'!I12</f>
        <v>66</v>
      </c>
      <c r="J11" s="33">
        <f>'[1]dont useTisdale ''12-''13)_Master'!J12</f>
        <v>5.75</v>
      </c>
      <c r="K11" s="33">
        <f>'[1]dont useTisdale ''12-''13)_Master'!K12</f>
        <v>8.25</v>
      </c>
      <c r="L11" s="33">
        <f>'[1]dont useTisdale ''12-''13)_Master'!L12</f>
        <v>0</v>
      </c>
      <c r="M11" s="33">
        <f>'[1]dont useTisdale ''12-''13)_Master'!M12</f>
        <v>0</v>
      </c>
      <c r="N11" s="33">
        <f>'[1]dont useTisdale ''12-''13)_Master'!N12</f>
        <v>0</v>
      </c>
      <c r="O11" s="33">
        <f>'[1]dont useTisdale ''12-''13)_Master'!O12</f>
        <v>0</v>
      </c>
      <c r="P11" s="33">
        <f>'[1]dont useTisdale ''12-''13)_Master'!P12</f>
        <v>0</v>
      </c>
      <c r="Q11" s="33">
        <f>'[1]dont useTisdale ''12-''13)_Master'!Q12</f>
        <v>0</v>
      </c>
      <c r="R11" s="33">
        <f>'[1]dont useTisdale ''12-''13)_Master'!R12</f>
        <v>0</v>
      </c>
      <c r="S11" s="33">
        <f>'[1]dont useTisdale ''12-''13)_Master'!S12</f>
        <v>0</v>
      </c>
      <c r="T11" s="33">
        <f>'[1]dont useTisdale ''12-''13)_Master'!T12</f>
        <v>0</v>
      </c>
      <c r="U11" s="33">
        <f>'[1]dont useTisdale ''12-''13)_Master'!U12</f>
        <v>0</v>
      </c>
      <c r="V11" s="33">
        <f>'[1]dont useTisdale ''12-''13)_Master'!V12</f>
        <v>0</v>
      </c>
      <c r="W11" s="33">
        <f>'[1]dont useTisdale ''12-''13)_Master'!W12</f>
        <v>0</v>
      </c>
      <c r="X11" s="33">
        <f>'[1]dont useTisdale ''12-''13)_Master'!X12</f>
        <v>0</v>
      </c>
    </row>
    <row r="12" spans="1:120" x14ac:dyDescent="0.2">
      <c r="A12" s="29">
        <f>'[1]dont useTisdale ''12-''13)_Master'!A13</f>
        <v>41100</v>
      </c>
      <c r="B12" s="30">
        <f>'[1]dont useTisdale ''12-''13)_Master'!B13</f>
        <v>9830</v>
      </c>
      <c r="C12" s="31">
        <f>'[1]dont useTisdale ''12-''13)_Master'!C13</f>
        <v>20.75</v>
      </c>
      <c r="D12" s="31">
        <f>'[1]dont useTisdale ''12-''13)_Master'!D13</f>
        <v>3.91</v>
      </c>
      <c r="E12" s="31">
        <f>'[1]dont useTisdale ''12-''13)_Master'!E13</f>
        <v>3.73</v>
      </c>
      <c r="F12" s="30">
        <f>'[1]dont useTisdale ''12-''13)_Master'!F13</f>
        <v>4941</v>
      </c>
      <c r="G12" s="30">
        <f>'[1]dont useTisdale ''12-''13)_Master'!G13</f>
        <v>446</v>
      </c>
      <c r="H12" s="32">
        <f>'[1]dont useTisdale ''12-''13)_Master'!H13</f>
        <v>23.054231833775589</v>
      </c>
      <c r="I12" s="33">
        <f>'[1]dont useTisdale ''12-''13)_Master'!I13</f>
        <v>66</v>
      </c>
      <c r="J12" s="33">
        <f>'[1]dont useTisdale ''12-''13)_Master'!J13</f>
        <v>4.2</v>
      </c>
      <c r="K12" s="33">
        <f>'[1]dont useTisdale ''12-''13)_Master'!K13</f>
        <v>5.39</v>
      </c>
      <c r="L12" s="33">
        <f>'[1]dont useTisdale ''12-''13)_Master'!L13</f>
        <v>0</v>
      </c>
      <c r="M12" s="33">
        <f>'[1]dont useTisdale ''12-''13)_Master'!M13</f>
        <v>0</v>
      </c>
      <c r="N12" s="33">
        <f>'[1]dont useTisdale ''12-''13)_Master'!N13</f>
        <v>0</v>
      </c>
      <c r="O12" s="33">
        <f>'[1]dont useTisdale ''12-''13)_Master'!O13</f>
        <v>0</v>
      </c>
      <c r="P12" s="33">
        <f>'[1]dont useTisdale ''12-''13)_Master'!P13</f>
        <v>0</v>
      </c>
      <c r="Q12" s="33">
        <f>'[1]dont useTisdale ''12-''13)_Master'!Q13</f>
        <v>0</v>
      </c>
      <c r="R12" s="33">
        <f>'[1]dont useTisdale ''12-''13)_Master'!R13</f>
        <v>0</v>
      </c>
      <c r="S12" s="33">
        <f>'[1]dont useTisdale ''12-''13)_Master'!S13</f>
        <v>0</v>
      </c>
      <c r="T12" s="33">
        <f>'[1]dont useTisdale ''12-''13)_Master'!T13</f>
        <v>0</v>
      </c>
      <c r="U12" s="33">
        <f>'[1]dont useTisdale ''12-''13)_Master'!U13</f>
        <v>0</v>
      </c>
      <c r="V12" s="33">
        <f>'[1]dont useTisdale ''12-''13)_Master'!V13</f>
        <v>0</v>
      </c>
      <c r="W12" s="33">
        <f>'[1]dont useTisdale ''12-''13)_Master'!W13</f>
        <v>0</v>
      </c>
      <c r="X12" s="33">
        <f>'[1]dont useTisdale ''12-''13)_Master'!X13</f>
        <v>0</v>
      </c>
      <c r="Y12" s="34" t="str">
        <f>'[1]dont useTisdale ''12-''13)_Master'!Y13</f>
        <v>Switched out RR trap</v>
      </c>
    </row>
    <row r="13" spans="1:120" x14ac:dyDescent="0.2">
      <c r="A13" s="29">
        <f>'[1]dont useTisdale ''12-''13)_Master'!A14</f>
        <v>41101</v>
      </c>
      <c r="B13" s="30">
        <f>'[1]dont useTisdale ''12-''13)_Master'!B14</f>
        <v>9830</v>
      </c>
      <c r="C13" s="31">
        <f>'[1]dont useTisdale ''12-''13)_Master'!C14</f>
        <v>20</v>
      </c>
      <c r="D13" s="31">
        <f>'[1]dont useTisdale ''12-''13)_Master'!D14</f>
        <v>3.41</v>
      </c>
      <c r="E13" s="31">
        <f>'[1]dont useTisdale ''12-''13)_Master'!E14</f>
        <v>3.53</v>
      </c>
      <c r="F13" s="30">
        <f>'[1]dont useTisdale ''12-''13)_Master'!F14</f>
        <v>3998</v>
      </c>
      <c r="G13" s="30" t="str">
        <f>'[1]dont useTisdale ''12-''13)_Master'!G14</f>
        <v>n/a</v>
      </c>
      <c r="H13" s="32" t="str">
        <f>'[1]dont useTisdale ''12-''13)_Master'!H14</f>
        <v>n/a</v>
      </c>
      <c r="I13" s="33">
        <f>'[1]dont useTisdale ''12-''13)_Master'!I14</f>
        <v>65</v>
      </c>
      <c r="J13" s="33">
        <f>'[1]dont useTisdale ''12-''13)_Master'!J14</f>
        <v>5.0999999999999996</v>
      </c>
      <c r="K13" s="33">
        <f>'[1]dont useTisdale ''12-''13)_Master'!K14</f>
        <v>5.67</v>
      </c>
      <c r="L13" s="33">
        <f>'[1]dont useTisdale ''12-''13)_Master'!L14</f>
        <v>0</v>
      </c>
      <c r="M13" s="33">
        <f>'[1]dont useTisdale ''12-''13)_Master'!M14</f>
        <v>0</v>
      </c>
      <c r="N13" s="33">
        <f>'[1]dont useTisdale ''12-''13)_Master'!N14</f>
        <v>0</v>
      </c>
      <c r="O13" s="33">
        <f>'[1]dont useTisdale ''12-''13)_Master'!O14</f>
        <v>0</v>
      </c>
      <c r="P13" s="33">
        <f>'[1]dont useTisdale ''12-''13)_Master'!P14</f>
        <v>0</v>
      </c>
      <c r="Q13" s="33">
        <f>'[1]dont useTisdale ''12-''13)_Master'!Q14</f>
        <v>0</v>
      </c>
      <c r="R13" s="33">
        <f>'[1]dont useTisdale ''12-''13)_Master'!R14</f>
        <v>0</v>
      </c>
      <c r="S13" s="33">
        <f>'[1]dont useTisdale ''12-''13)_Master'!S14</f>
        <v>0</v>
      </c>
      <c r="T13" s="33">
        <f>'[1]dont useTisdale ''12-''13)_Master'!T14</f>
        <v>0</v>
      </c>
      <c r="U13" s="33">
        <f>'[1]dont useTisdale ''12-''13)_Master'!U14</f>
        <v>0</v>
      </c>
      <c r="V13" s="33">
        <f>'[1]dont useTisdale ''12-''13)_Master'!V14</f>
        <v>0</v>
      </c>
      <c r="W13" s="33">
        <f>'[1]dont useTisdale ''12-''13)_Master'!W14</f>
        <v>0</v>
      </c>
      <c r="X13" s="33">
        <f>'[1]dont useTisdale ''12-''13)_Master'!X14</f>
        <v>0</v>
      </c>
      <c r="Y13" s="34" t="str">
        <f>'[1]dont useTisdale ''12-''13)_Master'!Y14</f>
        <v>Cone rotation counter on RR not operating</v>
      </c>
    </row>
    <row r="14" spans="1:120" x14ac:dyDescent="0.2">
      <c r="A14" s="29">
        <f>'[1]dont useTisdale ''12-''13)_Master'!A15</f>
        <v>41102</v>
      </c>
      <c r="B14" s="30">
        <f>'[1]dont useTisdale ''12-''13)_Master'!B15</f>
        <v>9890</v>
      </c>
      <c r="C14" s="31">
        <f>'[1]dont useTisdale ''12-''13)_Master'!C15</f>
        <v>23.5</v>
      </c>
      <c r="D14" s="31">
        <f>'[1]dont useTisdale ''12-''13)_Master'!D15</f>
        <v>3.25</v>
      </c>
      <c r="E14" s="31">
        <f>'[1]dont useTisdale ''12-''13)_Master'!E15</f>
        <v>3.7</v>
      </c>
      <c r="F14" s="30">
        <f>'[1]dont useTisdale ''12-''13)_Master'!F15</f>
        <v>4777</v>
      </c>
      <c r="G14" s="30">
        <f>'[1]dont useTisdale ''12-''13)_Master'!G15</f>
        <v>1018</v>
      </c>
      <c r="H14" s="32">
        <f>'[1]dont useTisdale ''12-''13)_Master'!H15</f>
        <v>29.083021483021479</v>
      </c>
      <c r="I14" s="33">
        <f>'[1]dont useTisdale ''12-''13)_Master'!I15</f>
        <v>64</v>
      </c>
      <c r="J14" s="33">
        <f>'[1]dont useTisdale ''12-''13)_Master'!J15</f>
        <v>5.6</v>
      </c>
      <c r="K14" s="33">
        <f>'[1]dont useTisdale ''12-''13)_Master'!K15</f>
        <v>5.6</v>
      </c>
      <c r="L14" s="33">
        <f>'[1]dont useTisdale ''12-''13)_Master'!L15</f>
        <v>0</v>
      </c>
      <c r="M14" s="33">
        <f>'[1]dont useTisdale ''12-''13)_Master'!M15</f>
        <v>0</v>
      </c>
      <c r="N14" s="33">
        <f>'[1]dont useTisdale ''12-''13)_Master'!N15</f>
        <v>0</v>
      </c>
      <c r="O14" s="33">
        <f>'[1]dont useTisdale ''12-''13)_Master'!O15</f>
        <v>0</v>
      </c>
      <c r="P14" s="33">
        <f>'[1]dont useTisdale ''12-''13)_Master'!P15</f>
        <v>0</v>
      </c>
      <c r="Q14" s="33">
        <f>'[1]dont useTisdale ''12-''13)_Master'!Q15</f>
        <v>0</v>
      </c>
      <c r="R14" s="33">
        <f>'[1]dont useTisdale ''12-''13)_Master'!R15</f>
        <v>0</v>
      </c>
      <c r="S14" s="33">
        <f>'[1]dont useTisdale ''12-''13)_Master'!S15</f>
        <v>0</v>
      </c>
      <c r="T14" s="33">
        <f>'[1]dont useTisdale ''12-''13)_Master'!T15</f>
        <v>0</v>
      </c>
      <c r="U14" s="33">
        <f>'[1]dont useTisdale ''12-''13)_Master'!U15</f>
        <v>0</v>
      </c>
      <c r="V14" s="33">
        <f>'[1]dont useTisdale ''12-''13)_Master'!V15</f>
        <v>0</v>
      </c>
      <c r="W14" s="33">
        <f>'[1]dont useTisdale ''12-''13)_Master'!W15</f>
        <v>0</v>
      </c>
      <c r="X14" s="33">
        <f>'[1]dont useTisdale ''12-''13)_Master'!X15</f>
        <v>0</v>
      </c>
    </row>
    <row r="15" spans="1:120" x14ac:dyDescent="0.2">
      <c r="A15" s="29">
        <f>'[1]dont useTisdale ''12-''13)_Master'!A16</f>
        <v>41103</v>
      </c>
      <c r="B15" s="30">
        <f>'[1]dont useTisdale ''12-''13)_Master'!B16</f>
        <v>9700</v>
      </c>
      <c r="C15" s="31">
        <f>'[1]dont useTisdale ''12-''13)_Master'!C16</f>
        <v>23.25</v>
      </c>
      <c r="D15" s="31">
        <f>'[1]dont useTisdale ''12-''13)_Master'!D16</f>
        <v>3.33</v>
      </c>
      <c r="E15" s="31">
        <f>'[1]dont useTisdale ''12-''13)_Master'!E16</f>
        <v>3.71</v>
      </c>
      <c r="F15" s="30">
        <f>'[1]dont useTisdale ''12-''13)_Master'!F16</f>
        <v>4265</v>
      </c>
      <c r="G15" s="30">
        <f>'[1]dont useTisdale ''12-''13)_Master'!G16</f>
        <v>4888</v>
      </c>
      <c r="H15" s="32">
        <f>'[1]dont useTisdale ''12-''13)_Master'!H16</f>
        <v>43.305016606903401</v>
      </c>
      <c r="I15" s="33">
        <f>'[1]dont useTisdale ''12-''13)_Master'!I16</f>
        <v>65</v>
      </c>
      <c r="J15" s="33">
        <f>'[1]dont useTisdale ''12-''13)_Master'!J16</f>
        <v>5.7</v>
      </c>
      <c r="K15" s="33">
        <f>'[1]dont useTisdale ''12-''13)_Master'!K16</f>
        <v>8.8000000000000007</v>
      </c>
      <c r="L15" s="33">
        <f>'[1]dont useTisdale ''12-''13)_Master'!L16</f>
        <v>0</v>
      </c>
      <c r="M15" s="33">
        <f>'[1]dont useTisdale ''12-''13)_Master'!M16</f>
        <v>0</v>
      </c>
      <c r="N15" s="33">
        <f>'[1]dont useTisdale ''12-''13)_Master'!N16</f>
        <v>0</v>
      </c>
      <c r="O15" s="33">
        <f>'[1]dont useTisdale ''12-''13)_Master'!O16</f>
        <v>0</v>
      </c>
      <c r="P15" s="33">
        <f>'[1]dont useTisdale ''12-''13)_Master'!P16</f>
        <v>0</v>
      </c>
      <c r="Q15" s="33">
        <f>'[1]dont useTisdale ''12-''13)_Master'!Q16</f>
        <v>0</v>
      </c>
      <c r="R15" s="33">
        <f>'[1]dont useTisdale ''12-''13)_Master'!R16</f>
        <v>0</v>
      </c>
      <c r="S15" s="33">
        <f>'[1]dont useTisdale ''12-''13)_Master'!S16</f>
        <v>0</v>
      </c>
      <c r="T15" s="33">
        <f>'[1]dont useTisdale ''12-''13)_Master'!T16</f>
        <v>0</v>
      </c>
      <c r="U15" s="33">
        <f>'[1]dont useTisdale ''12-''13)_Master'!U16</f>
        <v>0</v>
      </c>
      <c r="V15" s="33">
        <f>'[1]dont useTisdale ''12-''13)_Master'!V16</f>
        <v>0</v>
      </c>
      <c r="W15" s="33">
        <f>'[1]dont useTisdale ''12-''13)_Master'!W16</f>
        <v>0</v>
      </c>
      <c r="X15" s="33">
        <f>'[1]dont useTisdale ''12-''13)_Master'!X16</f>
        <v>0</v>
      </c>
    </row>
    <row r="16" spans="1:120" x14ac:dyDescent="0.2">
      <c r="A16" s="29">
        <f>'[1]dont useTisdale ''12-''13)_Master'!A17</f>
        <v>41106</v>
      </c>
      <c r="B16" s="30">
        <f>'[1]dont useTisdale ''12-''13)_Master'!B17</f>
        <v>9670</v>
      </c>
      <c r="C16" s="31">
        <f>'[1]dont useTisdale ''12-''13)_Master'!C17</f>
        <v>71.25</v>
      </c>
      <c r="D16" s="31">
        <f>'[1]dont useTisdale ''12-''13)_Master'!D17</f>
        <v>2.83</v>
      </c>
      <c r="E16" s="31">
        <f>'[1]dont useTisdale ''12-''13)_Master'!E17</f>
        <v>3.7</v>
      </c>
      <c r="F16" s="30">
        <f>'[1]dont useTisdale ''12-''13)_Master'!F17</f>
        <v>12716</v>
      </c>
      <c r="G16" s="30">
        <f>'[1]dont useTisdale ''12-''13)_Master'!G17</f>
        <v>985</v>
      </c>
      <c r="H16" s="32">
        <f>'[1]dont useTisdale ''12-''13)_Master'!H17</f>
        <v>79.325040588291458</v>
      </c>
      <c r="I16" s="33">
        <f>'[1]dont useTisdale ''12-''13)_Master'!I17</f>
        <v>64</v>
      </c>
      <c r="J16" s="33">
        <f>'[1]dont useTisdale ''12-''13)_Master'!J17</f>
        <v>7.5</v>
      </c>
      <c r="K16" s="33">
        <f>'[1]dont useTisdale ''12-''13)_Master'!K17</f>
        <v>4.5599999999999996</v>
      </c>
      <c r="L16" s="33">
        <f>'[1]dont useTisdale ''12-''13)_Master'!L17</f>
        <v>0</v>
      </c>
      <c r="M16" s="33">
        <f>'[1]dont useTisdale ''12-''13)_Master'!M17</f>
        <v>0</v>
      </c>
      <c r="N16" s="33">
        <f>'[1]dont useTisdale ''12-''13)_Master'!N17</f>
        <v>0</v>
      </c>
      <c r="O16" s="33">
        <f>'[1]dont useTisdale ''12-''13)_Master'!O17</f>
        <v>0</v>
      </c>
      <c r="P16" s="33">
        <f>'[1]dont useTisdale ''12-''13)_Master'!P17</f>
        <v>0</v>
      </c>
      <c r="Q16" s="33">
        <f>'[1]dont useTisdale ''12-''13)_Master'!Q17</f>
        <v>0</v>
      </c>
      <c r="R16" s="33">
        <f>'[1]dont useTisdale ''12-''13)_Master'!R17</f>
        <v>0</v>
      </c>
      <c r="S16" s="33">
        <f>'[1]dont useTisdale ''12-''13)_Master'!S17</f>
        <v>0</v>
      </c>
      <c r="T16" s="33">
        <f>'[1]dont useTisdale ''12-''13)_Master'!T17</f>
        <v>0</v>
      </c>
      <c r="U16" s="33">
        <f>'[1]dont useTisdale ''12-''13)_Master'!U17</f>
        <v>0</v>
      </c>
      <c r="V16" s="33">
        <f>'[1]dont useTisdale ''12-''13)_Master'!V17</f>
        <v>0</v>
      </c>
      <c r="W16" s="33">
        <f>'[1]dont useTisdale ''12-''13)_Master'!W17</f>
        <v>0</v>
      </c>
      <c r="X16" s="33">
        <f>'[1]dont useTisdale ''12-''13)_Master'!X17</f>
        <v>0</v>
      </c>
    </row>
    <row r="17" spans="1:25" x14ac:dyDescent="0.2">
      <c r="A17" s="29">
        <f>'[1]dont useTisdale ''12-''13)_Master'!A18</f>
        <v>41108</v>
      </c>
      <c r="B17" s="30">
        <f>'[1]dont useTisdale ''12-''13)_Master'!B18</f>
        <v>9950</v>
      </c>
      <c r="C17" s="31">
        <f>'[1]dont useTisdale ''12-''13)_Master'!C18</f>
        <v>47.75</v>
      </c>
      <c r="D17" s="31">
        <f>'[1]dont useTisdale ''12-''13)_Master'!D18</f>
        <v>2.4</v>
      </c>
      <c r="E17" s="31">
        <f>'[1]dont useTisdale ''12-''13)_Master'!E18</f>
        <v>2.7</v>
      </c>
      <c r="F17" s="30">
        <f>'[1]dont useTisdale ''12-''13)_Master'!F18</f>
        <v>8780</v>
      </c>
      <c r="G17" s="30">
        <f>'[1]dont useTisdale ''12-''13)_Master'!G18</f>
        <v>9532</v>
      </c>
      <c r="H17" s="32">
        <f>'[1]dont useTisdale ''12-''13)_Master'!H18</f>
        <v>119.81172839506172</v>
      </c>
      <c r="I17" s="33">
        <f>'[1]dont useTisdale ''12-''13)_Master'!I18</f>
        <v>64</v>
      </c>
      <c r="J17" s="33">
        <f>'[1]dont useTisdale ''12-''13)_Master'!J18</f>
        <v>5.9</v>
      </c>
      <c r="K17" s="33">
        <f>'[1]dont useTisdale ''12-''13)_Master'!K18</f>
        <v>7</v>
      </c>
      <c r="L17" s="33">
        <f>'[1]dont useTisdale ''12-''13)_Master'!L18</f>
        <v>0</v>
      </c>
      <c r="M17" s="33">
        <f>'[1]dont useTisdale ''12-''13)_Master'!M18</f>
        <v>0</v>
      </c>
      <c r="N17" s="33">
        <f>'[1]dont useTisdale ''12-''13)_Master'!N18</f>
        <v>0</v>
      </c>
      <c r="O17" s="33">
        <f>'[1]dont useTisdale ''12-''13)_Master'!O18</f>
        <v>0</v>
      </c>
      <c r="P17" s="33">
        <f>'[1]dont useTisdale ''12-''13)_Master'!P18</f>
        <v>0</v>
      </c>
      <c r="Q17" s="33">
        <f>'[1]dont useTisdale ''12-''13)_Master'!Q18</f>
        <v>0</v>
      </c>
      <c r="R17" s="33">
        <f>'[1]dont useTisdale ''12-''13)_Master'!R18</f>
        <v>0</v>
      </c>
      <c r="S17" s="33">
        <f>'[1]dont useTisdale ''12-''13)_Master'!S18</f>
        <v>0</v>
      </c>
      <c r="T17" s="33">
        <f>'[1]dont useTisdale ''12-''13)_Master'!T18</f>
        <v>0</v>
      </c>
      <c r="U17" s="33">
        <f>'[1]dont useTisdale ''12-''13)_Master'!U18</f>
        <v>0</v>
      </c>
      <c r="V17" s="33">
        <f>'[1]dont useTisdale ''12-''13)_Master'!V18</f>
        <v>0</v>
      </c>
      <c r="W17" s="33">
        <f>'[1]dont useTisdale ''12-''13)_Master'!W18</f>
        <v>0</v>
      </c>
      <c r="X17" s="33">
        <f>'[1]dont useTisdale ''12-''13)_Master'!X18</f>
        <v>0</v>
      </c>
    </row>
    <row r="18" spans="1:25" x14ac:dyDescent="0.2">
      <c r="A18" s="29">
        <f>'[1]dont useTisdale ''12-''13)_Master'!A19</f>
        <v>41110</v>
      </c>
      <c r="B18" s="30">
        <f>'[1]dont useTisdale ''12-''13)_Master'!B19</f>
        <v>9910</v>
      </c>
      <c r="C18" s="31">
        <f>'[1]dont useTisdale ''12-''13)_Master'!C19</f>
        <v>47.5</v>
      </c>
      <c r="D18" s="31">
        <f>'[1]dont useTisdale ''12-''13)_Master'!D19</f>
        <v>3.5</v>
      </c>
      <c r="E18" s="31">
        <f>'[1]dont useTisdale ''12-''13)_Master'!E19</f>
        <v>3.4</v>
      </c>
      <c r="F18" s="30">
        <f>'[1]dont useTisdale ''12-''13)_Master'!F19</f>
        <v>9013</v>
      </c>
      <c r="G18" s="30">
        <f>'[1]dont useTisdale ''12-''13)_Master'!G19</f>
        <v>9126</v>
      </c>
      <c r="H18" s="32">
        <f>'[1]dont useTisdale ''12-''13)_Master'!H19</f>
        <v>87.654341736694676</v>
      </c>
      <c r="I18" s="33">
        <f>'[1]dont useTisdale ''12-''13)_Master'!I19</f>
        <v>66</v>
      </c>
      <c r="J18" s="33">
        <f>'[1]dont useTisdale ''12-''13)_Master'!J19</f>
        <v>5.6</v>
      </c>
      <c r="K18" s="33">
        <f>'[1]dont useTisdale ''12-''13)_Master'!K19</f>
        <v>5.4</v>
      </c>
      <c r="L18" s="33">
        <f>'[1]dont useTisdale ''12-''13)_Master'!L19</f>
        <v>0</v>
      </c>
      <c r="M18" s="33">
        <f>'[1]dont useTisdale ''12-''13)_Master'!M19</f>
        <v>0</v>
      </c>
      <c r="N18" s="33">
        <f>'[1]dont useTisdale ''12-''13)_Master'!N19</f>
        <v>0</v>
      </c>
      <c r="O18" s="33">
        <f>'[1]dont useTisdale ''12-''13)_Master'!O19</f>
        <v>0</v>
      </c>
      <c r="P18" s="33">
        <f>'[1]dont useTisdale ''12-''13)_Master'!P19</f>
        <v>0</v>
      </c>
      <c r="Q18" s="33">
        <f>'[1]dont useTisdale ''12-''13)_Master'!Q19</f>
        <v>0</v>
      </c>
      <c r="R18" s="33">
        <f>'[1]dont useTisdale ''12-''13)_Master'!R19</f>
        <v>0</v>
      </c>
      <c r="S18" s="33">
        <f>'[1]dont useTisdale ''12-''13)_Master'!S19</f>
        <v>0</v>
      </c>
      <c r="T18" s="33">
        <f>'[1]dont useTisdale ''12-''13)_Master'!T19</f>
        <v>0</v>
      </c>
      <c r="U18" s="33">
        <f>'[1]dont useTisdale ''12-''13)_Master'!U19</f>
        <v>0</v>
      </c>
      <c r="V18" s="33">
        <f>'[1]dont useTisdale ''12-''13)_Master'!V19</f>
        <v>0</v>
      </c>
      <c r="W18" s="33">
        <f>'[1]dont useTisdale ''12-''13)_Master'!W19</f>
        <v>0</v>
      </c>
      <c r="X18" s="33">
        <f>'[1]dont useTisdale ''12-''13)_Master'!X19</f>
        <v>0</v>
      </c>
    </row>
    <row r="19" spans="1:25" x14ac:dyDescent="0.2">
      <c r="A19" s="29">
        <f>'[1]dont useTisdale ''12-''13)_Master'!A20</f>
        <v>41113</v>
      </c>
      <c r="B19" s="30">
        <f>'[1]dont useTisdale ''12-''13)_Master'!B20</f>
        <v>10100</v>
      </c>
      <c r="C19" s="31">
        <f>'[1]dont useTisdale ''12-''13)_Master'!C20</f>
        <v>68.5</v>
      </c>
      <c r="D19" s="31">
        <f>'[1]dont useTisdale ''12-''13)_Master'!D20</f>
        <v>3.73</v>
      </c>
      <c r="E19" s="31">
        <f>'[1]dont useTisdale ''12-''13)_Master'!E20</f>
        <v>3.8</v>
      </c>
      <c r="F19" s="30">
        <f>'[1]dont useTisdale ''12-''13)_Master'!F20</f>
        <v>9326</v>
      </c>
      <c r="G19" s="30">
        <f>'[1]dont useTisdale ''12-''13)_Master'!G20</f>
        <v>11618</v>
      </c>
      <c r="H19" s="32">
        <f>'[1]dont useTisdale ''12-''13)_Master'!H20</f>
        <v>92.627275292789605</v>
      </c>
      <c r="I19" s="33">
        <f>'[1]dont useTisdale ''12-''13)_Master'!I20</f>
        <v>66</v>
      </c>
      <c r="J19" s="33">
        <f>'[1]dont useTisdale ''12-''13)_Master'!J20</f>
        <v>5.2</v>
      </c>
      <c r="K19" s="33">
        <f>'[1]dont useTisdale ''12-''13)_Master'!K20</f>
        <v>8.23</v>
      </c>
      <c r="L19" s="33">
        <f>'[1]dont useTisdale ''12-''13)_Master'!L20</f>
        <v>0</v>
      </c>
      <c r="M19" s="33">
        <f>'[1]dont useTisdale ''12-''13)_Master'!M20</f>
        <v>0</v>
      </c>
      <c r="N19" s="33">
        <f>'[1]dont useTisdale ''12-''13)_Master'!N20</f>
        <v>0</v>
      </c>
      <c r="O19" s="33">
        <f>'[1]dont useTisdale ''12-''13)_Master'!O20</f>
        <v>0</v>
      </c>
      <c r="P19" s="33">
        <f>'[1]dont useTisdale ''12-''13)_Master'!P20</f>
        <v>0</v>
      </c>
      <c r="Q19" s="33">
        <f>'[1]dont useTisdale ''12-''13)_Master'!Q20</f>
        <v>0</v>
      </c>
      <c r="R19" s="33">
        <f>'[1]dont useTisdale ''12-''13)_Master'!R20</f>
        <v>0</v>
      </c>
      <c r="S19" s="33">
        <f>'[1]dont useTisdale ''12-''13)_Master'!S20</f>
        <v>0</v>
      </c>
      <c r="T19" s="33">
        <f>'[1]dont useTisdale ''12-''13)_Master'!T20</f>
        <v>0</v>
      </c>
      <c r="U19" s="33">
        <f>'[1]dont useTisdale ''12-''13)_Master'!U20</f>
        <v>0</v>
      </c>
      <c r="V19" s="33">
        <f>'[1]dont useTisdale ''12-''13)_Master'!V20</f>
        <v>0</v>
      </c>
      <c r="W19" s="33">
        <f>'[1]dont useTisdale ''12-''13)_Master'!W20</f>
        <v>0</v>
      </c>
      <c r="X19" s="33">
        <f>'[1]dont useTisdale ''12-''13)_Master'!X20</f>
        <v>0</v>
      </c>
      <c r="Y19" s="34" t="str">
        <f>'[1]dont useTisdale ''12-''13)_Master'!Y20</f>
        <v>Switched out RL trap</v>
      </c>
    </row>
    <row r="20" spans="1:25" x14ac:dyDescent="0.2">
      <c r="A20" s="29">
        <f>'[1]dont useTisdale ''12-''13)_Master'!A21</f>
        <v>41115</v>
      </c>
      <c r="B20" s="30">
        <f>'[1]dont useTisdale ''12-''13)_Master'!B21</f>
        <v>9980</v>
      </c>
      <c r="C20" s="31">
        <f>'[1]dont useTisdale ''12-''13)_Master'!C21</f>
        <v>43.75</v>
      </c>
      <c r="D20" s="31">
        <f>'[1]dont useTisdale ''12-''13)_Master'!D21</f>
        <v>3.94</v>
      </c>
      <c r="E20" s="31">
        <f>'[1]dont useTisdale ''12-''13)_Master'!E21</f>
        <v>2.81</v>
      </c>
      <c r="F20" s="30">
        <f>'[1]dont useTisdale ''12-''13)_Master'!F21</f>
        <v>1076</v>
      </c>
      <c r="G20" s="30">
        <f>'[1]dont useTisdale ''12-''13)_Master'!G21</f>
        <v>281</v>
      </c>
      <c r="H20" s="32">
        <f>'[1]dont useTisdale ''12-''13)_Master'!H21</f>
        <v>6.218274111675127</v>
      </c>
      <c r="I20" s="33">
        <f>'[1]dont useTisdale ''12-''13)_Master'!I21</f>
        <v>65</v>
      </c>
      <c r="J20" s="33">
        <f>'[1]dont useTisdale ''12-''13)_Master'!J21</f>
        <v>4.8</v>
      </c>
      <c r="K20" s="33">
        <f>'[1]dont useTisdale ''12-''13)_Master'!K21</f>
        <v>10.130000000000001</v>
      </c>
      <c r="L20" s="33">
        <f>'[1]dont useTisdale ''12-''13)_Master'!L21</f>
        <v>0</v>
      </c>
      <c r="M20" s="33">
        <f>'[1]dont useTisdale ''12-''13)_Master'!M21</f>
        <v>0</v>
      </c>
      <c r="N20" s="33">
        <f>'[1]dont useTisdale ''12-''13)_Master'!N21</f>
        <v>0</v>
      </c>
      <c r="O20" s="33">
        <f>'[1]dont useTisdale ''12-''13)_Master'!O21</f>
        <v>0</v>
      </c>
      <c r="P20" s="33">
        <f>'[1]dont useTisdale ''12-''13)_Master'!P21</f>
        <v>0</v>
      </c>
      <c r="Q20" s="33">
        <f>'[1]dont useTisdale ''12-''13)_Master'!Q21</f>
        <v>0</v>
      </c>
      <c r="R20" s="33">
        <f>'[1]dont useTisdale ''12-''13)_Master'!R21</f>
        <v>0</v>
      </c>
      <c r="S20" s="33">
        <f>'[1]dont useTisdale ''12-''13)_Master'!S21</f>
        <v>0</v>
      </c>
      <c r="T20" s="33">
        <f>'[1]dont useTisdale ''12-''13)_Master'!T21</f>
        <v>0</v>
      </c>
      <c r="U20" s="33">
        <f>'[1]dont useTisdale ''12-''13)_Master'!U21</f>
        <v>0</v>
      </c>
      <c r="V20" s="33">
        <f>'[1]dont useTisdale ''12-''13)_Master'!V21</f>
        <v>0</v>
      </c>
      <c r="W20" s="33">
        <f>'[1]dont useTisdale ''12-''13)_Master'!W21</f>
        <v>0</v>
      </c>
      <c r="X20" s="33">
        <f>'[1]dont useTisdale ''12-''13)_Master'!X21</f>
        <v>0</v>
      </c>
    </row>
    <row r="21" spans="1:25" x14ac:dyDescent="0.2">
      <c r="A21" s="29">
        <f>'[1]dont useTisdale ''12-''13)_Master'!A22</f>
        <v>41117</v>
      </c>
      <c r="B21" s="30">
        <f>'[1]dont useTisdale ''12-''13)_Master'!B22</f>
        <v>9950</v>
      </c>
      <c r="C21" s="31">
        <f>'[1]dont useTisdale ''12-''13)_Master'!C22</f>
        <v>47.5</v>
      </c>
      <c r="D21" s="31">
        <f>'[1]dont useTisdale ''12-''13)_Master'!D22</f>
        <v>3.7</v>
      </c>
      <c r="E21" s="31">
        <f>'[1]dont useTisdale ''12-''13)_Master'!E22</f>
        <v>3.69</v>
      </c>
      <c r="F21" s="30">
        <f>'[1]dont useTisdale ''12-''13)_Master'!F22</f>
        <v>7193</v>
      </c>
      <c r="G21" s="30">
        <f>'[1]dont useTisdale ''12-''13)_Master'!G22</f>
        <v>9691</v>
      </c>
      <c r="H21" s="32">
        <f>'[1]dont useTisdale ''12-''13)_Master'!H22</f>
        <v>76.172355282111369</v>
      </c>
      <c r="I21" s="33">
        <f>'[1]dont useTisdale ''12-''13)_Master'!I22</f>
        <v>66</v>
      </c>
      <c r="J21" s="33">
        <f>'[1]dont useTisdale ''12-''13)_Master'!J22</f>
        <v>4.75</v>
      </c>
      <c r="K21" s="33">
        <f>'[1]dont useTisdale ''12-''13)_Master'!K22</f>
        <v>6.17</v>
      </c>
      <c r="L21" s="33">
        <f>'[1]dont useTisdale ''12-''13)_Master'!L22</f>
        <v>0</v>
      </c>
      <c r="M21" s="33">
        <f>'[1]dont useTisdale ''12-''13)_Master'!M22</f>
        <v>0</v>
      </c>
      <c r="N21" s="33">
        <f>'[1]dont useTisdale ''12-''13)_Master'!N22</f>
        <v>0</v>
      </c>
      <c r="O21" s="33">
        <f>'[1]dont useTisdale ''12-''13)_Master'!O22</f>
        <v>0</v>
      </c>
      <c r="P21" s="33">
        <f>'[1]dont useTisdale ''12-''13)_Master'!P22</f>
        <v>0</v>
      </c>
      <c r="Q21" s="33">
        <f>'[1]dont useTisdale ''12-''13)_Master'!Q22</f>
        <v>0</v>
      </c>
      <c r="R21" s="33">
        <f>'[1]dont useTisdale ''12-''13)_Master'!R22</f>
        <v>0</v>
      </c>
      <c r="S21" s="33">
        <f>'[1]dont useTisdale ''12-''13)_Master'!S22</f>
        <v>0</v>
      </c>
      <c r="T21" s="33">
        <f>'[1]dont useTisdale ''12-''13)_Master'!T22</f>
        <v>0</v>
      </c>
      <c r="U21" s="33">
        <f>'[1]dont useTisdale ''12-''13)_Master'!U22</f>
        <v>0</v>
      </c>
      <c r="V21" s="33">
        <f>'[1]dont useTisdale ''12-''13)_Master'!V22</f>
        <v>0</v>
      </c>
      <c r="W21" s="33">
        <f>'[1]dont useTisdale ''12-''13)_Master'!W22</f>
        <v>0</v>
      </c>
      <c r="X21" s="33">
        <f>'[1]dont useTisdale ''12-''13)_Master'!X22</f>
        <v>0</v>
      </c>
    </row>
    <row r="22" spans="1:25" x14ac:dyDescent="0.2">
      <c r="A22" s="29">
        <f>'[1]dont useTisdale ''12-''13)_Master'!A23</f>
        <v>41120</v>
      </c>
      <c r="B22" s="30">
        <f>'[1]dont useTisdale ''12-''13)_Master'!B23</f>
        <v>10000</v>
      </c>
      <c r="C22" s="31">
        <f>'[1]dont useTisdale ''12-''13)_Master'!C23</f>
        <v>70.75</v>
      </c>
      <c r="D22" s="31">
        <f>'[1]dont useTisdale ''12-''13)_Master'!D23</f>
        <v>4.1900000000000004</v>
      </c>
      <c r="E22" s="31">
        <f>'[1]dont useTisdale ''12-''13)_Master'!E23</f>
        <v>3.83</v>
      </c>
      <c r="F22" s="30">
        <f>'[1]dont useTisdale ''12-''13)_Master'!F23</f>
        <v>16638</v>
      </c>
      <c r="G22" s="30">
        <f>'[1]dont useTisdale ''12-''13)_Master'!G23</f>
        <v>8202</v>
      </c>
      <c r="H22" s="32">
        <f>'[1]dont useTisdale ''12-''13)_Master'!H23</f>
        <v>101.87329025343196</v>
      </c>
      <c r="I22" s="33">
        <f>'[1]dont useTisdale ''12-''13)_Master'!I23</f>
        <v>64</v>
      </c>
      <c r="J22" s="33">
        <f>'[1]dont useTisdale ''12-''13)_Master'!J23</f>
        <v>5.9</v>
      </c>
      <c r="K22" s="33">
        <f>'[1]dont useTisdale ''12-''13)_Master'!K23</f>
        <v>7.94</v>
      </c>
      <c r="L22" s="33">
        <f>'[1]dont useTisdale ''12-''13)_Master'!L23</f>
        <v>0</v>
      </c>
      <c r="M22" s="33">
        <f>'[1]dont useTisdale ''12-''13)_Master'!M23</f>
        <v>0</v>
      </c>
      <c r="N22" s="33">
        <f>'[1]dont useTisdale ''12-''13)_Master'!N23</f>
        <v>0</v>
      </c>
      <c r="O22" s="33">
        <f>'[1]dont useTisdale ''12-''13)_Master'!O23</f>
        <v>0</v>
      </c>
      <c r="P22" s="33">
        <f>'[1]dont useTisdale ''12-''13)_Master'!P23</f>
        <v>0</v>
      </c>
      <c r="Q22" s="33">
        <f>'[1]dont useTisdale ''12-''13)_Master'!Q23</f>
        <v>0</v>
      </c>
      <c r="R22" s="33">
        <f>'[1]dont useTisdale ''12-''13)_Master'!R23</f>
        <v>0</v>
      </c>
      <c r="S22" s="33">
        <f>'[1]dont useTisdale ''12-''13)_Master'!S23</f>
        <v>0</v>
      </c>
      <c r="T22" s="33">
        <f>'[1]dont useTisdale ''12-''13)_Master'!T23</f>
        <v>0</v>
      </c>
      <c r="U22" s="33">
        <f>'[1]dont useTisdale ''12-''13)_Master'!U23</f>
        <v>0</v>
      </c>
      <c r="V22" s="33">
        <f>'[1]dont useTisdale ''12-''13)_Master'!V23</f>
        <v>0</v>
      </c>
      <c r="W22" s="33">
        <f>'[1]dont useTisdale ''12-''13)_Master'!W23</f>
        <v>0</v>
      </c>
      <c r="X22" s="33">
        <f>'[1]dont useTisdale ''12-''13)_Master'!X23</f>
        <v>0</v>
      </c>
    </row>
    <row r="23" spans="1:25" x14ac:dyDescent="0.2">
      <c r="A23" s="29">
        <f>'[1]dont useTisdale ''12-''13)_Master'!A24</f>
        <v>41122</v>
      </c>
      <c r="B23" s="30">
        <f>'[1]dont useTisdale ''12-''13)_Master'!B24</f>
        <v>10000</v>
      </c>
      <c r="C23" s="31">
        <f>'[1]dont useTisdale ''12-''13)_Master'!C24</f>
        <v>47</v>
      </c>
      <c r="D23" s="31">
        <f>'[1]dont useTisdale ''12-''13)_Master'!D24</f>
        <v>3.88</v>
      </c>
      <c r="E23" s="31">
        <f>'[1]dont useTisdale ''12-''13)_Master'!E24</f>
        <v>3.88</v>
      </c>
      <c r="F23" s="30">
        <f>'[1]dont useTisdale ''12-''13)_Master'!F24</f>
        <v>11126</v>
      </c>
      <c r="G23" s="30">
        <f>'[1]dont useTisdale ''12-''13)_Master'!G24</f>
        <v>11448</v>
      </c>
      <c r="H23" s="32">
        <f>'[1]dont useTisdale ''12-''13)_Master'!H24</f>
        <v>96.967353951890047</v>
      </c>
      <c r="I23" s="33">
        <f>'[1]dont useTisdale ''12-''13)_Master'!I24</f>
        <v>66</v>
      </c>
      <c r="J23" s="33">
        <f>'[1]dont useTisdale ''12-''13)_Master'!J24</f>
        <v>6.5</v>
      </c>
      <c r="K23" s="33">
        <f>'[1]dont useTisdale ''12-''13)_Master'!K24</f>
        <v>7.25</v>
      </c>
      <c r="L23" s="33">
        <f>'[1]dont useTisdale ''12-''13)_Master'!L24</f>
        <v>1</v>
      </c>
      <c r="M23" s="33">
        <f>'[1]dont useTisdale ''12-''13)_Master'!M24</f>
        <v>90</v>
      </c>
      <c r="N23" s="33">
        <f>'[1]dont useTisdale ''12-''13)_Master'!N24</f>
        <v>90</v>
      </c>
      <c r="O23" s="33">
        <f>'[1]dont useTisdale ''12-''13)_Master'!O24</f>
        <v>1</v>
      </c>
      <c r="P23" s="33">
        <f>'[1]dont useTisdale ''12-''13)_Master'!P24</f>
        <v>0</v>
      </c>
      <c r="Q23" s="33">
        <f>'[1]dont useTisdale ''12-''13)_Master'!Q24</f>
        <v>0</v>
      </c>
      <c r="R23" s="33">
        <f>'[1]dont useTisdale ''12-''13)_Master'!R24</f>
        <v>0</v>
      </c>
      <c r="S23" s="33">
        <f>'[1]dont useTisdale ''12-''13)_Master'!S24</f>
        <v>0</v>
      </c>
      <c r="T23" s="33">
        <f>'[1]dont useTisdale ''12-''13)_Master'!T24</f>
        <v>0</v>
      </c>
      <c r="U23" s="33">
        <f>'[1]dont useTisdale ''12-''13)_Master'!U24</f>
        <v>0</v>
      </c>
      <c r="V23" s="33">
        <f>'[1]dont useTisdale ''12-''13)_Master'!V24</f>
        <v>1.031274918047311E-2</v>
      </c>
      <c r="W23" s="33">
        <f>'[1]dont useTisdale ''12-''13)_Master'!W24</f>
        <v>0</v>
      </c>
      <c r="X23" s="33">
        <f>'[1]dont useTisdale ''12-''13)_Master'!X24</f>
        <v>0</v>
      </c>
    </row>
    <row r="24" spans="1:25" x14ac:dyDescent="0.2">
      <c r="A24" s="29">
        <f>'[1]dont useTisdale ''12-''13)_Master'!A25</f>
        <v>41124</v>
      </c>
      <c r="B24" s="30">
        <f>'[1]dont useTisdale ''12-''13)_Master'!B25</f>
        <v>10100</v>
      </c>
      <c r="C24" s="31">
        <f>'[1]dont useTisdale ''12-''13)_Master'!C25</f>
        <v>46.75</v>
      </c>
      <c r="D24" s="31">
        <f>'[1]dont useTisdale ''12-''13)_Master'!D25</f>
        <v>4.13</v>
      </c>
      <c r="E24" s="31">
        <f>'[1]dont useTisdale ''12-''13)_Master'!E25</f>
        <v>4.03</v>
      </c>
      <c r="F24" s="30">
        <f>'[1]dont useTisdale ''12-''13)_Master'!F25</f>
        <v>11501</v>
      </c>
      <c r="G24" s="30">
        <f>'[1]dont useTisdale ''12-''13)_Master'!G25</f>
        <v>11154</v>
      </c>
      <c r="H24" s="32">
        <f>'[1]dont useTisdale ''12-''13)_Master'!H25</f>
        <v>92.541461636595585</v>
      </c>
      <c r="I24" s="33">
        <f>'[1]dont useTisdale ''12-''13)_Master'!I25</f>
        <v>66</v>
      </c>
      <c r="J24" s="33">
        <f>'[1]dont useTisdale ''12-''13)_Master'!J25</f>
        <v>6.25</v>
      </c>
      <c r="K24" s="33">
        <f>'[1]dont useTisdale ''12-''13)_Master'!K25</f>
        <v>4.75</v>
      </c>
      <c r="L24" s="33">
        <f>'[1]dont useTisdale ''12-''13)_Master'!L25</f>
        <v>1</v>
      </c>
      <c r="M24" s="33">
        <f>'[1]dont useTisdale ''12-''13)_Master'!M25</f>
        <v>85</v>
      </c>
      <c r="N24" s="33">
        <f>'[1]dont useTisdale ''12-''13)_Master'!N25</f>
        <v>85</v>
      </c>
      <c r="O24" s="33">
        <f>'[1]dont useTisdale ''12-''13)_Master'!O25</f>
        <v>1</v>
      </c>
      <c r="P24" s="33">
        <f>'[1]dont useTisdale ''12-''13)_Master'!P25</f>
        <v>0</v>
      </c>
      <c r="Q24" s="33">
        <f>'[1]dont useTisdale ''12-''13)_Master'!Q25</f>
        <v>0</v>
      </c>
      <c r="R24" s="33">
        <f>'[1]dont useTisdale ''12-''13)_Master'!R25</f>
        <v>0</v>
      </c>
      <c r="S24" s="33">
        <f>'[1]dont useTisdale ''12-''13)_Master'!S25</f>
        <v>0</v>
      </c>
      <c r="T24" s="33">
        <f>'[1]dont useTisdale ''12-''13)_Master'!T25</f>
        <v>0</v>
      </c>
      <c r="U24" s="33">
        <f>'[1]dont useTisdale ''12-''13)_Master'!U25</f>
        <v>0</v>
      </c>
      <c r="V24" s="33">
        <f>'[1]dont useTisdale ''12-''13)_Master'!V25</f>
        <v>1.0805967209886269E-2</v>
      </c>
      <c r="W24" s="33">
        <f>'[1]dont useTisdale ''12-''13)_Master'!W25</f>
        <v>0</v>
      </c>
      <c r="X24" s="33">
        <f>'[1]dont useTisdale ''12-''13)_Master'!X25</f>
        <v>0</v>
      </c>
      <c r="Y24" s="34" t="str">
        <f>'[1]dont useTisdale ''12-''13)_Master'!Y25</f>
        <v>Switched out thermograph</v>
      </c>
    </row>
    <row r="25" spans="1:25" x14ac:dyDescent="0.2">
      <c r="A25" s="29">
        <f>'[1]dont useTisdale ''12-''13)_Master'!A26</f>
        <v>41127</v>
      </c>
      <c r="B25" s="30">
        <f>'[1]dont useTisdale ''12-''13)_Master'!B26</f>
        <v>10200</v>
      </c>
      <c r="C25" s="31">
        <f>'[1]dont useTisdale ''12-''13)_Master'!C26</f>
        <v>72</v>
      </c>
      <c r="D25" s="31">
        <f>'[1]dont useTisdale ''12-''13)_Master'!D26</f>
        <v>4.2</v>
      </c>
      <c r="E25" s="31">
        <f>'[1]dont useTisdale ''12-''13)_Master'!E26</f>
        <v>4</v>
      </c>
      <c r="F25" s="30">
        <f>'[1]dont useTisdale ''12-''13)_Master'!F26</f>
        <v>5530</v>
      </c>
      <c r="G25" s="30">
        <f>'[1]dont useTisdale ''12-''13)_Master'!G26</f>
        <v>8558</v>
      </c>
      <c r="H25" s="32">
        <f>'[1]dont useTisdale ''12-''13)_Master'!H26</f>
        <v>57.602777777777774</v>
      </c>
      <c r="I25" s="33">
        <f>'[1]dont useTisdale ''12-''13)_Master'!I26</f>
        <v>65</v>
      </c>
      <c r="J25" s="33">
        <f>'[1]dont useTisdale ''12-''13)_Master'!J26</f>
        <v>6.53</v>
      </c>
      <c r="K25" s="33">
        <f>'[1]dont useTisdale ''12-''13)_Master'!K26</f>
        <v>7.92</v>
      </c>
      <c r="L25" s="33">
        <f>'[1]dont useTisdale ''12-''13)_Master'!L26</f>
        <v>0</v>
      </c>
      <c r="M25" s="33">
        <f>'[1]dont useTisdale ''12-''13)_Master'!M26</f>
        <v>0</v>
      </c>
      <c r="N25" s="33">
        <f>'[1]dont useTisdale ''12-''13)_Master'!N26</f>
        <v>0</v>
      </c>
      <c r="O25" s="33">
        <f>'[1]dont useTisdale ''12-''13)_Master'!O26</f>
        <v>0</v>
      </c>
      <c r="P25" s="33">
        <f>'[1]dont useTisdale ''12-''13)_Master'!P26</f>
        <v>0</v>
      </c>
      <c r="Q25" s="33">
        <f>'[1]dont useTisdale ''12-''13)_Master'!Q26</f>
        <v>0</v>
      </c>
      <c r="R25" s="33">
        <f>'[1]dont useTisdale ''12-''13)_Master'!R26</f>
        <v>0</v>
      </c>
      <c r="S25" s="33">
        <f>'[1]dont useTisdale ''12-''13)_Master'!S26</f>
        <v>0</v>
      </c>
      <c r="T25" s="33">
        <f>'[1]dont useTisdale ''12-''13)_Master'!T26</f>
        <v>0</v>
      </c>
      <c r="U25" s="33">
        <f>'[1]dont useTisdale ''12-''13)_Master'!U26</f>
        <v>0</v>
      </c>
      <c r="V25" s="33">
        <f>'[1]dont useTisdale ''12-''13)_Master'!V26</f>
        <v>0</v>
      </c>
      <c r="W25" s="33">
        <f>'[1]dont useTisdale ''12-''13)_Master'!W26</f>
        <v>0</v>
      </c>
      <c r="X25" s="33">
        <f>'[1]dont useTisdale ''12-''13)_Master'!X26</f>
        <v>0</v>
      </c>
    </row>
    <row r="26" spans="1:25" x14ac:dyDescent="0.2">
      <c r="A26" s="29">
        <f>'[1]dont useTisdale ''12-''13)_Master'!A27</f>
        <v>41129</v>
      </c>
      <c r="B26" s="30">
        <f>'[1]dont useTisdale ''12-''13)_Master'!B27</f>
        <v>10100</v>
      </c>
      <c r="C26" s="31">
        <f>'[1]dont useTisdale ''12-''13)_Master'!C27</f>
        <v>46.5</v>
      </c>
      <c r="D26" s="31">
        <f>'[1]dont useTisdale ''12-''13)_Master'!D27</f>
        <v>4.28</v>
      </c>
      <c r="E26" s="31">
        <f>'[1]dont useTisdale ''12-''13)_Master'!E27</f>
        <v>3.63</v>
      </c>
      <c r="F26" s="30">
        <f>'[1]dont useTisdale ''12-''13)_Master'!F27</f>
        <v>11934</v>
      </c>
      <c r="G26" s="30">
        <f>'[1]dont useTisdale ''12-''13)_Master'!G27</f>
        <v>10076</v>
      </c>
      <c r="H26" s="32">
        <f>'[1]dont useTisdale ''12-''13)_Master'!H27</f>
        <v>92.734588879448694</v>
      </c>
      <c r="I26" s="33">
        <f>'[1]dont useTisdale ''12-''13)_Master'!I27</f>
        <v>65</v>
      </c>
      <c r="J26" s="33">
        <f>'[1]dont useTisdale ''12-''13)_Master'!J27</f>
        <v>5.0999999999999996</v>
      </c>
      <c r="K26" s="33">
        <f>'[1]dont useTisdale ''12-''13)_Master'!K27</f>
        <v>5.42</v>
      </c>
      <c r="L26" s="33">
        <f>'[1]dont useTisdale ''12-''13)_Master'!L27</f>
        <v>0</v>
      </c>
      <c r="M26" s="33">
        <f>'[1]dont useTisdale ''12-''13)_Master'!M27</f>
        <v>0</v>
      </c>
      <c r="N26" s="33">
        <f>'[1]dont useTisdale ''12-''13)_Master'!N27</f>
        <v>0</v>
      </c>
      <c r="O26" s="33">
        <f>'[1]dont useTisdale ''12-''13)_Master'!O27</f>
        <v>0</v>
      </c>
      <c r="P26" s="33">
        <f>'[1]dont useTisdale ''12-''13)_Master'!P27</f>
        <v>0</v>
      </c>
      <c r="Q26" s="33">
        <f>'[1]dont useTisdale ''12-''13)_Master'!Q27</f>
        <v>0</v>
      </c>
      <c r="R26" s="33">
        <f>'[1]dont useTisdale ''12-''13)_Master'!R27</f>
        <v>0</v>
      </c>
      <c r="S26" s="33">
        <f>'[1]dont useTisdale ''12-''13)_Master'!S27</f>
        <v>0</v>
      </c>
      <c r="T26" s="33">
        <f>'[1]dont useTisdale ''12-''13)_Master'!T27</f>
        <v>0</v>
      </c>
      <c r="U26" s="33">
        <f>'[1]dont useTisdale ''12-''13)_Master'!U27</f>
        <v>0</v>
      </c>
      <c r="V26" s="33">
        <f>'[1]dont useTisdale ''12-''13)_Master'!V27</f>
        <v>0</v>
      </c>
      <c r="W26" s="33">
        <f>'[1]dont useTisdale ''12-''13)_Master'!W27</f>
        <v>0</v>
      </c>
      <c r="X26" s="33">
        <f>'[1]dont useTisdale ''12-''13)_Master'!X27</f>
        <v>0</v>
      </c>
    </row>
    <row r="27" spans="1:25" x14ac:dyDescent="0.2">
      <c r="A27" s="29">
        <f>'[1]dont useTisdale ''12-''13)_Master'!A28</f>
        <v>41131</v>
      </c>
      <c r="B27" s="30">
        <f>'[1]dont useTisdale ''12-''13)_Master'!B28</f>
        <v>10100</v>
      </c>
      <c r="C27" s="31">
        <f>'[1]dont useTisdale ''12-''13)_Master'!C28</f>
        <v>45.25</v>
      </c>
      <c r="D27" s="31">
        <f>'[1]dont useTisdale ''12-''13)_Master'!D28</f>
        <v>4.34</v>
      </c>
      <c r="E27" s="31">
        <f>'[1]dont useTisdale ''12-''13)_Master'!E28</f>
        <v>3.85</v>
      </c>
      <c r="F27" s="30">
        <f>'[1]dont useTisdale ''12-''13)_Master'!F28</f>
        <v>9542</v>
      </c>
      <c r="G27" s="30">
        <f>'[1]dont useTisdale ''12-''13)_Master'!G28</f>
        <v>10109</v>
      </c>
      <c r="H27" s="32">
        <f>'[1]dont useTisdale ''12-''13)_Master'!H28</f>
        <v>80.405529953917053</v>
      </c>
      <c r="I27" s="33">
        <f>'[1]dont useTisdale ''12-''13)_Master'!I28</f>
        <v>64</v>
      </c>
      <c r="J27" s="33">
        <f>'[1]dont useTisdale ''12-''13)_Master'!J28</f>
        <v>5.9</v>
      </c>
      <c r="K27" s="33">
        <f>'[1]dont useTisdale ''12-''13)_Master'!K28</f>
        <v>6.75</v>
      </c>
      <c r="L27" s="33">
        <f>'[1]dont useTisdale ''12-''13)_Master'!L28</f>
        <v>0</v>
      </c>
      <c r="M27" s="33">
        <f>'[1]dont useTisdale ''12-''13)_Master'!M28</f>
        <v>0</v>
      </c>
      <c r="N27" s="33">
        <f>'[1]dont useTisdale ''12-''13)_Master'!N28</f>
        <v>0</v>
      </c>
      <c r="O27" s="33">
        <f>'[1]dont useTisdale ''12-''13)_Master'!O28</f>
        <v>0</v>
      </c>
      <c r="P27" s="33">
        <f>'[1]dont useTisdale ''12-''13)_Master'!P28</f>
        <v>0</v>
      </c>
      <c r="Q27" s="33">
        <f>'[1]dont useTisdale ''12-''13)_Master'!Q28</f>
        <v>0</v>
      </c>
      <c r="R27" s="33">
        <f>'[1]dont useTisdale ''12-''13)_Master'!R28</f>
        <v>0</v>
      </c>
      <c r="S27" s="33">
        <f>'[1]dont useTisdale ''12-''13)_Master'!S28</f>
        <v>0</v>
      </c>
      <c r="T27" s="33">
        <f>'[1]dont useTisdale ''12-''13)_Master'!T28</f>
        <v>0</v>
      </c>
      <c r="U27" s="33">
        <f>'[1]dont useTisdale ''12-''13)_Master'!U28</f>
        <v>0</v>
      </c>
      <c r="V27" s="33">
        <f>'[1]dont useTisdale ''12-''13)_Master'!V28</f>
        <v>0</v>
      </c>
      <c r="W27" s="33">
        <f>'[1]dont useTisdale ''12-''13)_Master'!W28</f>
        <v>0</v>
      </c>
      <c r="X27" s="33">
        <f>'[1]dont useTisdale ''12-''13)_Master'!X28</f>
        <v>0</v>
      </c>
    </row>
    <row r="28" spans="1:25" x14ac:dyDescent="0.2">
      <c r="A28" s="29">
        <f>'[1]dont useTisdale ''12-''13)_Master'!A29</f>
        <v>41134</v>
      </c>
      <c r="B28" s="30">
        <f>'[1]dont useTisdale ''12-''13)_Master'!B29</f>
        <v>9030</v>
      </c>
      <c r="C28" s="31">
        <f>'[1]dont useTisdale ''12-''13)_Master'!C29</f>
        <v>73.25</v>
      </c>
      <c r="D28" s="31">
        <f>'[1]dont useTisdale ''12-''13)_Master'!D29</f>
        <v>4.2</v>
      </c>
      <c r="E28" s="31">
        <f>'[1]dont useTisdale ''12-''13)_Master'!E29</f>
        <v>4.03</v>
      </c>
      <c r="F28" s="30">
        <f>'[1]dont useTisdale ''12-''13)_Master'!F29</f>
        <v>18525</v>
      </c>
      <c r="G28" s="30">
        <f>'[1]dont useTisdale ''12-''13)_Master'!G29</f>
        <v>7214</v>
      </c>
      <c r="H28" s="32">
        <f>'[1]dont useTisdale ''12-''13)_Master'!H29</f>
        <v>103.34647879002718</v>
      </c>
      <c r="I28" s="33">
        <f>'[1]dont useTisdale ''12-''13)_Master'!I29</f>
        <v>65</v>
      </c>
      <c r="J28" s="33">
        <f>'[1]dont useTisdale ''12-''13)_Master'!J29</f>
        <v>5.9</v>
      </c>
      <c r="K28" s="33">
        <f>'[1]dont useTisdale ''12-''13)_Master'!K29</f>
        <v>3.78</v>
      </c>
      <c r="L28" s="33">
        <f>'[1]dont useTisdale ''12-''13)_Master'!L29</f>
        <v>0</v>
      </c>
      <c r="M28" s="33">
        <f>'[1]dont useTisdale ''12-''13)_Master'!M29</f>
        <v>0</v>
      </c>
      <c r="N28" s="33">
        <f>'[1]dont useTisdale ''12-''13)_Master'!N29</f>
        <v>0</v>
      </c>
      <c r="O28" s="33">
        <f>'[1]dont useTisdale ''12-''13)_Master'!O29</f>
        <v>0</v>
      </c>
      <c r="P28" s="33">
        <f>'[1]dont useTisdale ''12-''13)_Master'!P29</f>
        <v>0</v>
      </c>
      <c r="Q28" s="33">
        <f>'[1]dont useTisdale ''12-''13)_Master'!Q29</f>
        <v>0</v>
      </c>
      <c r="R28" s="33">
        <f>'[1]dont useTisdale ''12-''13)_Master'!R29</f>
        <v>0</v>
      </c>
      <c r="S28" s="33">
        <f>'[1]dont useTisdale ''12-''13)_Master'!S29</f>
        <v>0</v>
      </c>
      <c r="T28" s="33">
        <f>'[1]dont useTisdale ''12-''13)_Master'!T29</f>
        <v>0</v>
      </c>
      <c r="U28" s="33">
        <f>'[1]dont useTisdale ''12-''13)_Master'!U29</f>
        <v>0</v>
      </c>
      <c r="V28" s="33">
        <f>'[1]dont useTisdale ''12-''13)_Master'!V29</f>
        <v>0</v>
      </c>
      <c r="W28" s="33">
        <f>'[1]dont useTisdale ''12-''13)_Master'!W29</f>
        <v>0</v>
      </c>
      <c r="X28" s="33">
        <f>'[1]dont useTisdale ''12-''13)_Master'!X29</f>
        <v>0</v>
      </c>
    </row>
    <row r="29" spans="1:25" x14ac:dyDescent="0.2">
      <c r="A29" s="29">
        <f>'[1]dont useTisdale ''12-''13)_Master'!A30</f>
        <v>41136</v>
      </c>
      <c r="B29" s="30">
        <f>'[1]dont useTisdale ''12-''13)_Master'!B30</f>
        <v>8180</v>
      </c>
      <c r="C29" s="31">
        <f>'[1]dont useTisdale ''12-''13)_Master'!C30</f>
        <v>47.5</v>
      </c>
      <c r="D29" s="31">
        <f>'[1]dont useTisdale ''12-''13)_Master'!D30</f>
        <v>4.2</v>
      </c>
      <c r="E29" s="31">
        <f>'[1]dont useTisdale ''12-''13)_Master'!E30</f>
        <v>3.8</v>
      </c>
      <c r="F29" s="30">
        <f>'[1]dont useTisdale ''12-''13)_Master'!F30</f>
        <v>3247</v>
      </c>
      <c r="G29" s="30">
        <f>'[1]dont useTisdale ''12-''13)_Master'!G30</f>
        <v>9850</v>
      </c>
      <c r="H29" s="32">
        <f>'[1]dont useTisdale ''12-''13)_Master'!H30</f>
        <v>56.086675020885551</v>
      </c>
      <c r="I29" s="33">
        <f>'[1]dont useTisdale ''12-''13)_Master'!I30</f>
        <v>64</v>
      </c>
      <c r="J29" s="33">
        <f>'[1]dont useTisdale ''12-''13)_Master'!J30</f>
        <v>5.5</v>
      </c>
      <c r="K29" s="33">
        <f>'[1]dont useTisdale ''12-''13)_Master'!K30</f>
        <v>7.19</v>
      </c>
      <c r="L29" s="33">
        <f>'[1]dont useTisdale ''12-''13)_Master'!L30</f>
        <v>0</v>
      </c>
      <c r="M29" s="33">
        <f>'[1]dont useTisdale ''12-''13)_Master'!M30</f>
        <v>0</v>
      </c>
      <c r="N29" s="33">
        <f>'[1]dont useTisdale ''12-''13)_Master'!N30</f>
        <v>0</v>
      </c>
      <c r="O29" s="33">
        <f>'[1]dont useTisdale ''12-''13)_Master'!O30</f>
        <v>0</v>
      </c>
      <c r="P29" s="33">
        <f>'[1]dont useTisdale ''12-''13)_Master'!P30</f>
        <v>0</v>
      </c>
      <c r="Q29" s="33">
        <f>'[1]dont useTisdale ''12-''13)_Master'!Q30</f>
        <v>0</v>
      </c>
      <c r="R29" s="33">
        <f>'[1]dont useTisdale ''12-''13)_Master'!R30</f>
        <v>0</v>
      </c>
      <c r="S29" s="33">
        <f>'[1]dont useTisdale ''12-''13)_Master'!S30</f>
        <v>0</v>
      </c>
      <c r="T29" s="33">
        <f>'[1]dont useTisdale ''12-''13)_Master'!T30</f>
        <v>0</v>
      </c>
      <c r="U29" s="33">
        <f>'[1]dont useTisdale ''12-''13)_Master'!U30</f>
        <v>0</v>
      </c>
      <c r="V29" s="33">
        <f>'[1]dont useTisdale ''12-''13)_Master'!V30</f>
        <v>0</v>
      </c>
      <c r="W29" s="33">
        <f>'[1]dont useTisdale ''12-''13)_Master'!W30</f>
        <v>0</v>
      </c>
      <c r="X29" s="33">
        <f>'[1]dont useTisdale ''12-''13)_Master'!X30</f>
        <v>0</v>
      </c>
    </row>
    <row r="30" spans="1:25" x14ac:dyDescent="0.2">
      <c r="A30" s="29">
        <f>'[1]dont useTisdale ''12-''13)_Master'!A31</f>
        <v>41138</v>
      </c>
      <c r="B30" s="30">
        <f>'[1]dont useTisdale ''12-''13)_Master'!B31</f>
        <v>8530</v>
      </c>
      <c r="C30" s="31">
        <f>'[1]dont useTisdale ''12-''13)_Master'!C31</f>
        <v>47</v>
      </c>
      <c r="D30" s="31">
        <f>'[1]dont useTisdale ''12-''13)_Master'!D31</f>
        <v>3.9</v>
      </c>
      <c r="E30" s="31">
        <f>'[1]dont useTisdale ''12-''13)_Master'!E31</f>
        <v>3.69</v>
      </c>
      <c r="F30" s="30">
        <f>'[1]dont useTisdale ''12-''13)_Master'!F31</f>
        <v>11082</v>
      </c>
      <c r="G30" s="30">
        <f>'[1]dont useTisdale ''12-''13)_Master'!G31</f>
        <v>10009</v>
      </c>
      <c r="H30" s="32">
        <f>'[1]dont useTisdale ''12-''13)_Master'!H31</f>
        <v>92.566743103328463</v>
      </c>
      <c r="I30" s="33">
        <f>'[1]dont useTisdale ''12-''13)_Master'!I31</f>
        <v>64</v>
      </c>
      <c r="J30" s="33">
        <f>'[1]dont useTisdale ''12-''13)_Master'!J31</f>
        <v>6.25</v>
      </c>
      <c r="K30" s="33">
        <f>'[1]dont useTisdale ''12-''13)_Master'!K31</f>
        <v>7.12</v>
      </c>
      <c r="L30" s="33">
        <f>'[1]dont useTisdale ''12-''13)_Master'!L31</f>
        <v>0</v>
      </c>
      <c r="M30" s="33">
        <f>'[1]dont useTisdale ''12-''13)_Master'!M31</f>
        <v>0</v>
      </c>
      <c r="N30" s="33">
        <f>'[1]dont useTisdale ''12-''13)_Master'!N31</f>
        <v>0</v>
      </c>
      <c r="O30" s="33">
        <f>'[1]dont useTisdale ''12-''13)_Master'!O31</f>
        <v>0</v>
      </c>
      <c r="P30" s="33">
        <f>'[1]dont useTisdale ''12-''13)_Master'!P31</f>
        <v>0</v>
      </c>
      <c r="Q30" s="33">
        <f>'[1]dont useTisdale ''12-''13)_Master'!Q31</f>
        <v>0</v>
      </c>
      <c r="R30" s="33">
        <f>'[1]dont useTisdale ''12-''13)_Master'!R31</f>
        <v>0</v>
      </c>
      <c r="S30" s="33">
        <f>'[1]dont useTisdale ''12-''13)_Master'!S31</f>
        <v>0</v>
      </c>
      <c r="T30" s="33">
        <f>'[1]dont useTisdale ''12-''13)_Master'!T31</f>
        <v>0</v>
      </c>
      <c r="U30" s="33">
        <f>'[1]dont useTisdale ''12-''13)_Master'!U31</f>
        <v>0</v>
      </c>
      <c r="V30" s="33">
        <f>'[1]dont useTisdale ''12-''13)_Master'!V31</f>
        <v>0</v>
      </c>
      <c r="W30" s="33">
        <f>'[1]dont useTisdale ''12-''13)_Master'!W31</f>
        <v>0</v>
      </c>
      <c r="X30" s="33">
        <f>'[1]dont useTisdale ''12-''13)_Master'!X31</f>
        <v>0</v>
      </c>
    </row>
    <row r="31" spans="1:25" x14ac:dyDescent="0.2">
      <c r="A31" s="29">
        <f>'[1]dont useTisdale ''12-''13)_Master'!A32</f>
        <v>41141</v>
      </c>
      <c r="B31" s="30">
        <f>'[1]dont useTisdale ''12-''13)_Master'!B32</f>
        <v>8600</v>
      </c>
      <c r="C31" s="31">
        <f>'[1]dont useTisdale ''12-''13)_Master'!C32</f>
        <v>71</v>
      </c>
      <c r="D31" s="31">
        <f>'[1]dont useTisdale ''12-''13)_Master'!D32</f>
        <v>4.0599999999999996</v>
      </c>
      <c r="E31" s="31">
        <f>'[1]dont useTisdale ''12-''13)_Master'!E32</f>
        <v>3.73</v>
      </c>
      <c r="F31" s="30">
        <f>'[1]dont useTisdale ''12-''13)_Master'!F32</f>
        <v>2012</v>
      </c>
      <c r="G31" s="30">
        <f>'[1]dont useTisdale ''12-''13)_Master'!G32</f>
        <v>5193</v>
      </c>
      <c r="H31" s="32">
        <f>'[1]dont useTisdale ''12-''13)_Master'!H32</f>
        <v>31.463195058924004</v>
      </c>
      <c r="I31" s="33">
        <f>'[1]dont useTisdale ''12-''13)_Master'!I32</f>
        <v>64</v>
      </c>
      <c r="J31" s="33">
        <f>'[1]dont useTisdale ''12-''13)_Master'!J32</f>
        <v>6.29</v>
      </c>
      <c r="K31" s="33">
        <f>'[1]dont useTisdale ''12-''13)_Master'!K32</f>
        <v>7.57</v>
      </c>
      <c r="L31" s="33">
        <f>'[1]dont useTisdale ''12-''13)_Master'!L32</f>
        <v>0</v>
      </c>
      <c r="M31" s="33">
        <f>'[1]dont useTisdale ''12-''13)_Master'!M32</f>
        <v>0</v>
      </c>
      <c r="N31" s="33">
        <f>'[1]dont useTisdale ''12-''13)_Master'!N32</f>
        <v>0</v>
      </c>
      <c r="O31" s="33">
        <f>'[1]dont useTisdale ''12-''13)_Master'!O32</f>
        <v>0</v>
      </c>
      <c r="P31" s="33">
        <f>'[1]dont useTisdale ''12-''13)_Master'!P32</f>
        <v>0</v>
      </c>
      <c r="Q31" s="33">
        <f>'[1]dont useTisdale ''12-''13)_Master'!Q32</f>
        <v>0</v>
      </c>
      <c r="R31" s="33">
        <f>'[1]dont useTisdale ''12-''13)_Master'!R32</f>
        <v>0</v>
      </c>
      <c r="S31" s="33">
        <f>'[1]dont useTisdale ''12-''13)_Master'!S32</f>
        <v>0</v>
      </c>
      <c r="T31" s="33">
        <f>'[1]dont useTisdale ''12-''13)_Master'!T32</f>
        <v>0</v>
      </c>
      <c r="U31" s="33">
        <f>'[1]dont useTisdale ''12-''13)_Master'!U32</f>
        <v>0</v>
      </c>
      <c r="V31" s="33">
        <f>'[1]dont useTisdale ''12-''13)_Master'!V32</f>
        <v>0</v>
      </c>
      <c r="W31" s="33">
        <f>'[1]dont useTisdale ''12-''13)_Master'!W32</f>
        <v>0</v>
      </c>
      <c r="X31" s="33">
        <f>'[1]dont useTisdale ''12-''13)_Master'!X32</f>
        <v>0</v>
      </c>
    </row>
    <row r="32" spans="1:25" x14ac:dyDescent="0.2">
      <c r="A32" s="29">
        <f>'[1]dont useTisdale ''12-''13)_Master'!A33</f>
        <v>41143</v>
      </c>
      <c r="B32" s="30">
        <f>'[1]dont useTisdale ''12-''13)_Master'!B33</f>
        <v>8340</v>
      </c>
      <c r="C32" s="31">
        <f>'[1]dont useTisdale ''12-''13)_Master'!C33</f>
        <v>50.5</v>
      </c>
      <c r="D32" s="31">
        <f>'[1]dont useTisdale ''12-''13)_Master'!D33</f>
        <v>3.68</v>
      </c>
      <c r="E32" s="31">
        <f>'[1]dont useTisdale ''12-''13)_Master'!E33</f>
        <v>3.59</v>
      </c>
      <c r="F32" s="30">
        <f>'[1]dont useTisdale ''12-''13)_Master'!F33</f>
        <v>11094</v>
      </c>
      <c r="G32" s="30">
        <f>'[1]dont useTisdale ''12-''13)_Master'!G33</f>
        <v>9690</v>
      </c>
      <c r="H32" s="32">
        <f>'[1]dont useTisdale ''12-''13)_Master'!H33</f>
        <v>95.230637640789638</v>
      </c>
      <c r="I32" s="33">
        <f>'[1]dont useTisdale ''12-''13)_Master'!I33</f>
        <v>66</v>
      </c>
      <c r="J32" s="33">
        <f>'[1]dont useTisdale ''12-''13)_Master'!J33</f>
        <v>6.4</v>
      </c>
      <c r="K32" s="33" t="str">
        <f>'[1]dont useTisdale ''12-''13)_Master'!K33</f>
        <v>n/a</v>
      </c>
      <c r="L32" s="33">
        <f>'[1]dont useTisdale ''12-''13)_Master'!L33</f>
        <v>0</v>
      </c>
      <c r="M32" s="33">
        <f>'[1]dont useTisdale ''12-''13)_Master'!M33</f>
        <v>0</v>
      </c>
      <c r="N32" s="33">
        <f>'[1]dont useTisdale ''12-''13)_Master'!N33</f>
        <v>0</v>
      </c>
      <c r="O32" s="33">
        <f>'[1]dont useTisdale ''12-''13)_Master'!O33</f>
        <v>0</v>
      </c>
      <c r="P32" s="33">
        <f>'[1]dont useTisdale ''12-''13)_Master'!P33</f>
        <v>0</v>
      </c>
      <c r="Q32" s="33">
        <f>'[1]dont useTisdale ''12-''13)_Master'!Q33</f>
        <v>0</v>
      </c>
      <c r="R32" s="33">
        <f>'[1]dont useTisdale ''12-''13)_Master'!R33</f>
        <v>0</v>
      </c>
      <c r="S32" s="33">
        <f>'[1]dont useTisdale ''12-''13)_Master'!S33</f>
        <v>0</v>
      </c>
      <c r="T32" s="33">
        <f>'[1]dont useTisdale ''12-''13)_Master'!T33</f>
        <v>0</v>
      </c>
      <c r="U32" s="33">
        <f>'[1]dont useTisdale ''12-''13)_Master'!U33</f>
        <v>0</v>
      </c>
      <c r="V32" s="33">
        <f>'[1]dont useTisdale ''12-''13)_Master'!V33</f>
        <v>0</v>
      </c>
      <c r="W32" s="33">
        <f>'[1]dont useTisdale ''12-''13)_Master'!W33</f>
        <v>0</v>
      </c>
      <c r="X32" s="33">
        <f>'[1]dont useTisdale ''12-''13)_Master'!X33</f>
        <v>0</v>
      </c>
    </row>
    <row r="33" spans="1:25" x14ac:dyDescent="0.2">
      <c r="A33" s="29">
        <f>'[1]dont useTisdale ''12-''13)_Master'!A34</f>
        <v>41145</v>
      </c>
      <c r="B33" s="30">
        <f>'[1]dont useTisdale ''12-''13)_Master'!B34</f>
        <v>8230</v>
      </c>
      <c r="C33" s="31">
        <f>'[1]dont useTisdale ''12-''13)_Master'!C34</f>
        <v>44.5</v>
      </c>
      <c r="D33" s="31">
        <f>'[1]dont useTisdale ''12-''13)_Master'!D34</f>
        <v>3.65</v>
      </c>
      <c r="E33" s="31">
        <f>'[1]dont useTisdale ''12-''13)_Master'!E34</f>
        <v>3.43</v>
      </c>
      <c r="F33" s="30">
        <f>'[1]dont useTisdale ''12-''13)_Master'!F34</f>
        <v>9735</v>
      </c>
      <c r="G33" s="30">
        <f>'[1]dont useTisdale ''12-''13)_Master'!G34</f>
        <v>8899</v>
      </c>
      <c r="H33" s="32">
        <f>'[1]dont useTisdale ''12-''13)_Master'!H34</f>
        <v>87.693065484510825</v>
      </c>
      <c r="I33" s="33">
        <f>'[1]dont useTisdale ''12-''13)_Master'!I34</f>
        <v>64</v>
      </c>
      <c r="J33" s="33">
        <f>'[1]dont useTisdale ''12-''13)_Master'!J34</f>
        <v>6.6</v>
      </c>
      <c r="K33" s="33">
        <f>'[1]dont useTisdale ''12-''13)_Master'!K34</f>
        <v>5.85</v>
      </c>
      <c r="L33" s="33">
        <f>'[1]dont useTisdale ''12-''13)_Master'!L34</f>
        <v>0</v>
      </c>
      <c r="M33" s="33">
        <f>'[1]dont useTisdale ''12-''13)_Master'!M34</f>
        <v>0</v>
      </c>
      <c r="N33" s="33">
        <f>'[1]dont useTisdale ''12-''13)_Master'!N34</f>
        <v>0</v>
      </c>
      <c r="O33" s="33">
        <f>'[1]dont useTisdale ''12-''13)_Master'!O34</f>
        <v>0</v>
      </c>
      <c r="P33" s="33">
        <f>'[1]dont useTisdale ''12-''13)_Master'!P34</f>
        <v>0</v>
      </c>
      <c r="Q33" s="33">
        <f>'[1]dont useTisdale ''12-''13)_Master'!Q34</f>
        <v>0</v>
      </c>
      <c r="R33" s="33">
        <f>'[1]dont useTisdale ''12-''13)_Master'!R34</f>
        <v>0</v>
      </c>
      <c r="S33" s="33">
        <f>'[1]dont useTisdale ''12-''13)_Master'!S34</f>
        <v>0</v>
      </c>
      <c r="T33" s="33">
        <f>'[1]dont useTisdale ''12-''13)_Master'!T34</f>
        <v>0</v>
      </c>
      <c r="U33" s="33">
        <f>'[1]dont useTisdale ''12-''13)_Master'!U34</f>
        <v>0</v>
      </c>
      <c r="V33" s="33">
        <f>'[1]dont useTisdale ''12-''13)_Master'!V34</f>
        <v>0</v>
      </c>
      <c r="W33" s="33">
        <f>'[1]dont useTisdale ''12-''13)_Master'!W34</f>
        <v>0</v>
      </c>
      <c r="X33" s="33">
        <f>'[1]dont useTisdale ''12-''13)_Master'!X34</f>
        <v>0</v>
      </c>
    </row>
    <row r="34" spans="1:25" x14ac:dyDescent="0.2">
      <c r="A34" s="29">
        <f>'[1]dont useTisdale ''12-''13)_Master'!A35</f>
        <v>41148</v>
      </c>
      <c r="B34" s="30">
        <f>'[1]dont useTisdale ''12-''13)_Master'!B35</f>
        <v>7830</v>
      </c>
      <c r="C34" s="31">
        <f>'[1]dont useTisdale ''12-''13)_Master'!C35</f>
        <v>72</v>
      </c>
      <c r="D34" s="31">
        <f>'[1]dont useTisdale ''12-''13)_Master'!D35</f>
        <v>3.86</v>
      </c>
      <c r="E34" s="31">
        <f>'[1]dont useTisdale ''12-''13)_Master'!E35</f>
        <v>3.73</v>
      </c>
      <c r="F34" s="30">
        <f>'[1]dont useTisdale ''12-''13)_Master'!F35</f>
        <v>9269</v>
      </c>
      <c r="G34" s="30">
        <f>'[1]dont useTisdale ''12-''13)_Master'!G35</f>
        <v>9113</v>
      </c>
      <c r="H34" s="32">
        <f>'[1]dont useTisdale ''12-''13)_Master'!H35</f>
        <v>80.740981261025993</v>
      </c>
      <c r="I34" s="33">
        <f>'[1]dont useTisdale ''12-''13)_Master'!I35</f>
        <v>63</v>
      </c>
      <c r="J34" s="33">
        <f>'[1]dont useTisdale ''12-''13)_Master'!J35</f>
        <v>6.3</v>
      </c>
      <c r="K34" s="33">
        <f>'[1]dont useTisdale ''12-''13)_Master'!K35</f>
        <v>6.1</v>
      </c>
      <c r="L34" s="33">
        <f>'[1]dont useTisdale ''12-''13)_Master'!L35</f>
        <v>0</v>
      </c>
      <c r="M34" s="33">
        <f>'[1]dont useTisdale ''12-''13)_Master'!M35</f>
        <v>0</v>
      </c>
      <c r="N34" s="33">
        <f>'[1]dont useTisdale ''12-''13)_Master'!N35</f>
        <v>0</v>
      </c>
      <c r="O34" s="33">
        <f>'[1]dont useTisdale ''12-''13)_Master'!O35</f>
        <v>0</v>
      </c>
      <c r="P34" s="33">
        <f>'[1]dont useTisdale ''12-''13)_Master'!P35</f>
        <v>0</v>
      </c>
      <c r="Q34" s="33">
        <f>'[1]dont useTisdale ''12-''13)_Master'!Q35</f>
        <v>0</v>
      </c>
      <c r="R34" s="33">
        <f>'[1]dont useTisdale ''12-''13)_Master'!R35</f>
        <v>0</v>
      </c>
      <c r="S34" s="33">
        <f>'[1]dont useTisdale ''12-''13)_Master'!S35</f>
        <v>0</v>
      </c>
      <c r="T34" s="33">
        <f>'[1]dont useTisdale ''12-''13)_Master'!T35</f>
        <v>0</v>
      </c>
      <c r="U34" s="33">
        <f>'[1]dont useTisdale ''12-''13)_Master'!U35</f>
        <v>0</v>
      </c>
      <c r="V34" s="33">
        <f>'[1]dont useTisdale ''12-''13)_Master'!V35</f>
        <v>0</v>
      </c>
      <c r="W34" s="33">
        <f>'[1]dont useTisdale ''12-''13)_Master'!W35</f>
        <v>0</v>
      </c>
      <c r="X34" s="33">
        <f>'[1]dont useTisdale ''12-''13)_Master'!X35</f>
        <v>0</v>
      </c>
    </row>
    <row r="35" spans="1:25" x14ac:dyDescent="0.2">
      <c r="A35" s="29">
        <f>'[1]dont useTisdale ''12-''13)_Master'!A36</f>
        <v>41150</v>
      </c>
      <c r="B35" s="30">
        <f>'[1]dont useTisdale ''12-''13)_Master'!B36</f>
        <v>7940</v>
      </c>
      <c r="C35" s="31">
        <f>'[1]dont useTisdale ''12-''13)_Master'!C36</f>
        <v>48</v>
      </c>
      <c r="D35" s="31">
        <f>'[1]dont useTisdale ''12-''13)_Master'!D36</f>
        <v>3.5</v>
      </c>
      <c r="E35" s="31">
        <f>'[1]dont useTisdale ''12-''13)_Master'!E36</f>
        <v>3.3</v>
      </c>
      <c r="F35" s="30">
        <f>'[1]dont useTisdale ''12-''13)_Master'!F36</f>
        <v>9778</v>
      </c>
      <c r="G35" s="30">
        <f>'[1]dont useTisdale ''12-''13)_Master'!G36</f>
        <v>9041</v>
      </c>
      <c r="H35" s="32">
        <f>'[1]dont useTisdale ''12-''13)_Master'!H36</f>
        <v>92.223520923520937</v>
      </c>
      <c r="I35" s="33">
        <f>'[1]dont useTisdale ''12-''13)_Master'!I36</f>
        <v>63</v>
      </c>
      <c r="J35" s="33">
        <f>'[1]dont useTisdale ''12-''13)_Master'!J36</f>
        <v>6.5</v>
      </c>
      <c r="K35" s="33">
        <f>'[1]dont useTisdale ''12-''13)_Master'!K36</f>
        <v>5.65</v>
      </c>
      <c r="L35" s="33">
        <f>'[1]dont useTisdale ''12-''13)_Master'!L36</f>
        <v>1</v>
      </c>
      <c r="M35" s="33">
        <f>'[1]dont useTisdale ''12-''13)_Master'!M36</f>
        <v>37</v>
      </c>
      <c r="N35" s="33">
        <f>'[1]dont useTisdale ''12-''13)_Master'!N36</f>
        <v>37</v>
      </c>
      <c r="O35" s="33">
        <f>'[1]dont useTisdale ''12-''13)_Master'!O36</f>
        <v>0</v>
      </c>
      <c r="P35" s="33">
        <f>'[1]dont useTisdale ''12-''13)_Master'!P36</f>
        <v>0</v>
      </c>
      <c r="Q35" s="33">
        <f>'[1]dont useTisdale ''12-''13)_Master'!Q36</f>
        <v>1</v>
      </c>
      <c r="R35" s="33">
        <f>'[1]dont useTisdale ''12-''13)_Master'!R36</f>
        <v>0</v>
      </c>
      <c r="S35" s="33">
        <f>'[1]dont useTisdale ''12-''13)_Master'!S36</f>
        <v>0</v>
      </c>
      <c r="T35" s="33">
        <f>'[1]dont useTisdale ''12-''13)_Master'!T36</f>
        <v>0</v>
      </c>
      <c r="U35" s="33">
        <f>'[1]dont useTisdale ''12-''13)_Master'!U36</f>
        <v>0</v>
      </c>
      <c r="V35" s="33">
        <f>'[1]dont useTisdale ''12-''13)_Master'!V36</f>
        <v>0</v>
      </c>
      <c r="W35" s="33">
        <f>'[1]dont useTisdale ''12-''13)_Master'!W36</f>
        <v>1.0843220796452559E-2</v>
      </c>
      <c r="X35" s="33">
        <f>'[1]dont useTisdale ''12-''13)_Master'!X36</f>
        <v>0</v>
      </c>
    </row>
    <row r="36" spans="1:25" x14ac:dyDescent="0.2">
      <c r="A36" s="29">
        <f>'[1]dont useTisdale ''12-''13)_Master'!A37</f>
        <v>41152</v>
      </c>
      <c r="B36" s="30">
        <f>'[1]dont useTisdale ''12-''13)_Master'!B37</f>
        <v>8080</v>
      </c>
      <c r="C36" s="31">
        <f>'[1]dont useTisdale ''12-''13)_Master'!C37</f>
        <v>47.5</v>
      </c>
      <c r="D36" s="31">
        <f>'[1]dont useTisdale ''12-''13)_Master'!D37</f>
        <v>3.63</v>
      </c>
      <c r="E36" s="31">
        <f>'[1]dont useTisdale ''12-''13)_Master'!E37</f>
        <v>3.36</v>
      </c>
      <c r="F36" s="30">
        <f>'[1]dont useTisdale ''12-''13)_Master'!F37</f>
        <v>4216</v>
      </c>
      <c r="G36" s="30">
        <f>'[1]dont useTisdale ''12-''13)_Master'!G37</f>
        <v>4353</v>
      </c>
      <c r="H36" s="32">
        <f>'[1]dont useTisdale ''12-''13)_Master'!H37</f>
        <v>40.949470352879445</v>
      </c>
      <c r="I36" s="33">
        <f>'[1]dont useTisdale ''12-''13)_Master'!I37</f>
        <v>63</v>
      </c>
      <c r="J36" s="33">
        <f>'[1]dont useTisdale ''12-''13)_Master'!J37</f>
        <v>6.3</v>
      </c>
      <c r="K36" s="33">
        <f>'[1]dont useTisdale ''12-''13)_Master'!K37</f>
        <v>4.62</v>
      </c>
      <c r="L36" s="33">
        <f>'[1]dont useTisdale ''12-''13)_Master'!L37</f>
        <v>0</v>
      </c>
      <c r="M36" s="33">
        <f>'[1]dont useTisdale ''12-''13)_Master'!M37</f>
        <v>0</v>
      </c>
      <c r="N36" s="33">
        <f>'[1]dont useTisdale ''12-''13)_Master'!N37</f>
        <v>0</v>
      </c>
      <c r="O36" s="33">
        <f>'[1]dont useTisdale ''12-''13)_Master'!O37</f>
        <v>0</v>
      </c>
      <c r="P36" s="33">
        <f>'[1]dont useTisdale ''12-''13)_Master'!P37</f>
        <v>0</v>
      </c>
      <c r="Q36" s="33">
        <f>'[1]dont useTisdale ''12-''13)_Master'!Q37</f>
        <v>0</v>
      </c>
      <c r="R36" s="33">
        <f>'[1]dont useTisdale ''12-''13)_Master'!R37</f>
        <v>0</v>
      </c>
      <c r="S36" s="33">
        <f>'[1]dont useTisdale ''12-''13)_Master'!S37</f>
        <v>0</v>
      </c>
      <c r="T36" s="33">
        <f>'[1]dont useTisdale ''12-''13)_Master'!T37</f>
        <v>0</v>
      </c>
      <c r="U36" s="33">
        <f>'[1]dont useTisdale ''12-''13)_Master'!U37</f>
        <v>0</v>
      </c>
      <c r="V36" s="33">
        <f>'[1]dont useTisdale ''12-''13)_Master'!V37</f>
        <v>0</v>
      </c>
      <c r="W36" s="33">
        <f>'[1]dont useTisdale ''12-''13)_Master'!W37</f>
        <v>0</v>
      </c>
      <c r="X36" s="33">
        <f>'[1]dont useTisdale ''12-''13)_Master'!X37</f>
        <v>0</v>
      </c>
    </row>
    <row r="37" spans="1:25" x14ac:dyDescent="0.2">
      <c r="A37" s="29">
        <f>'[1]dont useTisdale ''12-''13)_Master'!A38</f>
        <v>41155</v>
      </c>
      <c r="B37" s="30">
        <f>'[1]dont useTisdale ''12-''13)_Master'!B38</f>
        <v>8010</v>
      </c>
      <c r="C37" s="31">
        <f>'[1]dont useTisdale ''12-''13)_Master'!C38</f>
        <v>70.75</v>
      </c>
      <c r="D37" s="31">
        <f>'[1]dont useTisdale ''12-''13)_Master'!D38</f>
        <v>3.18</v>
      </c>
      <c r="E37" s="31">
        <f>'[1]dont useTisdale ''12-''13)_Master'!E38</f>
        <v>3.43</v>
      </c>
      <c r="F37" s="30">
        <f>'[1]dont useTisdale ''12-''13)_Master'!F38</f>
        <v>14983</v>
      </c>
      <c r="G37" s="30">
        <f>'[1]dont useTisdale ''12-''13)_Master'!G38</f>
        <v>975</v>
      </c>
      <c r="H37" s="32">
        <f>'[1]dont useTisdale ''12-''13)_Master'!H38</f>
        <v>83.264862998209153</v>
      </c>
      <c r="I37" s="33">
        <f>'[1]dont useTisdale ''12-''13)_Master'!I38</f>
        <v>64</v>
      </c>
      <c r="J37" s="33">
        <f>'[1]dont useTisdale ''12-''13)_Master'!J38</f>
        <v>8.6999999999999993</v>
      </c>
      <c r="K37" s="33">
        <f>'[1]dont useTisdale ''12-''13)_Master'!K38</f>
        <v>7.6</v>
      </c>
      <c r="L37" s="33">
        <f>'[1]dont useTisdale ''12-''13)_Master'!L38</f>
        <v>0</v>
      </c>
      <c r="M37" s="33">
        <f>'[1]dont useTisdale ''12-''13)_Master'!M38</f>
        <v>0</v>
      </c>
      <c r="N37" s="33">
        <f>'[1]dont useTisdale ''12-''13)_Master'!N38</f>
        <v>0</v>
      </c>
      <c r="O37" s="33">
        <f>'[1]dont useTisdale ''12-''13)_Master'!O38</f>
        <v>0</v>
      </c>
      <c r="P37" s="33">
        <f>'[1]dont useTisdale ''12-''13)_Master'!P38</f>
        <v>0</v>
      </c>
      <c r="Q37" s="33">
        <f>'[1]dont useTisdale ''12-''13)_Master'!Q38</f>
        <v>0</v>
      </c>
      <c r="R37" s="33">
        <f>'[1]dont useTisdale ''12-''13)_Master'!R38</f>
        <v>0</v>
      </c>
      <c r="S37" s="33">
        <f>'[1]dont useTisdale ''12-''13)_Master'!S38</f>
        <v>0</v>
      </c>
      <c r="T37" s="33">
        <f>'[1]dont useTisdale ''12-''13)_Master'!T38</f>
        <v>0</v>
      </c>
      <c r="U37" s="33">
        <f>'[1]dont useTisdale ''12-''13)_Master'!U38</f>
        <v>1</v>
      </c>
      <c r="V37" s="33">
        <f>'[1]dont useTisdale ''12-''13)_Master'!V38</f>
        <v>0</v>
      </c>
      <c r="W37" s="33">
        <f>'[1]dont useTisdale ''12-''13)_Master'!W38</f>
        <v>0</v>
      </c>
      <c r="X37" s="33">
        <f>'[1]dont useTisdale ''12-''13)_Master'!X38</f>
        <v>1.2009867836106424E-2</v>
      </c>
    </row>
    <row r="38" spans="1:25" x14ac:dyDescent="0.2">
      <c r="A38" s="29">
        <f>'[1]dont useTisdale ''12-''13)_Master'!A39</f>
        <v>41157</v>
      </c>
      <c r="B38" s="30">
        <f>'[1]dont useTisdale ''12-''13)_Master'!B39</f>
        <v>7990</v>
      </c>
      <c r="C38" s="31">
        <f>'[1]dont useTisdale ''12-''13)_Master'!C39</f>
        <v>48</v>
      </c>
      <c r="D38" s="31">
        <f>'[1]dont useTisdale ''12-''13)_Master'!D39</f>
        <v>3.13</v>
      </c>
      <c r="E38" s="31">
        <f>'[1]dont useTisdale ''12-''13)_Master'!E39</f>
        <v>3.39</v>
      </c>
      <c r="F38" s="30">
        <f>'[1]dont useTisdale ''12-''13)_Master'!F39</f>
        <v>9250</v>
      </c>
      <c r="G38" s="30">
        <f>'[1]dont useTisdale ''12-''13)_Master'!G39</f>
        <v>9332</v>
      </c>
      <c r="H38" s="32">
        <f>'[1]dont useTisdale ''12-''13)_Master'!H39</f>
        <v>95.134565422953557</v>
      </c>
      <c r="I38" s="33">
        <f>'[1]dont useTisdale ''12-''13)_Master'!I39</f>
        <v>63</v>
      </c>
      <c r="J38" s="33">
        <f>'[1]dont useTisdale ''12-''13)_Master'!J39</f>
        <v>7.3</v>
      </c>
      <c r="K38" s="33">
        <f>'[1]dont useTisdale ''12-''13)_Master'!K39</f>
        <v>8.8000000000000007</v>
      </c>
      <c r="L38" s="33">
        <f>'[1]dont useTisdale ''12-''13)_Master'!L39</f>
        <v>0</v>
      </c>
      <c r="M38" s="33">
        <f>'[1]dont useTisdale ''12-''13)_Master'!M39</f>
        <v>0</v>
      </c>
      <c r="N38" s="33">
        <f>'[1]dont useTisdale ''12-''13)_Master'!N39</f>
        <v>0</v>
      </c>
      <c r="O38" s="33">
        <f>'[1]dont useTisdale ''12-''13)_Master'!O39</f>
        <v>0</v>
      </c>
      <c r="P38" s="33">
        <f>'[1]dont useTisdale ''12-''13)_Master'!P39</f>
        <v>0</v>
      </c>
      <c r="Q38" s="33">
        <f>'[1]dont useTisdale ''12-''13)_Master'!Q39</f>
        <v>0</v>
      </c>
      <c r="R38" s="33">
        <f>'[1]dont useTisdale ''12-''13)_Master'!R39</f>
        <v>0</v>
      </c>
      <c r="S38" s="33">
        <f>'[1]dont useTisdale ''12-''13)_Master'!S39</f>
        <v>0</v>
      </c>
      <c r="T38" s="33">
        <f>'[1]dont useTisdale ''12-''13)_Master'!T39</f>
        <v>0</v>
      </c>
      <c r="U38" s="33">
        <f>'[1]dont useTisdale ''12-''13)_Master'!U39</f>
        <v>0</v>
      </c>
      <c r="V38" s="33">
        <f>'[1]dont useTisdale ''12-''13)_Master'!V39</f>
        <v>0</v>
      </c>
      <c r="W38" s="33">
        <f>'[1]dont useTisdale ''12-''13)_Master'!W39</f>
        <v>0</v>
      </c>
      <c r="X38" s="33">
        <f>'[1]dont useTisdale ''12-''13)_Master'!X39</f>
        <v>0</v>
      </c>
    </row>
    <row r="39" spans="1:25" x14ac:dyDescent="0.2">
      <c r="A39" s="29">
        <f>'[1]dont useTisdale ''12-''13)_Master'!A40</f>
        <v>41159</v>
      </c>
      <c r="B39" s="30">
        <f>'[1]dont useTisdale ''12-''13)_Master'!B40</f>
        <v>7790</v>
      </c>
      <c r="C39" s="31">
        <f>'[1]dont useTisdale ''12-''13)_Master'!C40</f>
        <v>48</v>
      </c>
      <c r="D39" s="31">
        <f>'[1]dont useTisdale ''12-''13)_Master'!D40</f>
        <v>2.99</v>
      </c>
      <c r="E39" s="31">
        <f>'[1]dont useTisdale ''12-''13)_Master'!E40</f>
        <v>2.94</v>
      </c>
      <c r="F39" s="30">
        <f>'[1]dont useTisdale ''12-''13)_Master'!F40</f>
        <v>8715</v>
      </c>
      <c r="G39" s="30">
        <f>'[1]dont useTisdale ''12-''13)_Master'!G40</f>
        <v>294</v>
      </c>
      <c r="H39" s="32">
        <f>'[1]dont useTisdale ''12-''13)_Master'!H40</f>
        <v>50.245261984392414</v>
      </c>
      <c r="I39" s="33">
        <f>'[1]dont useTisdale ''12-''13)_Master'!I40</f>
        <v>64</v>
      </c>
      <c r="J39" s="33">
        <f>'[1]dont useTisdale ''12-''13)_Master'!J40</f>
        <v>6.9</v>
      </c>
      <c r="K39" s="33">
        <f>'[1]dont useTisdale ''12-''13)_Master'!K40</f>
        <v>5.64</v>
      </c>
      <c r="L39" s="33">
        <f>'[1]dont useTisdale ''12-''13)_Master'!L40</f>
        <v>0</v>
      </c>
      <c r="M39" s="33">
        <f>'[1]dont useTisdale ''12-''13)_Master'!M40</f>
        <v>0</v>
      </c>
      <c r="N39" s="33">
        <f>'[1]dont useTisdale ''12-''13)_Master'!N40</f>
        <v>0</v>
      </c>
      <c r="O39" s="33">
        <f>'[1]dont useTisdale ''12-''13)_Master'!O40</f>
        <v>0</v>
      </c>
      <c r="P39" s="33">
        <f>'[1]dont useTisdale ''12-''13)_Master'!P40</f>
        <v>0</v>
      </c>
      <c r="Q39" s="33">
        <f>'[1]dont useTisdale ''12-''13)_Master'!Q40</f>
        <v>0</v>
      </c>
      <c r="R39" s="33">
        <f>'[1]dont useTisdale ''12-''13)_Master'!R40</f>
        <v>0</v>
      </c>
      <c r="S39" s="33">
        <f>'[1]dont useTisdale ''12-''13)_Master'!S40</f>
        <v>0</v>
      </c>
      <c r="T39" s="33">
        <f>'[1]dont useTisdale ''12-''13)_Master'!T40</f>
        <v>0</v>
      </c>
      <c r="U39" s="33">
        <f>'[1]dont useTisdale ''12-''13)_Master'!U40</f>
        <v>0</v>
      </c>
      <c r="V39" s="33">
        <f>'[1]dont useTisdale ''12-''13)_Master'!V40</f>
        <v>0</v>
      </c>
      <c r="W39" s="33">
        <f>'[1]dont useTisdale ''12-''13)_Master'!W40</f>
        <v>0</v>
      </c>
      <c r="X39" s="33">
        <f>'[1]dont useTisdale ''12-''13)_Master'!X40</f>
        <v>0</v>
      </c>
    </row>
    <row r="40" spans="1:25" x14ac:dyDescent="0.2">
      <c r="A40" s="29">
        <f>'[1]dont useTisdale ''12-''13)_Master'!A41</f>
        <v>41162</v>
      </c>
      <c r="B40" s="30">
        <f>'[1]dont useTisdale ''12-''13)_Master'!B41</f>
        <v>7680</v>
      </c>
      <c r="C40" s="31">
        <f>'[1]dont useTisdale ''12-''13)_Master'!C41</f>
        <v>71.25</v>
      </c>
      <c r="D40" s="31">
        <f>'[1]dont useTisdale ''12-''13)_Master'!D41</f>
        <v>3.16</v>
      </c>
      <c r="E40" s="31">
        <f>'[1]dont useTisdale ''12-''13)_Master'!E41</f>
        <v>3.23</v>
      </c>
      <c r="F40" s="30" t="str">
        <f>'[1]dont useTisdale ''12-''13)_Master'!F41</f>
        <v>n/a</v>
      </c>
      <c r="G40" s="30">
        <f>'[1]dont useTisdale ''12-''13)_Master'!G41</f>
        <v>445</v>
      </c>
      <c r="H40" s="32" t="e">
        <f>'[1]dont useTisdale ''12-''13)_Master'!H41</f>
        <v>#VALUE!</v>
      </c>
      <c r="I40" s="33">
        <f>'[1]dont useTisdale ''12-''13)_Master'!I41</f>
        <v>65</v>
      </c>
      <c r="J40" s="33">
        <f>'[1]dont useTisdale ''12-''13)_Master'!J41</f>
        <v>8.25</v>
      </c>
      <c r="K40" s="33">
        <f>'[1]dont useTisdale ''12-''13)_Master'!K41</f>
        <v>7.28</v>
      </c>
      <c r="L40" s="33">
        <f>'[1]dont useTisdale ''12-''13)_Master'!L41</f>
        <v>0</v>
      </c>
      <c r="M40" s="33">
        <f>'[1]dont useTisdale ''12-''13)_Master'!M41</f>
        <v>0</v>
      </c>
      <c r="N40" s="33">
        <f>'[1]dont useTisdale ''12-''13)_Master'!N41</f>
        <v>0</v>
      </c>
      <c r="O40" s="33">
        <f>'[1]dont useTisdale ''12-''13)_Master'!O41</f>
        <v>0</v>
      </c>
      <c r="P40" s="33">
        <f>'[1]dont useTisdale ''12-''13)_Master'!P41</f>
        <v>0</v>
      </c>
      <c r="Q40" s="33">
        <f>'[1]dont useTisdale ''12-''13)_Master'!Q41</f>
        <v>0</v>
      </c>
      <c r="R40" s="33">
        <f>'[1]dont useTisdale ''12-''13)_Master'!R41</f>
        <v>0</v>
      </c>
      <c r="S40" s="33">
        <f>'[1]dont useTisdale ''12-''13)_Master'!S41</f>
        <v>0</v>
      </c>
      <c r="T40" s="33">
        <f>'[1]dont useTisdale ''12-''13)_Master'!T41</f>
        <v>0</v>
      </c>
      <c r="U40" s="33">
        <f>'[1]dont useTisdale ''12-''13)_Master'!U41</f>
        <v>0</v>
      </c>
      <c r="V40" s="33" t="e">
        <f>'[1]dont useTisdale ''12-''13)_Master'!V41</f>
        <v>#VALUE!</v>
      </c>
      <c r="W40" s="33" t="e">
        <f>'[1]dont useTisdale ''12-''13)_Master'!W41</f>
        <v>#VALUE!</v>
      </c>
      <c r="X40" s="33" t="e">
        <f>'[1]dont useTisdale ''12-''13)_Master'!X41</f>
        <v>#VALUE!</v>
      </c>
      <c r="Y40" s="34" t="str">
        <f>'[1]dont useTisdale ''12-''13)_Master'!Y41</f>
        <v>RL cone clicker malfunctioning</v>
      </c>
    </row>
    <row r="41" spans="1:25" x14ac:dyDescent="0.2">
      <c r="A41" s="29">
        <f>'[1]dont useTisdale ''12-''13)_Master'!A42</f>
        <v>41164</v>
      </c>
      <c r="B41" s="30">
        <f>'[1]dont useTisdale ''12-''13)_Master'!B42</f>
        <v>7770</v>
      </c>
      <c r="C41" s="31">
        <f>'[1]dont useTisdale ''12-''13)_Master'!C42</f>
        <v>45.5</v>
      </c>
      <c r="D41" s="31">
        <f>'[1]dont useTisdale ''12-''13)_Master'!D42</f>
        <v>3.14</v>
      </c>
      <c r="E41" s="31">
        <f>'[1]dont useTisdale ''12-''13)_Master'!E42</f>
        <v>3.16</v>
      </c>
      <c r="F41" s="30">
        <f>'[1]dont useTisdale ''12-''13)_Master'!F42</f>
        <v>4045</v>
      </c>
      <c r="G41" s="30">
        <f>'[1]dont useTisdale ''12-''13)_Master'!G42</f>
        <v>8092</v>
      </c>
      <c r="H41" s="32">
        <f>'[1]dont useTisdale ''12-''13)_Master'!H42</f>
        <v>64.149600903007325</v>
      </c>
      <c r="I41" s="33">
        <f>'[1]dont useTisdale ''12-''13)_Master'!I42</f>
        <v>63</v>
      </c>
      <c r="J41" s="33">
        <f>'[1]dont useTisdale ''12-''13)_Master'!J42</f>
        <v>6.57</v>
      </c>
      <c r="K41" s="33">
        <f>'[1]dont useTisdale ''12-''13)_Master'!K42</f>
        <v>7.2</v>
      </c>
      <c r="L41" s="33">
        <f>'[1]dont useTisdale ''12-''13)_Master'!L42</f>
        <v>0</v>
      </c>
      <c r="M41" s="33">
        <f>'[1]dont useTisdale ''12-''13)_Master'!M42</f>
        <v>0</v>
      </c>
      <c r="N41" s="33">
        <f>'[1]dont useTisdale ''12-''13)_Master'!N42</f>
        <v>0</v>
      </c>
      <c r="O41" s="33">
        <f>'[1]dont useTisdale ''12-''13)_Master'!O42</f>
        <v>0</v>
      </c>
      <c r="P41" s="33">
        <f>'[1]dont useTisdale ''12-''13)_Master'!P42</f>
        <v>0</v>
      </c>
      <c r="Q41" s="33">
        <f>'[1]dont useTisdale ''12-''13)_Master'!Q42</f>
        <v>0</v>
      </c>
      <c r="R41" s="33">
        <f>'[1]dont useTisdale ''12-''13)_Master'!R42</f>
        <v>0</v>
      </c>
      <c r="S41" s="33">
        <f>'[1]dont useTisdale ''12-''13)_Master'!S42</f>
        <v>0</v>
      </c>
      <c r="T41" s="33">
        <f>'[1]dont useTisdale ''12-''13)_Master'!T42</f>
        <v>0</v>
      </c>
      <c r="U41" s="33">
        <f>'[1]dont useTisdale ''12-''13)_Master'!U42</f>
        <v>0</v>
      </c>
      <c r="V41" s="33">
        <f>'[1]dont useTisdale ''12-''13)_Master'!V42</f>
        <v>0</v>
      </c>
      <c r="W41" s="33">
        <f>'[1]dont useTisdale ''12-''13)_Master'!W42</f>
        <v>0</v>
      </c>
      <c r="X41" s="33">
        <f>'[1]dont useTisdale ''12-''13)_Master'!X42</f>
        <v>0</v>
      </c>
      <c r="Y41" s="34" t="str">
        <f>'[1]dont useTisdale ''12-''13)_Master'!Y42</f>
        <v>Switched out one trap</v>
      </c>
    </row>
    <row r="42" spans="1:25" x14ac:dyDescent="0.2">
      <c r="A42" s="29">
        <f>'[1]dont useTisdale ''12-''13)_Master'!A43</f>
        <v>41166</v>
      </c>
      <c r="B42" s="30">
        <f>'[1]dont useTisdale ''12-''13)_Master'!B43</f>
        <v>7420</v>
      </c>
      <c r="C42" s="31">
        <f>'[1]dont useTisdale ''12-''13)_Master'!C43</f>
        <v>49.5</v>
      </c>
      <c r="D42" s="31">
        <f>'[1]dont useTisdale ''12-''13)_Master'!D43</f>
        <v>2.87</v>
      </c>
      <c r="E42" s="31">
        <f>'[1]dont useTisdale ''12-''13)_Master'!E43</f>
        <v>3.12</v>
      </c>
      <c r="F42" s="30">
        <f>'[1]dont useTisdale ''12-''13)_Master'!F43</f>
        <v>6430</v>
      </c>
      <c r="G42" s="30" t="str">
        <f>'[1]dont useTisdale ''12-''13)_Master'!G43</f>
        <v>n/a</v>
      </c>
      <c r="H42" s="32" t="e">
        <f>'[1]dont useTisdale ''12-''13)_Master'!H43</f>
        <v>#VALUE!</v>
      </c>
      <c r="I42" s="33">
        <f>'[1]dont useTisdale ''12-''13)_Master'!I43</f>
        <v>64</v>
      </c>
      <c r="J42" s="33">
        <f>'[1]dont useTisdale ''12-''13)_Master'!J43</f>
        <v>5.7</v>
      </c>
      <c r="K42" s="33">
        <f>'[1]dont useTisdale ''12-''13)_Master'!K43</f>
        <v>6.12</v>
      </c>
      <c r="L42" s="33">
        <f>'[1]dont useTisdale ''12-''13)_Master'!L43</f>
        <v>1</v>
      </c>
      <c r="M42" s="33">
        <f>'[1]dont useTisdale ''12-''13)_Master'!M43</f>
        <v>37</v>
      </c>
      <c r="N42" s="33">
        <f>'[1]dont useTisdale ''12-''13)_Master'!N43</f>
        <v>37</v>
      </c>
      <c r="O42" s="33">
        <f>'[1]dont useTisdale ''12-''13)_Master'!O43</f>
        <v>0</v>
      </c>
      <c r="P42" s="33">
        <f>'[1]dont useTisdale ''12-''13)_Master'!P43</f>
        <v>0</v>
      </c>
      <c r="Q42" s="33">
        <f>'[1]dont useTisdale ''12-''13)_Master'!Q43</f>
        <v>1</v>
      </c>
      <c r="R42" s="33">
        <f>'[1]dont useTisdale ''12-''13)_Master'!R43</f>
        <v>0</v>
      </c>
      <c r="S42" s="33">
        <f>'[1]dont useTisdale ''12-''13)_Master'!S43</f>
        <v>0</v>
      </c>
      <c r="T42" s="33">
        <f>'[1]dont useTisdale ''12-''13)_Master'!T43</f>
        <v>0</v>
      </c>
      <c r="U42" s="33">
        <f>'[1]dont useTisdale ''12-''13)_Master'!U43</f>
        <v>0</v>
      </c>
      <c r="V42" s="33" t="e">
        <f>'[1]dont useTisdale ''12-''13)_Master'!V43</f>
        <v>#VALUE!</v>
      </c>
      <c r="W42" s="33" t="e">
        <f>'[1]dont useTisdale ''12-''13)_Master'!W43</f>
        <v>#VALUE!</v>
      </c>
      <c r="X42" s="33" t="e">
        <f>'[1]dont useTisdale ''12-''13)_Master'!X43</f>
        <v>#VALUE!</v>
      </c>
      <c r="Y42" s="34" t="str">
        <f>'[1]dont useTisdale ''12-''13)_Master'!Y43</f>
        <v>RR cone clicker malfunctioning</v>
      </c>
    </row>
    <row r="43" spans="1:25" x14ac:dyDescent="0.2">
      <c r="A43" s="29">
        <f>'[1]dont useTisdale ''12-''13)_Master'!A44</f>
        <v>41169</v>
      </c>
      <c r="B43" s="30">
        <f>'[1]dont useTisdale ''12-''13)_Master'!B44</f>
        <v>7340</v>
      </c>
      <c r="C43" s="31">
        <f>'[1]dont useTisdale ''12-''13)_Master'!C44</f>
        <v>71.75</v>
      </c>
      <c r="D43" s="31">
        <f>'[1]dont useTisdale ''12-''13)_Master'!D44</f>
        <v>2.87</v>
      </c>
      <c r="E43" s="31">
        <f>'[1]dont useTisdale ''12-''13)_Master'!E44</f>
        <v>3.12</v>
      </c>
      <c r="F43" s="30">
        <f>'[1]dont useTisdale ''12-''13)_Master'!F44</f>
        <v>144</v>
      </c>
      <c r="G43" s="30">
        <f>'[1]dont useTisdale ''12-''13)_Master'!G44</f>
        <v>10208</v>
      </c>
      <c r="H43" s="32">
        <f>'[1]dont useTisdale ''12-''13)_Master'!H44</f>
        <v>55.366151463712434</v>
      </c>
      <c r="I43" s="33">
        <f>'[1]dont useTisdale ''12-''13)_Master'!I44</f>
        <v>65</v>
      </c>
      <c r="J43" s="33">
        <f>'[1]dont useTisdale ''12-''13)_Master'!J44</f>
        <v>6.2</v>
      </c>
      <c r="K43" s="33">
        <f>'[1]dont useTisdale ''12-''13)_Master'!K44</f>
        <v>8.52</v>
      </c>
      <c r="L43" s="33">
        <f>'[1]dont useTisdale ''12-''13)_Master'!L44</f>
        <v>0</v>
      </c>
      <c r="M43" s="33">
        <f>'[1]dont useTisdale ''12-''13)_Master'!M44</f>
        <v>0</v>
      </c>
      <c r="N43" s="33">
        <f>'[1]dont useTisdale ''12-''13)_Master'!N44</f>
        <v>0</v>
      </c>
      <c r="O43" s="33">
        <f>'[1]dont useTisdale ''12-''13)_Master'!O44</f>
        <v>0</v>
      </c>
      <c r="P43" s="33">
        <f>'[1]dont useTisdale ''12-''13)_Master'!P44</f>
        <v>0</v>
      </c>
      <c r="Q43" s="33">
        <f>'[1]dont useTisdale ''12-''13)_Master'!Q44</f>
        <v>0</v>
      </c>
      <c r="R43" s="33">
        <f>'[1]dont useTisdale ''12-''13)_Master'!R44</f>
        <v>0</v>
      </c>
      <c r="S43" s="33">
        <f>'[1]dont useTisdale ''12-''13)_Master'!S44</f>
        <v>0</v>
      </c>
      <c r="T43" s="33">
        <f>'[1]dont useTisdale ''12-''13)_Master'!T44</f>
        <v>0</v>
      </c>
      <c r="U43" s="33">
        <f>'[1]dont useTisdale ''12-''13)_Master'!U44</f>
        <v>0</v>
      </c>
      <c r="V43" s="33">
        <f>'[1]dont useTisdale ''12-''13)_Master'!V44</f>
        <v>0</v>
      </c>
      <c r="W43" s="33">
        <f>'[1]dont useTisdale ''12-''13)_Master'!W44</f>
        <v>0</v>
      </c>
      <c r="X43" s="33">
        <f>'[1]dont useTisdale ''12-''13)_Master'!X44</f>
        <v>0</v>
      </c>
    </row>
    <row r="44" spans="1:25" x14ac:dyDescent="0.2">
      <c r="A44" s="29">
        <f>'[1]dont useTisdale ''12-''13)_Master'!A45</f>
        <v>41171</v>
      </c>
      <c r="B44" s="30">
        <f>'[1]dont useTisdale ''12-''13)_Master'!B45</f>
        <v>7380</v>
      </c>
      <c r="C44" s="31">
        <f>'[1]dont useTisdale ''12-''13)_Master'!C45</f>
        <v>47.75</v>
      </c>
      <c r="D44" s="31">
        <f>'[1]dont useTisdale ''12-''13)_Master'!D45</f>
        <v>2.8</v>
      </c>
      <c r="E44" s="31">
        <f>'[1]dont useTisdale ''12-''13)_Master'!E45</f>
        <v>2.7</v>
      </c>
      <c r="F44" s="30">
        <f>'[1]dont useTisdale ''12-''13)_Master'!F45</f>
        <v>6598</v>
      </c>
      <c r="G44" s="30">
        <f>'[1]dont useTisdale ''12-''13)_Master'!G45</f>
        <v>6524</v>
      </c>
      <c r="H44" s="32">
        <f>'[1]dont useTisdale ''12-''13)_Master'!H45</f>
        <v>79.545414462081141</v>
      </c>
      <c r="I44" s="33">
        <f>'[1]dont useTisdale ''12-''13)_Master'!I45</f>
        <v>64</v>
      </c>
      <c r="J44" s="33">
        <f>'[1]dont useTisdale ''12-''13)_Master'!J45</f>
        <v>5.6</v>
      </c>
      <c r="K44" s="33">
        <f>'[1]dont useTisdale ''12-''13)_Master'!K45</f>
        <v>6.89</v>
      </c>
      <c r="L44" s="33">
        <f>'[1]dont useTisdale ''12-''13)_Master'!L45</f>
        <v>0</v>
      </c>
      <c r="M44" s="33">
        <f>'[1]dont useTisdale ''12-''13)_Master'!M45</f>
        <v>0</v>
      </c>
      <c r="N44" s="33">
        <f>'[1]dont useTisdale ''12-''13)_Master'!N45</f>
        <v>0</v>
      </c>
      <c r="O44" s="33">
        <f>'[1]dont useTisdale ''12-''13)_Master'!O45</f>
        <v>0</v>
      </c>
      <c r="P44" s="33">
        <f>'[1]dont useTisdale ''12-''13)_Master'!P45</f>
        <v>0</v>
      </c>
      <c r="Q44" s="33">
        <f>'[1]dont useTisdale ''12-''13)_Master'!Q45</f>
        <v>0</v>
      </c>
      <c r="R44" s="33">
        <f>'[1]dont useTisdale ''12-''13)_Master'!R45</f>
        <v>0</v>
      </c>
      <c r="S44" s="33">
        <f>'[1]dont useTisdale ''12-''13)_Master'!S45</f>
        <v>0</v>
      </c>
      <c r="T44" s="33">
        <f>'[1]dont useTisdale ''12-''13)_Master'!T45</f>
        <v>0</v>
      </c>
      <c r="U44" s="33">
        <f>'[1]dont useTisdale ''12-''13)_Master'!U45</f>
        <v>0</v>
      </c>
      <c r="V44" s="33">
        <f>'[1]dont useTisdale ''12-''13)_Master'!V45</f>
        <v>0</v>
      </c>
      <c r="W44" s="33">
        <f>'[1]dont useTisdale ''12-''13)_Master'!W45</f>
        <v>0</v>
      </c>
      <c r="X44" s="33">
        <f>'[1]dont useTisdale ''12-''13)_Master'!X45</f>
        <v>0</v>
      </c>
    </row>
    <row r="45" spans="1:25" x14ac:dyDescent="0.2">
      <c r="A45" s="29">
        <f>'[1]dont useTisdale ''12-''13)_Master'!A46</f>
        <v>41173</v>
      </c>
      <c r="B45" s="30">
        <f>'[1]dont useTisdale ''12-''13)_Master'!B46</f>
        <v>7580</v>
      </c>
      <c r="C45" s="31">
        <f>'[1]dont useTisdale ''12-''13)_Master'!C46</f>
        <v>48.5</v>
      </c>
      <c r="D45" s="31">
        <f>'[1]dont useTisdale ''12-''13)_Master'!D46</f>
        <v>2.2999999999999998</v>
      </c>
      <c r="E45" s="31">
        <f>'[1]dont useTisdale ''12-''13)_Master'!E46</f>
        <v>2.4500000000000002</v>
      </c>
      <c r="F45" s="30">
        <f>'[1]dont useTisdale ''12-''13)_Master'!F46</f>
        <v>6603</v>
      </c>
      <c r="G45" s="30">
        <f>'[1]dont useTisdale ''12-''13)_Master'!G46</f>
        <v>6707</v>
      </c>
      <c r="H45" s="32">
        <f>'[1]dont useTisdale ''12-''13)_Master'!H46</f>
        <v>93.47367642709257</v>
      </c>
      <c r="I45" s="33">
        <f>'[1]dont useTisdale ''12-''13)_Master'!I46</f>
        <v>65</v>
      </c>
      <c r="J45" s="33">
        <f>'[1]dont useTisdale ''12-''13)_Master'!J46</f>
        <v>6.95</v>
      </c>
      <c r="K45" s="33">
        <f>'[1]dont useTisdale ''12-''13)_Master'!K46</f>
        <v>7.66</v>
      </c>
      <c r="L45" s="33">
        <f>'[1]dont useTisdale ''12-''13)_Master'!L46</f>
        <v>0</v>
      </c>
      <c r="M45" s="33">
        <f>'[1]dont useTisdale ''12-''13)_Master'!M46</f>
        <v>0</v>
      </c>
      <c r="N45" s="33">
        <f>'[1]dont useTisdale ''12-''13)_Master'!N46</f>
        <v>0</v>
      </c>
      <c r="O45" s="33">
        <f>'[1]dont useTisdale ''12-''13)_Master'!O46</f>
        <v>0</v>
      </c>
      <c r="P45" s="33">
        <f>'[1]dont useTisdale ''12-''13)_Master'!P46</f>
        <v>0</v>
      </c>
      <c r="Q45" s="33">
        <f>'[1]dont useTisdale ''12-''13)_Master'!Q46</f>
        <v>0</v>
      </c>
      <c r="R45" s="33">
        <f>'[1]dont useTisdale ''12-''13)_Master'!R46</f>
        <v>0</v>
      </c>
      <c r="S45" s="33">
        <f>'[1]dont useTisdale ''12-''13)_Master'!S46</f>
        <v>0</v>
      </c>
      <c r="T45" s="33">
        <f>'[1]dont useTisdale ''12-''13)_Master'!T46</f>
        <v>0</v>
      </c>
      <c r="U45" s="33">
        <f>'[1]dont useTisdale ''12-''13)_Master'!U46</f>
        <v>0</v>
      </c>
      <c r="V45" s="33">
        <f>'[1]dont useTisdale ''12-''13)_Master'!V46</f>
        <v>0</v>
      </c>
      <c r="W45" s="33">
        <f>'[1]dont useTisdale ''12-''13)_Master'!W46</f>
        <v>0</v>
      </c>
      <c r="X45" s="33">
        <f>'[1]dont useTisdale ''12-''13)_Master'!X46</f>
        <v>0</v>
      </c>
    </row>
    <row r="46" spans="1:25" x14ac:dyDescent="0.2">
      <c r="A46" s="29">
        <f>'[1]dont useTisdale ''12-''13)_Master'!A47</f>
        <v>41176</v>
      </c>
      <c r="B46" s="30">
        <f>'[1]dont useTisdale ''12-''13)_Master'!B47</f>
        <v>7320</v>
      </c>
      <c r="C46" s="31">
        <f>'[1]dont useTisdale ''12-''13)_Master'!C47</f>
        <v>70.5</v>
      </c>
      <c r="D46" s="31">
        <f>'[1]dont useTisdale ''12-''13)_Master'!D47</f>
        <v>2.63</v>
      </c>
      <c r="E46" s="31">
        <f>'[1]dont useTisdale ''12-''13)_Master'!E47</f>
        <v>2.67</v>
      </c>
      <c r="F46" s="30">
        <f>'[1]dont useTisdale ''12-''13)_Master'!F47</f>
        <v>10041</v>
      </c>
      <c r="G46" s="30">
        <f>'[1]dont useTisdale ''12-''13)_Master'!G47</f>
        <v>10269</v>
      </c>
      <c r="H46" s="32">
        <f>'[1]dont useTisdale ''12-''13)_Master'!H47</f>
        <v>127.73230230272996</v>
      </c>
      <c r="I46" s="33">
        <f>'[1]dont useTisdale ''12-''13)_Master'!I47</f>
        <v>64</v>
      </c>
      <c r="J46" s="33">
        <f>'[1]dont useTisdale ''12-''13)_Master'!J47</f>
        <v>5.4</v>
      </c>
      <c r="K46" s="33">
        <f>'[1]dont useTisdale ''12-''13)_Master'!K47</f>
        <v>8.23</v>
      </c>
      <c r="L46" s="33">
        <f>'[1]dont useTisdale ''12-''13)_Master'!L47</f>
        <v>0</v>
      </c>
      <c r="M46" s="33">
        <f>'[1]dont useTisdale ''12-''13)_Master'!M47</f>
        <v>0</v>
      </c>
      <c r="N46" s="33">
        <f>'[1]dont useTisdale ''12-''13)_Master'!N47</f>
        <v>0</v>
      </c>
      <c r="O46" s="33">
        <f>'[1]dont useTisdale ''12-''13)_Master'!O47</f>
        <v>0</v>
      </c>
      <c r="P46" s="33">
        <f>'[1]dont useTisdale ''12-''13)_Master'!P47</f>
        <v>0</v>
      </c>
      <c r="Q46" s="33">
        <f>'[1]dont useTisdale ''12-''13)_Master'!Q47</f>
        <v>0</v>
      </c>
      <c r="R46" s="33">
        <f>'[1]dont useTisdale ''12-''13)_Master'!R47</f>
        <v>0</v>
      </c>
      <c r="S46" s="33">
        <f>'[1]dont useTisdale ''12-''13)_Master'!S47</f>
        <v>0</v>
      </c>
      <c r="T46" s="33">
        <f>'[1]dont useTisdale ''12-''13)_Master'!T47</f>
        <v>0</v>
      </c>
      <c r="U46" s="33">
        <f>'[1]dont useTisdale ''12-''13)_Master'!U47</f>
        <v>0</v>
      </c>
      <c r="V46" s="33">
        <f>'[1]dont useTisdale ''12-''13)_Master'!V47</f>
        <v>0</v>
      </c>
      <c r="W46" s="33">
        <f>'[1]dont useTisdale ''12-''13)_Master'!W47</f>
        <v>0</v>
      </c>
      <c r="X46" s="33">
        <f>'[1]dont useTisdale ''12-''13)_Master'!X47</f>
        <v>0</v>
      </c>
    </row>
    <row r="47" spans="1:25" x14ac:dyDescent="0.2">
      <c r="A47" s="29">
        <f>'[1]dont useTisdale ''12-''13)_Master'!A48</f>
        <v>41178</v>
      </c>
      <c r="B47" s="30">
        <f>'[1]dont useTisdale ''12-''13)_Master'!B48</f>
        <v>6660</v>
      </c>
      <c r="C47" s="31">
        <f>'[1]dont useTisdale ''12-''13)_Master'!C48</f>
        <v>47.75</v>
      </c>
      <c r="D47" s="31">
        <f>'[1]dont useTisdale ''12-''13)_Master'!D48</f>
        <v>2.65</v>
      </c>
      <c r="E47" s="31">
        <f>'[1]dont useTisdale ''12-''13)_Master'!E48</f>
        <v>2.63</v>
      </c>
      <c r="F47" s="30">
        <f>'[1]dont useTisdale ''12-''13)_Master'!F48</f>
        <v>6843</v>
      </c>
      <c r="G47" s="30">
        <f>'[1]dont useTisdale ''12-''13)_Master'!G48</f>
        <v>1284</v>
      </c>
      <c r="H47" s="32">
        <f>'[1]dont useTisdale ''12-''13)_Master'!H48</f>
        <v>51.174617978334169</v>
      </c>
      <c r="I47" s="33">
        <f>'[1]dont useTisdale ''12-''13)_Master'!I48</f>
        <v>64</v>
      </c>
      <c r="J47" s="33">
        <f>'[1]dont useTisdale ''12-''13)_Master'!J48</f>
        <v>4.4000000000000004</v>
      </c>
      <c r="K47" s="33">
        <f>'[1]dont useTisdale ''12-''13)_Master'!K48</f>
        <v>5.94</v>
      </c>
      <c r="L47" s="33">
        <f>'[1]dont useTisdale ''12-''13)_Master'!L48</f>
        <v>0</v>
      </c>
      <c r="M47" s="33">
        <f>'[1]dont useTisdale ''12-''13)_Master'!M48</f>
        <v>0</v>
      </c>
      <c r="N47" s="33">
        <f>'[1]dont useTisdale ''12-''13)_Master'!N48</f>
        <v>0</v>
      </c>
      <c r="O47" s="33">
        <f>'[1]dont useTisdale ''12-''13)_Master'!O48</f>
        <v>0</v>
      </c>
      <c r="P47" s="33">
        <f>'[1]dont useTisdale ''12-''13)_Master'!P48</f>
        <v>0</v>
      </c>
      <c r="Q47" s="33">
        <f>'[1]dont useTisdale ''12-''13)_Master'!Q48</f>
        <v>0</v>
      </c>
      <c r="R47" s="33">
        <f>'[1]dont useTisdale ''12-''13)_Master'!R48</f>
        <v>0</v>
      </c>
      <c r="S47" s="33">
        <f>'[1]dont useTisdale ''12-''13)_Master'!S48</f>
        <v>0</v>
      </c>
      <c r="T47" s="33">
        <f>'[1]dont useTisdale ''12-''13)_Master'!T48</f>
        <v>0</v>
      </c>
      <c r="U47" s="33">
        <f>'[1]dont useTisdale ''12-''13)_Master'!U48</f>
        <v>0</v>
      </c>
      <c r="V47" s="33">
        <f>'[1]dont useTisdale ''12-''13)_Master'!V48</f>
        <v>0</v>
      </c>
      <c r="W47" s="33">
        <f>'[1]dont useTisdale ''12-''13)_Master'!W48</f>
        <v>0</v>
      </c>
      <c r="X47" s="33">
        <f>'[1]dont useTisdale ''12-''13)_Master'!X48</f>
        <v>0</v>
      </c>
    </row>
    <row r="48" spans="1:25" x14ac:dyDescent="0.2">
      <c r="A48" s="29">
        <f>'[1]dont useTisdale ''12-''13)_Master'!A49</f>
        <v>41180</v>
      </c>
      <c r="B48" s="30">
        <f>'[1]dont useTisdale ''12-''13)_Master'!B49</f>
        <v>6260</v>
      </c>
      <c r="C48" s="31">
        <f>'[1]dont useTisdale ''12-''13)_Master'!C49</f>
        <v>47.25</v>
      </c>
      <c r="D48" s="31">
        <f>'[1]dont useTisdale ''12-''13)_Master'!D49</f>
        <v>2.23</v>
      </c>
      <c r="E48" s="31">
        <f>'[1]dont useTisdale ''12-''13)_Master'!E49</f>
        <v>2.38</v>
      </c>
      <c r="F48" s="30">
        <f>'[1]dont useTisdale ''12-''13)_Master'!F49</f>
        <v>6088</v>
      </c>
      <c r="G48" s="30">
        <f>'[1]dont useTisdale ''12-''13)_Master'!G49</f>
        <v>6847</v>
      </c>
      <c r="H48" s="32">
        <f>'[1]dont useTisdale ''12-''13)_Master'!H49</f>
        <v>93.448926655864142</v>
      </c>
      <c r="I48" s="33">
        <f>'[1]dont useTisdale ''12-''13)_Master'!I49</f>
        <v>64</v>
      </c>
      <c r="J48" s="33">
        <f>'[1]dont useTisdale ''12-''13)_Master'!J49</f>
        <v>8.35</v>
      </c>
      <c r="K48" s="33">
        <f>'[1]dont useTisdale ''12-''13)_Master'!K49</f>
        <v>5.04</v>
      </c>
      <c r="L48" s="33">
        <f>'[1]dont useTisdale ''12-''13)_Master'!L49</f>
        <v>0</v>
      </c>
      <c r="M48" s="33">
        <f>'[1]dont useTisdale ''12-''13)_Master'!M49</f>
        <v>0</v>
      </c>
      <c r="N48" s="33">
        <f>'[1]dont useTisdale ''12-''13)_Master'!N49</f>
        <v>0</v>
      </c>
      <c r="O48" s="33">
        <f>'[1]dont useTisdale ''12-''13)_Master'!O49</f>
        <v>0</v>
      </c>
      <c r="P48" s="33">
        <f>'[1]dont useTisdale ''12-''13)_Master'!P49</f>
        <v>0</v>
      </c>
      <c r="Q48" s="33">
        <f>'[1]dont useTisdale ''12-''13)_Master'!Q49</f>
        <v>0</v>
      </c>
      <c r="R48" s="33">
        <f>'[1]dont useTisdale ''12-''13)_Master'!R49</f>
        <v>0</v>
      </c>
      <c r="S48" s="33">
        <f>'[1]dont useTisdale ''12-''13)_Master'!S49</f>
        <v>0</v>
      </c>
      <c r="T48" s="33">
        <f>'[1]dont useTisdale ''12-''13)_Master'!T49</f>
        <v>0</v>
      </c>
      <c r="U48" s="33">
        <f>'[1]dont useTisdale ''12-''13)_Master'!U49</f>
        <v>0</v>
      </c>
      <c r="V48" s="33">
        <f>'[1]dont useTisdale ''12-''13)_Master'!V49</f>
        <v>0</v>
      </c>
      <c r="W48" s="33">
        <f>'[1]dont useTisdale ''12-''13)_Master'!W49</f>
        <v>0</v>
      </c>
      <c r="X48" s="33">
        <f>'[1]dont useTisdale ''12-''13)_Master'!X49</f>
        <v>0</v>
      </c>
    </row>
    <row r="49" spans="1:24" x14ac:dyDescent="0.2">
      <c r="A49" s="29">
        <f>'[1]dont useTisdale ''12-''13)_Master'!A50</f>
        <v>41183</v>
      </c>
      <c r="B49" s="30">
        <f>'[1]dont useTisdale ''12-''13)_Master'!B50</f>
        <v>6140</v>
      </c>
      <c r="C49" s="31">
        <f>'[1]dont useTisdale ''12-''13)_Master'!C50</f>
        <v>71.25</v>
      </c>
      <c r="D49" s="31">
        <f>'[1]dont useTisdale ''12-''13)_Master'!D50</f>
        <v>2.12</v>
      </c>
      <c r="E49" s="31">
        <f>'[1]dont useTisdale ''12-''13)_Master'!E50</f>
        <v>2.33</v>
      </c>
      <c r="F49" s="30">
        <f>'[1]dont useTisdale ''12-''13)_Master'!F50</f>
        <v>8136</v>
      </c>
      <c r="G49" s="30">
        <f>'[1]dont useTisdale ''12-''13)_Master'!G50</f>
        <v>8919</v>
      </c>
      <c r="H49" s="32">
        <f>'[1]dont useTisdale ''12-''13)_Master'!H50</f>
        <v>127.76054741274596</v>
      </c>
      <c r="I49" s="33">
        <f>'[1]dont useTisdale ''12-''13)_Master'!I50</f>
        <v>64</v>
      </c>
      <c r="J49" s="33">
        <f>'[1]dont useTisdale ''12-''13)_Master'!J50</f>
        <v>8.8000000000000007</v>
      </c>
      <c r="K49" s="33">
        <f>'[1]dont useTisdale ''12-''13)_Master'!K50</f>
        <v>6.6</v>
      </c>
      <c r="L49" s="33">
        <f>'[1]dont useTisdale ''12-''13)_Master'!L50</f>
        <v>0</v>
      </c>
      <c r="M49" s="33">
        <f>'[1]dont useTisdale ''12-''13)_Master'!M50</f>
        <v>0</v>
      </c>
      <c r="N49" s="33">
        <f>'[1]dont useTisdale ''12-''13)_Master'!N50</f>
        <v>0</v>
      </c>
      <c r="O49" s="33">
        <f>'[1]dont useTisdale ''12-''13)_Master'!O50</f>
        <v>0</v>
      </c>
      <c r="P49" s="33">
        <f>'[1]dont useTisdale ''12-''13)_Master'!P50</f>
        <v>0</v>
      </c>
      <c r="Q49" s="33">
        <f>'[1]dont useTisdale ''12-''13)_Master'!Q50</f>
        <v>0</v>
      </c>
      <c r="R49" s="33">
        <f>'[1]dont useTisdale ''12-''13)_Master'!R50</f>
        <v>0</v>
      </c>
      <c r="S49" s="33">
        <f>'[1]dont useTisdale ''12-''13)_Master'!S50</f>
        <v>0</v>
      </c>
      <c r="T49" s="33">
        <f>'[1]dont useTisdale ''12-''13)_Master'!T50</f>
        <v>0</v>
      </c>
      <c r="U49" s="33">
        <f>'[1]dont useTisdale ''12-''13)_Master'!U50</f>
        <v>0</v>
      </c>
      <c r="V49" s="33">
        <f>'[1]dont useTisdale ''12-''13)_Master'!V50</f>
        <v>0</v>
      </c>
      <c r="W49" s="33">
        <f>'[1]dont useTisdale ''12-''13)_Master'!W50</f>
        <v>0</v>
      </c>
      <c r="X49" s="33">
        <f>'[1]dont useTisdale ''12-''13)_Master'!X50</f>
        <v>0</v>
      </c>
    </row>
    <row r="50" spans="1:24" x14ac:dyDescent="0.2">
      <c r="A50" s="29">
        <f>'[1]dont useTisdale ''12-''13)_Master'!A51</f>
        <v>41185</v>
      </c>
      <c r="B50" s="30">
        <f>'[1]dont useTisdale ''12-''13)_Master'!B51</f>
        <v>5990</v>
      </c>
      <c r="C50" s="31">
        <f>'[1]dont useTisdale ''12-''13)_Master'!C51</f>
        <v>49.5</v>
      </c>
      <c r="D50" s="31">
        <f>'[1]dont useTisdale ''12-''13)_Master'!D51</f>
        <v>2.0699999999999998</v>
      </c>
      <c r="E50" s="31">
        <f>'[1]dont useTisdale ''12-''13)_Master'!E51</f>
        <v>2.33</v>
      </c>
      <c r="F50" s="30">
        <f>'[1]dont useTisdale ''12-''13)_Master'!F51</f>
        <v>5576</v>
      </c>
      <c r="G50" s="30">
        <f>'[1]dont useTisdale ''12-''13)_Master'!G51</f>
        <v>4604</v>
      </c>
      <c r="H50" s="32">
        <f>'[1]dont useTisdale ''12-''13)_Master'!H51</f>
        <v>77.828091199988947</v>
      </c>
      <c r="I50" s="33">
        <f>'[1]dont useTisdale ''12-''13)_Master'!I51</f>
        <v>65</v>
      </c>
      <c r="J50" s="33">
        <f>'[1]dont useTisdale ''12-''13)_Master'!J51</f>
        <v>7.1</v>
      </c>
      <c r="K50" s="33">
        <f>'[1]dont useTisdale ''12-''13)_Master'!K51</f>
        <v>5.59</v>
      </c>
      <c r="L50" s="33">
        <f>'[1]dont useTisdale ''12-''13)_Master'!L51</f>
        <v>0</v>
      </c>
      <c r="M50" s="33">
        <f>'[1]dont useTisdale ''12-''13)_Master'!M51</f>
        <v>0</v>
      </c>
      <c r="N50" s="33">
        <f>'[1]dont useTisdale ''12-''13)_Master'!N51</f>
        <v>0</v>
      </c>
      <c r="O50" s="33">
        <f>'[1]dont useTisdale ''12-''13)_Master'!O51</f>
        <v>0</v>
      </c>
      <c r="P50" s="33">
        <f>'[1]dont useTisdale ''12-''13)_Master'!P51</f>
        <v>0</v>
      </c>
      <c r="Q50" s="33">
        <f>'[1]dont useTisdale ''12-''13)_Master'!Q51</f>
        <v>0</v>
      </c>
      <c r="R50" s="33">
        <f>'[1]dont useTisdale ''12-''13)_Master'!R51</f>
        <v>0</v>
      </c>
      <c r="S50" s="33">
        <f>'[1]dont useTisdale ''12-''13)_Master'!S51</f>
        <v>0</v>
      </c>
      <c r="T50" s="33">
        <f>'[1]dont useTisdale ''12-''13)_Master'!T51</f>
        <v>0</v>
      </c>
      <c r="U50" s="33">
        <f>'[1]dont useTisdale ''12-''13)_Master'!U51</f>
        <v>0</v>
      </c>
      <c r="V50" s="33">
        <f>'[1]dont useTisdale ''12-''13)_Master'!V51</f>
        <v>0</v>
      </c>
      <c r="W50" s="33">
        <f>'[1]dont useTisdale ''12-''13)_Master'!W51</f>
        <v>0</v>
      </c>
      <c r="X50" s="33">
        <f>'[1]dont useTisdale ''12-''13)_Master'!X51</f>
        <v>0</v>
      </c>
    </row>
    <row r="51" spans="1:24" x14ac:dyDescent="0.2">
      <c r="A51" s="29">
        <f>'[1]dont useTisdale ''12-''13)_Master'!A52</f>
        <v>41187</v>
      </c>
      <c r="B51" s="30">
        <f>'[1]dont useTisdale ''12-''13)_Master'!B52</f>
        <v>5950</v>
      </c>
      <c r="C51" s="31">
        <f>'[1]dont useTisdale ''12-''13)_Master'!C52</f>
        <v>46.5</v>
      </c>
      <c r="D51" s="31">
        <f>'[1]dont useTisdale ''12-''13)_Master'!D52</f>
        <v>2.02</v>
      </c>
      <c r="E51" s="31">
        <f>'[1]dont useTisdale ''12-''13)_Master'!E52</f>
        <v>2.15</v>
      </c>
      <c r="F51" s="30">
        <f>'[1]dont useTisdale ''12-''13)_Master'!F52</f>
        <v>4424</v>
      </c>
      <c r="G51" s="30">
        <f>'[1]dont useTisdale ''12-''13)_Master'!G52</f>
        <v>5291</v>
      </c>
      <c r="H51" s="32">
        <f>'[1]dont useTisdale ''12-''13)_Master'!H52</f>
        <v>77.517154040985503</v>
      </c>
      <c r="I51" s="33">
        <f>'[1]dont useTisdale ''12-''13)_Master'!I52</f>
        <v>63</v>
      </c>
      <c r="J51" s="33">
        <f>'[1]dont useTisdale ''12-''13)_Master'!J52</f>
        <v>6.1</v>
      </c>
      <c r="K51" s="33">
        <f>'[1]dont useTisdale ''12-''13)_Master'!K52</f>
        <v>6.1</v>
      </c>
      <c r="L51" s="33">
        <f>'[1]dont useTisdale ''12-''13)_Master'!L52</f>
        <v>0</v>
      </c>
      <c r="M51" s="33">
        <f>'[1]dont useTisdale ''12-''13)_Master'!M52</f>
        <v>0</v>
      </c>
      <c r="N51" s="33">
        <f>'[1]dont useTisdale ''12-''13)_Master'!N52</f>
        <v>0</v>
      </c>
      <c r="O51" s="33">
        <f>'[1]dont useTisdale ''12-''13)_Master'!O52</f>
        <v>0</v>
      </c>
      <c r="P51" s="33">
        <f>'[1]dont useTisdale ''12-''13)_Master'!P52</f>
        <v>0</v>
      </c>
      <c r="Q51" s="33">
        <f>'[1]dont useTisdale ''12-''13)_Master'!Q52</f>
        <v>0</v>
      </c>
      <c r="R51" s="33">
        <f>'[1]dont useTisdale ''12-''13)_Master'!R52</f>
        <v>0</v>
      </c>
      <c r="S51" s="33">
        <f>'[1]dont useTisdale ''12-''13)_Master'!S52</f>
        <v>0</v>
      </c>
      <c r="T51" s="33">
        <f>'[1]dont useTisdale ''12-''13)_Master'!T52</f>
        <v>0</v>
      </c>
      <c r="U51" s="33">
        <f>'[1]dont useTisdale ''12-''13)_Master'!U52</f>
        <v>0</v>
      </c>
      <c r="V51" s="33">
        <f>'[1]dont useTisdale ''12-''13)_Master'!V52</f>
        <v>0</v>
      </c>
      <c r="W51" s="33">
        <f>'[1]dont useTisdale ''12-''13)_Master'!W52</f>
        <v>0</v>
      </c>
      <c r="X51" s="33">
        <f>'[1]dont useTisdale ''12-''13)_Master'!X52</f>
        <v>0</v>
      </c>
    </row>
    <row r="52" spans="1:24" x14ac:dyDescent="0.2">
      <c r="A52" s="29">
        <f>'[1]dont useTisdale ''12-''13)_Master'!A53</f>
        <v>41190</v>
      </c>
      <c r="B52" s="30">
        <f>'[1]dont useTisdale ''12-''13)_Master'!B53</f>
        <v>5810</v>
      </c>
      <c r="C52" s="31">
        <f>'[1]dont useTisdale ''12-''13)_Master'!C53</f>
        <v>72.75</v>
      </c>
      <c r="D52" s="31">
        <f>'[1]dont useTisdale ''12-''13)_Master'!D53</f>
        <v>2.0499999999999998</v>
      </c>
      <c r="E52" s="31">
        <f>'[1]dont useTisdale ''12-''13)_Master'!E53</f>
        <v>2.1</v>
      </c>
      <c r="F52" s="30">
        <f>'[1]dont useTisdale ''12-''13)_Master'!F53</f>
        <v>8723</v>
      </c>
      <c r="G52" s="30">
        <f>'[1]dont useTisdale ''12-''13)_Master'!G53</f>
        <v>501</v>
      </c>
      <c r="H52" s="32">
        <f>'[1]dont useTisdale ''12-''13)_Master'!H53</f>
        <v>74.894889663182354</v>
      </c>
      <c r="I52" s="33">
        <f>'[1]dont useTisdale ''12-''13)_Master'!I53</f>
        <v>60</v>
      </c>
      <c r="J52" s="33">
        <f>'[1]dont useTisdale ''12-''13)_Master'!J53</f>
        <v>5.6</v>
      </c>
      <c r="K52" s="33">
        <f>'[1]dont useTisdale ''12-''13)_Master'!K53</f>
        <v>6.03</v>
      </c>
      <c r="L52" s="33">
        <f>'[1]dont useTisdale ''12-''13)_Master'!L53</f>
        <v>0</v>
      </c>
      <c r="M52" s="33">
        <f>'[1]dont useTisdale ''12-''13)_Master'!M53</f>
        <v>0</v>
      </c>
      <c r="N52" s="33">
        <f>'[1]dont useTisdale ''12-''13)_Master'!N53</f>
        <v>0</v>
      </c>
      <c r="O52" s="33">
        <f>'[1]dont useTisdale ''12-''13)_Master'!O53</f>
        <v>0</v>
      </c>
      <c r="P52" s="33">
        <f>'[1]dont useTisdale ''12-''13)_Master'!P53</f>
        <v>0</v>
      </c>
      <c r="Q52" s="33">
        <f>'[1]dont useTisdale ''12-''13)_Master'!Q53</f>
        <v>0</v>
      </c>
      <c r="R52" s="33">
        <f>'[1]dont useTisdale ''12-''13)_Master'!R53</f>
        <v>0</v>
      </c>
      <c r="S52" s="33">
        <f>'[1]dont useTisdale ''12-''13)_Master'!S53</f>
        <v>0</v>
      </c>
      <c r="T52" s="33">
        <f>'[1]dont useTisdale ''12-''13)_Master'!T53</f>
        <v>0</v>
      </c>
      <c r="U52" s="33">
        <f>'[1]dont useTisdale ''12-''13)_Master'!U53</f>
        <v>0</v>
      </c>
      <c r="V52" s="33">
        <f>'[1]dont useTisdale ''12-''13)_Master'!V53</f>
        <v>0</v>
      </c>
      <c r="W52" s="33">
        <f>'[1]dont useTisdale ''12-''13)_Master'!W53</f>
        <v>0</v>
      </c>
      <c r="X52" s="33">
        <f>'[1]dont useTisdale ''12-''13)_Master'!X53</f>
        <v>0</v>
      </c>
    </row>
    <row r="53" spans="1:24" x14ac:dyDescent="0.2">
      <c r="A53" s="29">
        <f>'[1]dont useTisdale ''12-''13)_Master'!A54</f>
        <v>41192</v>
      </c>
      <c r="B53" s="30">
        <f>'[1]dont useTisdale ''12-''13)_Master'!B54</f>
        <v>5500</v>
      </c>
      <c r="C53" s="31">
        <f>'[1]dont useTisdale ''12-''13)_Master'!C54</f>
        <v>47.25</v>
      </c>
      <c r="D53" s="31">
        <f>'[1]dont useTisdale ''12-''13)_Master'!D54</f>
        <v>2.2999999999999998</v>
      </c>
      <c r="E53" s="31">
        <f>'[1]dont useTisdale ''12-''13)_Master'!E54</f>
        <v>2.6</v>
      </c>
      <c r="F53" s="30">
        <f>'[1]dont useTisdale ''12-''13)_Master'!F54</f>
        <v>6263</v>
      </c>
      <c r="G53" s="30">
        <f>'[1]dont useTisdale ''12-''13)_Master'!G54</f>
        <v>6934</v>
      </c>
      <c r="H53" s="32">
        <f>'[1]dont useTisdale ''12-''13)_Master'!H54</f>
        <v>89.832775919732441</v>
      </c>
      <c r="I53" s="33">
        <f>'[1]dont useTisdale ''12-''13)_Master'!I54</f>
        <v>59</v>
      </c>
      <c r="J53" s="33">
        <f>'[1]dont useTisdale ''12-''13)_Master'!J54</f>
        <v>6.7</v>
      </c>
      <c r="K53" s="33">
        <f>'[1]dont useTisdale ''12-''13)_Master'!K54</f>
        <v>6.56</v>
      </c>
      <c r="L53" s="33">
        <f>'[1]dont useTisdale ''12-''13)_Master'!L54</f>
        <v>0</v>
      </c>
      <c r="M53" s="33">
        <f>'[1]dont useTisdale ''12-''13)_Master'!M54</f>
        <v>0</v>
      </c>
      <c r="N53" s="33">
        <f>'[1]dont useTisdale ''12-''13)_Master'!N54</f>
        <v>0</v>
      </c>
      <c r="O53" s="33">
        <f>'[1]dont useTisdale ''12-''13)_Master'!O54</f>
        <v>0</v>
      </c>
      <c r="P53" s="33">
        <f>'[1]dont useTisdale ''12-''13)_Master'!P54</f>
        <v>0</v>
      </c>
      <c r="Q53" s="33">
        <f>'[1]dont useTisdale ''12-''13)_Master'!Q54</f>
        <v>0</v>
      </c>
      <c r="R53" s="33">
        <f>'[1]dont useTisdale ''12-''13)_Master'!R54</f>
        <v>0</v>
      </c>
      <c r="S53" s="33">
        <f>'[1]dont useTisdale ''12-''13)_Master'!S54</f>
        <v>0</v>
      </c>
      <c r="T53" s="33">
        <f>'[1]dont useTisdale ''12-''13)_Master'!T54</f>
        <v>0</v>
      </c>
      <c r="U53" s="33">
        <f>'[1]dont useTisdale ''12-''13)_Master'!U54</f>
        <v>0</v>
      </c>
      <c r="V53" s="33">
        <f>'[1]dont useTisdale ''12-''13)_Master'!V54</f>
        <v>0</v>
      </c>
      <c r="W53" s="33">
        <f>'[1]dont useTisdale ''12-''13)_Master'!W54</f>
        <v>0</v>
      </c>
      <c r="X53" s="33">
        <f>'[1]dont useTisdale ''12-''13)_Master'!X54</f>
        <v>0</v>
      </c>
    </row>
    <row r="54" spans="1:24" x14ac:dyDescent="0.2">
      <c r="A54" s="29">
        <f>'[1]dont useTisdale ''12-''13)_Master'!A55</f>
        <v>41194</v>
      </c>
      <c r="B54" s="30">
        <f>'[1]dont useTisdale ''12-''13)_Master'!B55</f>
        <v>5380</v>
      </c>
      <c r="C54" s="31">
        <f>'[1]dont useTisdale ''12-''13)_Master'!C55</f>
        <v>48</v>
      </c>
      <c r="D54" s="31">
        <f>'[1]dont useTisdale ''12-''13)_Master'!D55</f>
        <v>2.2000000000000002</v>
      </c>
      <c r="E54" s="31">
        <f>'[1]dont useTisdale ''12-''13)_Master'!E55</f>
        <v>2.2999999999999998</v>
      </c>
      <c r="F54" s="30">
        <f>'[1]dont useTisdale ''12-''13)_Master'!F55</f>
        <v>5924</v>
      </c>
      <c r="G54" s="30">
        <f>'[1]dont useTisdale ''12-''13)_Master'!G55</f>
        <v>6404</v>
      </c>
      <c r="H54" s="32">
        <f>'[1]dont useTisdale ''12-''13)_Master'!H55</f>
        <v>91.28458498023717</v>
      </c>
      <c r="I54" s="33">
        <f>'[1]dont useTisdale ''12-''13)_Master'!I55</f>
        <v>60</v>
      </c>
      <c r="J54" s="33">
        <f>'[1]dont useTisdale ''12-''13)_Master'!J55</f>
        <v>6.9</v>
      </c>
      <c r="K54" s="33">
        <f>'[1]dont useTisdale ''12-''13)_Master'!K55</f>
        <v>5.42</v>
      </c>
      <c r="L54" s="33">
        <f>'[1]dont useTisdale ''12-''13)_Master'!L55</f>
        <v>0</v>
      </c>
      <c r="M54" s="33">
        <f>'[1]dont useTisdale ''12-''13)_Master'!M55</f>
        <v>0</v>
      </c>
      <c r="N54" s="33">
        <f>'[1]dont useTisdale ''12-''13)_Master'!N55</f>
        <v>0</v>
      </c>
      <c r="O54" s="33">
        <f>'[1]dont useTisdale ''12-''13)_Master'!O55</f>
        <v>0</v>
      </c>
      <c r="P54" s="33">
        <f>'[1]dont useTisdale ''12-''13)_Master'!P55</f>
        <v>0</v>
      </c>
      <c r="Q54" s="33">
        <f>'[1]dont useTisdale ''12-''13)_Master'!Q55</f>
        <v>0</v>
      </c>
      <c r="R54" s="33">
        <f>'[1]dont useTisdale ''12-''13)_Master'!R55</f>
        <v>0</v>
      </c>
      <c r="S54" s="33">
        <f>'[1]dont useTisdale ''12-''13)_Master'!S55</f>
        <v>0</v>
      </c>
      <c r="T54" s="33">
        <f>'[1]dont useTisdale ''12-''13)_Master'!T55</f>
        <v>0</v>
      </c>
      <c r="U54" s="33">
        <f>'[1]dont useTisdale ''12-''13)_Master'!U55</f>
        <v>0</v>
      </c>
      <c r="V54" s="33">
        <f>'[1]dont useTisdale ''12-''13)_Master'!V55</f>
        <v>0</v>
      </c>
      <c r="W54" s="33">
        <f>'[1]dont useTisdale ''12-''13)_Master'!W55</f>
        <v>0</v>
      </c>
      <c r="X54" s="33">
        <f>'[1]dont useTisdale ''12-''13)_Master'!X55</f>
        <v>0</v>
      </c>
    </row>
    <row r="55" spans="1:24" x14ac:dyDescent="0.2">
      <c r="A55" s="29">
        <f>'[1]dont useTisdale ''12-''13)_Master'!A56</f>
        <v>41197</v>
      </c>
      <c r="B55" s="30">
        <f>'[1]dont useTisdale ''12-''13)_Master'!B56</f>
        <v>5180</v>
      </c>
      <c r="C55" s="31">
        <f>'[1]dont useTisdale ''12-''13)_Master'!C56</f>
        <v>71</v>
      </c>
      <c r="D55" s="31">
        <f>'[1]dont useTisdale ''12-''13)_Master'!D56</f>
        <v>1.98</v>
      </c>
      <c r="E55" s="31">
        <f>'[1]dont useTisdale ''12-''13)_Master'!E56</f>
        <v>1.83</v>
      </c>
      <c r="F55" s="30">
        <f>'[1]dont useTisdale ''12-''13)_Master'!F56</f>
        <v>7816</v>
      </c>
      <c r="G55" s="30">
        <f>'[1]dont useTisdale ''12-''13)_Master'!G56</f>
        <v>9194</v>
      </c>
      <c r="H55" s="32">
        <f>'[1]dont useTisdale ''12-''13)_Master'!H56</f>
        <v>149.52530772202903</v>
      </c>
      <c r="I55" s="33">
        <f>'[1]dont useTisdale ''12-''13)_Master'!I56</f>
        <v>60</v>
      </c>
      <c r="J55" s="33">
        <f>'[1]dont useTisdale ''12-''13)_Master'!J56</f>
        <v>6.1</v>
      </c>
      <c r="K55" s="33">
        <f>'[1]dont useTisdale ''12-''13)_Master'!K56</f>
        <v>6.03</v>
      </c>
      <c r="L55" s="33">
        <f>'[1]dont useTisdale ''12-''13)_Master'!L56</f>
        <v>0</v>
      </c>
      <c r="M55" s="33">
        <f>'[1]dont useTisdale ''12-''13)_Master'!M56</f>
        <v>0</v>
      </c>
      <c r="N55" s="33">
        <f>'[1]dont useTisdale ''12-''13)_Master'!N56</f>
        <v>0</v>
      </c>
      <c r="O55" s="33">
        <f>'[1]dont useTisdale ''12-''13)_Master'!O56</f>
        <v>0</v>
      </c>
      <c r="P55" s="33">
        <f>'[1]dont useTisdale ''12-''13)_Master'!P56</f>
        <v>0</v>
      </c>
      <c r="Q55" s="33">
        <f>'[1]dont useTisdale ''12-''13)_Master'!Q56</f>
        <v>0</v>
      </c>
      <c r="R55" s="33">
        <f>'[1]dont useTisdale ''12-''13)_Master'!R56</f>
        <v>0</v>
      </c>
      <c r="S55" s="33">
        <f>'[1]dont useTisdale ''12-''13)_Master'!S56</f>
        <v>0</v>
      </c>
      <c r="T55" s="33">
        <f>'[1]dont useTisdale ''12-''13)_Master'!T56</f>
        <v>0</v>
      </c>
      <c r="U55" s="33">
        <f>'[1]dont useTisdale ''12-''13)_Master'!U56</f>
        <v>0</v>
      </c>
      <c r="V55" s="33">
        <f>'[1]dont useTisdale ''12-''13)_Master'!V56</f>
        <v>0</v>
      </c>
      <c r="W55" s="33">
        <f>'[1]dont useTisdale ''12-''13)_Master'!W56</f>
        <v>0</v>
      </c>
      <c r="X55" s="33">
        <f>'[1]dont useTisdale ''12-''13)_Master'!X56</f>
        <v>0</v>
      </c>
    </row>
    <row r="56" spans="1:24" x14ac:dyDescent="0.2">
      <c r="A56" s="29">
        <f>'[1]dont useTisdale ''12-''13)_Master'!A57</f>
        <v>41199</v>
      </c>
      <c r="B56" s="30">
        <f>'[1]dont useTisdale ''12-''13)_Master'!B57</f>
        <v>4940</v>
      </c>
      <c r="C56" s="31">
        <f>'[1]dont useTisdale ''12-''13)_Master'!C57</f>
        <v>48.25</v>
      </c>
      <c r="D56" s="31">
        <f>'[1]dont useTisdale ''12-''13)_Master'!D57</f>
        <v>1.8</v>
      </c>
      <c r="E56" s="31">
        <f>'[1]dont useTisdale ''12-''13)_Master'!E57</f>
        <v>2.1</v>
      </c>
      <c r="F56" s="30">
        <f>'[1]dont useTisdale ''12-''13)_Master'!F57</f>
        <v>5388</v>
      </c>
      <c r="G56" s="30">
        <f>'[1]dont useTisdale ''12-''13)_Master'!G57</f>
        <v>6390</v>
      </c>
      <c r="H56" s="32">
        <f>'[1]dont useTisdale ''12-''13)_Master'!H57</f>
        <v>100.60317460317461</v>
      </c>
      <c r="I56" s="33">
        <f>'[1]dont useTisdale ''12-''13)_Master'!I57</f>
        <v>59</v>
      </c>
      <c r="J56" s="33">
        <f>'[1]dont useTisdale ''12-''13)_Master'!J57</f>
        <v>7.85</v>
      </c>
      <c r="K56" s="33">
        <f>'[1]dont useTisdale ''12-''13)_Master'!K57</f>
        <v>8.36</v>
      </c>
      <c r="L56" s="33">
        <f>'[1]dont useTisdale ''12-''13)_Master'!L57</f>
        <v>0</v>
      </c>
      <c r="M56" s="33">
        <f>'[1]dont useTisdale ''12-''13)_Master'!M57</f>
        <v>0</v>
      </c>
      <c r="N56" s="33">
        <f>'[1]dont useTisdale ''12-''13)_Master'!N57</f>
        <v>0</v>
      </c>
      <c r="O56" s="33">
        <f>'[1]dont useTisdale ''12-''13)_Master'!O57</f>
        <v>0</v>
      </c>
      <c r="P56" s="33">
        <f>'[1]dont useTisdale ''12-''13)_Master'!P57</f>
        <v>0</v>
      </c>
      <c r="Q56" s="33">
        <f>'[1]dont useTisdale ''12-''13)_Master'!Q57</f>
        <v>0</v>
      </c>
      <c r="R56" s="33">
        <f>'[1]dont useTisdale ''12-''13)_Master'!R57</f>
        <v>0</v>
      </c>
      <c r="S56" s="33">
        <f>'[1]dont useTisdale ''12-''13)_Master'!S57</f>
        <v>0</v>
      </c>
      <c r="T56" s="33">
        <f>'[1]dont useTisdale ''12-''13)_Master'!T57</f>
        <v>0</v>
      </c>
      <c r="U56" s="33">
        <f>'[1]dont useTisdale ''12-''13)_Master'!U57</f>
        <v>0</v>
      </c>
      <c r="V56" s="33">
        <f>'[1]dont useTisdale ''12-''13)_Master'!V57</f>
        <v>0</v>
      </c>
      <c r="W56" s="33">
        <f>'[1]dont useTisdale ''12-''13)_Master'!W57</f>
        <v>0</v>
      </c>
      <c r="X56" s="33">
        <f>'[1]dont useTisdale ''12-''13)_Master'!X57</f>
        <v>0</v>
      </c>
    </row>
    <row r="57" spans="1:24" x14ac:dyDescent="0.2">
      <c r="A57" s="29">
        <f>'[1]dont useTisdale ''12-''13)_Master'!A58</f>
        <v>41201</v>
      </c>
      <c r="B57" s="30">
        <f>'[1]dont useTisdale ''12-''13)_Master'!B58</f>
        <v>4610</v>
      </c>
      <c r="C57" s="31">
        <f>'[1]dont useTisdale ''12-''13)_Master'!C58</f>
        <v>47.25</v>
      </c>
      <c r="D57" s="31">
        <f>'[1]dont useTisdale ''12-''13)_Master'!D58</f>
        <v>1.75</v>
      </c>
      <c r="E57" s="31">
        <f>'[1]dont useTisdale ''12-''13)_Master'!E58</f>
        <v>1.85</v>
      </c>
      <c r="F57" s="30">
        <f>'[1]dont useTisdale ''12-''13)_Master'!F58</f>
        <v>4234</v>
      </c>
      <c r="G57" s="30">
        <f>'[1]dont useTisdale ''12-''13)_Master'!G58</f>
        <v>5789</v>
      </c>
      <c r="H57" s="32">
        <f>'[1]dont useTisdale ''12-''13)_Master'!H58</f>
        <v>92.476962676962685</v>
      </c>
      <c r="I57" s="33">
        <f>'[1]dont useTisdale ''12-''13)_Master'!I58</f>
        <v>59</v>
      </c>
      <c r="J57" s="33">
        <f>'[1]dont useTisdale ''12-''13)_Master'!J58</f>
        <v>8.4</v>
      </c>
      <c r="K57" s="33">
        <f>'[1]dont useTisdale ''12-''13)_Master'!K58</f>
        <v>5.08</v>
      </c>
      <c r="L57" s="33">
        <f>'[1]dont useTisdale ''12-''13)_Master'!L58</f>
        <v>0</v>
      </c>
      <c r="M57" s="33">
        <f>'[1]dont useTisdale ''12-''13)_Master'!M58</f>
        <v>0</v>
      </c>
      <c r="N57" s="33">
        <f>'[1]dont useTisdale ''12-''13)_Master'!N58</f>
        <v>0</v>
      </c>
      <c r="O57" s="33">
        <f>'[1]dont useTisdale ''12-''13)_Master'!O58</f>
        <v>0</v>
      </c>
      <c r="P57" s="33">
        <f>'[1]dont useTisdale ''12-''13)_Master'!P58</f>
        <v>0</v>
      </c>
      <c r="Q57" s="33">
        <f>'[1]dont useTisdale ''12-''13)_Master'!Q58</f>
        <v>0</v>
      </c>
      <c r="R57" s="33">
        <f>'[1]dont useTisdale ''12-''13)_Master'!R58</f>
        <v>0</v>
      </c>
      <c r="S57" s="33">
        <f>'[1]dont useTisdale ''12-''13)_Master'!S58</f>
        <v>0</v>
      </c>
      <c r="T57" s="33">
        <f>'[1]dont useTisdale ''12-''13)_Master'!T58</f>
        <v>0</v>
      </c>
      <c r="U57" s="33">
        <f>'[1]dont useTisdale ''12-''13)_Master'!U58</f>
        <v>0</v>
      </c>
      <c r="V57" s="33">
        <f>'[1]dont useTisdale ''12-''13)_Master'!V58</f>
        <v>0</v>
      </c>
      <c r="W57" s="33">
        <f>'[1]dont useTisdale ''12-''13)_Master'!W58</f>
        <v>0</v>
      </c>
      <c r="X57" s="33">
        <f>'[1]dont useTisdale ''12-''13)_Master'!X58</f>
        <v>0</v>
      </c>
    </row>
    <row r="58" spans="1:24" x14ac:dyDescent="0.2">
      <c r="A58" s="29">
        <f>'[1]dont useTisdale ''12-''13)_Master'!A59</f>
        <v>41204</v>
      </c>
      <c r="B58" s="30">
        <f>'[1]dont useTisdale ''12-''13)_Master'!B59</f>
        <v>4990</v>
      </c>
      <c r="C58" s="31">
        <f>'[1]dont useTisdale ''12-''13)_Master'!C59</f>
        <v>71.25</v>
      </c>
      <c r="D58" s="31">
        <f>'[1]dont useTisdale ''12-''13)_Master'!D59</f>
        <v>1.55</v>
      </c>
      <c r="E58" s="31">
        <f>'[1]dont useTisdale ''12-''13)_Master'!E59</f>
        <v>1.65</v>
      </c>
      <c r="F58" s="30">
        <f>'[1]dont useTisdale ''12-''13)_Master'!F59</f>
        <v>5789</v>
      </c>
      <c r="G58" s="30">
        <f>'[1]dont useTisdale ''12-''13)_Master'!G59</f>
        <v>6897</v>
      </c>
      <c r="H58" s="32">
        <f>'[1]dont useTisdale ''12-''13)_Master'!H59</f>
        <v>131.91397849462365</v>
      </c>
      <c r="I58" s="33">
        <f>'[1]dont useTisdale ''12-''13)_Master'!I59</f>
        <v>59</v>
      </c>
      <c r="J58" s="33">
        <f>'[1]dont useTisdale ''12-''13)_Master'!J59</f>
        <v>6.4</v>
      </c>
      <c r="K58" s="33">
        <f>'[1]dont useTisdale ''12-''13)_Master'!K59</f>
        <v>5.8</v>
      </c>
      <c r="L58" s="33">
        <f>'[1]dont useTisdale ''12-''13)_Master'!L59</f>
        <v>0</v>
      </c>
      <c r="M58" s="33">
        <f>'[1]dont useTisdale ''12-''13)_Master'!M59</f>
        <v>0</v>
      </c>
      <c r="N58" s="33">
        <f>'[1]dont useTisdale ''12-''13)_Master'!N59</f>
        <v>0</v>
      </c>
      <c r="O58" s="33">
        <f>'[1]dont useTisdale ''12-''13)_Master'!O59</f>
        <v>0</v>
      </c>
      <c r="P58" s="33">
        <f>'[1]dont useTisdale ''12-''13)_Master'!P59</f>
        <v>0</v>
      </c>
      <c r="Q58" s="33">
        <f>'[1]dont useTisdale ''12-''13)_Master'!Q59</f>
        <v>0</v>
      </c>
      <c r="R58" s="33">
        <f>'[1]dont useTisdale ''12-''13)_Master'!R59</f>
        <v>0</v>
      </c>
      <c r="S58" s="33">
        <f>'[1]dont useTisdale ''12-''13)_Master'!S59</f>
        <v>0</v>
      </c>
      <c r="T58" s="33">
        <f>'[1]dont useTisdale ''12-''13)_Master'!T59</f>
        <v>0</v>
      </c>
      <c r="U58" s="33">
        <f>'[1]dont useTisdale ''12-''13)_Master'!U59</f>
        <v>0</v>
      </c>
      <c r="V58" s="33">
        <f>'[1]dont useTisdale ''12-''13)_Master'!V59</f>
        <v>0</v>
      </c>
      <c r="W58" s="33">
        <f>'[1]dont useTisdale ''12-''13)_Master'!W59</f>
        <v>0</v>
      </c>
      <c r="X58" s="33">
        <f>'[1]dont useTisdale ''12-''13)_Master'!X59</f>
        <v>0</v>
      </c>
    </row>
    <row r="59" spans="1:24" x14ac:dyDescent="0.2">
      <c r="A59" s="29">
        <f>'[1]dont useTisdale ''12-''13)_Master'!A60</f>
        <v>41206</v>
      </c>
      <c r="B59" s="30">
        <f>'[1]dont useTisdale ''12-''13)_Master'!B60</f>
        <v>5520</v>
      </c>
      <c r="C59" s="31">
        <f>'[1]dont useTisdale ''12-''13)_Master'!C60</f>
        <v>46.75</v>
      </c>
      <c r="D59" s="31">
        <f>'[1]dont useTisdale ''12-''13)_Master'!D60</f>
        <v>1.5</v>
      </c>
      <c r="E59" s="31">
        <f>'[1]dont useTisdale ''12-''13)_Master'!E60</f>
        <v>1.6</v>
      </c>
      <c r="F59" s="30">
        <f>'[1]dont useTisdale ''12-''13)_Master'!F60</f>
        <v>3890</v>
      </c>
      <c r="G59" s="30">
        <f>'[1]dont useTisdale ''12-''13)_Master'!G60</f>
        <v>3521</v>
      </c>
      <c r="H59" s="32">
        <f>'[1]dont useTisdale ''12-''13)_Master'!H60</f>
        <v>79.899305555555571</v>
      </c>
      <c r="I59" s="33">
        <f>'[1]dont useTisdale ''12-''13)_Master'!I60</f>
        <v>58</v>
      </c>
      <c r="J59" s="33">
        <f>'[1]dont useTisdale ''12-''13)_Master'!J60</f>
        <v>7.2</v>
      </c>
      <c r="K59" s="33">
        <f>'[1]dont useTisdale ''12-''13)_Master'!K60</f>
        <v>5.34</v>
      </c>
      <c r="L59" s="33">
        <f>'[1]dont useTisdale ''12-''13)_Master'!L60</f>
        <v>0</v>
      </c>
      <c r="M59" s="33">
        <f>'[1]dont useTisdale ''12-''13)_Master'!M60</f>
        <v>0</v>
      </c>
      <c r="N59" s="33">
        <f>'[1]dont useTisdale ''12-''13)_Master'!N60</f>
        <v>0</v>
      </c>
      <c r="O59" s="33">
        <f>'[1]dont useTisdale ''12-''13)_Master'!O60</f>
        <v>0</v>
      </c>
      <c r="P59" s="33">
        <f>'[1]dont useTisdale ''12-''13)_Master'!P60</f>
        <v>0</v>
      </c>
      <c r="Q59" s="33">
        <f>'[1]dont useTisdale ''12-''13)_Master'!Q60</f>
        <v>0</v>
      </c>
      <c r="R59" s="33">
        <f>'[1]dont useTisdale ''12-''13)_Master'!R60</f>
        <v>0</v>
      </c>
      <c r="S59" s="33">
        <f>'[1]dont useTisdale ''12-''13)_Master'!S60</f>
        <v>0</v>
      </c>
      <c r="T59" s="33">
        <f>'[1]dont useTisdale ''12-''13)_Master'!T60</f>
        <v>0</v>
      </c>
      <c r="U59" s="33">
        <f>'[1]dont useTisdale ''12-''13)_Master'!U60</f>
        <v>0</v>
      </c>
      <c r="V59" s="33">
        <f>'[1]dont useTisdale ''12-''13)_Master'!V60</f>
        <v>0</v>
      </c>
      <c r="W59" s="33">
        <f>'[1]dont useTisdale ''12-''13)_Master'!W60</f>
        <v>0</v>
      </c>
      <c r="X59" s="33">
        <f>'[1]dont useTisdale ''12-''13)_Master'!X60</f>
        <v>0</v>
      </c>
    </row>
    <row r="60" spans="1:24" x14ac:dyDescent="0.2">
      <c r="A60" s="29">
        <f>'[1]dont useTisdale ''12-''13)_Master'!A61</f>
        <v>41208</v>
      </c>
      <c r="B60" s="30">
        <f>'[1]dont useTisdale ''12-''13)_Master'!B61</f>
        <v>5560</v>
      </c>
      <c r="C60" s="31">
        <f>'[1]dont useTisdale ''12-''13)_Master'!C61</f>
        <v>52.5</v>
      </c>
      <c r="D60" s="31">
        <f>'[1]dont useTisdale ''12-''13)_Master'!D61</f>
        <v>1.85</v>
      </c>
      <c r="E60" s="31">
        <f>'[1]dont useTisdale ''12-''13)_Master'!E61</f>
        <v>1.8</v>
      </c>
      <c r="F60" s="30">
        <f>'[1]dont useTisdale ''12-''13)_Master'!F61</f>
        <v>5966</v>
      </c>
      <c r="G60" s="30">
        <f>'[1]dont useTisdale ''12-''13)_Master'!G61</f>
        <v>5693</v>
      </c>
      <c r="H60" s="32">
        <f>'[1]dont useTisdale ''12-''13)_Master'!H61</f>
        <v>106.4607107107107</v>
      </c>
      <c r="I60" s="33">
        <f>'[1]dont useTisdale ''12-''13)_Master'!I61</f>
        <v>58</v>
      </c>
      <c r="J60" s="33">
        <f>'[1]dont useTisdale ''12-''13)_Master'!J61</f>
        <v>6.2</v>
      </c>
      <c r="K60" s="33">
        <f>'[1]dont useTisdale ''12-''13)_Master'!K61</f>
        <v>5.96</v>
      </c>
      <c r="L60" s="33">
        <f>'[1]dont useTisdale ''12-''13)_Master'!L61</f>
        <v>0</v>
      </c>
      <c r="M60" s="33">
        <f>'[1]dont useTisdale ''12-''13)_Master'!M61</f>
        <v>0</v>
      </c>
      <c r="N60" s="33">
        <f>'[1]dont useTisdale ''12-''13)_Master'!N61</f>
        <v>0</v>
      </c>
      <c r="O60" s="33">
        <f>'[1]dont useTisdale ''12-''13)_Master'!O61</f>
        <v>0</v>
      </c>
      <c r="P60" s="33">
        <f>'[1]dont useTisdale ''12-''13)_Master'!P61</f>
        <v>0</v>
      </c>
      <c r="Q60" s="33">
        <f>'[1]dont useTisdale ''12-''13)_Master'!Q61</f>
        <v>0</v>
      </c>
      <c r="R60" s="33">
        <f>'[1]dont useTisdale ''12-''13)_Master'!R61</f>
        <v>0</v>
      </c>
      <c r="S60" s="33">
        <f>'[1]dont useTisdale ''12-''13)_Master'!S61</f>
        <v>0</v>
      </c>
      <c r="T60" s="33">
        <f>'[1]dont useTisdale ''12-''13)_Master'!T61</f>
        <v>0</v>
      </c>
      <c r="U60" s="33">
        <f>'[1]dont useTisdale ''12-''13)_Master'!U61</f>
        <v>0</v>
      </c>
      <c r="V60" s="33">
        <f>'[1]dont useTisdale ''12-''13)_Master'!V61</f>
        <v>0</v>
      </c>
      <c r="W60" s="33">
        <f>'[1]dont useTisdale ''12-''13)_Master'!W61</f>
        <v>0</v>
      </c>
      <c r="X60" s="33">
        <f>'[1]dont useTisdale ''12-''13)_Master'!X61</f>
        <v>0</v>
      </c>
    </row>
    <row r="61" spans="1:24" x14ac:dyDescent="0.2">
      <c r="A61" s="29">
        <f>'[1]dont useTisdale ''12-''13)_Master'!A62</f>
        <v>41211</v>
      </c>
      <c r="B61" s="30">
        <f>'[1]dont useTisdale ''12-''13)_Master'!B62</f>
        <v>5080</v>
      </c>
      <c r="C61" s="31">
        <f>'[1]dont useTisdale ''12-''13)_Master'!C62</f>
        <v>69</v>
      </c>
      <c r="D61" s="31">
        <f>'[1]dont useTisdale ''12-''13)_Master'!D62</f>
        <v>2.0299999999999998</v>
      </c>
      <c r="E61" s="31">
        <f>'[1]dont useTisdale ''12-''13)_Master'!E62</f>
        <v>1.99</v>
      </c>
      <c r="F61" s="30">
        <f>'[1]dont useTisdale ''12-''13)_Master'!F62</f>
        <v>5798</v>
      </c>
      <c r="G61" s="30">
        <f>'[1]dont useTisdale ''12-''13)_Master'!G62</f>
        <v>8225</v>
      </c>
      <c r="H61" s="32">
        <f>'[1]dont useTisdale ''12-''13)_Master'!H62</f>
        <v>116.4887244102285</v>
      </c>
      <c r="I61" s="33">
        <f>'[1]dont useTisdale ''12-''13)_Master'!I62</f>
        <v>56</v>
      </c>
      <c r="J61" s="33">
        <f>'[1]dont useTisdale ''12-''13)_Master'!J62</f>
        <v>8.6</v>
      </c>
      <c r="K61" s="33">
        <f>'[1]dont useTisdale ''12-''13)_Master'!K62</f>
        <v>5.97</v>
      </c>
      <c r="L61" s="33">
        <f>'[1]dont useTisdale ''12-''13)_Master'!L62</f>
        <v>0</v>
      </c>
      <c r="M61" s="33">
        <f>'[1]dont useTisdale ''12-''13)_Master'!M62</f>
        <v>0</v>
      </c>
      <c r="N61" s="33">
        <f>'[1]dont useTisdale ''12-''13)_Master'!N62</f>
        <v>0</v>
      </c>
      <c r="O61" s="33">
        <f>'[1]dont useTisdale ''12-''13)_Master'!O62</f>
        <v>0</v>
      </c>
      <c r="P61" s="33">
        <f>'[1]dont useTisdale ''12-''13)_Master'!P62</f>
        <v>0</v>
      </c>
      <c r="Q61" s="33">
        <f>'[1]dont useTisdale ''12-''13)_Master'!Q62</f>
        <v>0</v>
      </c>
      <c r="R61" s="33">
        <f>'[1]dont useTisdale ''12-''13)_Master'!R62</f>
        <v>0</v>
      </c>
      <c r="S61" s="33">
        <f>'[1]dont useTisdale ''12-''13)_Master'!S62</f>
        <v>0</v>
      </c>
      <c r="T61" s="33">
        <f>'[1]dont useTisdale ''12-''13)_Master'!T62</f>
        <v>0</v>
      </c>
      <c r="U61" s="33">
        <f>'[1]dont useTisdale ''12-''13)_Master'!U62</f>
        <v>0</v>
      </c>
      <c r="V61" s="33">
        <f>'[1]dont useTisdale ''12-''13)_Master'!V62</f>
        <v>0</v>
      </c>
      <c r="W61" s="33">
        <f>'[1]dont useTisdale ''12-''13)_Master'!W62</f>
        <v>0</v>
      </c>
      <c r="X61" s="33">
        <f>'[1]dont useTisdale ''12-''13)_Master'!X62</f>
        <v>0</v>
      </c>
    </row>
    <row r="62" spans="1:24" x14ac:dyDescent="0.2">
      <c r="A62" s="29">
        <f>'[1]dont useTisdale ''12-''13)_Master'!A63</f>
        <v>41213</v>
      </c>
      <c r="B62" s="30">
        <f>'[1]dont useTisdale ''12-''13)_Master'!B63</f>
        <v>4670</v>
      </c>
      <c r="C62" s="31">
        <f>'[1]dont useTisdale ''12-''13)_Master'!C63</f>
        <v>49</v>
      </c>
      <c r="D62" s="31">
        <f>'[1]dont useTisdale ''12-''13)_Master'!D63</f>
        <v>1.68</v>
      </c>
      <c r="E62" s="31">
        <f>'[1]dont useTisdale ''12-''13)_Master'!E63</f>
        <v>1.65</v>
      </c>
      <c r="F62" s="30">
        <f>'[1]dont useTisdale ''12-''13)_Master'!F63</f>
        <v>5143</v>
      </c>
      <c r="G62" s="30">
        <f>'[1]dont useTisdale ''12-''13)_Master'!G63</f>
        <v>5405</v>
      </c>
      <c r="H62" s="32">
        <f>'[1]dont useTisdale ''12-''13)_Master'!H63</f>
        <v>105.61778499278499</v>
      </c>
      <c r="I62" s="33">
        <f>'[1]dont useTisdale ''12-''13)_Master'!I63</f>
        <v>59</v>
      </c>
      <c r="J62" s="33">
        <f>'[1]dont useTisdale ''12-''13)_Master'!J63</f>
        <v>5.7</v>
      </c>
      <c r="K62" s="33">
        <f>'[1]dont useTisdale ''12-''13)_Master'!K63</f>
        <v>6.51</v>
      </c>
      <c r="L62" s="33">
        <f>'[1]dont useTisdale ''12-''13)_Master'!L63</f>
        <v>0</v>
      </c>
      <c r="M62" s="33">
        <f>'[1]dont useTisdale ''12-''13)_Master'!M63</f>
        <v>0</v>
      </c>
      <c r="N62" s="33">
        <f>'[1]dont useTisdale ''12-''13)_Master'!N63</f>
        <v>0</v>
      </c>
      <c r="O62" s="33">
        <f>'[1]dont useTisdale ''12-''13)_Master'!O63</f>
        <v>0</v>
      </c>
      <c r="P62" s="33">
        <f>'[1]dont useTisdale ''12-''13)_Master'!P63</f>
        <v>0</v>
      </c>
      <c r="Q62" s="33">
        <f>'[1]dont useTisdale ''12-''13)_Master'!Q63</f>
        <v>0</v>
      </c>
      <c r="R62" s="33">
        <f>'[1]dont useTisdale ''12-''13)_Master'!R63</f>
        <v>0</v>
      </c>
      <c r="S62" s="33">
        <f>'[1]dont useTisdale ''12-''13)_Master'!S63</f>
        <v>0</v>
      </c>
      <c r="T62" s="33">
        <f>'[1]dont useTisdale ''12-''13)_Master'!T63</f>
        <v>0</v>
      </c>
      <c r="U62" s="33">
        <f>'[1]dont useTisdale ''12-''13)_Master'!U63</f>
        <v>0</v>
      </c>
      <c r="V62" s="33">
        <f>'[1]dont useTisdale ''12-''13)_Master'!V63</f>
        <v>0</v>
      </c>
      <c r="W62" s="33">
        <f>'[1]dont useTisdale ''12-''13)_Master'!W63</f>
        <v>0</v>
      </c>
      <c r="X62" s="33">
        <f>'[1]dont useTisdale ''12-''13)_Master'!X63</f>
        <v>0</v>
      </c>
    </row>
    <row r="63" spans="1:24" x14ac:dyDescent="0.2">
      <c r="A63" s="29">
        <f>'[1]dont useTisdale ''12-''13)_Master'!A64</f>
        <v>41215</v>
      </c>
      <c r="B63" s="30">
        <f>'[1]dont useTisdale ''12-''13)_Master'!B64</f>
        <v>4930</v>
      </c>
      <c r="C63" s="31">
        <f>'[1]dont useTisdale ''12-''13)_Master'!C64</f>
        <v>46.75</v>
      </c>
      <c r="D63" s="31">
        <f>'[1]dont useTisdale ''12-''13)_Master'!D64</f>
        <v>1.64</v>
      </c>
      <c r="E63" s="31">
        <f>'[1]dont useTisdale ''12-''13)_Master'!E64</f>
        <v>1.73</v>
      </c>
      <c r="F63" s="30">
        <f>'[1]dont useTisdale ''12-''13)_Master'!F64</f>
        <v>4540</v>
      </c>
      <c r="G63" s="30">
        <f>'[1]dont useTisdale ''12-''13)_Master'!G64</f>
        <v>4580</v>
      </c>
      <c r="H63" s="32">
        <f>'[1]dont useTisdale ''12-''13)_Master'!H64</f>
        <v>90.261525447624408</v>
      </c>
      <c r="I63" s="33">
        <f>'[1]dont useTisdale ''12-''13)_Master'!I64</f>
        <v>58</v>
      </c>
      <c r="J63" s="33">
        <f>'[1]dont useTisdale ''12-''13)_Master'!J64</f>
        <v>5.95</v>
      </c>
      <c r="K63" s="33">
        <f>'[1]dont useTisdale ''12-''13)_Master'!K64</f>
        <v>5.03</v>
      </c>
      <c r="L63" s="33">
        <f>'[1]dont useTisdale ''12-''13)_Master'!L64</f>
        <v>0</v>
      </c>
      <c r="M63" s="33">
        <f>'[1]dont useTisdale ''12-''13)_Master'!M64</f>
        <v>0</v>
      </c>
      <c r="N63" s="33">
        <f>'[1]dont useTisdale ''12-''13)_Master'!N64</f>
        <v>0</v>
      </c>
      <c r="O63" s="33">
        <f>'[1]dont useTisdale ''12-''13)_Master'!O64</f>
        <v>0</v>
      </c>
      <c r="P63" s="33">
        <f>'[1]dont useTisdale ''12-''13)_Master'!P64</f>
        <v>0</v>
      </c>
      <c r="Q63" s="33">
        <f>'[1]dont useTisdale ''12-''13)_Master'!Q64</f>
        <v>0</v>
      </c>
      <c r="R63" s="33">
        <f>'[1]dont useTisdale ''12-''13)_Master'!R64</f>
        <v>0</v>
      </c>
      <c r="S63" s="33">
        <f>'[1]dont useTisdale ''12-''13)_Master'!S64</f>
        <v>0</v>
      </c>
      <c r="T63" s="33">
        <f>'[1]dont useTisdale ''12-''13)_Master'!T64</f>
        <v>0</v>
      </c>
      <c r="U63" s="33">
        <f>'[1]dont useTisdale ''12-''13)_Master'!U64</f>
        <v>0</v>
      </c>
      <c r="V63" s="33">
        <f>'[1]dont useTisdale ''12-''13)_Master'!V64</f>
        <v>0</v>
      </c>
      <c r="W63" s="33">
        <f>'[1]dont useTisdale ''12-''13)_Master'!W64</f>
        <v>0</v>
      </c>
      <c r="X63" s="33">
        <f>'[1]dont useTisdale ''12-''13)_Master'!X64</f>
        <v>0</v>
      </c>
    </row>
    <row r="64" spans="1:24" x14ac:dyDescent="0.2">
      <c r="A64" s="29">
        <f>'[1]dont useTisdale ''12-''13)_Master'!A65</f>
        <v>41218</v>
      </c>
      <c r="B64" s="30">
        <f>'[1]dont useTisdale ''12-''13)_Master'!B65</f>
        <v>5120</v>
      </c>
      <c r="C64" s="31">
        <f>'[1]dont useTisdale ''12-''13)_Master'!C65</f>
        <v>47.25</v>
      </c>
      <c r="D64" s="31">
        <f>'[1]dont useTisdale ''12-''13)_Master'!D65</f>
        <v>1.75</v>
      </c>
      <c r="E64" s="31">
        <f>'[1]dont useTisdale ''12-''13)_Master'!E65</f>
        <v>1.71</v>
      </c>
      <c r="F64" s="30">
        <f>'[1]dont useTisdale ''12-''13)_Master'!F65</f>
        <v>7300</v>
      </c>
      <c r="G64" s="30">
        <f>'[1]dont useTisdale ''12-''13)_Master'!G65</f>
        <v>7450</v>
      </c>
      <c r="H64" s="32">
        <f>'[1]dont useTisdale ''12-''13)_Master'!H65</f>
        <v>142.13589529379004</v>
      </c>
      <c r="I64" s="33">
        <f>'[1]dont useTisdale ''12-''13)_Master'!I65</f>
        <v>59</v>
      </c>
      <c r="J64" s="33">
        <f>'[1]dont useTisdale ''12-''13)_Master'!J65</f>
        <v>6.1</v>
      </c>
      <c r="K64" s="33">
        <f>'[1]dont useTisdale ''12-''13)_Master'!K65</f>
        <v>7</v>
      </c>
      <c r="L64" s="33">
        <f>'[1]dont useTisdale ''12-''13)_Master'!L65</f>
        <v>0</v>
      </c>
      <c r="M64" s="33">
        <f>'[1]dont useTisdale ''12-''13)_Master'!M65</f>
        <v>0</v>
      </c>
      <c r="N64" s="33">
        <f>'[1]dont useTisdale ''12-''13)_Master'!N65</f>
        <v>0</v>
      </c>
      <c r="O64" s="33">
        <f>'[1]dont useTisdale ''12-''13)_Master'!O65</f>
        <v>0</v>
      </c>
      <c r="P64" s="33">
        <f>'[1]dont useTisdale ''12-''13)_Master'!P65</f>
        <v>0</v>
      </c>
      <c r="Q64" s="33">
        <f>'[1]dont useTisdale ''12-''13)_Master'!Q65</f>
        <v>0</v>
      </c>
      <c r="R64" s="33">
        <f>'[1]dont useTisdale ''12-''13)_Master'!R65</f>
        <v>0</v>
      </c>
      <c r="S64" s="33">
        <f>'[1]dont useTisdale ''12-''13)_Master'!S65</f>
        <v>0</v>
      </c>
      <c r="T64" s="33">
        <f>'[1]dont useTisdale ''12-''13)_Master'!T65</f>
        <v>0</v>
      </c>
      <c r="U64" s="33">
        <f>'[1]dont useTisdale ''12-''13)_Master'!U65</f>
        <v>0</v>
      </c>
      <c r="V64" s="33">
        <f>'[1]dont useTisdale ''12-''13)_Master'!V65</f>
        <v>0</v>
      </c>
      <c r="W64" s="33">
        <f>'[1]dont useTisdale ''12-''13)_Master'!W65</f>
        <v>0</v>
      </c>
      <c r="X64" s="33">
        <f>'[1]dont useTisdale ''12-''13)_Master'!X65</f>
        <v>0</v>
      </c>
    </row>
    <row r="65" spans="1:25" x14ac:dyDescent="0.2">
      <c r="A65" s="29">
        <f>'[1]dont useTisdale ''12-''13)_Master'!A66</f>
        <v>41220</v>
      </c>
      <c r="B65" s="30">
        <f>'[1]dont useTisdale ''12-''13)_Master'!B66</f>
        <v>5120</v>
      </c>
      <c r="C65" s="31">
        <f>'[1]dont useTisdale ''12-''13)_Master'!C66</f>
        <v>48</v>
      </c>
      <c r="D65" s="31">
        <f>'[1]dont useTisdale ''12-''13)_Master'!D66</f>
        <v>1.56</v>
      </c>
      <c r="E65" s="31">
        <f>'[1]dont useTisdale ''12-''13)_Master'!E66</f>
        <v>1.66</v>
      </c>
      <c r="F65" s="30">
        <f>'[1]dont useTisdale ''12-''13)_Master'!F66</f>
        <v>1667</v>
      </c>
      <c r="G65" s="30">
        <f>'[1]dont useTisdale ''12-''13)_Master'!G66</f>
        <v>4422</v>
      </c>
      <c r="H65" s="32">
        <f>'[1]dont useTisdale ''12-''13)_Master'!H66</f>
        <v>62.207419421274842</v>
      </c>
      <c r="I65" s="33">
        <f>'[1]dont useTisdale ''12-''13)_Master'!I66</f>
        <v>59</v>
      </c>
      <c r="J65" s="33">
        <f>'[1]dont useTisdale ''12-''13)_Master'!J66</f>
        <v>6.15</v>
      </c>
      <c r="K65" s="33">
        <f>'[1]dont useTisdale ''12-''13)_Master'!K66</f>
        <v>5.67</v>
      </c>
      <c r="L65" s="33">
        <f>'[1]dont useTisdale ''12-''13)_Master'!L66</f>
        <v>0</v>
      </c>
      <c r="M65" s="33">
        <f>'[1]dont useTisdale ''12-''13)_Master'!M66</f>
        <v>0</v>
      </c>
      <c r="N65" s="33">
        <f>'[1]dont useTisdale ''12-''13)_Master'!N66</f>
        <v>0</v>
      </c>
      <c r="O65" s="33">
        <f>'[1]dont useTisdale ''12-''13)_Master'!O66</f>
        <v>0</v>
      </c>
      <c r="P65" s="33">
        <f>'[1]dont useTisdale ''12-''13)_Master'!P66</f>
        <v>0</v>
      </c>
      <c r="Q65" s="33">
        <f>'[1]dont useTisdale ''12-''13)_Master'!Q66</f>
        <v>0</v>
      </c>
      <c r="R65" s="33">
        <f>'[1]dont useTisdale ''12-''13)_Master'!R66</f>
        <v>0</v>
      </c>
      <c r="S65" s="33">
        <f>'[1]dont useTisdale ''12-''13)_Master'!S66</f>
        <v>0</v>
      </c>
      <c r="T65" s="33">
        <f>'[1]dont useTisdale ''12-''13)_Master'!T66</f>
        <v>0</v>
      </c>
      <c r="U65" s="33">
        <f>'[1]dont useTisdale ''12-''13)_Master'!U66</f>
        <v>0</v>
      </c>
      <c r="V65" s="33">
        <f>'[1]dont useTisdale ''12-''13)_Master'!V66</f>
        <v>0</v>
      </c>
      <c r="W65" s="33">
        <f>'[1]dont useTisdale ''12-''13)_Master'!W66</f>
        <v>0</v>
      </c>
      <c r="X65" s="33">
        <f>'[1]dont useTisdale ''12-''13)_Master'!X66</f>
        <v>0</v>
      </c>
    </row>
    <row r="66" spans="1:25" x14ac:dyDescent="0.2">
      <c r="A66" s="29">
        <f>'[1]dont useTisdale ''12-''13)_Master'!A67</f>
        <v>41222</v>
      </c>
      <c r="B66" s="30">
        <f>'[1]dont useTisdale ''12-''13)_Master'!B67</f>
        <v>4780</v>
      </c>
      <c r="C66" s="31">
        <f>'[1]dont useTisdale ''12-''13)_Master'!C67</f>
        <v>46</v>
      </c>
      <c r="D66" s="31">
        <f>'[1]dont useTisdale ''12-''13)_Master'!D67</f>
        <v>1.83</v>
      </c>
      <c r="E66" s="31">
        <f>'[1]dont useTisdale ''12-''13)_Master'!E67</f>
        <v>1.73</v>
      </c>
      <c r="F66" s="30">
        <f>'[1]dont useTisdale ''12-''13)_Master'!F67</f>
        <v>200</v>
      </c>
      <c r="G66" s="30">
        <f>'[1]dont useTisdale ''12-''13)_Master'!G67</f>
        <v>1631</v>
      </c>
      <c r="H66" s="32">
        <f>'[1]dont useTisdale ''12-''13)_Master'!H67</f>
        <v>17.534403066005453</v>
      </c>
      <c r="I66" s="33">
        <f>'[1]dont useTisdale ''12-''13)_Master'!I67</f>
        <v>58</v>
      </c>
      <c r="J66" s="33">
        <f>'[1]dont useTisdale ''12-''13)_Master'!J67</f>
        <v>7.3</v>
      </c>
      <c r="K66" s="33">
        <f>'[1]dont useTisdale ''12-''13)_Master'!K67</f>
        <v>6.8</v>
      </c>
      <c r="L66" s="33">
        <f>'[1]dont useTisdale ''12-''13)_Master'!L67</f>
        <v>0</v>
      </c>
      <c r="M66" s="33">
        <f>'[1]dont useTisdale ''12-''13)_Master'!M67</f>
        <v>0</v>
      </c>
      <c r="N66" s="33">
        <f>'[1]dont useTisdale ''12-''13)_Master'!N67</f>
        <v>0</v>
      </c>
      <c r="O66" s="33">
        <f>'[1]dont useTisdale ''12-''13)_Master'!O67</f>
        <v>0</v>
      </c>
      <c r="P66" s="33">
        <f>'[1]dont useTisdale ''12-''13)_Master'!P67</f>
        <v>0</v>
      </c>
      <c r="Q66" s="33">
        <f>'[1]dont useTisdale ''12-''13)_Master'!Q67</f>
        <v>0</v>
      </c>
      <c r="R66" s="33">
        <f>'[1]dont useTisdale ''12-''13)_Master'!R67</f>
        <v>0</v>
      </c>
      <c r="S66" s="33">
        <f>'[1]dont useTisdale ''12-''13)_Master'!S67</f>
        <v>0</v>
      </c>
      <c r="T66" s="33">
        <f>'[1]dont useTisdale ''12-''13)_Master'!T67</f>
        <v>0</v>
      </c>
      <c r="U66" s="33">
        <f>'[1]dont useTisdale ''12-''13)_Master'!U67</f>
        <v>0</v>
      </c>
      <c r="V66" s="33">
        <f>'[1]dont useTisdale ''12-''13)_Master'!V67</f>
        <v>0</v>
      </c>
      <c r="W66" s="33">
        <f>'[1]dont useTisdale ''12-''13)_Master'!W67</f>
        <v>0</v>
      </c>
      <c r="X66" s="33">
        <f>'[1]dont useTisdale ''12-''13)_Master'!X67</f>
        <v>0</v>
      </c>
    </row>
    <row r="67" spans="1:25" x14ac:dyDescent="0.2">
      <c r="A67" s="29">
        <f>'[1]dont useTisdale ''12-''13)_Master'!A68</f>
        <v>41225</v>
      </c>
      <c r="B67" s="30">
        <f>'[1]dont useTisdale ''12-''13)_Master'!B68</f>
        <v>4680</v>
      </c>
      <c r="C67" s="31">
        <f>'[1]dont useTisdale ''12-''13)_Master'!C68</f>
        <v>72.25</v>
      </c>
      <c r="D67" s="31">
        <f>'[1]dont useTisdale ''12-''13)_Master'!D68</f>
        <v>1.57</v>
      </c>
      <c r="E67" s="31">
        <f>'[1]dont useTisdale ''12-''13)_Master'!E68</f>
        <v>1.73</v>
      </c>
      <c r="F67" s="30">
        <f>'[1]dont useTisdale ''12-''13)_Master'!F68</f>
        <v>2263</v>
      </c>
      <c r="G67" s="30">
        <f>'[1]dont useTisdale ''12-''13)_Master'!G68</f>
        <v>5138</v>
      </c>
      <c r="H67" s="32">
        <f>'[1]dont useTisdale ''12-''13)_Master'!H68</f>
        <v>73.522391173619042</v>
      </c>
      <c r="I67" s="33">
        <f>'[1]dont useTisdale ''12-''13)_Master'!I68</f>
        <v>57</v>
      </c>
      <c r="J67" s="33">
        <f>'[1]dont useTisdale ''12-''13)_Master'!J68</f>
        <v>6.95</v>
      </c>
      <c r="K67" s="33">
        <f>'[1]dont useTisdale ''12-''13)_Master'!K68</f>
        <v>4.25</v>
      </c>
      <c r="L67" s="33">
        <f>'[1]dont useTisdale ''12-''13)_Master'!L68</f>
        <v>0</v>
      </c>
      <c r="M67" s="33">
        <f>'[1]dont useTisdale ''12-''13)_Master'!M68</f>
        <v>0</v>
      </c>
      <c r="N67" s="33">
        <f>'[1]dont useTisdale ''12-''13)_Master'!N68</f>
        <v>0</v>
      </c>
      <c r="O67" s="33">
        <f>'[1]dont useTisdale ''12-''13)_Master'!O68</f>
        <v>0</v>
      </c>
      <c r="P67" s="33">
        <f>'[1]dont useTisdale ''12-''13)_Master'!P68</f>
        <v>0</v>
      </c>
      <c r="Q67" s="33">
        <f>'[1]dont useTisdale ''12-''13)_Master'!Q68</f>
        <v>0</v>
      </c>
      <c r="R67" s="33">
        <f>'[1]dont useTisdale ''12-''13)_Master'!R68</f>
        <v>0</v>
      </c>
      <c r="S67" s="33">
        <f>'[1]dont useTisdale ''12-''13)_Master'!S68</f>
        <v>0</v>
      </c>
      <c r="T67" s="33">
        <f>'[1]dont useTisdale ''12-''13)_Master'!T68</f>
        <v>0</v>
      </c>
      <c r="U67" s="33">
        <f>'[1]dont useTisdale ''12-''13)_Master'!U68</f>
        <v>0</v>
      </c>
      <c r="V67" s="33">
        <f>'[1]dont useTisdale ''12-''13)_Master'!V68</f>
        <v>0</v>
      </c>
      <c r="W67" s="33">
        <f>'[1]dont useTisdale ''12-''13)_Master'!W68</f>
        <v>0</v>
      </c>
      <c r="X67" s="33">
        <f>'[1]dont useTisdale ''12-''13)_Master'!X68</f>
        <v>0</v>
      </c>
    </row>
    <row r="68" spans="1:25" x14ac:dyDescent="0.2">
      <c r="A68" s="29">
        <f>'[1]dont useTisdale ''12-''13)_Master'!A69</f>
        <v>41227</v>
      </c>
      <c r="B68" s="30">
        <f>'[1]dont useTisdale ''12-''13)_Master'!B69</f>
        <v>4620</v>
      </c>
      <c r="C68" s="31">
        <f>'[1]dont useTisdale ''12-''13)_Master'!C69</f>
        <v>47.75</v>
      </c>
      <c r="D68" s="31">
        <f>'[1]dont useTisdale ''12-''13)_Master'!D69</f>
        <v>1.86</v>
      </c>
      <c r="E68" s="31">
        <f>'[1]dont useTisdale ''12-''13)_Master'!E69</f>
        <v>1.91</v>
      </c>
      <c r="F68" s="30">
        <f>'[1]dont useTisdale ''12-''13)_Master'!F69</f>
        <v>5497</v>
      </c>
      <c r="G68" s="30">
        <f>'[1]dont useTisdale ''12-''13)_Master'!G69</f>
        <v>5891</v>
      </c>
      <c r="H68" s="32">
        <f>'[1]dont useTisdale ''12-''13)_Master'!H69</f>
        <v>100.6611589633883</v>
      </c>
      <c r="I68" s="33">
        <f>'[1]dont useTisdale ''12-''13)_Master'!I69</f>
        <v>56</v>
      </c>
      <c r="J68" s="33">
        <f>'[1]dont useTisdale ''12-''13)_Master'!J69</f>
        <v>7.2</v>
      </c>
      <c r="K68" s="33">
        <f>'[1]dont useTisdale ''12-''13)_Master'!K69</f>
        <v>6.64</v>
      </c>
      <c r="L68" s="33">
        <f>'[1]dont useTisdale ''12-''13)_Master'!L69</f>
        <v>0</v>
      </c>
      <c r="M68" s="33">
        <f>'[1]dont useTisdale ''12-''13)_Master'!M69</f>
        <v>0</v>
      </c>
      <c r="N68" s="33">
        <f>'[1]dont useTisdale ''12-''13)_Master'!N69</f>
        <v>0</v>
      </c>
      <c r="O68" s="33">
        <f>'[1]dont useTisdale ''12-''13)_Master'!O69</f>
        <v>0</v>
      </c>
      <c r="P68" s="33">
        <f>'[1]dont useTisdale ''12-''13)_Master'!P69</f>
        <v>0</v>
      </c>
      <c r="Q68" s="33">
        <f>'[1]dont useTisdale ''12-''13)_Master'!Q69</f>
        <v>0</v>
      </c>
      <c r="R68" s="33">
        <f>'[1]dont useTisdale ''12-''13)_Master'!R69</f>
        <v>0</v>
      </c>
      <c r="S68" s="33">
        <f>'[1]dont useTisdale ''12-''13)_Master'!S69</f>
        <v>0</v>
      </c>
      <c r="T68" s="33">
        <f>'[1]dont useTisdale ''12-''13)_Master'!T69</f>
        <v>0</v>
      </c>
      <c r="U68" s="33">
        <f>'[1]dont useTisdale ''12-''13)_Master'!U69</f>
        <v>0</v>
      </c>
      <c r="V68" s="33">
        <f>'[1]dont useTisdale ''12-''13)_Master'!V69</f>
        <v>0</v>
      </c>
      <c r="W68" s="33">
        <f>'[1]dont useTisdale ''12-''13)_Master'!W69</f>
        <v>0</v>
      </c>
      <c r="X68" s="33">
        <f>'[1]dont useTisdale ''12-''13)_Master'!X69</f>
        <v>0</v>
      </c>
    </row>
    <row r="69" spans="1:25" x14ac:dyDescent="0.2">
      <c r="A69" s="29">
        <f>'[1]dont useTisdale ''12-''13)_Master'!A70</f>
        <v>41229</v>
      </c>
      <c r="B69" s="30">
        <f>'[1]dont useTisdale ''12-''13)_Master'!B70</f>
        <v>4840</v>
      </c>
      <c r="C69" s="31">
        <f>'[1]dont useTisdale ''12-''13)_Master'!C70</f>
        <v>47.25</v>
      </c>
      <c r="D69" s="31">
        <f>'[1]dont useTisdale ''12-''13)_Master'!D70</f>
        <v>1.8</v>
      </c>
      <c r="E69" s="31">
        <f>'[1]dont useTisdale ''12-''13)_Master'!E70</f>
        <v>1.97</v>
      </c>
      <c r="F69" s="30">
        <f>'[1]dont useTisdale ''12-''13)_Master'!F70</f>
        <v>4652</v>
      </c>
      <c r="G69" s="30">
        <f>'[1]dont useTisdale ''12-''13)_Master'!G70</f>
        <v>5266</v>
      </c>
      <c r="H69" s="32">
        <f>'[1]dont useTisdale ''12-''13)_Master'!H70</f>
        <v>87.625681519082534</v>
      </c>
      <c r="I69" s="33">
        <f>'[1]dont useTisdale ''12-''13)_Master'!I70</f>
        <v>55</v>
      </c>
      <c r="J69" s="33">
        <f>'[1]dont useTisdale ''12-''13)_Master'!J70</f>
        <v>6.3</v>
      </c>
      <c r="K69" s="33">
        <f>'[1]dont useTisdale ''12-''13)_Master'!K70</f>
        <v>7.3</v>
      </c>
      <c r="L69" s="33">
        <f>'[1]dont useTisdale ''12-''13)_Master'!L70</f>
        <v>0</v>
      </c>
      <c r="M69" s="33">
        <f>'[1]dont useTisdale ''12-''13)_Master'!M70</f>
        <v>0</v>
      </c>
      <c r="N69" s="33">
        <f>'[1]dont useTisdale ''12-''13)_Master'!N70</f>
        <v>0</v>
      </c>
      <c r="O69" s="33">
        <f>'[1]dont useTisdale ''12-''13)_Master'!O70</f>
        <v>0</v>
      </c>
      <c r="P69" s="33">
        <f>'[1]dont useTisdale ''12-''13)_Master'!P70</f>
        <v>0</v>
      </c>
      <c r="Q69" s="33">
        <f>'[1]dont useTisdale ''12-''13)_Master'!Q70</f>
        <v>0</v>
      </c>
      <c r="R69" s="33">
        <f>'[1]dont useTisdale ''12-''13)_Master'!R70</f>
        <v>0</v>
      </c>
      <c r="S69" s="33">
        <f>'[1]dont useTisdale ''12-''13)_Master'!S70</f>
        <v>0</v>
      </c>
      <c r="T69" s="33">
        <f>'[1]dont useTisdale ''12-''13)_Master'!T70</f>
        <v>0</v>
      </c>
      <c r="U69" s="33">
        <f>'[1]dont useTisdale ''12-''13)_Master'!U70</f>
        <v>0</v>
      </c>
      <c r="V69" s="33">
        <f>'[1]dont useTisdale ''12-''13)_Master'!V70</f>
        <v>0</v>
      </c>
      <c r="W69" s="33">
        <f>'[1]dont useTisdale ''12-''13)_Master'!W70</f>
        <v>0</v>
      </c>
      <c r="X69" s="33">
        <f>'[1]dont useTisdale ''12-''13)_Master'!X70</f>
        <v>0</v>
      </c>
    </row>
    <row r="70" spans="1:25" x14ac:dyDescent="0.2">
      <c r="A70" s="29">
        <f>'[1]dont useTisdale ''12-''13)_Master'!A71</f>
        <v>41232</v>
      </c>
      <c r="B70" s="30">
        <f>'[1]dont useTisdale ''12-''13)_Master'!B71</f>
        <v>9440</v>
      </c>
      <c r="C70" s="31">
        <f>'[1]dont useTisdale ''12-''13)_Master'!C71</f>
        <v>71.75</v>
      </c>
      <c r="D70" s="31">
        <f>'[1]dont useTisdale ''12-''13)_Master'!D71</f>
        <v>2.23</v>
      </c>
      <c r="E70" s="31">
        <f>'[1]dont useTisdale ''12-''13)_Master'!E71</f>
        <v>2.2000000000000002</v>
      </c>
      <c r="F70" s="30">
        <f>'[1]dont useTisdale ''12-''13)_Master'!F71</f>
        <v>6078</v>
      </c>
      <c r="G70" s="30">
        <f>'[1]dont useTisdale ''12-''13)_Master'!G71</f>
        <v>5022</v>
      </c>
      <c r="H70" s="32">
        <f>'[1]dont useTisdale ''12-''13)_Master'!H71</f>
        <v>83.471463514064411</v>
      </c>
      <c r="I70" s="33">
        <f>'[1]dont useTisdale ''12-''13)_Master'!I71</f>
        <v>56</v>
      </c>
      <c r="J70" s="33">
        <f>'[1]dont useTisdale ''12-''13)_Master'!J71</f>
        <v>3.2</v>
      </c>
      <c r="K70" s="33">
        <f>'[1]dont useTisdale ''12-''13)_Master'!K71</f>
        <v>11.9</v>
      </c>
      <c r="L70" s="33">
        <f>'[1]dont useTisdale ''12-''13)_Master'!L71</f>
        <v>0</v>
      </c>
      <c r="M70" s="33">
        <f>'[1]dont useTisdale ''12-''13)_Master'!M71</f>
        <v>0</v>
      </c>
      <c r="N70" s="33">
        <f>'[1]dont useTisdale ''12-''13)_Master'!N71</f>
        <v>0</v>
      </c>
      <c r="O70" s="33">
        <f>'[1]dont useTisdale ''12-''13)_Master'!O71</f>
        <v>0</v>
      </c>
      <c r="P70" s="33">
        <f>'[1]dont useTisdale ''12-''13)_Master'!P71</f>
        <v>0</v>
      </c>
      <c r="Q70" s="33">
        <f>'[1]dont useTisdale ''12-''13)_Master'!Q71</f>
        <v>0</v>
      </c>
      <c r="R70" s="33">
        <f>'[1]dont useTisdale ''12-''13)_Master'!R71</f>
        <v>0</v>
      </c>
      <c r="S70" s="33">
        <f>'[1]dont useTisdale ''12-''13)_Master'!S71</f>
        <v>0</v>
      </c>
      <c r="T70" s="33">
        <f>'[1]dont useTisdale ''12-''13)_Master'!T71</f>
        <v>0</v>
      </c>
      <c r="U70" s="33">
        <f>'[1]dont useTisdale ''12-''13)_Master'!U71</f>
        <v>0</v>
      </c>
      <c r="V70" s="33">
        <f>'[1]dont useTisdale ''12-''13)_Master'!V71</f>
        <v>0</v>
      </c>
      <c r="W70" s="33">
        <f>'[1]dont useTisdale ''12-''13)_Master'!W71</f>
        <v>0</v>
      </c>
      <c r="X70" s="33">
        <f>'[1]dont useTisdale ''12-''13)_Master'!X71</f>
        <v>0</v>
      </c>
    </row>
    <row r="71" spans="1:25" x14ac:dyDescent="0.2">
      <c r="A71" s="29">
        <f>'[1]dont useTisdale ''12-''13)_Master'!A72</f>
        <v>41233</v>
      </c>
      <c r="B71" s="30">
        <f>'[1]dont useTisdale ''12-''13)_Master'!B72</f>
        <v>7320</v>
      </c>
      <c r="C71" s="31">
        <f>'[1]dont useTisdale ''12-''13)_Master'!C72</f>
        <v>25.25</v>
      </c>
      <c r="D71" s="31">
        <f>'[1]dont useTisdale ''12-''13)_Master'!D72</f>
        <v>3.73</v>
      </c>
      <c r="E71" s="31">
        <f>'[1]dont useTisdale ''12-''13)_Master'!E72</f>
        <v>3.76</v>
      </c>
      <c r="F71" s="30">
        <f>'[1]dont useTisdale ''12-''13)_Master'!F72</f>
        <v>872</v>
      </c>
      <c r="G71" s="30">
        <f>'[1]dont useTisdale ''12-''13)_Master'!G72</f>
        <v>1260</v>
      </c>
      <c r="H71" s="32">
        <f>'[1]dont useTisdale ''12-''13)_Master'!H72</f>
        <v>9.4814423972772044</v>
      </c>
      <c r="I71" s="33">
        <f>'[1]dont useTisdale ''12-''13)_Master'!I72</f>
        <v>55</v>
      </c>
      <c r="J71" s="33">
        <f>'[1]dont useTisdale ''12-''13)_Master'!J72</f>
        <v>4.4000000000000004</v>
      </c>
      <c r="K71" s="33">
        <f>'[1]dont useTisdale ''12-''13)_Master'!K72</f>
        <v>6.94</v>
      </c>
      <c r="L71" s="33">
        <f>'[1]dont useTisdale ''12-''13)_Master'!L72</f>
        <v>0</v>
      </c>
      <c r="M71" s="33">
        <f>'[1]dont useTisdale ''12-''13)_Master'!M72</f>
        <v>0</v>
      </c>
      <c r="N71" s="33">
        <f>'[1]dont useTisdale ''12-''13)_Master'!N72</f>
        <v>0</v>
      </c>
      <c r="O71" s="33">
        <f>'[1]dont useTisdale ''12-''13)_Master'!O72</f>
        <v>0</v>
      </c>
      <c r="P71" s="33">
        <f>'[1]dont useTisdale ''12-''13)_Master'!P72</f>
        <v>0</v>
      </c>
      <c r="Q71" s="33">
        <f>'[1]dont useTisdale ''12-''13)_Master'!Q72</f>
        <v>0</v>
      </c>
      <c r="R71" s="33">
        <f>'[1]dont useTisdale ''12-''13)_Master'!R72</f>
        <v>0</v>
      </c>
      <c r="S71" s="33">
        <f>'[1]dont useTisdale ''12-''13)_Master'!S72</f>
        <v>0</v>
      </c>
      <c r="T71" s="33">
        <f>'[1]dont useTisdale ''12-''13)_Master'!T72</f>
        <v>0</v>
      </c>
      <c r="U71" s="33">
        <f>'[1]dont useTisdale ''12-''13)_Master'!U72</f>
        <v>0</v>
      </c>
      <c r="V71" s="33">
        <f>'[1]dont useTisdale ''12-''13)_Master'!V72</f>
        <v>0</v>
      </c>
      <c r="W71" s="33">
        <f>'[1]dont useTisdale ''12-''13)_Master'!W72</f>
        <v>0</v>
      </c>
      <c r="X71" s="33">
        <f>'[1]dont useTisdale ''12-''13)_Master'!X72</f>
        <v>0</v>
      </c>
    </row>
    <row r="72" spans="1:25" x14ac:dyDescent="0.2">
      <c r="A72" s="29">
        <f>'[1]dont useTisdale ''12-''13)_Master'!A73</f>
        <v>41234</v>
      </c>
      <c r="B72" s="30">
        <f>'[1]dont useTisdale ''12-''13)_Master'!B73</f>
        <v>6500</v>
      </c>
      <c r="C72" s="31">
        <f>'[1]dont useTisdale ''12-''13)_Master'!C73</f>
        <v>20.149999999999999</v>
      </c>
      <c r="D72" s="31">
        <f>'[1]dont useTisdale ''12-''13)_Master'!D73</f>
        <v>3.28</v>
      </c>
      <c r="E72" s="31">
        <f>'[1]dont useTisdale ''12-''13)_Master'!E73</f>
        <v>3</v>
      </c>
      <c r="F72" s="30">
        <f>'[1]dont useTisdale ''12-''13)_Master'!F73</f>
        <v>3810</v>
      </c>
      <c r="G72" s="30">
        <f>'[1]dont useTisdale ''12-''13)_Master'!G73</f>
        <v>3666</v>
      </c>
      <c r="H72" s="32">
        <f>'[1]dont useTisdale ''12-''13)_Master'!H73</f>
        <v>39.72642276422765</v>
      </c>
      <c r="I72" s="33">
        <f>'[1]dont useTisdale ''12-''13)_Master'!I73</f>
        <v>56</v>
      </c>
      <c r="J72" s="33">
        <f>'[1]dont useTisdale ''12-''13)_Master'!J73</f>
        <v>1.75</v>
      </c>
      <c r="K72" s="33">
        <f>'[1]dont useTisdale ''12-''13)_Master'!K73</f>
        <v>18.7</v>
      </c>
      <c r="L72" s="33">
        <f>'[1]dont useTisdale ''12-''13)_Master'!L73</f>
        <v>6</v>
      </c>
      <c r="M72" s="33">
        <f>'[1]dont useTisdale ''12-''13)_Master'!M73</f>
        <v>54</v>
      </c>
      <c r="N72" s="33">
        <f>'[1]dont useTisdale ''12-''13)_Master'!N73</f>
        <v>82</v>
      </c>
      <c r="O72" s="33">
        <f>'[1]dont useTisdale ''12-''13)_Master'!O73</f>
        <v>0</v>
      </c>
      <c r="P72" s="33">
        <f>'[1]dont useTisdale ''12-''13)_Master'!P73</f>
        <v>0</v>
      </c>
      <c r="Q72" s="33">
        <f>'[1]dont useTisdale ''12-''13)_Master'!Q73</f>
        <v>6</v>
      </c>
      <c r="R72" s="33">
        <f>'[1]dont useTisdale ''12-''13)_Master'!R73</f>
        <v>0</v>
      </c>
      <c r="S72" s="33">
        <f>'[1]dont useTisdale ''12-''13)_Master'!S73</f>
        <v>0</v>
      </c>
      <c r="T72" s="33">
        <f>'[1]dont useTisdale ''12-''13)_Master'!T73</f>
        <v>0</v>
      </c>
      <c r="U72" s="33">
        <f>'[1]dont useTisdale ''12-''13)_Master'!U73</f>
        <v>0</v>
      </c>
      <c r="V72" s="33">
        <f>'[1]dont useTisdale ''12-''13)_Master'!V73</f>
        <v>0</v>
      </c>
      <c r="W72" s="33">
        <f>'[1]dont useTisdale ''12-''13)_Master'!W73</f>
        <v>0.15103297962691986</v>
      </c>
      <c r="X72" s="33">
        <f>'[1]dont useTisdale ''12-''13)_Master'!X73</f>
        <v>0</v>
      </c>
    </row>
    <row r="73" spans="1:25" x14ac:dyDescent="0.2">
      <c r="A73" s="29">
        <f>'[1]dont useTisdale ''12-''13)_Master'!A74</f>
        <v>41236</v>
      </c>
      <c r="B73" s="30">
        <f>'[1]dont useTisdale ''12-''13)_Master'!B74</f>
        <v>10200</v>
      </c>
      <c r="C73" s="31">
        <f>'[1]dont useTisdale ''12-''13)_Master'!C74</f>
        <v>47</v>
      </c>
      <c r="D73" s="31">
        <f>'[1]dont useTisdale ''12-''13)_Master'!D74</f>
        <v>2.0499999999999998</v>
      </c>
      <c r="E73" s="31">
        <f>'[1]dont useTisdale ''12-''13)_Master'!E74</f>
        <v>2.4</v>
      </c>
      <c r="F73" s="30">
        <f>'[1]dont useTisdale ''12-''13)_Master'!F74</f>
        <v>6897</v>
      </c>
      <c r="G73" s="30">
        <f>'[1]dont useTisdale ''12-''13)_Master'!G74</f>
        <v>7697</v>
      </c>
      <c r="H73" s="32">
        <f>'[1]dont useTisdale ''12-''13)_Master'!H74</f>
        <v>109.52455962059621</v>
      </c>
      <c r="I73" s="33">
        <f>'[1]dont useTisdale ''12-''13)_Master'!I74</f>
        <v>54</v>
      </c>
      <c r="J73" s="33">
        <f>'[1]dont useTisdale ''12-''13)_Master'!J74</f>
        <v>1.7</v>
      </c>
      <c r="K73" s="33">
        <f>'[1]dont useTisdale ''12-''13)_Master'!K74</f>
        <v>20.6</v>
      </c>
      <c r="L73" s="33">
        <f>'[1]dont useTisdale ''12-''13)_Master'!L74</f>
        <v>43</v>
      </c>
      <c r="M73" s="33">
        <f>'[1]dont useTisdale ''12-''13)_Master'!M74</f>
        <v>42</v>
      </c>
      <c r="N73" s="33">
        <f>'[1]dont useTisdale ''12-''13)_Master'!N74</f>
        <v>85</v>
      </c>
      <c r="O73" s="33">
        <f>'[1]dont useTisdale ''12-''13)_Master'!O74</f>
        <v>0</v>
      </c>
      <c r="P73" s="33">
        <f>'[1]dont useTisdale ''12-''13)_Master'!P74</f>
        <v>2</v>
      </c>
      <c r="Q73" s="33">
        <f>'[1]dont useTisdale ''12-''13)_Master'!Q74</f>
        <v>41</v>
      </c>
      <c r="R73" s="33">
        <f>'[1]dont useTisdale ''12-''13)_Master'!R74</f>
        <v>0</v>
      </c>
      <c r="S73" s="33">
        <f>'[1]dont useTisdale ''12-''13)_Master'!S74</f>
        <v>0</v>
      </c>
      <c r="T73" s="33">
        <f>'[1]dont useTisdale ''12-''13)_Master'!T74</f>
        <v>0</v>
      </c>
      <c r="U73" s="33">
        <f>'[1]dont useTisdale ''12-''13)_Master'!U74</f>
        <v>0</v>
      </c>
      <c r="V73" s="33">
        <f>'[1]dont useTisdale ''12-''13)_Master'!V74</f>
        <v>1.8260744502677718E-2</v>
      </c>
      <c r="W73" s="33">
        <f>'[1]dont useTisdale ''12-''13)_Master'!W74</f>
        <v>0.37434526230489318</v>
      </c>
      <c r="X73" s="33">
        <f>'[1]dont useTisdale ''12-''13)_Master'!X74</f>
        <v>0</v>
      </c>
    </row>
    <row r="74" spans="1:25" x14ac:dyDescent="0.2">
      <c r="A74" s="29">
        <f>'[1]dont useTisdale ''12-''13)_Master'!A75</f>
        <v>41237</v>
      </c>
      <c r="B74" s="30">
        <f>'[1]dont useTisdale ''12-''13)_Master'!B75</f>
        <v>7640</v>
      </c>
      <c r="C74" s="31">
        <f>'[1]dont useTisdale ''12-''13)_Master'!C75</f>
        <v>23</v>
      </c>
      <c r="D74" s="31">
        <f>'[1]dont useTisdale ''12-''13)_Master'!D75</f>
        <v>3.3</v>
      </c>
      <c r="E74" s="31">
        <f>'[1]dont useTisdale ''12-''13)_Master'!E75</f>
        <v>3.4</v>
      </c>
      <c r="F74" s="30">
        <f>'[1]dont useTisdale ''12-''13)_Master'!F75</f>
        <v>3057</v>
      </c>
      <c r="G74" s="30">
        <f>'[1]dont useTisdale ''12-''13)_Master'!G75</f>
        <v>103</v>
      </c>
      <c r="H74" s="32">
        <f>'[1]dont useTisdale ''12-''13)_Master'!H75</f>
        <v>15.944295900178252</v>
      </c>
      <c r="I74" s="33">
        <f>'[1]dont useTisdale ''12-''13)_Master'!I75</f>
        <v>53</v>
      </c>
      <c r="J74" s="33">
        <f>'[1]dont useTisdale ''12-''13)_Master'!J75</f>
        <v>1.2</v>
      </c>
      <c r="K74" s="33">
        <f>'[1]dont useTisdale ''12-''13)_Master'!K75</f>
        <v>34.299999999999997</v>
      </c>
      <c r="L74" s="33">
        <f>'[1]dont useTisdale ''12-''13)_Master'!L75</f>
        <v>31</v>
      </c>
      <c r="M74" s="33">
        <f>'[1]dont useTisdale ''12-''13)_Master'!M75</f>
        <v>33</v>
      </c>
      <c r="N74" s="33">
        <f>'[1]dont useTisdale ''12-''13)_Master'!N75</f>
        <v>149</v>
      </c>
      <c r="O74" s="33">
        <f>'[1]dont useTisdale ''12-''13)_Master'!O75</f>
        <v>0</v>
      </c>
      <c r="P74" s="33">
        <f>'[1]dont useTisdale ''12-''13)_Master'!P75</f>
        <v>1</v>
      </c>
      <c r="Q74" s="33">
        <f>'[1]dont useTisdale ''12-''13)_Master'!Q75</f>
        <v>29</v>
      </c>
      <c r="R74" s="33">
        <f>'[1]dont useTisdale ''12-''13)_Master'!R75</f>
        <v>1</v>
      </c>
      <c r="S74" s="33">
        <f>'[1]dont useTisdale ''12-''13)_Master'!S75</f>
        <v>0</v>
      </c>
      <c r="T74" s="33">
        <f>'[1]dont useTisdale ''12-''13)_Master'!T75</f>
        <v>0</v>
      </c>
      <c r="U74" s="33">
        <f>'[1]dont useTisdale ''12-''13)_Master'!U75</f>
        <v>0</v>
      </c>
      <c r="V74" s="33">
        <f>'[1]dont useTisdale ''12-''13)_Master'!V75</f>
        <v>6.2718354341932417E-2</v>
      </c>
      <c r="W74" s="33">
        <f>'[1]dont useTisdale ''12-''13)_Master'!W75</f>
        <v>1.8815506302579728</v>
      </c>
      <c r="X74" s="33">
        <f>'[1]dont useTisdale ''12-''13)_Master'!X75</f>
        <v>0</v>
      </c>
    </row>
    <row r="75" spans="1:25" x14ac:dyDescent="0.2">
      <c r="A75" s="29">
        <f>'[1]dont useTisdale ''12-''13)_Master'!A76</f>
        <v>41238</v>
      </c>
      <c r="B75" s="30">
        <f>'[1]dont useTisdale ''12-''13)_Master'!B76</f>
        <v>6490</v>
      </c>
      <c r="C75" s="31">
        <f>'[1]dont useTisdale ''12-''13)_Master'!C76</f>
        <v>24.5</v>
      </c>
      <c r="D75" s="31">
        <f>'[1]dont useTisdale ''12-''13)_Master'!D76</f>
        <v>1.98</v>
      </c>
      <c r="E75" s="31">
        <f>'[1]dont useTisdale ''12-''13)_Master'!E76</f>
        <v>2.5499999999999998</v>
      </c>
      <c r="F75" s="30" t="str">
        <f>'[1]dont useTisdale ''12-''13)_Master'!F76</f>
        <v>n/a</v>
      </c>
      <c r="G75" s="30" t="str">
        <f>'[1]dont useTisdale ''12-''13)_Master'!G76</f>
        <v>n/a</v>
      </c>
      <c r="H75" s="32" t="e">
        <f>'[1]dont useTisdale ''12-''13)_Master'!H76</f>
        <v>#VALUE!</v>
      </c>
      <c r="I75" s="33">
        <f>'[1]dont useTisdale ''12-''13)_Master'!I76</f>
        <v>53</v>
      </c>
      <c r="J75" s="33">
        <f>'[1]dont useTisdale ''12-''13)_Master'!J76</f>
        <v>1.2</v>
      </c>
      <c r="K75" s="33">
        <f>'[1]dont useTisdale ''12-''13)_Master'!K76</f>
        <v>17.8</v>
      </c>
      <c r="L75" s="33">
        <f>'[1]dont useTisdale ''12-''13)_Master'!L76</f>
        <v>48</v>
      </c>
      <c r="M75" s="33">
        <f>'[1]dont useTisdale ''12-''13)_Master'!M76</f>
        <v>31</v>
      </c>
      <c r="N75" s="33">
        <f>'[1]dont useTisdale ''12-''13)_Master'!N76</f>
        <v>82</v>
      </c>
      <c r="O75" s="33">
        <f>'[1]dont useTisdale ''12-''13)_Master'!O76</f>
        <v>0</v>
      </c>
      <c r="P75" s="33">
        <f>'[1]dont useTisdale ''12-''13)_Master'!P76</f>
        <v>5</v>
      </c>
      <c r="Q75" s="33">
        <f>'[1]dont useTisdale ''12-''13)_Master'!Q76</f>
        <v>43</v>
      </c>
      <c r="R75" s="33">
        <f>'[1]dont useTisdale ''12-''13)_Master'!R76</f>
        <v>0</v>
      </c>
      <c r="S75" s="33">
        <f>'[1]dont useTisdale ''12-''13)_Master'!S76</f>
        <v>0</v>
      </c>
      <c r="T75" s="33">
        <f>'[1]dont useTisdale ''12-''13)_Master'!T76</f>
        <v>0</v>
      </c>
      <c r="U75" s="33">
        <f>'[1]dont useTisdale ''12-''13)_Master'!U76</f>
        <v>0</v>
      </c>
      <c r="V75" s="33" t="e">
        <f>'[1]dont useTisdale ''12-''13)_Master'!V76</f>
        <v>#VALUE!</v>
      </c>
      <c r="W75" s="33" t="e">
        <f>'[1]dont useTisdale ''12-''13)_Master'!W76</f>
        <v>#VALUE!</v>
      </c>
      <c r="X75" s="33">
        <f>'[1]dont useTisdale ''12-''13)_Master'!X76</f>
        <v>0</v>
      </c>
      <c r="Y75" s="34" t="str">
        <f>'[1]dont useTisdale ''12-''13)_Master'!Y76</f>
        <v>RR and RL clickers broken, both traps spinning</v>
      </c>
    </row>
    <row r="76" spans="1:25" x14ac:dyDescent="0.2">
      <c r="A76" s="29">
        <f>'[1]dont useTisdale ''12-''13)_Master'!A77</f>
        <v>41239</v>
      </c>
      <c r="B76" s="30">
        <f>'[1]dont useTisdale ''12-''13)_Master'!B77</f>
        <v>6000</v>
      </c>
      <c r="C76" s="31">
        <f>'[1]dont useTisdale ''12-''13)_Master'!C77</f>
        <v>22.25</v>
      </c>
      <c r="D76" s="31">
        <f>'[1]dont useTisdale ''12-''13)_Master'!D77</f>
        <v>1.7</v>
      </c>
      <c r="E76" s="31">
        <f>'[1]dont useTisdale ''12-''13)_Master'!E77</f>
        <v>2.1</v>
      </c>
      <c r="F76" s="30">
        <f>'[1]dont useTisdale ''12-''13)_Master'!F77</f>
        <v>1919</v>
      </c>
      <c r="G76" s="30">
        <f>'[1]dont useTisdale ''12-''13)_Master'!G77</f>
        <v>2886</v>
      </c>
      <c r="H76" s="32">
        <f>'[1]dont useTisdale ''12-''13)_Master'!H77</f>
        <v>41.718487394957975</v>
      </c>
      <c r="I76" s="33">
        <f>'[1]dont useTisdale ''12-''13)_Master'!I77</f>
        <v>55</v>
      </c>
      <c r="J76" s="33">
        <f>'[1]dont useTisdale ''12-''13)_Master'!J77</f>
        <v>1.5</v>
      </c>
      <c r="K76" s="33">
        <f>'[1]dont useTisdale ''12-''13)_Master'!K77</f>
        <v>13.8</v>
      </c>
      <c r="L76" s="33">
        <f>'[1]dont useTisdale ''12-''13)_Master'!L77</f>
        <v>15</v>
      </c>
      <c r="M76" s="33">
        <f>'[1]dont useTisdale ''12-''13)_Master'!M77</f>
        <v>33</v>
      </c>
      <c r="N76" s="33">
        <f>'[1]dont useTisdale ''12-''13)_Master'!N77</f>
        <v>72</v>
      </c>
      <c r="O76" s="33">
        <f>'[1]dont useTisdale ''12-''13)_Master'!O77</f>
        <v>0</v>
      </c>
      <c r="P76" s="33">
        <f>'[1]dont useTisdale ''12-''13)_Master'!P77</f>
        <v>2</v>
      </c>
      <c r="Q76" s="33">
        <f>'[1]dont useTisdale ''12-''13)_Master'!Q77</f>
        <v>13</v>
      </c>
      <c r="R76" s="33">
        <f>'[1]dont useTisdale ''12-''13)_Master'!R77</f>
        <v>0</v>
      </c>
      <c r="S76" s="33">
        <f>'[1]dont useTisdale ''12-''13)_Master'!S77</f>
        <v>0</v>
      </c>
      <c r="T76" s="33">
        <f>'[1]dont useTisdale ''12-''13)_Master'!T77</f>
        <v>0</v>
      </c>
      <c r="U76" s="33">
        <f>'[1]dont useTisdale ''12-''13)_Master'!U77</f>
        <v>0</v>
      </c>
      <c r="V76" s="33">
        <f>'[1]dont useTisdale ''12-''13)_Master'!V77</f>
        <v>4.7940376674388163E-2</v>
      </c>
      <c r="W76" s="33">
        <f>'[1]dont useTisdale ''12-''13)_Master'!W77</f>
        <v>0.31161244838352309</v>
      </c>
      <c r="X76" s="33">
        <f>'[1]dont useTisdale ''12-''13)_Master'!X77</f>
        <v>0</v>
      </c>
    </row>
    <row r="77" spans="1:25" x14ac:dyDescent="0.2">
      <c r="A77" s="29">
        <f>'[1]dont useTisdale ''12-''13)_Master'!A78</f>
        <v>41240</v>
      </c>
      <c r="B77" s="30">
        <f>'[1]dont useTisdale ''12-''13)_Master'!B78</f>
        <v>5750</v>
      </c>
      <c r="C77" s="31">
        <f>'[1]dont useTisdale ''12-''13)_Master'!C78</f>
        <v>24.75</v>
      </c>
      <c r="D77" s="31">
        <f>'[1]dont useTisdale ''12-''13)_Master'!D78</f>
        <v>2.15</v>
      </c>
      <c r="E77" s="31">
        <f>'[1]dont useTisdale ''12-''13)_Master'!E78</f>
        <v>1.9</v>
      </c>
      <c r="F77" s="30">
        <f>'[1]dont useTisdale ''12-''13)_Master'!F78</f>
        <v>2872</v>
      </c>
      <c r="G77" s="30">
        <f>'[1]dont useTisdale ''12-''13)_Master'!G78</f>
        <v>3685</v>
      </c>
      <c r="H77" s="32">
        <f>'[1]dont useTisdale ''12-''13)_Master'!H78</f>
        <v>54.588127294981646</v>
      </c>
      <c r="I77" s="33">
        <f>'[1]dont useTisdale ''12-''13)_Master'!I78</f>
        <v>54</v>
      </c>
      <c r="J77" s="33">
        <f>'[1]dont useTisdale ''12-''13)_Master'!J78</f>
        <v>1.3</v>
      </c>
      <c r="K77" s="33">
        <f>'[1]dont useTisdale ''12-''13)_Master'!K78</f>
        <v>9.98</v>
      </c>
      <c r="L77" s="33">
        <f>'[1]dont useTisdale ''12-''13)_Master'!L78</f>
        <v>3</v>
      </c>
      <c r="M77" s="33">
        <f>'[1]dont useTisdale ''12-''13)_Master'!M78</f>
        <v>56</v>
      </c>
      <c r="N77" s="33">
        <f>'[1]dont useTisdale ''12-''13)_Master'!N78</f>
        <v>82</v>
      </c>
      <c r="O77" s="33">
        <f>'[1]dont useTisdale ''12-''13)_Master'!O78</f>
        <v>0</v>
      </c>
      <c r="P77" s="33">
        <f>'[1]dont useTisdale ''12-''13)_Master'!P78</f>
        <v>0</v>
      </c>
      <c r="Q77" s="33">
        <f>'[1]dont useTisdale ''12-''13)_Master'!Q78</f>
        <v>3</v>
      </c>
      <c r="R77" s="33">
        <f>'[1]dont useTisdale ''12-''13)_Master'!R78</f>
        <v>0</v>
      </c>
      <c r="S77" s="33">
        <f>'[1]dont useTisdale ''12-''13)_Master'!S78</f>
        <v>0</v>
      </c>
      <c r="T77" s="33">
        <f>'[1]dont useTisdale ''12-''13)_Master'!T78</f>
        <v>0</v>
      </c>
      <c r="U77" s="33">
        <f>'[1]dont useTisdale ''12-''13)_Master'!U78</f>
        <v>0</v>
      </c>
      <c r="V77" s="33">
        <f>'[1]dont useTisdale ''12-''13)_Master'!V78</f>
        <v>0</v>
      </c>
      <c r="W77" s="33">
        <f>'[1]dont useTisdale ''12-''13)_Master'!W78</f>
        <v>5.4957005280446648E-2</v>
      </c>
      <c r="X77" s="33">
        <f>'[1]dont useTisdale ''12-''13)_Master'!X78</f>
        <v>0</v>
      </c>
    </row>
    <row r="78" spans="1:25" x14ac:dyDescent="0.2">
      <c r="A78" s="29">
        <f>'[1]dont useTisdale ''12-''13)_Master'!A79</f>
        <v>41241</v>
      </c>
      <c r="B78" s="30">
        <f>'[1]dont useTisdale ''12-''13)_Master'!B79</f>
        <v>5780</v>
      </c>
      <c r="C78" s="31">
        <f>'[1]dont useTisdale ''12-''13)_Master'!C79</f>
        <v>21.25</v>
      </c>
      <c r="D78" s="31">
        <f>'[1]dont useTisdale ''12-''13)_Master'!D79</f>
        <v>2.0499999999999998</v>
      </c>
      <c r="E78" s="31">
        <f>'[1]dont useTisdale ''12-''13)_Master'!E79</f>
        <v>2.36</v>
      </c>
      <c r="F78" s="30">
        <f>'[1]dont useTisdale ''12-''13)_Master'!F79</f>
        <v>1653</v>
      </c>
      <c r="G78" s="30">
        <f>'[1]dont useTisdale ''12-''13)_Master'!G79</f>
        <v>1560</v>
      </c>
      <c r="H78" s="32">
        <f>'[1]dont useTisdale ''12-''13)_Master'!H79</f>
        <v>24.455973542786278</v>
      </c>
      <c r="I78" s="33">
        <f>'[1]dont useTisdale ''12-''13)_Master'!I79</f>
        <v>53</v>
      </c>
      <c r="J78" s="33">
        <f>'[1]dont useTisdale ''12-''13)_Master'!J79</f>
        <v>1.75</v>
      </c>
      <c r="K78" s="33">
        <f>'[1]dont useTisdale ''12-''13)_Master'!K79</f>
        <v>10.54</v>
      </c>
      <c r="L78" s="33">
        <f>'[1]dont useTisdale ''12-''13)_Master'!L79</f>
        <v>0</v>
      </c>
      <c r="M78" s="33">
        <f>'[1]dont useTisdale ''12-''13)_Master'!M79</f>
        <v>0</v>
      </c>
      <c r="N78" s="33">
        <f>'[1]dont useTisdale ''12-''13)_Master'!N79</f>
        <v>0</v>
      </c>
      <c r="O78" s="33">
        <f>'[1]dont useTisdale ''12-''13)_Master'!O79</f>
        <v>0</v>
      </c>
      <c r="P78" s="33">
        <f>'[1]dont useTisdale ''12-''13)_Master'!P79</f>
        <v>0</v>
      </c>
      <c r="Q78" s="33">
        <f>'[1]dont useTisdale ''12-''13)_Master'!Q79</f>
        <v>0</v>
      </c>
      <c r="R78" s="33">
        <f>'[1]dont useTisdale ''12-''13)_Master'!R79</f>
        <v>0</v>
      </c>
      <c r="S78" s="33">
        <f>'[1]dont useTisdale ''12-''13)_Master'!S79</f>
        <v>0</v>
      </c>
      <c r="T78" s="33">
        <f>'[1]dont useTisdale ''12-''13)_Master'!T79</f>
        <v>0</v>
      </c>
      <c r="U78" s="33">
        <f>'[1]dont useTisdale ''12-''13)_Master'!U79</f>
        <v>0</v>
      </c>
      <c r="V78" s="33">
        <f>'[1]dont useTisdale ''12-''13)_Master'!V79</f>
        <v>0</v>
      </c>
      <c r="W78" s="33">
        <f>'[1]dont useTisdale ''12-''13)_Master'!W79</f>
        <v>0</v>
      </c>
      <c r="X78" s="33">
        <f>'[1]dont useTisdale ''12-''13)_Master'!X79</f>
        <v>0</v>
      </c>
    </row>
    <row r="79" spans="1:25" x14ac:dyDescent="0.2">
      <c r="A79" s="29">
        <f>'[1]dont useTisdale ''12-''13)_Master'!A80</f>
        <v>41242</v>
      </c>
      <c r="B79" s="30">
        <f>'[1]dont useTisdale ''12-''13)_Master'!B80</f>
        <v>6140</v>
      </c>
      <c r="C79" s="31">
        <f>'[1]dont useTisdale ''12-''13)_Master'!C80</f>
        <v>27</v>
      </c>
      <c r="D79" s="31">
        <f>'[1]dont useTisdale ''12-''13)_Master'!D80</f>
        <v>1.53</v>
      </c>
      <c r="E79" s="31">
        <f>'[1]dont useTisdale ''12-''13)_Master'!E80</f>
        <v>1.9</v>
      </c>
      <c r="F79" s="30">
        <f>'[1]dont useTisdale ''12-''13)_Master'!F80</f>
        <v>1914</v>
      </c>
      <c r="G79" s="30">
        <f>'[1]dont useTisdale ''12-''13)_Master'!G80</f>
        <v>3253</v>
      </c>
      <c r="H79" s="32">
        <f>'[1]dont useTisdale ''12-''13)_Master'!H80</f>
        <v>49.38476092191263</v>
      </c>
      <c r="I79" s="33">
        <f>'[1]dont useTisdale ''12-''13)_Master'!I80</f>
        <v>53</v>
      </c>
      <c r="J79" s="33">
        <f>'[1]dont useTisdale ''12-''13)_Master'!J80</f>
        <v>2.8</v>
      </c>
      <c r="K79" s="33">
        <f>'[1]dont useTisdale ''12-''13)_Master'!K80</f>
        <v>10.27</v>
      </c>
      <c r="L79" s="33">
        <f>'[1]dont useTisdale ''12-''13)_Master'!L80</f>
        <v>0</v>
      </c>
      <c r="M79" s="33">
        <f>'[1]dont useTisdale ''12-''13)_Master'!M80</f>
        <v>0</v>
      </c>
      <c r="N79" s="33">
        <f>'[1]dont useTisdale ''12-''13)_Master'!N80</f>
        <v>0</v>
      </c>
      <c r="O79" s="33">
        <f>'[1]dont useTisdale ''12-''13)_Master'!O80</f>
        <v>0</v>
      </c>
      <c r="P79" s="33">
        <f>'[1]dont useTisdale ''12-''13)_Master'!P80</f>
        <v>0</v>
      </c>
      <c r="Q79" s="33">
        <f>'[1]dont useTisdale ''12-''13)_Master'!Q80</f>
        <v>0</v>
      </c>
      <c r="R79" s="33">
        <f>'[1]dont useTisdale ''12-''13)_Master'!R80</f>
        <v>0</v>
      </c>
      <c r="S79" s="33">
        <f>'[1]dont useTisdale ''12-''13)_Master'!S80</f>
        <v>0</v>
      </c>
      <c r="T79" s="33">
        <f>'[1]dont useTisdale ''12-''13)_Master'!T80</f>
        <v>0</v>
      </c>
      <c r="U79" s="33">
        <f>'[1]dont useTisdale ''12-''13)_Master'!U80</f>
        <v>0</v>
      </c>
      <c r="V79" s="33">
        <f>'[1]dont useTisdale ''12-''13)_Master'!V80</f>
        <v>0</v>
      </c>
      <c r="W79" s="33">
        <f>'[1]dont useTisdale ''12-''13)_Master'!W80</f>
        <v>0</v>
      </c>
      <c r="X79" s="33">
        <f>'[1]dont useTisdale ''12-''13)_Master'!X80</f>
        <v>0</v>
      </c>
    </row>
    <row r="80" spans="1:25" x14ac:dyDescent="0.2">
      <c r="A80" s="29">
        <f>'[1]dont useTisdale ''12-''13)_Master'!A81</f>
        <v>41243</v>
      </c>
      <c r="B80" s="30">
        <f>'[1]dont useTisdale ''12-''13)_Master'!B81</f>
        <v>7460</v>
      </c>
      <c r="C80" s="31">
        <f>'[1]dont useTisdale ''12-''13)_Master'!C81</f>
        <v>23.25</v>
      </c>
      <c r="D80" s="31">
        <f>'[1]dont useTisdale ''12-''13)_Master'!D81</f>
        <v>2.0299999999999998</v>
      </c>
      <c r="E80" s="31">
        <f>'[1]dont useTisdale ''12-''13)_Master'!E81</f>
        <v>1.73</v>
      </c>
      <c r="F80" s="30">
        <f>'[1]dont useTisdale ''12-''13)_Master'!F81</f>
        <v>1112</v>
      </c>
      <c r="G80" s="30">
        <f>'[1]dont useTisdale ''12-''13)_Master'!G81</f>
        <v>687</v>
      </c>
      <c r="H80" s="32">
        <f>'[1]dont useTisdale ''12-''13)_Master'!H81</f>
        <v>15.748217963685375</v>
      </c>
      <c r="I80" s="33">
        <f>'[1]dont useTisdale ''12-''13)_Master'!I81</f>
        <v>53</v>
      </c>
      <c r="J80" s="33">
        <f>'[1]dont useTisdale ''12-''13)_Master'!J81</f>
        <v>1.2</v>
      </c>
      <c r="K80" s="33" t="str">
        <f>'[1]dont useTisdale ''12-''13)_Master'!K81</f>
        <v>n/a</v>
      </c>
      <c r="L80" s="33">
        <f>'[1]dont useTisdale ''12-''13)_Master'!L81</f>
        <v>0</v>
      </c>
      <c r="M80" s="33">
        <f>'[1]dont useTisdale ''12-''13)_Master'!M81</f>
        <v>0</v>
      </c>
      <c r="N80" s="33">
        <f>'[1]dont useTisdale ''12-''13)_Master'!N81</f>
        <v>0</v>
      </c>
      <c r="O80" s="33">
        <f>'[1]dont useTisdale ''12-''13)_Master'!O81</f>
        <v>0</v>
      </c>
      <c r="P80" s="33">
        <f>'[1]dont useTisdale ''12-''13)_Master'!P81</f>
        <v>0</v>
      </c>
      <c r="Q80" s="33">
        <f>'[1]dont useTisdale ''12-''13)_Master'!Q81</f>
        <v>0</v>
      </c>
      <c r="R80" s="33">
        <f>'[1]dont useTisdale ''12-''13)_Master'!R81</f>
        <v>0</v>
      </c>
      <c r="S80" s="33">
        <f>'[1]dont useTisdale ''12-''13)_Master'!S81</f>
        <v>0</v>
      </c>
      <c r="T80" s="33">
        <f>'[1]dont useTisdale ''12-''13)_Master'!T81</f>
        <v>0</v>
      </c>
      <c r="U80" s="33">
        <f>'[1]dont useTisdale ''12-''13)_Master'!U81</f>
        <v>0</v>
      </c>
      <c r="V80" s="33">
        <f>'[1]dont useTisdale ''12-''13)_Master'!V81</f>
        <v>0</v>
      </c>
      <c r="W80" s="33">
        <f>'[1]dont useTisdale ''12-''13)_Master'!W81</f>
        <v>0</v>
      </c>
      <c r="X80" s="33">
        <f>'[1]dont useTisdale ''12-''13)_Master'!X81</f>
        <v>0</v>
      </c>
    </row>
    <row r="81" spans="1:25" x14ac:dyDescent="0.2">
      <c r="A81" s="29">
        <f>'[1]dont useTisdale ''12-''13)_Master'!A82</f>
        <v>41244</v>
      </c>
      <c r="B81" s="30">
        <f>'[1]dont useTisdale ''12-''13)_Master'!B82</f>
        <v>26500</v>
      </c>
      <c r="C81" s="31">
        <f>'[1]dont useTisdale ''12-''13)_Master'!C82</f>
        <v>24</v>
      </c>
      <c r="D81" s="31">
        <f>'[1]dont useTisdale ''12-''13)_Master'!D82</f>
        <v>0.7</v>
      </c>
      <c r="E81" s="31">
        <f>'[1]dont useTisdale ''12-''13)_Master'!E82</f>
        <v>1.8</v>
      </c>
      <c r="F81" s="30">
        <f>'[1]dont useTisdale ''12-''13)_Master'!F82</f>
        <v>217</v>
      </c>
      <c r="G81" s="30">
        <f>'[1]dont useTisdale ''12-''13)_Master'!G82</f>
        <v>866</v>
      </c>
      <c r="H81" s="32">
        <f>'[1]dont useTisdale ''12-''13)_Master'!H82</f>
        <v>13.185185185185185</v>
      </c>
      <c r="I81" s="33">
        <f>'[1]dont useTisdale ''12-''13)_Master'!I82</f>
        <v>52</v>
      </c>
      <c r="J81" s="33">
        <f>'[1]dont useTisdale ''12-''13)_Master'!J82</f>
        <v>0.8</v>
      </c>
      <c r="K81" s="33">
        <f>'[1]dont useTisdale ''12-''13)_Master'!K82</f>
        <v>44.4</v>
      </c>
      <c r="L81" s="33">
        <f>'[1]dont useTisdale ''12-''13)_Master'!L82</f>
        <v>52</v>
      </c>
      <c r="M81" s="33">
        <f>'[1]dont useTisdale ''12-''13)_Master'!M82</f>
        <v>33</v>
      </c>
      <c r="N81" s="33">
        <f>'[1]dont useTisdale ''12-''13)_Master'!N82</f>
        <v>80</v>
      </c>
      <c r="O81" s="33">
        <f>'[1]dont useTisdale ''12-''13)_Master'!O82</f>
        <v>0</v>
      </c>
      <c r="P81" s="33">
        <f>'[1]dont useTisdale ''12-''13)_Master'!P82</f>
        <v>2</v>
      </c>
      <c r="Q81" s="33">
        <f>'[1]dont useTisdale ''12-''13)_Master'!Q82</f>
        <v>50</v>
      </c>
      <c r="R81" s="33">
        <f>'[1]dont useTisdale ''12-''13)_Master'!R82</f>
        <v>0</v>
      </c>
      <c r="S81" s="33">
        <f>'[1]dont useTisdale ''12-''13)_Master'!S82</f>
        <v>0</v>
      </c>
      <c r="T81" s="33">
        <f>'[1]dont useTisdale ''12-''13)_Master'!T82</f>
        <v>0</v>
      </c>
      <c r="U81" s="33">
        <f>'[1]dont useTisdale ''12-''13)_Master'!U82</f>
        <v>0</v>
      </c>
      <c r="V81" s="33">
        <f>'[1]dont useTisdale ''12-''13)_Master'!V82</f>
        <v>0.15168539325842698</v>
      </c>
      <c r="W81" s="33">
        <f>'[1]dont useTisdale ''12-''13)_Master'!W82</f>
        <v>3.792134831460674</v>
      </c>
      <c r="X81" s="33">
        <f>'[1]dont useTisdale ''12-''13)_Master'!X82</f>
        <v>0</v>
      </c>
    </row>
    <row r="82" spans="1:25" x14ac:dyDescent="0.2">
      <c r="A82" s="29">
        <f>'[1]dont useTisdale ''12-''13)_Master'!A83</f>
        <v>41245</v>
      </c>
      <c r="B82" s="30">
        <f>'[1]dont useTisdale ''12-''13)_Master'!B83</f>
        <v>23100</v>
      </c>
      <c r="C82" s="31">
        <f>'[1]dont useTisdale ''12-''13)_Master'!C83</f>
        <v>19.5</v>
      </c>
      <c r="D82" s="31">
        <f>'[1]dont useTisdale ''12-''13)_Master'!D83</f>
        <v>1.7</v>
      </c>
      <c r="E82" s="31">
        <f>'[1]dont useTisdale ''12-''13)_Master'!E83</f>
        <v>2.6</v>
      </c>
      <c r="F82" s="30">
        <f>'[1]dont useTisdale ''12-''13)_Master'!F83</f>
        <v>1806</v>
      </c>
      <c r="G82" s="30">
        <f>'[1]dont useTisdale ''12-''13)_Master'!G83</f>
        <v>4126</v>
      </c>
      <c r="H82" s="32">
        <f>'[1]dont useTisdale ''12-''13)_Master'!H83</f>
        <v>44.154600301659123</v>
      </c>
      <c r="I82" s="33">
        <f>'[1]dont useTisdale ''12-''13)_Master'!I83</f>
        <v>51</v>
      </c>
      <c r="J82" s="33">
        <f>'[1]dont useTisdale ''12-''13)_Master'!J83</f>
        <v>0.9</v>
      </c>
      <c r="K82" s="33">
        <f>'[1]dont useTisdale ''12-''13)_Master'!K83</f>
        <v>135</v>
      </c>
      <c r="L82" s="33">
        <f>'[1]dont useTisdale ''12-''13)_Master'!L83</f>
        <v>92</v>
      </c>
      <c r="M82" s="33">
        <f>'[1]dont useTisdale ''12-''13)_Master'!M83</f>
        <v>33</v>
      </c>
      <c r="N82" s="33">
        <f>'[1]dont useTisdale ''12-''13)_Master'!N83</f>
        <v>120</v>
      </c>
      <c r="O82" s="33">
        <f>'[1]dont useTisdale ''12-''13)_Master'!O83</f>
        <v>0</v>
      </c>
      <c r="P82" s="33">
        <f>'[1]dont useTisdale ''12-''13)_Master'!P83</f>
        <v>7</v>
      </c>
      <c r="Q82" s="33">
        <f>'[1]dont useTisdale ''12-''13)_Master'!Q83</f>
        <v>81</v>
      </c>
      <c r="R82" s="33">
        <f>'[1]dont useTisdale ''12-''13)_Master'!R83</f>
        <v>4</v>
      </c>
      <c r="S82" s="33">
        <f>'[1]dont useTisdale ''12-''13)_Master'!S83</f>
        <v>15</v>
      </c>
      <c r="T82" s="33">
        <f>'[1]dont useTisdale ''12-''13)_Master'!T83</f>
        <v>0</v>
      </c>
      <c r="U82" s="33">
        <f>'[1]dont useTisdale ''12-''13)_Master'!U83</f>
        <v>0</v>
      </c>
      <c r="V82" s="33">
        <f>'[1]dont useTisdale ''12-''13)_Master'!V83</f>
        <v>0.15853387760679091</v>
      </c>
      <c r="W82" s="33">
        <f>'[1]dont useTisdale ''12-''13)_Master'!W83</f>
        <v>1.925054228082461</v>
      </c>
      <c r="X82" s="33">
        <f>'[1]dont useTisdale ''12-''13)_Master'!X83</f>
        <v>0</v>
      </c>
    </row>
    <row r="83" spans="1:25" x14ac:dyDescent="0.2">
      <c r="A83" s="29">
        <f>'[1]dont useTisdale ''12-''13)_Master'!A84</f>
        <v>41246</v>
      </c>
      <c r="B83" s="30">
        <f>'[1]dont useTisdale ''12-''13)_Master'!B84</f>
        <v>36100</v>
      </c>
      <c r="C83" s="31">
        <f>'[1]dont useTisdale ''12-''13)_Master'!C84</f>
        <v>20</v>
      </c>
      <c r="D83" s="31">
        <f>'[1]dont useTisdale ''12-''13)_Master'!D84</f>
        <v>0.1</v>
      </c>
      <c r="E83" s="31">
        <f>'[1]dont useTisdale ''12-''13)_Master'!E84</f>
        <v>1.26</v>
      </c>
      <c r="F83" s="30">
        <f>'[1]dont useTisdale ''12-''13)_Master'!F84</f>
        <v>206</v>
      </c>
      <c r="G83" s="30">
        <f>'[1]dont useTisdale ''12-''13)_Master'!G84</f>
        <v>1891</v>
      </c>
      <c r="H83" s="32">
        <f>'[1]dont useTisdale ''12-''13)_Master'!H84</f>
        <v>59.346560846560848</v>
      </c>
      <c r="I83" s="33">
        <f>'[1]dont useTisdale ''12-''13)_Master'!I84</f>
        <v>51</v>
      </c>
      <c r="J83" s="33">
        <f>'[1]dont useTisdale ''12-''13)_Master'!J84</f>
        <v>0.7</v>
      </c>
      <c r="K83" s="33">
        <f>'[1]dont useTisdale ''12-''13)_Master'!K84</f>
        <v>109.2</v>
      </c>
      <c r="L83" s="33">
        <v>92</v>
      </c>
      <c r="M83" s="33">
        <f>'[1]dont useTisdale ''12-''13)_Master'!M84</f>
        <v>33</v>
      </c>
      <c r="N83" s="33">
        <f>'[1]dont useTisdale ''12-''13)_Master'!N84</f>
        <v>130</v>
      </c>
      <c r="O83" s="33">
        <f>'[1]dont useTisdale ''12-''13)_Master'!O84</f>
        <v>25</v>
      </c>
      <c r="P83" s="33">
        <v>10</v>
      </c>
      <c r="Q83" s="33">
        <f>'[1]dont useTisdale ''12-''13)_Master'!Q84</f>
        <v>54</v>
      </c>
      <c r="R83" s="33">
        <v>3</v>
      </c>
      <c r="S83" s="33">
        <v>5</v>
      </c>
      <c r="T83" s="33">
        <f>'[1]dont useTisdale ''12-''13)_Master'!T84</f>
        <v>0</v>
      </c>
      <c r="U83" s="33">
        <f>'[1]dont useTisdale ''12-''13)_Master'!U84</f>
        <v>0</v>
      </c>
      <c r="V83" s="33">
        <f>'[1]dont useTisdale ''12-''13)_Master'!V84</f>
        <v>0.60660633887576332</v>
      </c>
      <c r="W83" s="33">
        <f>'[1]dont useTisdale ''12-''13)_Master'!W84</f>
        <v>0.92675968439352741</v>
      </c>
      <c r="X83" s="33">
        <f>'[1]dont useTisdale ''12-''13)_Master'!X84</f>
        <v>0</v>
      </c>
    </row>
    <row r="84" spans="1:25" x14ac:dyDescent="0.2">
      <c r="A84" s="29">
        <f>'[1]dont useTisdale ''12-''13)_Master'!A85</f>
        <v>41247</v>
      </c>
      <c r="B84" s="30">
        <f>'[1]dont useTisdale ''12-''13)_Master'!B85</f>
        <v>38900</v>
      </c>
      <c r="C84" s="31">
        <f>'[1]dont useTisdale ''12-''13)_Master'!C85</f>
        <v>19.5</v>
      </c>
      <c r="D84" s="31">
        <f>'[1]dont useTisdale ''12-''13)_Master'!D85</f>
        <v>0.1</v>
      </c>
      <c r="E84" s="31">
        <f>'[1]dont useTisdale ''12-''13)_Master'!E85</f>
        <v>2.06</v>
      </c>
      <c r="F84" s="30">
        <f>'[1]dont useTisdale ''12-''13)_Master'!F85</f>
        <v>23</v>
      </c>
      <c r="G84" s="30">
        <f>'[1]dont useTisdale ''12-''13)_Master'!G85</f>
        <v>177</v>
      </c>
      <c r="H84" s="32">
        <f>'[1]dont useTisdale ''12-''13)_Master'!H85</f>
        <v>5.2653721682847898</v>
      </c>
      <c r="I84" s="33">
        <f>'[1]dont useTisdale ''12-''13)_Master'!I85</f>
        <v>51</v>
      </c>
      <c r="J84" s="33">
        <f>'[1]dont useTisdale ''12-''13)_Master'!J85</f>
        <v>0.6</v>
      </c>
      <c r="K84" s="33">
        <f>'[1]dont useTisdale ''12-''13)_Master'!K85</f>
        <v>223</v>
      </c>
      <c r="L84" s="33">
        <f>'[1]dont useTisdale ''12-''13)_Master'!L85</f>
        <v>9</v>
      </c>
      <c r="M84" s="33">
        <f>'[1]dont useTisdale ''12-''13)_Master'!M85</f>
        <v>31</v>
      </c>
      <c r="N84" s="33">
        <f>'[1]dont useTisdale ''12-''13)_Master'!N85</f>
        <v>71</v>
      </c>
      <c r="O84" s="33">
        <f>'[1]dont useTisdale ''12-''13)_Master'!O85</f>
        <v>2</v>
      </c>
      <c r="P84" s="33">
        <f>'[1]dont useTisdale ''12-''13)_Master'!P85</f>
        <v>1</v>
      </c>
      <c r="Q84" s="33">
        <f>'[1]dont useTisdale ''12-''13)_Master'!Q85</f>
        <v>6</v>
      </c>
      <c r="R84" s="33">
        <f>'[1]dont useTisdale ''12-''13)_Master'!R85</f>
        <v>0</v>
      </c>
      <c r="S84" s="33">
        <v>2</v>
      </c>
      <c r="T84" s="33">
        <f>'[1]dont useTisdale ''12-''13)_Master'!T85</f>
        <v>0</v>
      </c>
      <c r="U84" s="33">
        <f>'[1]dont useTisdale ''12-''13)_Master'!U85</f>
        <v>0</v>
      </c>
      <c r="V84" s="33">
        <f>'[1]dont useTisdale ''12-''13)_Master'!V85</f>
        <v>0.56976029502151193</v>
      </c>
      <c r="W84" s="33">
        <f>'[1]dont useTisdale ''12-''13)_Master'!W85</f>
        <v>1.1395205900430239</v>
      </c>
      <c r="X84" s="33">
        <f>'[1]dont useTisdale ''12-''13)_Master'!X85</f>
        <v>0</v>
      </c>
    </row>
    <row r="85" spans="1:25" x14ac:dyDescent="0.2">
      <c r="A85" s="29">
        <f>'[1]dont useTisdale ''12-''13)_Master'!A86</f>
        <v>41248</v>
      </c>
      <c r="B85" s="30">
        <f>'[1]dont useTisdale ''12-''13)_Master'!B86</f>
        <v>25200</v>
      </c>
      <c r="C85" s="31">
        <f>'[1]dont useTisdale ''12-''13)_Master'!C86</f>
        <v>22.75</v>
      </c>
      <c r="D85" s="31">
        <f>'[1]dont useTisdale ''12-''13)_Master'!D86</f>
        <v>1.06</v>
      </c>
      <c r="E85" s="31">
        <f>'[1]dont useTisdale ''12-''13)_Master'!E86</f>
        <v>3.56</v>
      </c>
      <c r="F85" s="30">
        <f>'[1]dont useTisdale ''12-''13)_Master'!F86</f>
        <v>326</v>
      </c>
      <c r="G85" s="30">
        <f>'[1]dont useTisdale ''12-''13)_Master'!G86</f>
        <v>3957</v>
      </c>
      <c r="H85" s="32">
        <f>'[1]dont useTisdale ''12-''13)_Master'!H86</f>
        <v>23.651067062398418</v>
      </c>
      <c r="I85" s="33">
        <f>'[1]dont useTisdale ''12-''13)_Master'!I86</f>
        <v>52</v>
      </c>
      <c r="J85" s="33">
        <f>'[1]dont useTisdale ''12-''13)_Master'!J86</f>
        <v>0.4</v>
      </c>
      <c r="K85" s="33">
        <f>'[1]dont useTisdale ''12-''13)_Master'!K86</f>
        <v>293</v>
      </c>
      <c r="L85" s="33">
        <f>'[1]dont useTisdale ''12-''13)_Master'!L86</f>
        <v>117</v>
      </c>
      <c r="M85" s="33">
        <f>'[1]dont useTisdale ''12-''13)_Master'!M86</f>
        <v>30</v>
      </c>
      <c r="N85" s="33">
        <f>'[1]dont useTisdale ''12-''13)_Master'!N86</f>
        <v>68</v>
      </c>
      <c r="O85" s="33">
        <f>'[1]dont useTisdale ''12-''13)_Master'!O86</f>
        <v>68</v>
      </c>
      <c r="P85" s="33">
        <f>'[1]dont useTisdale ''12-''13)_Master'!P86</f>
        <v>18</v>
      </c>
      <c r="Q85" s="33">
        <f>'[1]dont useTisdale ''12-''13)_Master'!Q86</f>
        <v>31</v>
      </c>
      <c r="R85" s="33">
        <f>'[1]dont useTisdale ''12-''13)_Master'!R86</f>
        <v>0</v>
      </c>
      <c r="S85" s="33">
        <f>'[1]dont useTisdale ''12-''13)_Master'!S86</f>
        <v>1</v>
      </c>
      <c r="T85" s="33">
        <f>'[1]dont useTisdale ''12-''13)_Master'!T86</f>
        <v>0</v>
      </c>
      <c r="U85" s="33">
        <f>'[1]dont useTisdale ''12-''13)_Master'!U86</f>
        <v>0</v>
      </c>
      <c r="V85" s="33">
        <f>'[1]dont useTisdale ''12-''13)_Master'!V86</f>
        <v>3.6361995749750697</v>
      </c>
      <c r="W85" s="33">
        <f>'[1]dont useTisdale ''12-''13)_Master'!W86</f>
        <v>1.3107231026072925</v>
      </c>
      <c r="X85" s="33">
        <f>'[1]dont useTisdale ''12-''13)_Master'!X86</f>
        <v>0</v>
      </c>
    </row>
    <row r="86" spans="1:25" x14ac:dyDescent="0.2">
      <c r="A86" s="29">
        <f>'[1]dont useTisdale ''12-''13)_Master'!A87</f>
        <v>41249</v>
      </c>
      <c r="B86" s="30">
        <f>'[1]dont useTisdale ''12-''13)_Master'!B87</f>
        <v>34100</v>
      </c>
      <c r="C86" s="31">
        <f>'[1]dont useTisdale ''12-''13)_Master'!C87</f>
        <v>24.25</v>
      </c>
      <c r="D86" s="31">
        <f>'[1]dont useTisdale ''12-''13)_Master'!D87</f>
        <v>0.2</v>
      </c>
      <c r="E86" s="31">
        <f>'[1]dont useTisdale ''12-''13)_Master'!E87</f>
        <v>2.2599999999999998</v>
      </c>
      <c r="F86" s="30">
        <f>'[1]dont useTisdale ''12-''13)_Master'!F87</f>
        <v>104</v>
      </c>
      <c r="G86" s="30">
        <f>'[1]dont useTisdale ''12-''13)_Master'!G87</f>
        <v>622</v>
      </c>
      <c r="H86" s="32">
        <f>'[1]dont useTisdale ''12-''13)_Master'!H87</f>
        <v>13.253687315634219</v>
      </c>
      <c r="I86" s="33">
        <f>'[1]dont useTisdale ''12-''13)_Master'!I87</f>
        <v>53</v>
      </c>
      <c r="J86" s="33">
        <f>'[1]dont useTisdale ''12-''13)_Master'!J87</f>
        <v>1</v>
      </c>
      <c r="K86" s="33">
        <f>'[1]dont useTisdale ''12-''13)_Master'!K87</f>
        <v>98.65</v>
      </c>
      <c r="L86" s="33">
        <f>'[1]dont useTisdale ''12-''13)_Master'!L87</f>
        <v>11</v>
      </c>
      <c r="M86" s="33">
        <f>'[1]dont useTisdale ''12-''13)_Master'!M87</f>
        <v>32</v>
      </c>
      <c r="N86" s="33">
        <f>'[1]dont useTisdale ''12-''13)_Master'!N87</f>
        <v>63</v>
      </c>
      <c r="O86" s="33">
        <f>'[1]dont useTisdale ''12-''13)_Master'!O87</f>
        <v>4</v>
      </c>
      <c r="P86" s="33">
        <f>'[1]dont useTisdale ''12-''13)_Master'!P87</f>
        <v>3</v>
      </c>
      <c r="Q86" s="33">
        <f>'[1]dont useTisdale ''12-''13)_Master'!Q87</f>
        <v>4</v>
      </c>
      <c r="R86" s="33">
        <f>'[1]dont useTisdale ''12-''13)_Master'!R87</f>
        <v>0</v>
      </c>
      <c r="S86" s="33">
        <f>'[1]dont useTisdale ''12-''13)_Master'!S87</f>
        <v>4</v>
      </c>
      <c r="T86" s="33">
        <f>'[1]dont useTisdale ''12-''13)_Master'!T87</f>
        <v>0</v>
      </c>
      <c r="U86" s="33">
        <f>'[1]dont useTisdale ''12-''13)_Master'!U87</f>
        <v>0</v>
      </c>
      <c r="V86" s="33">
        <f>'[1]dont useTisdale ''12-''13)_Master'!V87</f>
        <v>0.52815490763409745</v>
      </c>
      <c r="W86" s="33">
        <f>'[1]dont useTisdale ''12-''13)_Master'!W87</f>
        <v>0.30180280436234141</v>
      </c>
      <c r="X86" s="33">
        <f>'[1]dont useTisdale ''12-''13)_Master'!X87</f>
        <v>0</v>
      </c>
    </row>
    <row r="87" spans="1:25" x14ac:dyDescent="0.2">
      <c r="A87" s="29">
        <f>'[1]dont useTisdale ''12-''13)_Master'!A88</f>
        <v>41250</v>
      </c>
      <c r="B87" s="30">
        <f>'[1]dont useTisdale ''12-''13)_Master'!B88</f>
        <v>33100</v>
      </c>
      <c r="C87" s="31">
        <f>'[1]dont useTisdale ''12-''13)_Master'!C88</f>
        <v>23</v>
      </c>
      <c r="D87" s="31">
        <f>'[1]dont useTisdale ''12-''13)_Master'!D88</f>
        <v>2.4300000000000002</v>
      </c>
      <c r="E87" s="31">
        <f>'[1]dont useTisdale ''12-''13)_Master'!E88</f>
        <v>4.5</v>
      </c>
      <c r="F87" s="30">
        <f>'[1]dont useTisdale ''12-''13)_Master'!F88</f>
        <v>354</v>
      </c>
      <c r="G87" s="30">
        <f>'[1]dont useTisdale ''12-''13)_Master'!G88</f>
        <v>937</v>
      </c>
      <c r="H87" s="32">
        <f>'[1]dont useTisdale ''12-''13)_Master'!H88</f>
        <v>5.8983539094650208</v>
      </c>
      <c r="I87" s="33">
        <f>'[1]dont useTisdale ''12-''13)_Master'!I88</f>
        <v>51</v>
      </c>
      <c r="J87" s="33">
        <f>'[1]dont useTisdale ''12-''13)_Master'!J88</f>
        <v>1</v>
      </c>
      <c r="K87" s="33">
        <f>'[1]dont useTisdale ''12-''13)_Master'!K88</f>
        <v>123.2</v>
      </c>
      <c r="L87" s="33">
        <f>'[1]dont useTisdale ''12-''13)_Master'!L88</f>
        <v>106</v>
      </c>
      <c r="M87" s="33">
        <f>'[1]dont useTisdale ''12-''13)_Master'!M88</f>
        <v>32</v>
      </c>
      <c r="N87" s="33">
        <f>'[1]dont useTisdale ''12-''13)_Master'!N88</f>
        <v>115</v>
      </c>
      <c r="O87" s="33">
        <f>'[1]dont useTisdale ''12-''13)_Master'!O88</f>
        <v>32</v>
      </c>
      <c r="P87" s="33">
        <f>'[1]dont useTisdale ''12-''13)_Master'!P88</f>
        <v>18</v>
      </c>
      <c r="Q87" s="33">
        <f>'[1]dont useTisdale ''12-''13)_Master'!Q88</f>
        <v>52</v>
      </c>
      <c r="R87" s="33">
        <f>'[1]dont useTisdale ''12-''13)_Master'!R88</f>
        <v>4</v>
      </c>
      <c r="S87" s="33">
        <v>4</v>
      </c>
      <c r="T87" s="33">
        <v>3</v>
      </c>
      <c r="U87" s="33">
        <f>'[1]dont useTisdale ''12-''13)_Master'!U88</f>
        <v>0</v>
      </c>
      <c r="V87" s="33">
        <f>'[1]dont useTisdale ''12-''13)_Master'!V88</f>
        <v>8.4769413242168419</v>
      </c>
      <c r="W87" s="33">
        <f>'[1]dont useTisdale ''12-''13)_Master'!W88</f>
        <v>9.494174283122863</v>
      </c>
      <c r="X87" s="33">
        <f>'[1]dont useTisdale ''12-''13)_Master'!X88</f>
        <v>0</v>
      </c>
    </row>
    <row r="88" spans="1:25" x14ac:dyDescent="0.2">
      <c r="A88" s="29">
        <f>'[1]dont useTisdale ''12-''13)_Master'!A89</f>
        <v>41252</v>
      </c>
      <c r="B88" s="30">
        <f>'[1]dont useTisdale ''12-''13)_Master'!B89</f>
        <v>18500</v>
      </c>
      <c r="C88" s="31">
        <f>'[1]dont useTisdale ''12-''13)_Master'!C89</f>
        <v>19.5</v>
      </c>
      <c r="D88" s="31">
        <f>'[1]dont useTisdale ''12-''13)_Master'!D89</f>
        <v>2.5299999999999998</v>
      </c>
      <c r="E88" s="31">
        <f>'[1]dont useTisdale ''12-''13)_Master'!E89</f>
        <v>3.28</v>
      </c>
      <c r="F88" s="30">
        <f>'[1]dont useTisdale ''12-''13)_Master'!F89</f>
        <v>208</v>
      </c>
      <c r="G88" s="30">
        <f>'[1]dont useTisdale ''12-''13)_Master'!G89</f>
        <v>4658</v>
      </c>
      <c r="H88" s="32">
        <f>'[1]dont useTisdale ''12-''13)_Master'!H89</f>
        <v>25.038923165911502</v>
      </c>
      <c r="I88" s="33">
        <f>'[1]dont useTisdale ''12-''13)_Master'!I89</f>
        <v>54</v>
      </c>
      <c r="J88" s="33">
        <f>'[1]dont useTisdale ''12-''13)_Master'!J89</f>
        <v>3.5</v>
      </c>
      <c r="K88" s="33">
        <f>'[1]dont useTisdale ''12-''13)_Master'!K89</f>
        <v>98.8</v>
      </c>
      <c r="L88" s="33">
        <f>'[1]dont useTisdale ''12-''13)_Master'!L89</f>
        <v>89</v>
      </c>
      <c r="M88" s="33">
        <f>'[1]dont useTisdale ''12-''13)_Master'!M89</f>
        <v>31</v>
      </c>
      <c r="N88" s="33">
        <f>'[1]dont useTisdale ''12-''13)_Master'!N89</f>
        <v>110</v>
      </c>
      <c r="O88" s="33">
        <f>'[1]dont useTisdale ''12-''13)_Master'!O89</f>
        <v>21</v>
      </c>
      <c r="P88" s="33">
        <f>'[1]dont useTisdale ''12-''13)_Master'!P89</f>
        <v>12</v>
      </c>
      <c r="Q88" s="33">
        <f>'[1]dont useTisdale ''12-''13)_Master'!Q89</f>
        <v>54</v>
      </c>
      <c r="R88" s="33">
        <f>'[1]dont useTisdale ''12-''13)_Master'!R89</f>
        <v>2</v>
      </c>
      <c r="S88" s="33">
        <f>'[1]dont useTisdale ''12-''13)_Master'!S89</f>
        <v>4</v>
      </c>
      <c r="T88" s="33">
        <f>'[1]dont useTisdale ''12-''13)_Master'!T89</f>
        <v>0</v>
      </c>
      <c r="U88" s="33">
        <f>'[1]dont useTisdale ''12-''13)_Master'!U89</f>
        <v>0</v>
      </c>
      <c r="V88" s="33">
        <f>'[1]dont useTisdale ''12-''13)_Master'!V89</f>
        <v>1.3179480515730353</v>
      </c>
      <c r="W88" s="33">
        <f>'[1]dont useTisdale ''12-''13)_Master'!W89</f>
        <v>2.2365179056996962</v>
      </c>
      <c r="X88" s="33">
        <f>'[1]dont useTisdale ''12-''13)_Master'!X89</f>
        <v>0</v>
      </c>
      <c r="Y88" s="34" t="str">
        <f>'[1]dont useTisdale ''12-''13)_Master'!Y89</f>
        <v>rootwad caught in anchor chain, reset anchor 12/8</v>
      </c>
    </row>
    <row r="89" spans="1:25" x14ac:dyDescent="0.2">
      <c r="A89" s="29">
        <f>'[1]dont useTisdale ''12-''13)_Master'!A90</f>
        <v>41253</v>
      </c>
      <c r="B89" s="30">
        <f>'[1]dont useTisdale ''12-''13)_Master'!B90</f>
        <v>15800</v>
      </c>
      <c r="C89" s="31">
        <f>'[1]dont useTisdale ''12-''13)_Master'!C90</f>
        <v>22.75</v>
      </c>
      <c r="D89" s="31">
        <f>'[1]dont useTisdale ''12-''13)_Master'!D90</f>
        <v>1.53</v>
      </c>
      <c r="E89" s="31">
        <f>'[1]dont useTisdale ''12-''13)_Master'!E90</f>
        <v>3.26</v>
      </c>
      <c r="F89" s="30">
        <f>'[1]dont useTisdale ''12-''13)_Master'!F90</f>
        <v>1627</v>
      </c>
      <c r="G89" s="30">
        <f>'[1]dont useTisdale ''12-''13)_Master'!G90</f>
        <v>4069</v>
      </c>
      <c r="H89" s="32">
        <f>'[1]dont useTisdale ''12-''13)_Master'!H90</f>
        <v>38.525970033548525</v>
      </c>
      <c r="I89" s="33">
        <f>'[1]dont useTisdale ''12-''13)_Master'!I90</f>
        <v>52</v>
      </c>
      <c r="J89" s="33">
        <f>'[1]dont useTisdale ''12-''13)_Master'!J90</f>
        <v>0.7</v>
      </c>
      <c r="K89" s="33">
        <f>'[1]dont useTisdale ''12-''13)_Master'!K90</f>
        <v>84.55</v>
      </c>
      <c r="L89" s="33">
        <f>'[1]dont useTisdale ''12-''13)_Master'!L90</f>
        <v>101</v>
      </c>
      <c r="M89" s="33">
        <f>'[1]dont useTisdale ''12-''13)_Master'!M90</f>
        <v>30</v>
      </c>
      <c r="N89" s="33">
        <f>'[1]dont useTisdale ''12-''13)_Master'!N90</f>
        <v>128</v>
      </c>
      <c r="O89" s="33">
        <f>'[1]dont useTisdale ''12-''13)_Master'!O90</f>
        <v>22</v>
      </c>
      <c r="P89" s="33">
        <f>'[1]dont useTisdale ''12-''13)_Master'!P90</f>
        <v>14</v>
      </c>
      <c r="Q89" s="33">
        <f>'[1]dont useTisdale ''12-''13)_Master'!Q90</f>
        <v>59</v>
      </c>
      <c r="R89" s="33">
        <f>'[1]dont useTisdale ''12-''13)_Master'!R90</f>
        <v>6</v>
      </c>
      <c r="S89" s="33">
        <f>'[1]dont useTisdale ''12-''13)_Master'!S90</f>
        <v>6</v>
      </c>
      <c r="T89" s="33">
        <v>1</v>
      </c>
      <c r="U89" s="33">
        <f>'[1]dont useTisdale ''12-''13)_Master'!U90</f>
        <v>0</v>
      </c>
      <c r="V89" s="33">
        <f>'[1]dont useTisdale ''12-''13)_Master'!V90</f>
        <v>0.93443461562813601</v>
      </c>
      <c r="W89" s="33">
        <f>'[1]dont useTisdale ''12-''13)_Master'!W90</f>
        <v>1.6871736115508011</v>
      </c>
      <c r="X89" s="33">
        <f>'[1]dont useTisdale ''12-''13)_Master'!X90</f>
        <v>0</v>
      </c>
    </row>
    <row r="90" spans="1:25" x14ac:dyDescent="0.2">
      <c r="A90" s="29">
        <f>'[1]dont useTisdale ''12-''13)_Master'!A91</f>
        <v>41254</v>
      </c>
      <c r="B90" s="30">
        <f>'[1]dont useTisdale ''12-''13)_Master'!B91</f>
        <v>13500</v>
      </c>
      <c r="C90" s="31">
        <f>'[1]dont useTisdale ''12-''13)_Master'!C91</f>
        <v>22.75</v>
      </c>
      <c r="D90" s="31">
        <f>'[1]dont useTisdale ''12-''13)_Master'!D91</f>
        <v>1.23</v>
      </c>
      <c r="E90" s="31">
        <f>'[1]dont useTisdale ''12-''13)_Master'!E91</f>
        <v>3.46</v>
      </c>
      <c r="F90" s="30">
        <f>'[1]dont useTisdale ''12-''13)_Master'!F91</f>
        <v>258</v>
      </c>
      <c r="G90" s="30">
        <f>'[1]dont useTisdale ''12-''13)_Master'!G91</f>
        <v>925</v>
      </c>
      <c r="H90" s="32">
        <f>'[1]dont useTisdale ''12-''13)_Master'!H91</f>
        <v>7.9516189670567226</v>
      </c>
      <c r="I90" s="33">
        <f>'[1]dont useTisdale ''12-''13)_Master'!I91</f>
        <v>51</v>
      </c>
      <c r="J90" s="33">
        <f>'[1]dont useTisdale ''12-''13)_Master'!J91</f>
        <v>0.55000000000000004</v>
      </c>
      <c r="K90" s="33">
        <f>'[1]dont useTisdale ''12-''13)_Master'!K91</f>
        <v>58.75</v>
      </c>
      <c r="L90" s="33">
        <f>'[1]dont useTisdale ''12-''13)_Master'!L91</f>
        <v>12</v>
      </c>
      <c r="M90" s="33">
        <f>'[1]dont useTisdale ''12-''13)_Master'!M91</f>
        <v>31</v>
      </c>
      <c r="N90" s="33">
        <f>'[1]dont useTisdale ''12-''13)_Master'!N91</f>
        <v>71</v>
      </c>
      <c r="O90" s="33">
        <f>'[1]dont useTisdale ''12-''13)_Master'!O91</f>
        <v>6</v>
      </c>
      <c r="P90" s="33">
        <f>'[1]dont useTisdale ''12-''13)_Master'!P91</f>
        <v>0</v>
      </c>
      <c r="Q90" s="33">
        <f>'[1]dont useTisdale ''12-''13)_Master'!Q91</f>
        <v>6</v>
      </c>
      <c r="R90" s="33">
        <f>'[1]dont useTisdale ''12-''13)_Master'!R91</f>
        <v>0</v>
      </c>
      <c r="S90" s="33">
        <f>'[1]dont useTisdale ''12-''13)_Master'!S91</f>
        <v>0</v>
      </c>
      <c r="T90" s="33">
        <f>'[1]dont useTisdale ''12-''13)_Master'!T91</f>
        <v>0</v>
      </c>
      <c r="U90" s="33">
        <f>'[1]dont useTisdale ''12-''13)_Master'!U91</f>
        <v>0</v>
      </c>
      <c r="V90" s="33">
        <f>'[1]dont useTisdale ''12-''13)_Master'!V91</f>
        <v>0.75456331909989505</v>
      </c>
      <c r="W90" s="33">
        <f>'[1]dont useTisdale ''12-''13)_Master'!W91</f>
        <v>0.75456331909989505</v>
      </c>
      <c r="X90" s="33">
        <f>'[1]dont useTisdale ''12-''13)_Master'!X91</f>
        <v>0</v>
      </c>
    </row>
    <row r="91" spans="1:25" x14ac:dyDescent="0.2">
      <c r="A91" s="29">
        <f>'[1]dont useTisdale ''12-''13)_Master'!A92</f>
        <v>41255</v>
      </c>
      <c r="B91" s="30">
        <f>'[1]dont useTisdale ''12-''13)_Master'!B92</f>
        <v>11700</v>
      </c>
      <c r="C91" s="31">
        <f>'[1]dont useTisdale ''12-''13)_Master'!C92</f>
        <v>24</v>
      </c>
      <c r="D91" s="31">
        <f>'[1]dont useTisdale ''12-''13)_Master'!D92</f>
        <v>1.3</v>
      </c>
      <c r="E91" s="31">
        <f>'[1]dont useTisdale ''12-''13)_Master'!E92</f>
        <v>1.8</v>
      </c>
      <c r="F91" s="30">
        <f>'[1]dont useTisdale ''12-''13)_Master'!F92</f>
        <v>106</v>
      </c>
      <c r="G91" s="30">
        <f>'[1]dont useTisdale ''12-''13)_Master'!G92</f>
        <v>2276</v>
      </c>
      <c r="H91" s="32">
        <f>'[1]dont useTisdale ''12-''13)_Master'!H92</f>
        <v>22.43304843304843</v>
      </c>
      <c r="I91" s="33">
        <f>'[1]dont useTisdale ''12-''13)_Master'!I92</f>
        <v>50</v>
      </c>
      <c r="J91" s="33">
        <f>'[1]dont useTisdale ''12-''13)_Master'!J92</f>
        <v>0.5</v>
      </c>
      <c r="K91" s="33">
        <f>'[1]dont useTisdale ''12-''13)_Master'!K92</f>
        <v>47.8</v>
      </c>
      <c r="L91" s="33">
        <f>'[1]dont useTisdale ''12-''13)_Master'!L92</f>
        <v>5</v>
      </c>
      <c r="M91" s="33">
        <f>'[1]dont useTisdale ''12-''13)_Master'!M92</f>
        <v>57</v>
      </c>
      <c r="N91" s="33">
        <f>'[1]dont useTisdale ''12-''13)_Master'!N92</f>
        <v>67</v>
      </c>
      <c r="O91" s="33">
        <f>'[1]dont useTisdale ''12-''13)_Master'!O92</f>
        <v>0</v>
      </c>
      <c r="P91" s="33">
        <f>'[1]dont useTisdale ''12-''13)_Master'!P92</f>
        <v>0</v>
      </c>
      <c r="Q91" s="33">
        <f>'[1]dont useTisdale ''12-''13)_Master'!Q92</f>
        <v>5</v>
      </c>
      <c r="R91" s="33">
        <f>'[1]dont useTisdale ''12-''13)_Master'!R92</f>
        <v>0</v>
      </c>
      <c r="S91" s="33">
        <f>'[1]dont useTisdale ''12-''13)_Master'!S92</f>
        <v>2</v>
      </c>
      <c r="T91" s="33">
        <f>'[1]dont useTisdale ''12-''13)_Master'!T92</f>
        <v>0</v>
      </c>
      <c r="U91" s="33">
        <f>'[1]dont useTisdale ''12-''13)_Master'!U92</f>
        <v>0</v>
      </c>
      <c r="V91" s="33">
        <f>'[1]dont useTisdale ''12-''13)_Master'!V92</f>
        <v>0</v>
      </c>
      <c r="W91" s="33">
        <f>'[1]dont useTisdale ''12-''13)_Master'!W92</f>
        <v>0.22288544577089156</v>
      </c>
      <c r="X91" s="33">
        <f>'[1]dont useTisdale ''12-''13)_Master'!X92</f>
        <v>0</v>
      </c>
    </row>
    <row r="92" spans="1:25" x14ac:dyDescent="0.2">
      <c r="A92" s="29">
        <f>'[1]dont useTisdale ''12-''13)_Master'!A93</f>
        <v>41256</v>
      </c>
      <c r="B92" s="30">
        <f>'[1]dont useTisdale ''12-''13)_Master'!B93</f>
        <v>10700</v>
      </c>
      <c r="C92" s="31">
        <f>'[1]dont useTisdale ''12-''13)_Master'!C93</f>
        <v>22.5</v>
      </c>
      <c r="D92" s="31">
        <f>'[1]dont useTisdale ''12-''13)_Master'!D93</f>
        <v>0.46</v>
      </c>
      <c r="E92" s="31">
        <f>'[1]dont useTisdale ''12-''13)_Master'!E93</f>
        <v>2.95</v>
      </c>
      <c r="F92" s="30">
        <f>'[1]dont useTisdale ''12-''13)_Master'!F93</f>
        <v>82</v>
      </c>
      <c r="G92" s="30">
        <f>'[1]dont useTisdale ''12-''13)_Master'!G93</f>
        <v>3289</v>
      </c>
      <c r="H92" s="32">
        <f>'[1]dont useTisdale ''12-''13)_Master'!H93</f>
        <v>21.552935396708428</v>
      </c>
      <c r="I92" s="33">
        <f>'[1]dont useTisdale ''12-''13)_Master'!I93</f>
        <v>50</v>
      </c>
      <c r="J92" s="33">
        <f>'[1]dont useTisdale ''12-''13)_Master'!J93</f>
        <v>1.9</v>
      </c>
      <c r="K92" s="33">
        <f>'[1]dont useTisdale ''12-''13)_Master'!K93</f>
        <v>33.65</v>
      </c>
      <c r="L92" s="33">
        <f>'[1]dont useTisdale ''12-''13)_Master'!L93</f>
        <v>10</v>
      </c>
      <c r="M92" s="33">
        <f>'[1]dont useTisdale ''12-''13)_Master'!M93</f>
        <v>31</v>
      </c>
      <c r="N92" s="33">
        <f>'[1]dont useTisdale ''12-''13)_Master'!N93</f>
        <v>76</v>
      </c>
      <c r="O92" s="33">
        <f>'[1]dont useTisdale ''12-''13)_Master'!O93</f>
        <v>7</v>
      </c>
      <c r="P92" s="33">
        <f>'[1]dont useTisdale ''12-''13)_Master'!P93</f>
        <v>0</v>
      </c>
      <c r="Q92" s="33">
        <f>'[1]dont useTisdale ''12-''13)_Master'!Q93</f>
        <v>3</v>
      </c>
      <c r="R92" s="33">
        <f>'[1]dont useTisdale ''12-''13)_Master'!R93</f>
        <v>0</v>
      </c>
      <c r="S92" s="33">
        <f>'[1]dont useTisdale ''12-''13)_Master'!S93</f>
        <v>0</v>
      </c>
      <c r="T92" s="33">
        <f>'[1]dont useTisdale ''12-''13)_Master'!T93</f>
        <v>3</v>
      </c>
      <c r="U92" s="33">
        <f>'[1]dont useTisdale ''12-''13)_Master'!U93</f>
        <v>0</v>
      </c>
      <c r="V92" s="33">
        <f>'[1]dont useTisdale ''12-''13)_Master'!V93</f>
        <v>0.32478174648400993</v>
      </c>
      <c r="W92" s="33">
        <f>'[1]dont useTisdale ''12-''13)_Master'!W93</f>
        <v>0.13919217706457568</v>
      </c>
      <c r="X92" s="33">
        <f>'[1]dont useTisdale ''12-''13)_Master'!X93</f>
        <v>0</v>
      </c>
    </row>
    <row r="93" spans="1:25" x14ac:dyDescent="0.2">
      <c r="A93" s="29">
        <f>'[1]dont useTisdale ''12-''13)_Master'!A94</f>
        <v>41257</v>
      </c>
      <c r="B93" s="30">
        <f>'[1]dont useTisdale ''12-''13)_Master'!B94</f>
        <v>10500</v>
      </c>
      <c r="C93" s="31">
        <f>'[1]dont useTisdale ''12-''13)_Master'!C94</f>
        <v>22.25</v>
      </c>
      <c r="D93" s="31">
        <f>'[1]dont useTisdale ''12-''13)_Master'!D94</f>
        <v>0.13</v>
      </c>
      <c r="E93" s="31">
        <f>'[1]dont useTisdale ''12-''13)_Master'!E94</f>
        <v>2.8</v>
      </c>
      <c r="F93" s="30">
        <f>'[1]dont useTisdale ''12-''13)_Master'!F94</f>
        <v>18</v>
      </c>
      <c r="G93" s="30">
        <f>'[1]dont useTisdale ''12-''13)_Master'!G94</f>
        <v>3028</v>
      </c>
      <c r="H93" s="32">
        <f>'[1]dont useTisdale ''12-''13)_Master'!H94</f>
        <v>20.331501831501836</v>
      </c>
      <c r="I93" s="33">
        <f>'[1]dont useTisdale ''12-''13)_Master'!I94</f>
        <v>50</v>
      </c>
      <c r="J93" s="33">
        <f>'[1]dont useTisdale ''12-''13)_Master'!J94</f>
        <v>1.5</v>
      </c>
      <c r="K93" s="33">
        <f>'[1]dont useTisdale ''12-''13)_Master'!K94</f>
        <v>0</v>
      </c>
      <c r="L93" s="33">
        <f>'[1]dont useTisdale ''12-''13)_Master'!L94</f>
        <v>7</v>
      </c>
      <c r="M93" s="33">
        <f>'[1]dont useTisdale ''12-''13)_Master'!M94</f>
        <v>37</v>
      </c>
      <c r="N93" s="33">
        <f>'[1]dont useTisdale ''12-''13)_Master'!N94</f>
        <v>126</v>
      </c>
      <c r="O93" s="33">
        <f>'[1]dont useTisdale ''12-''13)_Master'!O94</f>
        <v>2</v>
      </c>
      <c r="P93" s="33">
        <f>'[1]dont useTisdale ''12-''13)_Master'!P94</f>
        <v>3</v>
      </c>
      <c r="Q93" s="33">
        <f>'[1]dont useTisdale ''12-''13)_Master'!Q94</f>
        <v>1</v>
      </c>
      <c r="R93" s="33">
        <f>'[1]dont useTisdale ''12-''13)_Master'!R94</f>
        <v>1</v>
      </c>
      <c r="S93" s="33">
        <f>'[1]dont useTisdale ''12-''13)_Master'!S94</f>
        <v>0</v>
      </c>
      <c r="T93" s="33">
        <v>0</v>
      </c>
      <c r="U93" s="33">
        <f>'[1]dont useTisdale ''12-''13)_Master'!U94</f>
        <v>0</v>
      </c>
      <c r="V93" s="33">
        <f>'[1]dont useTisdale ''12-''13)_Master'!V94</f>
        <v>0.24592379064949099</v>
      </c>
      <c r="W93" s="33">
        <f>'[1]dont useTisdale ''12-''13)_Master'!W94</f>
        <v>9.8369516259796397E-2</v>
      </c>
      <c r="X93" s="33">
        <f>'[1]dont useTisdale ''12-''13)_Master'!X94</f>
        <v>0</v>
      </c>
    </row>
    <row r="94" spans="1:25" x14ac:dyDescent="0.2">
      <c r="A94" s="29">
        <f>'[1]dont useTisdale ''12-''13)_Master'!A95</f>
        <v>41258</v>
      </c>
      <c r="B94" s="30">
        <f>'[1]dont useTisdale ''12-''13)_Master'!B95</f>
        <v>9660</v>
      </c>
      <c r="C94" s="31">
        <f>'[1]dont useTisdale ''12-''13)_Master'!C95</f>
        <v>18</v>
      </c>
      <c r="D94" s="31">
        <f>'[1]dont useTisdale ''12-''13)_Master'!D95</f>
        <v>2</v>
      </c>
      <c r="E94" s="31">
        <f>'[1]dont useTisdale ''12-''13)_Master'!E95</f>
        <v>3</v>
      </c>
      <c r="F94" s="30">
        <f>'[1]dont useTisdale ''12-''13)_Master'!F95</f>
        <v>1924</v>
      </c>
      <c r="G94" s="30">
        <f>'[1]dont useTisdale ''12-''13)_Master'!G95</f>
        <v>2901</v>
      </c>
      <c r="H94" s="32">
        <f>'[1]dont useTisdale ''12-''13)_Master'!H95</f>
        <v>32.15</v>
      </c>
      <c r="I94" s="33">
        <f>'[1]dont useTisdale ''12-''13)_Master'!I95</f>
        <v>49</v>
      </c>
      <c r="J94" s="33">
        <f>'[1]dont useTisdale ''12-''13)_Master'!J95</f>
        <v>1.1000000000000001</v>
      </c>
      <c r="K94" s="33">
        <f>'[1]dont useTisdale ''12-''13)_Master'!K95</f>
        <v>30.9</v>
      </c>
      <c r="L94" s="33">
        <f>'[1]dont useTisdale ''12-''13)_Master'!L95</f>
        <v>10</v>
      </c>
      <c r="M94" s="33">
        <f>'[1]dont useTisdale ''12-''13)_Master'!M95</f>
        <v>30</v>
      </c>
      <c r="N94" s="33">
        <f>'[1]dont useTisdale ''12-''13)_Master'!N95</f>
        <v>54</v>
      </c>
      <c r="O94" s="33">
        <f>'[1]dont useTisdale ''12-''13)_Master'!O95</f>
        <v>7</v>
      </c>
      <c r="P94" s="33">
        <f>'[1]dont useTisdale ''12-''13)_Master'!P95</f>
        <v>2</v>
      </c>
      <c r="Q94" s="33">
        <f>'[1]dont useTisdale ''12-''13)_Master'!Q95</f>
        <v>1</v>
      </c>
      <c r="R94" s="33">
        <f>'[1]dont useTisdale ''12-''13)_Master'!R95</f>
        <v>0</v>
      </c>
      <c r="S94" s="33">
        <f>'[1]dont useTisdale ''12-''13)_Master'!S95</f>
        <v>0</v>
      </c>
      <c r="T94" s="33">
        <f>'[1]dont useTisdale ''12-''13)_Master'!T95</f>
        <v>0</v>
      </c>
      <c r="U94" s="33">
        <f>'[1]dont useTisdale ''12-''13)_Master'!U95</f>
        <v>0</v>
      </c>
      <c r="V94" s="33">
        <f>'[1]dont useTisdale ''12-''13)_Master'!V95</f>
        <v>0.27993779160186627</v>
      </c>
      <c r="W94" s="33">
        <f>'[1]dont useTisdale ''12-''13)_Master'!W95</f>
        <v>3.110419906687403E-2</v>
      </c>
      <c r="X94" s="33">
        <f>'[1]dont useTisdale ''12-''13)_Master'!X95</f>
        <v>0</v>
      </c>
    </row>
    <row r="95" spans="1:25" x14ac:dyDescent="0.2">
      <c r="A95" s="29"/>
      <c r="B95" s="30"/>
      <c r="C95" s="31"/>
      <c r="D95" s="31"/>
      <c r="E95" s="31"/>
      <c r="F95" s="30"/>
      <c r="G95" s="30"/>
      <c r="H95" s="32"/>
      <c r="I95" s="33"/>
      <c r="J95" s="33"/>
      <c r="K95" s="33"/>
      <c r="L95" s="33"/>
      <c r="M95" s="33"/>
      <c r="N95" s="33"/>
      <c r="O95" s="33"/>
      <c r="P95" s="33"/>
      <c r="Q95" s="33"/>
      <c r="R95" s="33"/>
      <c r="S95" s="33"/>
      <c r="T95" s="33"/>
      <c r="U95" s="33"/>
      <c r="V95" s="33"/>
      <c r="W95" s="33"/>
      <c r="X95" s="33"/>
    </row>
    <row r="96" spans="1:25" x14ac:dyDescent="0.2">
      <c r="A96" s="29"/>
      <c r="B96" s="30"/>
      <c r="C96" s="31"/>
      <c r="D96" s="31"/>
      <c r="E96" s="31" t="s">
        <v>49</v>
      </c>
      <c r="F96" s="30"/>
      <c r="G96" s="30"/>
      <c r="H96" s="32"/>
      <c r="I96" s="33"/>
      <c r="J96" s="33"/>
      <c r="K96" s="33"/>
      <c r="L96" s="33"/>
      <c r="M96" s="33"/>
      <c r="N96" s="33"/>
      <c r="O96" s="33"/>
      <c r="P96" s="33"/>
      <c r="Q96" s="33"/>
      <c r="R96" s="33"/>
      <c r="S96" s="33"/>
      <c r="T96" s="33"/>
      <c r="U96" s="33"/>
      <c r="V96" s="33"/>
      <c r="W96" s="33"/>
      <c r="X96" s="33"/>
    </row>
    <row r="97" spans="1:30" x14ac:dyDescent="0.2">
      <c r="A97" s="29"/>
      <c r="B97" s="30"/>
      <c r="C97" s="31"/>
      <c r="D97" s="31"/>
      <c r="E97" s="31"/>
      <c r="F97" s="30"/>
      <c r="G97" s="30"/>
      <c r="H97" s="32"/>
      <c r="I97" s="33"/>
      <c r="J97" s="33"/>
      <c r="K97" s="33"/>
      <c r="L97" s="33"/>
      <c r="M97" s="33"/>
      <c r="N97" s="33"/>
      <c r="O97" s="33"/>
      <c r="P97" s="33"/>
      <c r="Q97" s="33"/>
      <c r="R97" s="33"/>
      <c r="S97" s="33"/>
      <c r="T97" s="33"/>
      <c r="U97" s="33"/>
      <c r="V97" s="33"/>
      <c r="W97" s="33"/>
      <c r="X97" s="33"/>
    </row>
    <row r="98" spans="1:30" x14ac:dyDescent="0.2">
      <c r="A98" s="29"/>
      <c r="B98" s="30"/>
      <c r="C98" s="31"/>
      <c r="D98" s="31"/>
      <c r="E98" s="31"/>
      <c r="F98" s="30"/>
      <c r="G98" s="30"/>
      <c r="H98" s="32"/>
      <c r="I98" s="33"/>
      <c r="J98" s="33"/>
      <c r="K98" s="33"/>
      <c r="L98" s="33"/>
      <c r="M98" s="33"/>
      <c r="N98" s="33"/>
      <c r="O98" s="33"/>
      <c r="P98" s="33"/>
      <c r="Q98" s="33"/>
      <c r="R98" s="33"/>
      <c r="S98" s="33"/>
      <c r="T98" s="33"/>
      <c r="U98" s="33"/>
      <c r="V98" s="33"/>
      <c r="W98" s="33"/>
      <c r="X98" s="33"/>
    </row>
    <row r="99" spans="1:30" x14ac:dyDescent="0.2">
      <c r="A99" s="29"/>
      <c r="B99" s="30"/>
      <c r="C99" s="31"/>
      <c r="D99" s="31"/>
      <c r="E99" s="31"/>
      <c r="F99" s="30"/>
      <c r="G99" s="30"/>
      <c r="H99" s="32"/>
      <c r="I99" s="33"/>
      <c r="J99" s="33"/>
      <c r="K99" s="33"/>
      <c r="L99" s="33"/>
      <c r="M99" s="33"/>
      <c r="N99" s="33"/>
      <c r="O99" s="33"/>
      <c r="P99" s="33"/>
      <c r="Q99" s="33"/>
      <c r="R99" s="33"/>
      <c r="S99" s="33"/>
      <c r="T99" s="33"/>
      <c r="U99" s="33"/>
      <c r="V99" s="33"/>
      <c r="W99" s="33"/>
      <c r="X99" s="33"/>
    </row>
    <row r="100" spans="1:30" x14ac:dyDescent="0.2">
      <c r="A100" s="29">
        <f>'[1]dont useTisdale ''12-''13)_Master'!A101</f>
        <v>40972</v>
      </c>
      <c r="B100" s="30">
        <f>'[1]dont useTisdale ''12-''13)_Master'!B101</f>
        <v>6350</v>
      </c>
      <c r="C100" s="31" t="str">
        <f>'[1]dont useTisdale ''12-''13)_Master'!C101</f>
        <v>NA</v>
      </c>
      <c r="D100" s="31">
        <f>'[1]dont useTisdale ''12-''13)_Master'!D101</f>
        <v>3.3</v>
      </c>
      <c r="E100" s="31">
        <f>'[1]dont useTisdale ''12-''13)_Master'!E101</f>
        <v>3.7</v>
      </c>
      <c r="F100" s="30">
        <f>'[1]dont useTisdale ''12-''13)_Master'!F101</f>
        <v>1600</v>
      </c>
      <c r="G100" s="30">
        <f>'[1]dont useTisdale ''12-''13)_Master'!G101</f>
        <v>1725</v>
      </c>
      <c r="H100" s="32">
        <f>'[1]dont useTisdale ''12-''13)_Master'!H101</f>
        <v>15.85107835107835</v>
      </c>
      <c r="I100" s="33">
        <f>'[1]dont useTisdale ''12-''13)_Master'!I101</f>
        <v>54</v>
      </c>
      <c r="J100" s="33">
        <f>'[1]dont useTisdale ''12-''13)_Master'!J101</f>
        <v>6.6</v>
      </c>
      <c r="K100" s="31">
        <f>'[1]dont useTisdale ''12-''13)_Master'!K101</f>
        <v>7.14</v>
      </c>
      <c r="L100" s="33">
        <f>'[1]dont useTisdale ''12-''13)_Master'!L101</f>
        <v>0</v>
      </c>
      <c r="M100" s="33"/>
      <c r="N100" s="33"/>
      <c r="O100" s="33">
        <f>'[1]dont useTisdale ''12-''13)_Master'!O101</f>
        <v>0</v>
      </c>
      <c r="P100" s="33">
        <f>'[1]dont useTisdale ''12-''13)_Master'!P101</f>
        <v>0</v>
      </c>
      <c r="Q100" s="33">
        <f>'[1]dont useTisdale ''12-''13)_Master'!Q101</f>
        <v>0</v>
      </c>
      <c r="R100" s="33">
        <f>'[1]dont useTisdale ''12-''13)_Master'!R101</f>
        <v>0</v>
      </c>
      <c r="S100" s="33">
        <f>'[1]dont useTisdale ''12-''13)_Master'!S101</f>
        <v>0</v>
      </c>
      <c r="T100" s="33">
        <f>'[1]dont useTisdale ''12-''13)_Master'!T101</f>
        <v>0</v>
      </c>
      <c r="U100" s="33">
        <f>'[1]dont useTisdale ''12-''13)_Master'!U101</f>
        <v>0</v>
      </c>
      <c r="V100" s="33">
        <f>'[1]dont useTisdale ''12-''13)_Master'!V101</f>
        <v>0</v>
      </c>
      <c r="W100" s="33">
        <f>'[1]dont useTisdale ''12-''13)_Master'!W101</f>
        <v>0</v>
      </c>
      <c r="X100" s="33">
        <f>'[1]dont useTisdale ''12-''13)_Master'!X101</f>
        <v>0</v>
      </c>
      <c r="Y100" s="34" t="str">
        <f>'[1]dont useTisdale ''12-''13)_Master'!Y101</f>
        <v xml:space="preserve">Fished RL&amp;RR traps 0820-1620 then lifted cones. </v>
      </c>
    </row>
    <row r="101" spans="1:30" x14ac:dyDescent="0.2">
      <c r="A101" s="29">
        <f>'[1]dont useTisdale ''12-''13)_Master'!A102</f>
        <v>41339</v>
      </c>
      <c r="B101" s="30">
        <f>'[1]dont useTisdale ''12-''13)_Master'!B102</f>
        <v>6430</v>
      </c>
      <c r="C101" s="31" t="str">
        <f>'[1]dont useTisdale ''12-''13)_Master'!C102</f>
        <v>NA</v>
      </c>
      <c r="D101" s="31">
        <f>'[1]dont useTisdale ''12-''13)_Master'!D102</f>
        <v>3.4</v>
      </c>
      <c r="E101" s="31">
        <f>'[1]dont useTisdale ''12-''13)_Master'!E102</f>
        <v>3.8</v>
      </c>
      <c r="F101" s="30">
        <f>'[1]dont useTisdale ''12-''13)_Master'!F102</f>
        <v>1618</v>
      </c>
      <c r="G101" s="30">
        <f>'[1]dont useTisdale ''12-''13)_Master'!G102</f>
        <v>1684</v>
      </c>
      <c r="H101" s="32">
        <f>'[1]dont useTisdale ''12-''13)_Master'!H102</f>
        <v>15.31733746130031</v>
      </c>
      <c r="I101" s="33">
        <f>'[1]dont useTisdale ''12-''13)_Master'!I102</f>
        <v>53.6</v>
      </c>
      <c r="J101" s="33">
        <f>'[1]dont useTisdale ''12-''13)_Master'!J102</f>
        <v>5.6</v>
      </c>
      <c r="K101" s="31">
        <f>'[1]dont useTisdale ''12-''13)_Master'!K102</f>
        <v>7.76</v>
      </c>
      <c r="L101" s="33">
        <f>'[1]dont useTisdale ''12-''13)_Master'!L102</f>
        <v>0</v>
      </c>
      <c r="M101" s="33"/>
      <c r="N101" s="33"/>
      <c r="O101" s="33">
        <f>'[1]dont useTisdale ''12-''13)_Master'!O102</f>
        <v>0</v>
      </c>
      <c r="P101" s="33">
        <f>'[1]dont useTisdale ''12-''13)_Master'!P102</f>
        <v>0</v>
      </c>
      <c r="Q101" s="33">
        <f>'[1]dont useTisdale ''12-''13)_Master'!Q102</f>
        <v>0</v>
      </c>
      <c r="R101" s="33">
        <f>'[1]dont useTisdale ''12-''13)_Master'!R102</f>
        <v>0</v>
      </c>
      <c r="S101" s="33">
        <f>'[1]dont useTisdale ''12-''13)_Master'!S102</f>
        <v>0</v>
      </c>
      <c r="T101" s="33">
        <f>'[1]dont useTisdale ''12-''13)_Master'!T102</f>
        <v>0</v>
      </c>
      <c r="U101" s="33">
        <f>'[1]dont useTisdale ''12-''13)_Master'!U102</f>
        <v>0</v>
      </c>
      <c r="V101" s="33">
        <f>'[1]dont useTisdale ''12-''13)_Master'!V102</f>
        <v>0</v>
      </c>
      <c r="W101" s="33">
        <f>'[1]dont useTisdale ''12-''13)_Master'!W102</f>
        <v>0</v>
      </c>
      <c r="X101" s="33">
        <f>'[1]dont useTisdale ''12-''13)_Master'!X102</f>
        <v>0</v>
      </c>
      <c r="Y101" s="34" t="str">
        <f>'[1]dont useTisdale ''12-''13)_Master'!Y102</f>
        <v xml:space="preserve">Fished RL&amp;RR traps 0820-1620 then lifted cones. </v>
      </c>
    </row>
    <row r="102" spans="1:30" x14ac:dyDescent="0.2">
      <c r="A102" s="29">
        <f>'[1]dont useTisdale ''12-''13)_Master'!A103</f>
        <v>41341</v>
      </c>
      <c r="B102" s="30">
        <f>'[1]dont useTisdale ''12-''13)_Master'!B103</f>
        <v>6780</v>
      </c>
      <c r="C102" s="31" t="str">
        <f>'[1]dont useTisdale ''12-''13)_Master'!C103</f>
        <v>NA</v>
      </c>
      <c r="D102" s="31">
        <f>'[1]dont useTisdale ''12-''13)_Master'!D103</f>
        <v>3.8</v>
      </c>
      <c r="E102" s="31">
        <f>'[1]dont useTisdale ''12-''13)_Master'!E103</f>
        <v>3.8</v>
      </c>
      <c r="F102" s="30">
        <f>'[1]dont useTisdale ''12-''13)_Master'!F103</f>
        <v>1848</v>
      </c>
      <c r="G102" s="30">
        <f>'[1]dont useTisdale ''12-''13)_Master'!G103</f>
        <v>1901</v>
      </c>
      <c r="H102" s="32">
        <f>'[1]dont useTisdale ''12-''13)_Master'!H103</f>
        <v>16.442982456140349</v>
      </c>
      <c r="I102" s="33">
        <f>'[1]dont useTisdale ''12-''13)_Master'!I103</f>
        <v>53.6</v>
      </c>
      <c r="J102" s="33">
        <f>'[1]dont useTisdale ''12-''13)_Master'!J103</f>
        <v>6.5</v>
      </c>
      <c r="K102" s="31">
        <f>'[1]dont useTisdale ''12-''13)_Master'!K103</f>
        <v>8.1300000000000008</v>
      </c>
      <c r="L102" s="33">
        <f>'[1]dont useTisdale ''12-''13)_Master'!L103</f>
        <v>1</v>
      </c>
      <c r="M102" s="33">
        <f>'[1]dont useTisdale ''12-''13)_Master'!M103</f>
        <v>42</v>
      </c>
      <c r="N102" s="33">
        <f>'[1]dont useTisdale ''12-''13)_Master'!N103</f>
        <v>42</v>
      </c>
      <c r="O102" s="33">
        <f>'[1]dont useTisdale ''12-''13)_Master'!O103</f>
        <v>1</v>
      </c>
      <c r="P102" s="33">
        <f>'[1]dont useTisdale ''12-''13)_Master'!P103</f>
        <v>0</v>
      </c>
      <c r="Q102" s="33">
        <f>'[1]dont useTisdale ''12-''13)_Master'!Q103</f>
        <v>0</v>
      </c>
      <c r="R102" s="33">
        <f>'[1]dont useTisdale ''12-''13)_Master'!R103</f>
        <v>0</v>
      </c>
      <c r="S102" s="33">
        <f>'[1]dont useTisdale ''12-''13)_Master'!S103</f>
        <v>0</v>
      </c>
      <c r="T102" s="33">
        <f>'[1]dont useTisdale ''12-''13)_Master'!T103</f>
        <v>0</v>
      </c>
      <c r="U102" s="33">
        <f>'[1]dont useTisdale ''12-''13)_Master'!U103</f>
        <v>0</v>
      </c>
      <c r="V102" s="33">
        <f>'[1]dont useTisdale ''12-''13)_Master'!V103</f>
        <v>6.0816217658042147E-2</v>
      </c>
      <c r="W102" s="33">
        <f>'[1]dont useTisdale ''12-''13)_Master'!W103</f>
        <v>0</v>
      </c>
      <c r="X102" s="33">
        <f>'[1]dont useTisdale ''12-''13)_Master'!X103</f>
        <v>0</v>
      </c>
      <c r="Y102" s="34" t="str">
        <f>'[1]dont useTisdale ''12-''13)_Master'!Y103</f>
        <v xml:space="preserve">Fished RL&amp;RR traps 0700-1500 then lifted cones. </v>
      </c>
    </row>
    <row r="103" spans="1:30" x14ac:dyDescent="0.2">
      <c r="A103" s="29">
        <f>'[1]dont useTisdale ''12-''13)_Master'!A104</f>
        <v>41344</v>
      </c>
      <c r="B103" s="30">
        <f>'[1]dont useTisdale ''12-''13)_Master'!B104</f>
        <v>7200</v>
      </c>
      <c r="C103" s="31" t="str">
        <f>'[1]dont useTisdale ''12-''13)_Master'!C104</f>
        <v>NA</v>
      </c>
      <c r="D103" s="31">
        <f>'[1]dont useTisdale ''12-''13)_Master'!D104</f>
        <v>3.46</v>
      </c>
      <c r="E103" s="31">
        <f>'[1]dont useTisdale ''12-''13)_Master'!E104</f>
        <v>3.75</v>
      </c>
      <c r="F103" s="30">
        <f>'[1]dont useTisdale ''12-''13)_Master'!F104</f>
        <v>1641</v>
      </c>
      <c r="G103" s="30">
        <f>'[1]dont useTisdale ''12-''13)_Master'!G104</f>
        <v>1828</v>
      </c>
      <c r="H103" s="32">
        <f>'[1]dont useTisdale ''12-''13)_Master'!H104</f>
        <v>16.029068721901091</v>
      </c>
      <c r="I103" s="33">
        <f>'[1]dont useTisdale ''12-''13)_Master'!I104</f>
        <v>57</v>
      </c>
      <c r="J103" s="33">
        <f>'[1]dont useTisdale ''12-''13)_Master'!J104</f>
        <v>5.7</v>
      </c>
      <c r="K103" s="31">
        <f>'[1]dont useTisdale ''12-''13)_Master'!K104</f>
        <v>7.39</v>
      </c>
      <c r="L103" s="33">
        <f>'[1]dont useTisdale ''12-''13)_Master'!L104</f>
        <v>0</v>
      </c>
      <c r="M103" s="33"/>
      <c r="N103" s="33"/>
      <c r="O103" s="33">
        <f>'[1]dont useTisdale ''12-''13)_Master'!O104</f>
        <v>0</v>
      </c>
      <c r="P103" s="33">
        <f>'[1]dont useTisdale ''12-''13)_Master'!P104</f>
        <v>0</v>
      </c>
      <c r="Q103" s="33">
        <f>'[1]dont useTisdale ''12-''13)_Master'!Q104</f>
        <v>0</v>
      </c>
      <c r="R103" s="33">
        <f>'[1]dont useTisdale ''12-''13)_Master'!R104</f>
        <v>0</v>
      </c>
      <c r="S103" s="33">
        <f>'[1]dont useTisdale ''12-''13)_Master'!S104</f>
        <v>0</v>
      </c>
      <c r="T103" s="33">
        <f>'[1]dont useTisdale ''12-''13)_Master'!T104</f>
        <v>0</v>
      </c>
      <c r="U103" s="33">
        <f>'[1]dont useTisdale ''12-''13)_Master'!U104</f>
        <v>0</v>
      </c>
      <c r="V103" s="33">
        <f>'[1]dont useTisdale ''12-''13)_Master'!V104</f>
        <v>0</v>
      </c>
      <c r="W103" s="33">
        <f>'[1]dont useTisdale ''12-''13)_Master'!W104</f>
        <v>0</v>
      </c>
      <c r="X103" s="33">
        <f>'[1]dont useTisdale ''12-''13)_Master'!X104</f>
        <v>0</v>
      </c>
      <c r="Y103" s="34" t="str">
        <f>'[1]dont useTisdale ''12-''13)_Master'!Y104</f>
        <v xml:space="preserve">Fished RL&amp;RR traps 0745-1550 then lifted cones. </v>
      </c>
    </row>
    <row r="104" spans="1:30" x14ac:dyDescent="0.2">
      <c r="A104" s="29">
        <f>'[1]dont useTisdale ''12-''13)_Master'!A105</f>
        <v>41346</v>
      </c>
      <c r="B104" s="30">
        <f>'[1]dont useTisdale ''12-''13)_Master'!B105</f>
        <v>6850</v>
      </c>
      <c r="C104" s="31" t="str">
        <f>'[1]dont useTisdale ''12-''13)_Master'!C105</f>
        <v>NA</v>
      </c>
      <c r="D104" s="31">
        <f>'[1]dont useTisdale ''12-''13)_Master'!D105</f>
        <v>3.3</v>
      </c>
      <c r="E104" s="31">
        <f>'[1]dont useTisdale ''12-''13)_Master'!E105</f>
        <v>3.8</v>
      </c>
      <c r="F104" s="30">
        <f>'[1]dont useTisdale ''12-''13)_Master'!F105</f>
        <v>1568</v>
      </c>
      <c r="G104" s="30">
        <f>'[1]dont useTisdale ''12-''13)_Master'!G105</f>
        <v>1769</v>
      </c>
      <c r="H104" s="32">
        <f>'[1]dont useTisdale ''12-''13)_Master'!H105</f>
        <v>15.677963849016482</v>
      </c>
      <c r="I104" s="33">
        <f>'[1]dont useTisdale ''12-''13)_Master'!I105</f>
        <v>55.4</v>
      </c>
      <c r="J104" s="33">
        <f>'[1]dont useTisdale ''12-''13)_Master'!J105</f>
        <v>6.5</v>
      </c>
      <c r="K104" s="31">
        <v>6.2</v>
      </c>
      <c r="L104" s="33">
        <f>'[1]dont useTisdale ''12-''13)_Master'!L105</f>
        <v>2</v>
      </c>
      <c r="M104" s="33">
        <f>'[1]dont useTisdale ''12-''13)_Master'!M105</f>
        <v>58</v>
      </c>
      <c r="N104" s="33">
        <f>'[1]dont useTisdale ''12-''13)_Master'!N105</f>
        <v>60</v>
      </c>
      <c r="O104" s="33">
        <f>'[1]dont useTisdale ''12-''13)_Master'!O105</f>
        <v>2</v>
      </c>
      <c r="P104" s="33">
        <f>'[1]dont useTisdale ''12-''13)_Master'!P105</f>
        <v>0</v>
      </c>
      <c r="Q104" s="33">
        <f>'[1]dont useTisdale ''12-''13)_Master'!Q105</f>
        <v>0</v>
      </c>
      <c r="R104" s="33">
        <f>'[1]dont useTisdale ''12-''13)_Master'!R105</f>
        <v>0</v>
      </c>
      <c r="S104" s="33">
        <f>'[1]dont useTisdale ''12-''13)_Master'!S105</f>
        <v>0</v>
      </c>
      <c r="T104" s="33">
        <f>'[1]dont useTisdale ''12-''13)_Master'!T105</f>
        <v>0</v>
      </c>
      <c r="U104" s="33">
        <f>'[1]dont useTisdale ''12-''13)_Master'!U105</f>
        <v>0</v>
      </c>
      <c r="V104" s="33">
        <f>'[1]dont useTisdale ''12-''13)_Master'!V105</f>
        <v>0.12756758589703376</v>
      </c>
      <c r="W104" s="33">
        <f>'[1]dont useTisdale ''12-''13)_Master'!W105</f>
        <v>0</v>
      </c>
      <c r="X104" s="33">
        <f>'[1]dont useTisdale ''12-''13)_Master'!X105</f>
        <v>0</v>
      </c>
      <c r="Y104" s="34" t="str">
        <f>'[1]dont useTisdale ''12-''13)_Master'!Y105</f>
        <v xml:space="preserve">Fished RL&amp;RR traps 1600-0000 then lifted cones. </v>
      </c>
    </row>
    <row r="105" spans="1:30" x14ac:dyDescent="0.2">
      <c r="A105" s="35">
        <v>41347</v>
      </c>
      <c r="B105" s="36">
        <v>6790</v>
      </c>
      <c r="C105" s="37" t="s">
        <v>31</v>
      </c>
      <c r="D105" s="38">
        <v>3.1</v>
      </c>
      <c r="E105" s="38">
        <v>3.58</v>
      </c>
      <c r="F105" s="33">
        <v>1345</v>
      </c>
      <c r="G105" s="36">
        <v>1586</v>
      </c>
      <c r="H105" s="37">
        <f>((F105/D105)+(G105/E105))/60</f>
        <v>14.614795458641197</v>
      </c>
      <c r="I105" s="39">
        <v>57</v>
      </c>
      <c r="J105" s="38">
        <v>6.6</v>
      </c>
      <c r="K105" s="38">
        <v>7.1</v>
      </c>
      <c r="L105" s="40">
        <v>3</v>
      </c>
      <c r="M105" s="40">
        <v>54</v>
      </c>
      <c r="N105" s="40">
        <v>92</v>
      </c>
      <c r="O105" s="41">
        <v>2</v>
      </c>
      <c r="P105" s="42">
        <v>0</v>
      </c>
      <c r="Q105" s="41">
        <v>1</v>
      </c>
      <c r="R105" s="41">
        <v>0</v>
      </c>
      <c r="S105" s="42">
        <v>0</v>
      </c>
      <c r="T105" s="42">
        <v>0</v>
      </c>
      <c r="U105" s="42">
        <v>0</v>
      </c>
      <c r="V105" s="40">
        <f t="shared" ref="V105:V110" si="0">(O105+P105)/(H105)</f>
        <v>0.13684762168994111</v>
      </c>
      <c r="W105" s="40">
        <f t="shared" ref="W105" si="1">(Q105+R105)/(H105)</f>
        <v>6.8423810844970553E-2</v>
      </c>
      <c r="X105" s="40">
        <f>U105/H105</f>
        <v>0</v>
      </c>
      <c r="Y105" s="43" t="s">
        <v>32</v>
      </c>
    </row>
    <row r="106" spans="1:30" x14ac:dyDescent="0.2">
      <c r="A106" s="29">
        <v>41351</v>
      </c>
      <c r="B106" s="30">
        <v>6990</v>
      </c>
      <c r="C106" s="37" t="s">
        <v>31</v>
      </c>
      <c r="D106" s="38">
        <v>3.23</v>
      </c>
      <c r="E106" s="38">
        <v>3.64</v>
      </c>
      <c r="F106" s="36">
        <v>1492</v>
      </c>
      <c r="G106" s="36">
        <v>1607</v>
      </c>
      <c r="H106" s="37">
        <f t="shared" ref="H106:H111" si="2">((F106/D106)+(G106/E106))/60</f>
        <v>15.056717018791323</v>
      </c>
      <c r="I106" s="39">
        <v>57</v>
      </c>
      <c r="J106" s="38">
        <v>5.9</v>
      </c>
      <c r="K106" s="38">
        <v>7.7</v>
      </c>
      <c r="L106" s="40">
        <v>2</v>
      </c>
      <c r="M106" s="40">
        <v>61</v>
      </c>
      <c r="N106" s="40">
        <v>63</v>
      </c>
      <c r="O106" s="41">
        <v>2</v>
      </c>
      <c r="P106" s="42">
        <v>0</v>
      </c>
      <c r="Q106" s="41">
        <v>0</v>
      </c>
      <c r="R106" s="41">
        <v>0</v>
      </c>
      <c r="S106" s="33">
        <v>0</v>
      </c>
      <c r="T106" s="33">
        <v>0</v>
      </c>
      <c r="U106" s="33">
        <v>0</v>
      </c>
      <c r="V106" s="44">
        <f t="shared" si="0"/>
        <v>0.1328310811383337</v>
      </c>
      <c r="W106" s="33">
        <v>0</v>
      </c>
      <c r="X106" s="33">
        <v>0</v>
      </c>
      <c r="Y106" s="43" t="s">
        <v>33</v>
      </c>
    </row>
    <row r="107" spans="1:30" x14ac:dyDescent="0.2">
      <c r="A107" s="29">
        <v>41353</v>
      </c>
      <c r="B107" s="30">
        <v>6800</v>
      </c>
      <c r="C107" s="31" t="s">
        <v>31</v>
      </c>
      <c r="D107" s="31">
        <v>2.08</v>
      </c>
      <c r="E107" s="31">
        <v>3</v>
      </c>
      <c r="F107" s="30">
        <v>924</v>
      </c>
      <c r="G107" s="30">
        <v>1423</v>
      </c>
      <c r="H107" s="32">
        <f t="shared" si="2"/>
        <v>15.309401709401708</v>
      </c>
      <c r="I107" s="33">
        <v>56</v>
      </c>
      <c r="J107" s="33">
        <v>6.2</v>
      </c>
      <c r="K107" s="31">
        <v>7.92</v>
      </c>
      <c r="L107" s="33">
        <v>6</v>
      </c>
      <c r="M107" s="33">
        <v>60</v>
      </c>
      <c r="N107" s="33">
        <v>70</v>
      </c>
      <c r="O107" s="33">
        <v>3</v>
      </c>
      <c r="P107" s="33">
        <v>3</v>
      </c>
      <c r="Q107" s="33">
        <v>0</v>
      </c>
      <c r="R107" s="33">
        <v>0</v>
      </c>
      <c r="S107" s="33">
        <v>0</v>
      </c>
      <c r="T107" s="33">
        <v>0</v>
      </c>
      <c r="U107" s="33">
        <v>0</v>
      </c>
      <c r="V107" s="33">
        <f t="shared" si="0"/>
        <v>0.39191603394372493</v>
      </c>
      <c r="W107" s="33">
        <v>0</v>
      </c>
      <c r="X107" s="33">
        <v>0</v>
      </c>
      <c r="Y107" s="43" t="s">
        <v>33</v>
      </c>
    </row>
    <row r="108" spans="1:30" x14ac:dyDescent="0.2">
      <c r="A108" s="29">
        <v>41354</v>
      </c>
      <c r="B108" s="30">
        <v>7400</v>
      </c>
      <c r="C108" s="31" t="s">
        <v>31</v>
      </c>
      <c r="D108" s="31">
        <v>1.74</v>
      </c>
      <c r="E108" s="31">
        <v>2.9</v>
      </c>
      <c r="F108" s="30">
        <v>770</v>
      </c>
      <c r="G108" s="30">
        <v>1374</v>
      </c>
      <c r="H108" s="32">
        <f t="shared" si="2"/>
        <v>15.272030651340996</v>
      </c>
      <c r="I108" s="33">
        <v>57</v>
      </c>
      <c r="J108" s="33">
        <v>3.35</v>
      </c>
      <c r="K108" s="31">
        <v>8.84</v>
      </c>
      <c r="L108" s="33">
        <v>5</v>
      </c>
      <c r="M108" s="33">
        <v>62</v>
      </c>
      <c r="N108" s="33">
        <v>70</v>
      </c>
      <c r="O108" s="33">
        <v>4</v>
      </c>
      <c r="P108" s="33">
        <v>1</v>
      </c>
      <c r="Q108" s="33">
        <v>0</v>
      </c>
      <c r="R108" s="33">
        <v>0</v>
      </c>
      <c r="S108" s="33">
        <v>0</v>
      </c>
      <c r="T108" s="33">
        <v>1</v>
      </c>
      <c r="U108" s="33">
        <v>0</v>
      </c>
      <c r="V108" s="33">
        <f t="shared" si="0"/>
        <v>0.32739588559959859</v>
      </c>
      <c r="W108" s="33">
        <v>0</v>
      </c>
      <c r="X108" s="33">
        <v>0</v>
      </c>
      <c r="Y108" s="43" t="s">
        <v>33</v>
      </c>
    </row>
    <row r="109" spans="1:30" x14ac:dyDescent="0.2">
      <c r="A109" s="29">
        <v>41358</v>
      </c>
      <c r="B109" s="30">
        <v>6850</v>
      </c>
      <c r="C109" s="31" t="s">
        <v>31</v>
      </c>
      <c r="D109" s="31">
        <v>2.27</v>
      </c>
      <c r="E109" s="31">
        <v>3.12</v>
      </c>
      <c r="F109" s="30">
        <v>1037</v>
      </c>
      <c r="G109" s="30">
        <v>1441</v>
      </c>
      <c r="H109" s="32">
        <f t="shared" si="2"/>
        <v>15.311452803192891</v>
      </c>
      <c r="I109" s="33">
        <v>54</v>
      </c>
      <c r="J109" s="33">
        <v>4.5999999999999996</v>
      </c>
      <c r="K109" s="31">
        <v>10.85</v>
      </c>
      <c r="L109" s="33">
        <v>0</v>
      </c>
      <c r="M109" s="33"/>
      <c r="N109" s="33"/>
      <c r="O109" s="33">
        <v>0</v>
      </c>
      <c r="P109" s="33">
        <v>0</v>
      </c>
      <c r="Q109" s="33">
        <v>0</v>
      </c>
      <c r="R109" s="33">
        <v>0</v>
      </c>
      <c r="S109" s="33">
        <v>0</v>
      </c>
      <c r="T109" s="33">
        <v>0</v>
      </c>
      <c r="U109" s="33">
        <v>0</v>
      </c>
      <c r="V109" s="33">
        <f t="shared" si="0"/>
        <v>0</v>
      </c>
      <c r="W109" s="33">
        <v>0</v>
      </c>
      <c r="X109" s="33">
        <v>0</v>
      </c>
      <c r="Y109" s="34" t="s">
        <v>34</v>
      </c>
    </row>
    <row r="110" spans="1:30" x14ac:dyDescent="0.2">
      <c r="A110" s="29">
        <v>41360</v>
      </c>
      <c r="B110" s="30">
        <v>6360</v>
      </c>
      <c r="C110" s="31" t="s">
        <v>31</v>
      </c>
      <c r="D110" s="31">
        <v>2.1800000000000002</v>
      </c>
      <c r="E110" s="31">
        <v>3</v>
      </c>
      <c r="F110" s="30">
        <v>1167</v>
      </c>
      <c r="G110" s="30">
        <v>1483</v>
      </c>
      <c r="H110" s="32">
        <f t="shared" si="2"/>
        <v>17.160907237512742</v>
      </c>
      <c r="I110" s="33">
        <v>56</v>
      </c>
      <c r="J110" s="33">
        <v>2.7</v>
      </c>
      <c r="K110" s="31">
        <v>11.95</v>
      </c>
      <c r="L110" s="33">
        <v>3</v>
      </c>
      <c r="M110" s="33">
        <v>71</v>
      </c>
      <c r="N110" s="33">
        <v>74</v>
      </c>
      <c r="O110" s="33">
        <v>1</v>
      </c>
      <c r="P110" s="33">
        <v>2</v>
      </c>
      <c r="Q110" s="33">
        <v>0</v>
      </c>
      <c r="R110" s="33">
        <v>0</v>
      </c>
      <c r="S110" s="33">
        <v>0</v>
      </c>
      <c r="T110" s="33">
        <v>0</v>
      </c>
      <c r="U110" s="33">
        <v>0</v>
      </c>
      <c r="V110" s="33">
        <f t="shared" si="0"/>
        <v>0.17481593242589033</v>
      </c>
      <c r="W110" s="33">
        <v>0</v>
      </c>
      <c r="X110" s="33">
        <v>0</v>
      </c>
      <c r="Y110" s="34" t="s">
        <v>33</v>
      </c>
    </row>
    <row r="111" spans="1:30" x14ac:dyDescent="0.2">
      <c r="A111" s="29">
        <v>41361</v>
      </c>
      <c r="B111" s="30">
        <v>6250</v>
      </c>
      <c r="C111" s="31" t="s">
        <v>31</v>
      </c>
      <c r="D111" s="31">
        <v>2.2599999999999998</v>
      </c>
      <c r="E111" s="31">
        <v>3.25</v>
      </c>
      <c r="F111" s="30">
        <v>1228</v>
      </c>
      <c r="G111" s="30">
        <v>1455</v>
      </c>
      <c r="H111" s="32">
        <f t="shared" si="2"/>
        <v>16.517585659178579</v>
      </c>
      <c r="I111" s="33">
        <v>57</v>
      </c>
      <c r="J111" s="33">
        <v>2.2999999999999998</v>
      </c>
      <c r="K111" s="31">
        <v>12.36</v>
      </c>
      <c r="L111" s="33">
        <v>0</v>
      </c>
      <c r="M111" s="33"/>
      <c r="N111" s="33"/>
      <c r="O111" s="33">
        <v>0</v>
      </c>
      <c r="P111" s="33">
        <v>0</v>
      </c>
      <c r="Q111" s="33">
        <v>0</v>
      </c>
      <c r="R111" s="33">
        <v>0</v>
      </c>
      <c r="S111" s="33">
        <v>0</v>
      </c>
      <c r="T111" s="33">
        <v>0</v>
      </c>
      <c r="U111" s="33">
        <v>0</v>
      </c>
      <c r="V111" s="33">
        <v>0</v>
      </c>
      <c r="W111" s="33">
        <v>0</v>
      </c>
      <c r="X111" s="33">
        <v>0</v>
      </c>
      <c r="Y111" s="34" t="s">
        <v>33</v>
      </c>
    </row>
    <row r="112" spans="1:30" x14ac:dyDescent="0.2">
      <c r="A112" s="59">
        <v>41367</v>
      </c>
      <c r="B112" s="60">
        <v>9260</v>
      </c>
      <c r="C112" s="61" t="s">
        <v>31</v>
      </c>
      <c r="D112" s="61">
        <v>2.2999999999999998</v>
      </c>
      <c r="E112" s="61">
        <v>3</v>
      </c>
      <c r="F112" s="60">
        <v>2930</v>
      </c>
      <c r="G112" s="60">
        <v>4093</v>
      </c>
      <c r="H112" s="62">
        <v>43.97</v>
      </c>
      <c r="I112" s="63">
        <v>60.5</v>
      </c>
      <c r="J112" s="63">
        <v>2.2999999999999998</v>
      </c>
      <c r="K112" s="61">
        <v>12.2</v>
      </c>
      <c r="L112" s="63">
        <v>12</v>
      </c>
      <c r="M112" s="63">
        <v>70</v>
      </c>
      <c r="N112" s="63">
        <v>80</v>
      </c>
      <c r="O112" s="63">
        <v>6</v>
      </c>
      <c r="P112" s="63">
        <v>6</v>
      </c>
      <c r="Q112" s="63">
        <v>0</v>
      </c>
      <c r="R112" s="63">
        <v>0</v>
      </c>
      <c r="S112" s="63">
        <v>0</v>
      </c>
      <c r="T112" s="63">
        <v>0</v>
      </c>
      <c r="U112" s="63">
        <v>0</v>
      </c>
      <c r="V112" s="63">
        <v>0.272908553</v>
      </c>
      <c r="W112" s="63">
        <v>0</v>
      </c>
      <c r="X112" s="63">
        <v>0</v>
      </c>
      <c r="Y112" s="64" t="s">
        <v>35</v>
      </c>
      <c r="Z112" s="65"/>
      <c r="AA112" s="65"/>
      <c r="AB112" s="65"/>
      <c r="AC112" s="65"/>
      <c r="AD112" s="65"/>
    </row>
    <row r="113" spans="1:25" x14ac:dyDescent="0.2">
      <c r="A113" s="29">
        <v>41368</v>
      </c>
      <c r="B113" s="30">
        <v>8920</v>
      </c>
      <c r="C113" s="31" t="s">
        <v>31</v>
      </c>
      <c r="D113" s="31">
        <v>1.5</v>
      </c>
      <c r="E113" s="31">
        <v>2.2999999999999998</v>
      </c>
      <c r="F113" s="30">
        <v>2021</v>
      </c>
      <c r="G113" s="30">
        <v>3617</v>
      </c>
      <c r="H113" s="32">
        <v>48.71</v>
      </c>
      <c r="I113" s="33">
        <v>60</v>
      </c>
      <c r="J113" s="33">
        <v>1.9</v>
      </c>
      <c r="K113" s="31">
        <v>13.2</v>
      </c>
      <c r="L113" s="33">
        <v>6</v>
      </c>
      <c r="M113" s="33">
        <v>66</v>
      </c>
      <c r="N113" s="33">
        <v>84</v>
      </c>
      <c r="O113" s="33">
        <v>2</v>
      </c>
      <c r="P113" s="33">
        <v>4</v>
      </c>
      <c r="Q113" s="33">
        <v>0</v>
      </c>
      <c r="R113" s="33">
        <v>0</v>
      </c>
      <c r="S113" s="33">
        <v>0</v>
      </c>
      <c r="T113" s="33">
        <v>0</v>
      </c>
      <c r="U113" s="33">
        <v>0</v>
      </c>
      <c r="V113" s="33">
        <v>0.14371109900000001</v>
      </c>
      <c r="W113" s="33">
        <v>0</v>
      </c>
      <c r="X113" s="33">
        <v>0</v>
      </c>
      <c r="Y113" s="34" t="s">
        <v>35</v>
      </c>
    </row>
    <row r="114" spans="1:25" x14ac:dyDescent="0.2">
      <c r="A114" s="29">
        <v>41369</v>
      </c>
      <c r="B114" s="30">
        <v>8730</v>
      </c>
      <c r="C114" s="31" t="s">
        <v>31</v>
      </c>
      <c r="D114" s="31">
        <v>1.6</v>
      </c>
      <c r="E114" s="31">
        <v>1</v>
      </c>
      <c r="F114" s="30">
        <v>1793</v>
      </c>
      <c r="G114" s="30">
        <v>2124</v>
      </c>
      <c r="H114" s="32">
        <v>54.19</v>
      </c>
      <c r="I114" s="33">
        <v>59.5</v>
      </c>
      <c r="J114" s="33">
        <v>1.85</v>
      </c>
      <c r="K114" s="31">
        <v>14.2</v>
      </c>
      <c r="L114" s="33">
        <v>3</v>
      </c>
      <c r="M114" s="33">
        <v>69</v>
      </c>
      <c r="N114" s="33">
        <v>77</v>
      </c>
      <c r="O114" s="33">
        <v>1</v>
      </c>
      <c r="P114" s="33">
        <v>2</v>
      </c>
      <c r="Q114" s="33">
        <v>0</v>
      </c>
      <c r="R114" s="33">
        <v>0</v>
      </c>
      <c r="S114" s="33">
        <v>0</v>
      </c>
      <c r="T114" s="33">
        <v>0</v>
      </c>
      <c r="U114" s="33">
        <v>0</v>
      </c>
      <c r="V114" s="33">
        <v>5.5356121000000001E-2</v>
      </c>
      <c r="W114" s="33">
        <v>0</v>
      </c>
      <c r="X114" s="33">
        <v>0</v>
      </c>
      <c r="Y114" s="34" t="s">
        <v>35</v>
      </c>
    </row>
    <row r="115" spans="1:25" x14ac:dyDescent="0.2">
      <c r="A115" s="29">
        <v>41372</v>
      </c>
      <c r="B115" s="30">
        <v>10200</v>
      </c>
      <c r="C115" s="37" t="s">
        <v>31</v>
      </c>
      <c r="D115" s="38">
        <v>2.5299999999999998</v>
      </c>
      <c r="E115" s="38">
        <v>3.48</v>
      </c>
      <c r="F115" s="36">
        <v>1832</v>
      </c>
      <c r="G115" s="45">
        <v>2534</v>
      </c>
      <c r="H115" s="32">
        <f t="shared" ref="H115:H178" si="3">((F115/D115)+(G115/E115))/60</f>
        <v>24.20452652461648</v>
      </c>
      <c r="I115" s="39">
        <v>58</v>
      </c>
      <c r="J115" s="38">
        <v>1.5</v>
      </c>
      <c r="K115" s="38">
        <v>16.600000000000001</v>
      </c>
      <c r="L115" s="40">
        <v>5</v>
      </c>
      <c r="M115" s="40">
        <v>50</v>
      </c>
      <c r="N115" s="40">
        <v>82</v>
      </c>
      <c r="O115" s="41">
        <v>4</v>
      </c>
      <c r="P115" s="42">
        <v>1</v>
      </c>
      <c r="Q115" s="41">
        <v>0</v>
      </c>
      <c r="R115" s="41">
        <v>0</v>
      </c>
      <c r="S115" s="42">
        <v>0</v>
      </c>
      <c r="T115" s="42">
        <v>0</v>
      </c>
      <c r="U115" s="42">
        <v>0</v>
      </c>
      <c r="V115" s="33">
        <f t="shared" ref="V115:V124" si="4">(O115+P115)/(H115)</f>
        <v>0.2065729315099348</v>
      </c>
      <c r="W115" s="40">
        <v>0</v>
      </c>
      <c r="X115" s="40">
        <v>0</v>
      </c>
      <c r="Y115" s="34" t="s">
        <v>36</v>
      </c>
    </row>
    <row r="116" spans="1:25" x14ac:dyDescent="0.2">
      <c r="A116" s="29">
        <v>41373</v>
      </c>
      <c r="B116" s="30">
        <v>9860</v>
      </c>
      <c r="C116" s="31" t="s">
        <v>31</v>
      </c>
      <c r="D116" s="31">
        <v>2.4500000000000002</v>
      </c>
      <c r="E116" s="31">
        <v>3.54</v>
      </c>
      <c r="F116" s="30">
        <v>1723</v>
      </c>
      <c r="G116" s="30">
        <v>2572</v>
      </c>
      <c r="H116" s="32">
        <f t="shared" si="3"/>
        <v>23.830316307313886</v>
      </c>
      <c r="I116" s="33">
        <v>58</v>
      </c>
      <c r="J116" s="33">
        <v>1.1000000000000001</v>
      </c>
      <c r="K116" s="31">
        <v>17.850000000000001</v>
      </c>
      <c r="L116" s="33">
        <v>0</v>
      </c>
      <c r="M116" s="33"/>
      <c r="N116" s="33"/>
      <c r="O116" s="33">
        <v>0</v>
      </c>
      <c r="P116" s="33">
        <v>0</v>
      </c>
      <c r="Q116" s="33">
        <v>0</v>
      </c>
      <c r="R116" s="33">
        <v>0</v>
      </c>
      <c r="S116" s="33">
        <v>0</v>
      </c>
      <c r="T116" s="33">
        <v>0</v>
      </c>
      <c r="U116" s="33">
        <v>0</v>
      </c>
      <c r="V116" s="33">
        <v>0</v>
      </c>
      <c r="W116" s="33">
        <v>0</v>
      </c>
      <c r="X116" s="33">
        <v>0</v>
      </c>
      <c r="Y116" s="34" t="s">
        <v>37</v>
      </c>
    </row>
    <row r="117" spans="1:25" x14ac:dyDescent="0.2">
      <c r="A117" s="29">
        <v>41374</v>
      </c>
      <c r="B117" s="30">
        <v>9590</v>
      </c>
      <c r="C117" s="31" t="s">
        <v>31</v>
      </c>
      <c r="D117" s="31">
        <v>2.2200000000000002</v>
      </c>
      <c r="E117" s="31">
        <v>3.11</v>
      </c>
      <c r="F117" s="30">
        <v>3176</v>
      </c>
      <c r="G117" s="30">
        <v>4890</v>
      </c>
      <c r="H117" s="32">
        <f t="shared" si="3"/>
        <v>50.04963162519433</v>
      </c>
      <c r="I117" s="33">
        <v>57.5</v>
      </c>
      <c r="J117" s="33">
        <v>0.9</v>
      </c>
      <c r="K117" s="31">
        <v>18.37</v>
      </c>
      <c r="L117" s="33">
        <v>3</v>
      </c>
      <c r="M117" s="33">
        <v>83</v>
      </c>
      <c r="N117" s="33">
        <v>84</v>
      </c>
      <c r="O117" s="33">
        <v>0</v>
      </c>
      <c r="P117" s="33">
        <v>3</v>
      </c>
      <c r="Q117" s="33">
        <v>0</v>
      </c>
      <c r="R117" s="33">
        <v>0</v>
      </c>
      <c r="S117" s="33">
        <v>0</v>
      </c>
      <c r="T117" s="33">
        <v>0</v>
      </c>
      <c r="U117" s="33">
        <v>0</v>
      </c>
      <c r="V117" s="33">
        <f t="shared" si="4"/>
        <v>5.9940501110298666E-2</v>
      </c>
      <c r="W117" s="33">
        <v>0</v>
      </c>
      <c r="X117" s="33">
        <v>0</v>
      </c>
      <c r="Y117" s="34" t="s">
        <v>38</v>
      </c>
    </row>
    <row r="118" spans="1:25" x14ac:dyDescent="0.2">
      <c r="A118" s="35">
        <v>41375</v>
      </c>
      <c r="B118" s="36">
        <v>9350</v>
      </c>
      <c r="C118" s="37" t="s">
        <v>31</v>
      </c>
      <c r="D118" s="38">
        <v>2.1</v>
      </c>
      <c r="E118" s="38">
        <v>3.1</v>
      </c>
      <c r="F118" s="36">
        <v>1403</v>
      </c>
      <c r="G118" s="45">
        <v>4351</v>
      </c>
      <c r="H118" s="32">
        <f t="shared" si="3"/>
        <v>34.527393753200201</v>
      </c>
      <c r="I118" s="39">
        <v>58</v>
      </c>
      <c r="J118" s="38">
        <v>0.8</v>
      </c>
      <c r="K118" s="38">
        <v>14.55</v>
      </c>
      <c r="L118" s="40">
        <v>4</v>
      </c>
      <c r="M118" s="40">
        <v>55</v>
      </c>
      <c r="N118" s="40">
        <v>83</v>
      </c>
      <c r="O118" s="41">
        <v>2</v>
      </c>
      <c r="P118" s="42">
        <v>2</v>
      </c>
      <c r="Q118" s="41">
        <v>0</v>
      </c>
      <c r="R118" s="41">
        <v>0</v>
      </c>
      <c r="S118" s="42">
        <v>0</v>
      </c>
      <c r="T118" s="42">
        <v>0</v>
      </c>
      <c r="U118" s="42">
        <v>0</v>
      </c>
      <c r="V118" s="46">
        <f t="shared" si="4"/>
        <v>0.11585004152331238</v>
      </c>
      <c r="W118" s="40">
        <v>0</v>
      </c>
      <c r="X118" s="40">
        <v>0</v>
      </c>
      <c r="Y118" s="34" t="s">
        <v>39</v>
      </c>
    </row>
    <row r="119" spans="1:25" x14ac:dyDescent="0.2">
      <c r="A119" s="29">
        <v>41376</v>
      </c>
      <c r="B119" s="30">
        <v>8950</v>
      </c>
      <c r="C119" s="31" t="s">
        <v>31</v>
      </c>
      <c r="D119" s="31">
        <v>2.06</v>
      </c>
      <c r="E119" s="31">
        <v>3.13</v>
      </c>
      <c r="F119" s="30">
        <v>241</v>
      </c>
      <c r="G119" s="30">
        <v>1014</v>
      </c>
      <c r="H119" s="32">
        <f t="shared" si="3"/>
        <v>7.3491992100664838</v>
      </c>
      <c r="I119" s="33">
        <v>58</v>
      </c>
      <c r="J119" s="33">
        <v>1.7</v>
      </c>
      <c r="K119" s="31">
        <v>15.1</v>
      </c>
      <c r="L119" s="33">
        <v>4</v>
      </c>
      <c r="M119" s="33">
        <v>68</v>
      </c>
      <c r="N119" s="33">
        <v>94</v>
      </c>
      <c r="O119" s="33">
        <v>1</v>
      </c>
      <c r="P119" s="33">
        <v>3</v>
      </c>
      <c r="Q119" s="33">
        <v>0</v>
      </c>
      <c r="R119" s="33">
        <v>0</v>
      </c>
      <c r="S119" s="33">
        <v>0</v>
      </c>
      <c r="T119" s="33">
        <v>0</v>
      </c>
      <c r="U119" s="33">
        <v>0</v>
      </c>
      <c r="V119" s="46">
        <f t="shared" si="4"/>
        <v>0.54427698660298185</v>
      </c>
      <c r="W119" s="33">
        <v>0</v>
      </c>
      <c r="X119" s="33">
        <v>0</v>
      </c>
      <c r="Y119" s="34" t="s">
        <v>40</v>
      </c>
    </row>
    <row r="120" spans="1:25" x14ac:dyDescent="0.2">
      <c r="A120" s="29">
        <v>41379</v>
      </c>
      <c r="B120" s="30">
        <v>7710</v>
      </c>
      <c r="C120" s="31" t="s">
        <v>31</v>
      </c>
      <c r="D120" s="38">
        <v>2.2599999999999998</v>
      </c>
      <c r="E120" s="38">
        <v>3.11</v>
      </c>
      <c r="F120" s="36">
        <v>1073</v>
      </c>
      <c r="G120" s="45">
        <v>1476</v>
      </c>
      <c r="H120" s="47">
        <f t="shared" si="3"/>
        <v>15.822947196691613</v>
      </c>
      <c r="I120" s="39">
        <v>58</v>
      </c>
      <c r="J120" s="38">
        <v>0.9</v>
      </c>
      <c r="K120" s="38">
        <v>12.2</v>
      </c>
      <c r="L120" s="33">
        <v>1</v>
      </c>
      <c r="M120" s="33">
        <v>83</v>
      </c>
      <c r="N120" s="33">
        <v>83</v>
      </c>
      <c r="O120" s="33">
        <v>0</v>
      </c>
      <c r="P120" s="33">
        <v>1</v>
      </c>
      <c r="Q120" s="33">
        <v>0</v>
      </c>
      <c r="R120" s="33">
        <v>0</v>
      </c>
      <c r="S120" s="33">
        <v>0</v>
      </c>
      <c r="T120" s="33">
        <v>0</v>
      </c>
      <c r="U120" s="33">
        <v>0</v>
      </c>
      <c r="V120" s="46">
        <f t="shared" si="4"/>
        <v>6.3199351395743009E-2</v>
      </c>
      <c r="W120" s="33">
        <v>0</v>
      </c>
      <c r="X120" s="33">
        <v>0</v>
      </c>
      <c r="Y120" s="34" t="s">
        <v>41</v>
      </c>
    </row>
    <row r="121" spans="1:25" x14ac:dyDescent="0.2">
      <c r="A121" s="35">
        <v>41380</v>
      </c>
      <c r="B121" s="36">
        <v>7000</v>
      </c>
      <c r="C121" s="37" t="s">
        <v>31</v>
      </c>
      <c r="D121" s="38">
        <v>1.86</v>
      </c>
      <c r="E121" s="38">
        <v>2.98</v>
      </c>
      <c r="F121" s="36">
        <v>846</v>
      </c>
      <c r="G121" s="45">
        <v>1418</v>
      </c>
      <c r="H121" s="37">
        <f t="shared" si="3"/>
        <v>15.511293930865266</v>
      </c>
      <c r="I121" s="39">
        <v>59</v>
      </c>
      <c r="J121" s="38">
        <v>0.9</v>
      </c>
      <c r="K121" s="38">
        <v>8.8699999999999992</v>
      </c>
      <c r="L121" s="40">
        <v>1</v>
      </c>
      <c r="M121" s="40">
        <v>85</v>
      </c>
      <c r="N121" s="40">
        <v>85</v>
      </c>
      <c r="O121" s="41">
        <v>0</v>
      </c>
      <c r="P121" s="42">
        <v>1</v>
      </c>
      <c r="Q121" s="41">
        <v>0</v>
      </c>
      <c r="R121" s="41">
        <v>0</v>
      </c>
      <c r="S121" s="42">
        <v>0</v>
      </c>
      <c r="T121" s="42">
        <v>0</v>
      </c>
      <c r="U121" s="42">
        <v>0</v>
      </c>
      <c r="V121" s="44">
        <f t="shared" si="4"/>
        <v>6.4469154182562577E-2</v>
      </c>
      <c r="W121" s="40">
        <v>0</v>
      </c>
      <c r="X121" s="40">
        <v>0</v>
      </c>
      <c r="Y121" s="34" t="s">
        <v>42</v>
      </c>
    </row>
    <row r="122" spans="1:25" x14ac:dyDescent="0.2">
      <c r="A122" s="35">
        <v>41381</v>
      </c>
      <c r="B122" s="36">
        <v>6380</v>
      </c>
      <c r="C122" s="37" t="s">
        <v>31</v>
      </c>
      <c r="D122" s="38">
        <v>2.5299999999999998</v>
      </c>
      <c r="E122" s="38">
        <v>3.28</v>
      </c>
      <c r="F122" s="36">
        <v>1219</v>
      </c>
      <c r="G122" s="45">
        <v>1622</v>
      </c>
      <c r="H122" s="37">
        <f t="shared" si="3"/>
        <v>16.272172949002218</v>
      </c>
      <c r="I122" s="39">
        <v>58</v>
      </c>
      <c r="J122" s="38">
        <v>1</v>
      </c>
      <c r="K122" s="38">
        <v>13.15</v>
      </c>
      <c r="L122" s="40">
        <v>0</v>
      </c>
      <c r="M122" s="40"/>
      <c r="N122" s="40"/>
      <c r="O122" s="41">
        <v>0</v>
      </c>
      <c r="P122" s="42">
        <v>0</v>
      </c>
      <c r="Q122" s="41">
        <v>0</v>
      </c>
      <c r="R122" s="41">
        <v>0</v>
      </c>
      <c r="S122" s="42">
        <v>0</v>
      </c>
      <c r="T122" s="42">
        <v>0</v>
      </c>
      <c r="U122" s="42">
        <v>0</v>
      </c>
      <c r="V122" s="40">
        <f t="shared" si="4"/>
        <v>0</v>
      </c>
      <c r="W122" s="40">
        <v>0</v>
      </c>
      <c r="X122" s="40">
        <v>0</v>
      </c>
      <c r="Y122" s="43" t="s">
        <v>41</v>
      </c>
    </row>
    <row r="123" spans="1:25" x14ac:dyDescent="0.2">
      <c r="A123" s="35">
        <v>41382</v>
      </c>
      <c r="B123" s="36">
        <v>5970</v>
      </c>
      <c r="C123" s="37" t="s">
        <v>31</v>
      </c>
      <c r="D123" s="38">
        <v>2.77</v>
      </c>
      <c r="E123" s="38">
        <v>3.42</v>
      </c>
      <c r="F123" s="36">
        <v>1456</v>
      </c>
      <c r="G123" s="45">
        <v>1639</v>
      </c>
      <c r="H123" s="37">
        <f t="shared" si="3"/>
        <v>16.747858917248998</v>
      </c>
      <c r="I123" s="39">
        <v>58</v>
      </c>
      <c r="J123" s="38">
        <v>2.1</v>
      </c>
      <c r="K123" s="38">
        <v>10.19</v>
      </c>
      <c r="L123" s="40">
        <v>0</v>
      </c>
      <c r="M123" s="40"/>
      <c r="N123" s="40"/>
      <c r="O123" s="41">
        <v>0</v>
      </c>
      <c r="P123" s="42">
        <v>0</v>
      </c>
      <c r="Q123" s="41">
        <v>0</v>
      </c>
      <c r="R123" s="41">
        <v>0</v>
      </c>
      <c r="S123" s="42">
        <v>0</v>
      </c>
      <c r="T123" s="42">
        <v>0</v>
      </c>
      <c r="U123" s="42">
        <v>0</v>
      </c>
      <c r="V123" s="40">
        <f t="shared" si="4"/>
        <v>0</v>
      </c>
      <c r="W123" s="40">
        <v>0</v>
      </c>
      <c r="X123" s="40">
        <v>0</v>
      </c>
      <c r="Y123" s="43" t="s">
        <v>41</v>
      </c>
    </row>
    <row r="124" spans="1:25" x14ac:dyDescent="0.2">
      <c r="A124" s="35">
        <v>41383</v>
      </c>
      <c r="B124" s="36">
        <v>5040</v>
      </c>
      <c r="C124" s="37" t="s">
        <v>31</v>
      </c>
      <c r="D124" s="38">
        <v>2.2799999999999998</v>
      </c>
      <c r="E124" s="38">
        <v>2.76</v>
      </c>
      <c r="F124" s="36">
        <v>1155</v>
      </c>
      <c r="G124" s="45">
        <v>1260</v>
      </c>
      <c r="H124" s="37">
        <f t="shared" si="3"/>
        <v>16.051678108314267</v>
      </c>
      <c r="I124" s="39">
        <v>58</v>
      </c>
      <c r="J124" s="38">
        <v>2</v>
      </c>
      <c r="K124" s="38">
        <v>15.5</v>
      </c>
      <c r="L124" s="40">
        <v>1</v>
      </c>
      <c r="M124" s="40">
        <v>77</v>
      </c>
      <c r="N124" s="40">
        <v>77</v>
      </c>
      <c r="O124" s="41">
        <v>1</v>
      </c>
      <c r="P124" s="42">
        <v>0</v>
      </c>
      <c r="Q124" s="41">
        <v>0</v>
      </c>
      <c r="R124" s="41">
        <v>0</v>
      </c>
      <c r="S124" s="42">
        <v>0</v>
      </c>
      <c r="T124" s="42">
        <v>0</v>
      </c>
      <c r="U124" s="42">
        <v>0</v>
      </c>
      <c r="V124" s="44">
        <f t="shared" si="4"/>
        <v>6.2298782298782288E-2</v>
      </c>
      <c r="W124" s="40">
        <v>0</v>
      </c>
      <c r="X124" s="40">
        <v>0</v>
      </c>
      <c r="Y124" s="43" t="s">
        <v>41</v>
      </c>
    </row>
    <row r="125" spans="1:25" x14ac:dyDescent="0.2">
      <c r="A125" s="35">
        <v>41386</v>
      </c>
      <c r="B125" s="36">
        <v>4640</v>
      </c>
      <c r="C125" s="37" t="s">
        <v>31</v>
      </c>
      <c r="D125" s="38">
        <v>2.5299999999999998</v>
      </c>
      <c r="E125" s="38">
        <v>3.09</v>
      </c>
      <c r="F125" s="36">
        <v>1216</v>
      </c>
      <c r="G125" s="45">
        <v>1487</v>
      </c>
      <c r="H125" s="37">
        <f t="shared" si="3"/>
        <v>16.03103640883295</v>
      </c>
      <c r="I125" s="39">
        <v>58</v>
      </c>
      <c r="J125" s="38">
        <v>1.8</v>
      </c>
      <c r="K125" s="38">
        <v>11.4</v>
      </c>
      <c r="L125" s="40">
        <v>0</v>
      </c>
      <c r="M125" s="40"/>
      <c r="N125" s="40"/>
      <c r="O125" s="41">
        <v>0</v>
      </c>
      <c r="P125" s="42">
        <v>0</v>
      </c>
      <c r="Q125" s="41">
        <v>0</v>
      </c>
      <c r="R125" s="41">
        <v>0</v>
      </c>
      <c r="S125" s="42">
        <v>0</v>
      </c>
      <c r="T125" s="42">
        <v>0</v>
      </c>
      <c r="U125" s="42">
        <v>0</v>
      </c>
      <c r="V125" s="40">
        <v>0</v>
      </c>
      <c r="W125" s="40">
        <v>0</v>
      </c>
      <c r="X125" s="40">
        <v>0</v>
      </c>
      <c r="Y125" s="43" t="s">
        <v>41</v>
      </c>
    </row>
    <row r="126" spans="1:25" x14ac:dyDescent="0.2">
      <c r="A126" s="35">
        <v>41387</v>
      </c>
      <c r="B126" s="36">
        <v>4240</v>
      </c>
      <c r="C126" s="37" t="s">
        <v>31</v>
      </c>
      <c r="D126" s="38">
        <v>2.36</v>
      </c>
      <c r="E126" s="38">
        <v>3.13</v>
      </c>
      <c r="F126" s="36">
        <v>1138</v>
      </c>
      <c r="G126" s="45">
        <v>1493</v>
      </c>
      <c r="H126" s="37">
        <f t="shared" si="3"/>
        <v>15.986669915705495</v>
      </c>
      <c r="I126" s="39">
        <v>61</v>
      </c>
      <c r="J126" s="38">
        <v>1.5</v>
      </c>
      <c r="K126" s="38">
        <v>16.63</v>
      </c>
      <c r="L126" s="40">
        <v>0</v>
      </c>
      <c r="M126" s="40"/>
      <c r="N126" s="40"/>
      <c r="O126" s="41">
        <v>0</v>
      </c>
      <c r="P126" s="42">
        <v>0</v>
      </c>
      <c r="Q126" s="41">
        <v>0</v>
      </c>
      <c r="R126" s="41">
        <v>0</v>
      </c>
      <c r="S126" s="42">
        <v>0</v>
      </c>
      <c r="T126" s="42">
        <v>0</v>
      </c>
      <c r="U126" s="42">
        <v>0</v>
      </c>
      <c r="V126" s="40">
        <v>0</v>
      </c>
      <c r="W126" s="40">
        <v>0</v>
      </c>
      <c r="X126" s="40">
        <v>0</v>
      </c>
      <c r="Y126" s="43" t="s">
        <v>41</v>
      </c>
    </row>
    <row r="127" spans="1:25" x14ac:dyDescent="0.2">
      <c r="A127" s="35">
        <v>41388</v>
      </c>
      <c r="B127" s="36">
        <v>4210</v>
      </c>
      <c r="C127" s="37" t="s">
        <v>31</v>
      </c>
      <c r="D127" s="38">
        <v>2.8</v>
      </c>
      <c r="E127" s="38">
        <v>3</v>
      </c>
      <c r="F127" s="36">
        <v>1050</v>
      </c>
      <c r="G127" s="45">
        <v>1370</v>
      </c>
      <c r="H127" s="37">
        <f t="shared" si="3"/>
        <v>13.861111111111112</v>
      </c>
      <c r="I127" s="39">
        <v>64</v>
      </c>
      <c r="J127" s="38">
        <v>2.2999999999999998</v>
      </c>
      <c r="K127" s="38">
        <v>19.899999999999999</v>
      </c>
      <c r="L127" s="40">
        <v>0</v>
      </c>
      <c r="M127" s="40"/>
      <c r="N127" s="40"/>
      <c r="O127" s="41">
        <v>0</v>
      </c>
      <c r="P127" s="42">
        <v>0</v>
      </c>
      <c r="Q127" s="41">
        <v>0</v>
      </c>
      <c r="R127" s="41">
        <v>0</v>
      </c>
      <c r="S127" s="42">
        <v>1</v>
      </c>
      <c r="T127" s="42">
        <v>0</v>
      </c>
      <c r="U127" s="42">
        <v>0</v>
      </c>
      <c r="V127" s="40">
        <v>0</v>
      </c>
      <c r="W127" s="40">
        <v>0</v>
      </c>
      <c r="X127" s="40">
        <v>0</v>
      </c>
      <c r="Y127" s="43" t="s">
        <v>41</v>
      </c>
    </row>
    <row r="128" spans="1:25" x14ac:dyDescent="0.2">
      <c r="A128" s="29">
        <v>41389</v>
      </c>
      <c r="B128" s="30">
        <v>4940</v>
      </c>
      <c r="C128" s="31" t="s">
        <v>31</v>
      </c>
      <c r="D128" s="31">
        <v>1.43</v>
      </c>
      <c r="E128" s="31">
        <v>2.35</v>
      </c>
      <c r="F128" s="30">
        <v>796</v>
      </c>
      <c r="G128" s="30">
        <v>1067</v>
      </c>
      <c r="H128" s="37">
        <f t="shared" si="3"/>
        <v>16.844765163914101</v>
      </c>
      <c r="I128" s="33">
        <v>61</v>
      </c>
      <c r="J128" s="33">
        <v>2.1</v>
      </c>
      <c r="K128" s="31">
        <v>19</v>
      </c>
      <c r="L128" s="33">
        <v>0</v>
      </c>
      <c r="M128" s="33"/>
      <c r="N128" s="33"/>
      <c r="O128" s="33">
        <v>0</v>
      </c>
      <c r="P128" s="33">
        <v>0</v>
      </c>
      <c r="Q128" s="33">
        <v>0</v>
      </c>
      <c r="R128" s="33">
        <v>0</v>
      </c>
      <c r="S128" s="33">
        <v>0</v>
      </c>
      <c r="T128" s="33">
        <v>0</v>
      </c>
      <c r="U128" s="33">
        <v>0</v>
      </c>
      <c r="V128" s="33">
        <v>0</v>
      </c>
      <c r="W128" s="33">
        <v>0</v>
      </c>
      <c r="X128" s="33">
        <v>0</v>
      </c>
      <c r="Y128" s="43" t="s">
        <v>41</v>
      </c>
    </row>
    <row r="129" spans="1:25" x14ac:dyDescent="0.2">
      <c r="A129" s="29">
        <v>41393</v>
      </c>
      <c r="B129" s="30">
        <v>6970</v>
      </c>
      <c r="C129" s="31" t="s">
        <v>43</v>
      </c>
      <c r="D129" s="31">
        <v>2.84</v>
      </c>
      <c r="E129" s="31">
        <v>3.33</v>
      </c>
      <c r="F129" s="30">
        <v>2432</v>
      </c>
      <c r="G129" s="30">
        <v>2750</v>
      </c>
      <c r="H129" s="32">
        <f t="shared" si="3"/>
        <v>28.03606423324733</v>
      </c>
      <c r="I129" s="33">
        <v>64</v>
      </c>
      <c r="J129" s="33">
        <v>2.4</v>
      </c>
      <c r="K129" s="31">
        <v>12.45</v>
      </c>
      <c r="L129" s="33">
        <v>3</v>
      </c>
      <c r="M129" s="33">
        <v>60</v>
      </c>
      <c r="N129" s="33">
        <v>68</v>
      </c>
      <c r="O129" s="33">
        <v>3</v>
      </c>
      <c r="P129" s="33">
        <v>0</v>
      </c>
      <c r="Q129" s="33">
        <v>0</v>
      </c>
      <c r="R129" s="33">
        <v>0</v>
      </c>
      <c r="S129" s="33">
        <v>0</v>
      </c>
      <c r="T129" s="33">
        <v>0</v>
      </c>
      <c r="U129" s="33">
        <v>0</v>
      </c>
      <c r="V129" s="44">
        <f t="shared" ref="V129:V147" si="5">(O129+P129)/(H129)</f>
        <v>0.10700503376798404</v>
      </c>
      <c r="W129" s="33">
        <v>0</v>
      </c>
      <c r="X129" s="33">
        <v>0</v>
      </c>
      <c r="Y129" s="34" t="s">
        <v>44</v>
      </c>
    </row>
    <row r="130" spans="1:25" x14ac:dyDescent="0.2">
      <c r="A130" s="29">
        <v>41394</v>
      </c>
      <c r="B130" s="36">
        <v>7000</v>
      </c>
      <c r="C130" s="32">
        <v>12</v>
      </c>
      <c r="D130" s="31">
        <v>2.83</v>
      </c>
      <c r="E130" s="31">
        <v>3.34</v>
      </c>
      <c r="F130" s="30">
        <v>2438</v>
      </c>
      <c r="G130" s="30">
        <v>2945</v>
      </c>
      <c r="H130" s="32">
        <f t="shared" si="3"/>
        <v>29.053677098100614</v>
      </c>
      <c r="I130" s="33">
        <v>64</v>
      </c>
      <c r="J130" s="33">
        <v>2.1</v>
      </c>
      <c r="K130" s="31">
        <v>10.42</v>
      </c>
      <c r="L130" s="33">
        <v>508</v>
      </c>
      <c r="M130" s="33">
        <v>69</v>
      </c>
      <c r="N130" s="33">
        <v>89</v>
      </c>
      <c r="O130" s="33">
        <v>506</v>
      </c>
      <c r="P130" s="33">
        <v>2</v>
      </c>
      <c r="Q130" s="33">
        <v>0</v>
      </c>
      <c r="R130" s="33">
        <v>0</v>
      </c>
      <c r="S130" s="33">
        <v>163</v>
      </c>
      <c r="T130" s="33">
        <v>0</v>
      </c>
      <c r="U130" s="33">
        <v>0</v>
      </c>
      <c r="V130" s="44">
        <f t="shared" si="5"/>
        <v>17.4848780168074</v>
      </c>
      <c r="W130" s="33">
        <v>0</v>
      </c>
      <c r="X130" s="33">
        <v>0</v>
      </c>
      <c r="Y130" s="34" t="s">
        <v>45</v>
      </c>
    </row>
    <row r="131" spans="1:25" x14ac:dyDescent="0.2">
      <c r="A131" s="29">
        <v>41394</v>
      </c>
      <c r="B131" s="36">
        <v>7180</v>
      </c>
      <c r="C131" s="37">
        <v>12</v>
      </c>
      <c r="D131" s="38">
        <v>3.2</v>
      </c>
      <c r="E131" s="38">
        <v>3.68</v>
      </c>
      <c r="F131" s="36">
        <v>2028</v>
      </c>
      <c r="G131" s="45">
        <v>2842</v>
      </c>
      <c r="H131" s="37">
        <f t="shared" si="3"/>
        <v>23.4338768115942</v>
      </c>
      <c r="I131" s="39">
        <v>63</v>
      </c>
      <c r="J131" s="38">
        <v>2.1</v>
      </c>
      <c r="K131" s="38">
        <v>13.45</v>
      </c>
      <c r="L131" s="40">
        <v>23</v>
      </c>
      <c r="M131" s="40">
        <v>69</v>
      </c>
      <c r="N131" s="40">
        <v>86</v>
      </c>
      <c r="O131" s="41">
        <v>23</v>
      </c>
      <c r="P131" s="42">
        <v>0</v>
      </c>
      <c r="Q131" s="41">
        <v>0</v>
      </c>
      <c r="R131" s="41">
        <v>0</v>
      </c>
      <c r="S131" s="42">
        <v>2</v>
      </c>
      <c r="T131" s="42">
        <v>0</v>
      </c>
      <c r="U131" s="42">
        <v>0</v>
      </c>
      <c r="V131" s="44">
        <f t="shared" si="5"/>
        <v>0.98148506049244344</v>
      </c>
      <c r="W131" s="40">
        <v>0</v>
      </c>
      <c r="X131" s="40">
        <v>0</v>
      </c>
      <c r="Y131" s="43" t="s">
        <v>44</v>
      </c>
    </row>
    <row r="132" spans="1:25" x14ac:dyDescent="0.2">
      <c r="A132" s="29">
        <v>41395</v>
      </c>
      <c r="B132" s="30">
        <v>7260</v>
      </c>
      <c r="C132" s="32">
        <v>12</v>
      </c>
      <c r="D132" s="31">
        <v>3.7</v>
      </c>
      <c r="E132" s="31">
        <v>3.67</v>
      </c>
      <c r="F132" s="30">
        <v>2828</v>
      </c>
      <c r="G132" s="30">
        <v>2746</v>
      </c>
      <c r="H132" s="32">
        <f t="shared" si="3"/>
        <v>25.209220119301861</v>
      </c>
      <c r="I132" s="33">
        <v>60</v>
      </c>
      <c r="J132" s="33">
        <v>2.2000000000000002</v>
      </c>
      <c r="K132" s="31">
        <v>14.1</v>
      </c>
      <c r="L132" s="33">
        <v>226</v>
      </c>
      <c r="M132" s="33">
        <v>68</v>
      </c>
      <c r="N132" s="33">
        <v>95</v>
      </c>
      <c r="O132" s="33">
        <v>221</v>
      </c>
      <c r="P132" s="33">
        <v>5</v>
      </c>
      <c r="Q132" s="33">
        <v>0</v>
      </c>
      <c r="R132" s="33">
        <v>0</v>
      </c>
      <c r="S132" s="33">
        <v>58</v>
      </c>
      <c r="T132" s="33">
        <v>0</v>
      </c>
      <c r="U132" s="33">
        <v>0</v>
      </c>
      <c r="V132" s="44">
        <f t="shared" si="5"/>
        <v>8.9649738837798996</v>
      </c>
      <c r="W132" s="33">
        <v>0</v>
      </c>
      <c r="X132" s="33">
        <v>0</v>
      </c>
      <c r="Y132" s="43" t="s">
        <v>45</v>
      </c>
    </row>
    <row r="133" spans="1:25" x14ac:dyDescent="0.2">
      <c r="A133" s="29">
        <v>41395</v>
      </c>
      <c r="B133" s="30">
        <v>7260</v>
      </c>
      <c r="C133" s="32">
        <v>12</v>
      </c>
      <c r="D133" s="31">
        <v>3.78</v>
      </c>
      <c r="E133" s="31">
        <v>3.64</v>
      </c>
      <c r="F133" s="30">
        <v>2696</v>
      </c>
      <c r="G133" s="30">
        <v>2556</v>
      </c>
      <c r="H133" s="32">
        <f t="shared" si="3"/>
        <v>23.590421923755255</v>
      </c>
      <c r="I133" s="33">
        <v>61</v>
      </c>
      <c r="J133" s="33">
        <v>2.1</v>
      </c>
      <c r="K133" s="31">
        <v>14</v>
      </c>
      <c r="L133" s="33">
        <v>22</v>
      </c>
      <c r="M133" s="33">
        <v>74</v>
      </c>
      <c r="N133" s="33">
        <v>88</v>
      </c>
      <c r="O133" s="33">
        <v>22</v>
      </c>
      <c r="P133" s="33">
        <v>0</v>
      </c>
      <c r="Q133" s="33">
        <v>0</v>
      </c>
      <c r="R133" s="33">
        <v>0</v>
      </c>
      <c r="S133" s="33">
        <v>5</v>
      </c>
      <c r="T133" s="33">
        <v>0</v>
      </c>
      <c r="U133" s="33">
        <v>0</v>
      </c>
      <c r="V133" s="33">
        <f t="shared" si="5"/>
        <v>0.93258187882796106</v>
      </c>
      <c r="W133" s="33">
        <v>0</v>
      </c>
      <c r="X133" s="33">
        <v>0</v>
      </c>
      <c r="Y133" s="43" t="s">
        <v>44</v>
      </c>
    </row>
    <row r="134" spans="1:25" x14ac:dyDescent="0.2">
      <c r="A134" s="29">
        <v>41396</v>
      </c>
      <c r="B134" s="30">
        <v>7270</v>
      </c>
      <c r="C134" s="32">
        <v>12</v>
      </c>
      <c r="D134" s="31">
        <v>3.7</v>
      </c>
      <c r="E134" s="31">
        <v>3.72</v>
      </c>
      <c r="F134" s="30">
        <v>2566</v>
      </c>
      <c r="G134" s="30">
        <v>2691</v>
      </c>
      <c r="H134" s="32">
        <f t="shared" si="3"/>
        <v>23.615010171461783</v>
      </c>
      <c r="I134" s="33">
        <v>60</v>
      </c>
      <c r="J134" s="33">
        <v>2.2000000000000002</v>
      </c>
      <c r="K134" s="31">
        <v>14.8</v>
      </c>
      <c r="L134" s="33">
        <v>71</v>
      </c>
      <c r="M134" s="33">
        <v>71</v>
      </c>
      <c r="N134" s="33">
        <v>93</v>
      </c>
      <c r="O134" s="33">
        <v>67</v>
      </c>
      <c r="P134" s="33">
        <v>4</v>
      </c>
      <c r="Q134" s="33">
        <v>0</v>
      </c>
      <c r="R134" s="33">
        <v>0</v>
      </c>
      <c r="S134" s="33">
        <v>19</v>
      </c>
      <c r="T134" s="33">
        <v>0</v>
      </c>
      <c r="U134" s="33">
        <v>0</v>
      </c>
      <c r="V134" s="33">
        <f t="shared" si="5"/>
        <v>3.0065623298270658</v>
      </c>
      <c r="W134" s="33">
        <v>0</v>
      </c>
      <c r="X134" s="33">
        <v>0</v>
      </c>
      <c r="Y134" s="43" t="s">
        <v>45</v>
      </c>
    </row>
    <row r="135" spans="1:25" x14ac:dyDescent="0.2">
      <c r="A135" s="66">
        <v>41396</v>
      </c>
      <c r="B135" s="67">
        <v>7360</v>
      </c>
      <c r="C135" s="68">
        <v>12</v>
      </c>
      <c r="D135" s="69">
        <v>3.65</v>
      </c>
      <c r="E135" s="69">
        <v>3.68</v>
      </c>
      <c r="F135" s="67">
        <v>2598</v>
      </c>
      <c r="G135" s="67">
        <v>2680</v>
      </c>
      <c r="H135" s="68">
        <f t="shared" si="3"/>
        <v>24.00069485805043</v>
      </c>
      <c r="I135" s="70">
        <v>62</v>
      </c>
      <c r="J135" s="69">
        <v>2.2999999999999998</v>
      </c>
      <c r="K135" s="69">
        <v>12.15</v>
      </c>
      <c r="L135" s="71">
        <v>1</v>
      </c>
      <c r="M135" s="71">
        <v>81</v>
      </c>
      <c r="N135" s="71">
        <v>81</v>
      </c>
      <c r="O135" s="42">
        <v>1</v>
      </c>
      <c r="P135" s="42">
        <v>0</v>
      </c>
      <c r="Q135" s="42">
        <v>0</v>
      </c>
      <c r="R135" s="42">
        <v>0</v>
      </c>
      <c r="S135" s="42">
        <v>1</v>
      </c>
      <c r="T135" s="42">
        <v>0</v>
      </c>
      <c r="U135" s="42">
        <v>0</v>
      </c>
      <c r="V135" s="71">
        <f t="shared" si="5"/>
        <v>4.1665460350810431E-2</v>
      </c>
      <c r="W135" s="71">
        <v>0</v>
      </c>
      <c r="X135" s="71">
        <v>0</v>
      </c>
      <c r="Y135" s="72" t="s">
        <v>44</v>
      </c>
    </row>
    <row r="136" spans="1:25" s="48" customFormat="1" x14ac:dyDescent="0.2">
      <c r="A136" s="73">
        <v>41762</v>
      </c>
      <c r="B136" s="67">
        <v>7240</v>
      </c>
      <c r="C136" s="68">
        <v>12</v>
      </c>
      <c r="D136" s="69">
        <v>3.7</v>
      </c>
      <c r="E136" s="69">
        <v>3.6</v>
      </c>
      <c r="F136" s="67">
        <v>1987</v>
      </c>
      <c r="G136" s="67">
        <v>2493</v>
      </c>
      <c r="H136" s="68">
        <v>24</v>
      </c>
      <c r="I136" s="70">
        <v>62</v>
      </c>
      <c r="J136" s="69">
        <v>4.7</v>
      </c>
      <c r="K136" s="69">
        <v>12.7</v>
      </c>
      <c r="L136" s="71">
        <v>37</v>
      </c>
      <c r="M136" s="71">
        <v>73</v>
      </c>
      <c r="N136" s="71">
        <v>86</v>
      </c>
      <c r="O136" s="42">
        <v>37</v>
      </c>
      <c r="P136" s="42">
        <v>0</v>
      </c>
      <c r="Q136" s="42">
        <v>0</v>
      </c>
      <c r="R136" s="42">
        <v>0</v>
      </c>
      <c r="S136" s="42">
        <v>9</v>
      </c>
      <c r="T136" s="42">
        <v>0</v>
      </c>
      <c r="U136" s="42">
        <v>0</v>
      </c>
      <c r="V136" s="71">
        <f t="shared" si="5"/>
        <v>1.5416666666666667</v>
      </c>
      <c r="W136" s="71">
        <v>0</v>
      </c>
      <c r="X136" s="71">
        <v>0</v>
      </c>
      <c r="Y136" s="72" t="s">
        <v>44</v>
      </c>
    </row>
    <row r="137" spans="1:25" x14ac:dyDescent="0.2">
      <c r="A137" s="29">
        <v>41400</v>
      </c>
      <c r="B137" s="30">
        <v>6380</v>
      </c>
      <c r="C137" s="32">
        <v>12</v>
      </c>
      <c r="D137" s="31">
        <v>2.91</v>
      </c>
      <c r="E137" s="31">
        <v>3.51</v>
      </c>
      <c r="F137" s="30">
        <v>1974</v>
      </c>
      <c r="G137" s="30">
        <v>2075</v>
      </c>
      <c r="H137" s="32">
        <f t="shared" si="3"/>
        <v>21.158643443866815</v>
      </c>
      <c r="I137" s="33">
        <v>62</v>
      </c>
      <c r="J137" s="31">
        <v>6.25</v>
      </c>
      <c r="K137" s="31">
        <v>9.43</v>
      </c>
      <c r="L137" s="33">
        <v>0</v>
      </c>
      <c r="M137" s="33"/>
      <c r="N137" s="33"/>
      <c r="O137" s="33">
        <v>0</v>
      </c>
      <c r="P137" s="33">
        <v>0</v>
      </c>
      <c r="Q137" s="33">
        <v>0</v>
      </c>
      <c r="R137" s="33">
        <v>0</v>
      </c>
      <c r="S137" s="33">
        <v>0</v>
      </c>
      <c r="T137" s="33">
        <v>0</v>
      </c>
      <c r="U137" s="33">
        <v>0</v>
      </c>
      <c r="V137" s="40">
        <f t="shared" si="5"/>
        <v>0</v>
      </c>
      <c r="W137" s="33">
        <v>0</v>
      </c>
      <c r="X137" s="33">
        <v>0</v>
      </c>
      <c r="Y137" s="43" t="s">
        <v>44</v>
      </c>
    </row>
    <row r="138" spans="1:25" x14ac:dyDescent="0.2">
      <c r="A138" s="35">
        <v>41401</v>
      </c>
      <c r="B138" s="36">
        <v>6630</v>
      </c>
      <c r="C138" s="37">
        <v>12</v>
      </c>
      <c r="D138" s="38">
        <v>2.09</v>
      </c>
      <c r="E138" s="38">
        <v>2.33</v>
      </c>
      <c r="F138" s="36">
        <v>2225</v>
      </c>
      <c r="G138" s="45">
        <v>2453</v>
      </c>
      <c r="H138" s="37">
        <f t="shared" si="3"/>
        <v>35.289716683437035</v>
      </c>
      <c r="I138" s="39">
        <v>60</v>
      </c>
      <c r="J138" s="38">
        <v>2.7</v>
      </c>
      <c r="K138" s="38">
        <v>13.3</v>
      </c>
      <c r="L138" s="40">
        <v>13</v>
      </c>
      <c r="M138" s="40">
        <v>74</v>
      </c>
      <c r="N138" s="40">
        <v>90</v>
      </c>
      <c r="O138" s="41">
        <v>13</v>
      </c>
      <c r="P138" s="42">
        <v>0</v>
      </c>
      <c r="Q138" s="41">
        <v>0</v>
      </c>
      <c r="R138" s="41">
        <v>0</v>
      </c>
      <c r="S138" s="42">
        <v>5</v>
      </c>
      <c r="T138" s="42">
        <v>0</v>
      </c>
      <c r="U138" s="42">
        <v>0</v>
      </c>
      <c r="V138" s="33">
        <f t="shared" si="5"/>
        <v>0.36837926800646298</v>
      </c>
      <c r="W138" s="40">
        <v>0</v>
      </c>
      <c r="X138" s="40">
        <v>0</v>
      </c>
      <c r="Y138" s="43" t="s">
        <v>45</v>
      </c>
    </row>
    <row r="139" spans="1:25" x14ac:dyDescent="0.2">
      <c r="A139" s="35">
        <v>41401</v>
      </c>
      <c r="B139" s="36">
        <v>6800</v>
      </c>
      <c r="C139" s="37">
        <v>12</v>
      </c>
      <c r="D139" s="38">
        <v>2.85</v>
      </c>
      <c r="E139" s="38">
        <v>3.16</v>
      </c>
      <c r="F139" s="36">
        <v>1212</v>
      </c>
      <c r="G139" s="45">
        <v>1326</v>
      </c>
      <c r="H139" s="37">
        <f t="shared" si="3"/>
        <v>14.081390184321565</v>
      </c>
      <c r="I139" s="39">
        <v>61</v>
      </c>
      <c r="J139" s="38">
        <v>2.4500000000000002</v>
      </c>
      <c r="K139" s="38">
        <v>7.28</v>
      </c>
      <c r="L139" s="40">
        <v>0</v>
      </c>
      <c r="M139" s="40"/>
      <c r="N139" s="40"/>
      <c r="O139" s="41">
        <v>0</v>
      </c>
      <c r="P139" s="42">
        <v>0</v>
      </c>
      <c r="Q139" s="41">
        <v>0</v>
      </c>
      <c r="R139" s="41">
        <v>0</v>
      </c>
      <c r="S139" s="42">
        <v>0</v>
      </c>
      <c r="T139" s="42">
        <v>0</v>
      </c>
      <c r="U139" s="42">
        <v>0</v>
      </c>
      <c r="V139" s="40">
        <f t="shared" si="5"/>
        <v>0</v>
      </c>
      <c r="W139" s="40">
        <v>0</v>
      </c>
      <c r="X139" s="40">
        <v>0</v>
      </c>
      <c r="Y139" s="43" t="s">
        <v>44</v>
      </c>
    </row>
    <row r="140" spans="1:25" x14ac:dyDescent="0.2">
      <c r="A140" s="49">
        <v>41402</v>
      </c>
      <c r="B140" s="50">
        <v>7300</v>
      </c>
      <c r="C140" s="51">
        <v>12</v>
      </c>
      <c r="D140" s="38">
        <v>3</v>
      </c>
      <c r="E140" s="38">
        <v>3.5</v>
      </c>
      <c r="F140" s="36">
        <v>2272</v>
      </c>
      <c r="G140" s="45">
        <v>2483</v>
      </c>
      <c r="H140" s="37">
        <f t="shared" si="3"/>
        <v>24.446031746031746</v>
      </c>
      <c r="I140" s="39">
        <v>62</v>
      </c>
      <c r="J140" s="38">
        <v>3.25</v>
      </c>
      <c r="K140" s="38">
        <v>6.28</v>
      </c>
      <c r="L140" s="40">
        <v>12</v>
      </c>
      <c r="M140" s="40">
        <v>77</v>
      </c>
      <c r="N140" s="40">
        <v>91</v>
      </c>
      <c r="O140" s="41">
        <v>12</v>
      </c>
      <c r="P140" s="42">
        <v>0</v>
      </c>
      <c r="Q140" s="41">
        <v>0</v>
      </c>
      <c r="R140" s="41">
        <v>0</v>
      </c>
      <c r="S140" s="42">
        <v>5</v>
      </c>
      <c r="T140" s="42">
        <v>0</v>
      </c>
      <c r="U140" s="42">
        <v>0</v>
      </c>
      <c r="V140" s="52">
        <f t="shared" si="5"/>
        <v>0.49087721576521004</v>
      </c>
      <c r="W140" s="40">
        <v>0</v>
      </c>
      <c r="X140" s="40">
        <v>0</v>
      </c>
      <c r="Y140" s="43" t="s">
        <v>45</v>
      </c>
    </row>
    <row r="141" spans="1:25" x14ac:dyDescent="0.2">
      <c r="A141" s="49">
        <v>41402</v>
      </c>
      <c r="B141" s="36">
        <v>7750</v>
      </c>
      <c r="C141" s="51">
        <v>12</v>
      </c>
      <c r="D141" s="38">
        <v>3.16</v>
      </c>
      <c r="E141" s="38">
        <v>3.56</v>
      </c>
      <c r="F141" s="36">
        <v>399</v>
      </c>
      <c r="G141" s="45">
        <v>813</v>
      </c>
      <c r="H141" s="37">
        <f t="shared" si="3"/>
        <v>5.9106101550277348</v>
      </c>
      <c r="I141" s="39">
        <v>61</v>
      </c>
      <c r="J141" s="38">
        <v>1.4</v>
      </c>
      <c r="K141" s="38">
        <v>12.85</v>
      </c>
      <c r="L141" s="40">
        <v>2</v>
      </c>
      <c r="M141" s="40">
        <v>83</v>
      </c>
      <c r="N141" s="40">
        <v>90</v>
      </c>
      <c r="O141" s="41">
        <v>2</v>
      </c>
      <c r="P141" s="42">
        <v>0</v>
      </c>
      <c r="Q141" s="41">
        <v>0</v>
      </c>
      <c r="R141" s="41">
        <v>0</v>
      </c>
      <c r="S141" s="42">
        <v>0</v>
      </c>
      <c r="T141" s="42">
        <v>0</v>
      </c>
      <c r="U141" s="42">
        <v>0</v>
      </c>
      <c r="V141" s="53">
        <f t="shared" si="5"/>
        <v>0.33837454129820127</v>
      </c>
      <c r="W141" s="40">
        <v>0</v>
      </c>
      <c r="X141" s="40">
        <v>0</v>
      </c>
      <c r="Y141" s="43" t="s">
        <v>44</v>
      </c>
    </row>
    <row r="142" spans="1:25" x14ac:dyDescent="0.2">
      <c r="A142" s="49">
        <v>41403</v>
      </c>
      <c r="B142" s="36">
        <v>8230</v>
      </c>
      <c r="C142" s="51">
        <v>12</v>
      </c>
      <c r="D142" s="38">
        <v>2.13</v>
      </c>
      <c r="E142" s="38">
        <v>3.03</v>
      </c>
      <c r="F142" s="36">
        <v>862</v>
      </c>
      <c r="G142" s="45">
        <v>1166</v>
      </c>
      <c r="H142" s="37">
        <f t="shared" si="3"/>
        <v>13.158555292148934</v>
      </c>
      <c r="I142" s="39">
        <v>61</v>
      </c>
      <c r="J142" s="38">
        <v>1.9</v>
      </c>
      <c r="K142" s="38">
        <v>8.56</v>
      </c>
      <c r="L142" s="40">
        <v>4</v>
      </c>
      <c r="M142" s="40">
        <v>70</v>
      </c>
      <c r="N142" s="40">
        <v>81</v>
      </c>
      <c r="O142" s="41">
        <v>4</v>
      </c>
      <c r="P142" s="42">
        <v>0</v>
      </c>
      <c r="Q142" s="41">
        <v>0</v>
      </c>
      <c r="R142" s="41">
        <v>0</v>
      </c>
      <c r="S142" s="42">
        <v>1</v>
      </c>
      <c r="T142" s="42">
        <v>0</v>
      </c>
      <c r="U142" s="42">
        <v>0</v>
      </c>
      <c r="V142" s="53">
        <f t="shared" si="5"/>
        <v>0.30398473929631198</v>
      </c>
      <c r="W142" s="40">
        <v>0</v>
      </c>
      <c r="X142" s="40">
        <v>0</v>
      </c>
      <c r="Y142" s="43" t="s">
        <v>45</v>
      </c>
    </row>
    <row r="143" spans="1:25" x14ac:dyDescent="0.2">
      <c r="A143" s="49">
        <v>41403</v>
      </c>
      <c r="B143" s="36">
        <v>8390</v>
      </c>
      <c r="C143" s="51">
        <v>12</v>
      </c>
      <c r="D143" s="38">
        <v>1.9</v>
      </c>
      <c r="E143" s="38">
        <v>2.96</v>
      </c>
      <c r="F143" s="36">
        <v>170</v>
      </c>
      <c r="G143" s="45">
        <v>1728</v>
      </c>
      <c r="H143" s="37">
        <f t="shared" si="3"/>
        <v>11.220957799905168</v>
      </c>
      <c r="I143" s="39">
        <v>63</v>
      </c>
      <c r="J143" s="38">
        <v>1.7</v>
      </c>
      <c r="K143" s="38">
        <v>14.05</v>
      </c>
      <c r="L143" s="40">
        <v>0</v>
      </c>
      <c r="M143" s="40"/>
      <c r="N143" s="40"/>
      <c r="O143" s="41">
        <v>0</v>
      </c>
      <c r="P143" s="42">
        <v>0</v>
      </c>
      <c r="Q143" s="41">
        <v>0</v>
      </c>
      <c r="R143" s="41">
        <v>0</v>
      </c>
      <c r="S143" s="42">
        <v>0</v>
      </c>
      <c r="T143" s="42">
        <v>0</v>
      </c>
      <c r="U143" s="42">
        <v>0</v>
      </c>
      <c r="V143" s="40">
        <f t="shared" si="5"/>
        <v>0</v>
      </c>
      <c r="W143" s="40">
        <v>0</v>
      </c>
      <c r="X143" s="40">
        <v>0</v>
      </c>
      <c r="Y143" s="43" t="s">
        <v>44</v>
      </c>
    </row>
    <row r="144" spans="1:25" x14ac:dyDescent="0.2">
      <c r="A144" s="49">
        <v>41404</v>
      </c>
      <c r="B144" s="36">
        <v>8540</v>
      </c>
      <c r="C144" s="51">
        <v>12</v>
      </c>
      <c r="D144" s="38">
        <v>2.2799999999999998</v>
      </c>
      <c r="E144" s="38">
        <v>3.11</v>
      </c>
      <c r="F144" s="36">
        <v>1286</v>
      </c>
      <c r="G144" s="45">
        <v>1811</v>
      </c>
      <c r="H144" s="37">
        <f t="shared" si="3"/>
        <v>19.105836670991518</v>
      </c>
      <c r="I144" s="39">
        <v>62</v>
      </c>
      <c r="J144" s="38">
        <v>1.6</v>
      </c>
      <c r="K144" s="38">
        <v>11.6</v>
      </c>
      <c r="L144" s="40">
        <v>10</v>
      </c>
      <c r="M144" s="40">
        <v>79</v>
      </c>
      <c r="N144" s="40">
        <v>98</v>
      </c>
      <c r="O144" s="41">
        <v>9</v>
      </c>
      <c r="P144" s="42">
        <v>1</v>
      </c>
      <c r="Q144" s="41">
        <v>0</v>
      </c>
      <c r="R144" s="41">
        <v>0</v>
      </c>
      <c r="S144" s="42">
        <v>4</v>
      </c>
      <c r="T144" s="42">
        <v>0</v>
      </c>
      <c r="U144" s="42">
        <v>0</v>
      </c>
      <c r="V144" s="53">
        <f t="shared" si="5"/>
        <v>0.52340026622247049</v>
      </c>
      <c r="W144" s="40">
        <v>0</v>
      </c>
      <c r="X144" s="40">
        <v>0</v>
      </c>
      <c r="Y144" s="43" t="s">
        <v>45</v>
      </c>
    </row>
    <row r="145" spans="1:39" x14ac:dyDescent="0.2">
      <c r="A145" s="49">
        <v>41407</v>
      </c>
      <c r="B145" s="36">
        <v>8900</v>
      </c>
      <c r="C145" s="51">
        <v>12</v>
      </c>
      <c r="D145" s="38">
        <v>3.53</v>
      </c>
      <c r="E145" s="38">
        <v>3.68</v>
      </c>
      <c r="F145" s="36">
        <v>2290</v>
      </c>
      <c r="G145" s="45">
        <v>2488</v>
      </c>
      <c r="H145" s="37">
        <f t="shared" si="3"/>
        <v>22.080202816438806</v>
      </c>
      <c r="I145" s="39">
        <v>65</v>
      </c>
      <c r="J145" s="38">
        <v>1.86</v>
      </c>
      <c r="K145" s="38">
        <v>9.56</v>
      </c>
      <c r="L145" s="40">
        <v>0</v>
      </c>
      <c r="M145" s="40"/>
      <c r="N145" s="40"/>
      <c r="O145" s="41">
        <v>0</v>
      </c>
      <c r="P145" s="42">
        <v>0</v>
      </c>
      <c r="Q145" s="41">
        <v>0</v>
      </c>
      <c r="R145" s="41">
        <v>0</v>
      </c>
      <c r="S145" s="42">
        <v>0</v>
      </c>
      <c r="T145" s="42">
        <v>0</v>
      </c>
      <c r="U145" s="42">
        <v>0</v>
      </c>
      <c r="V145" s="40">
        <f t="shared" si="5"/>
        <v>0</v>
      </c>
      <c r="W145" s="40">
        <v>0</v>
      </c>
      <c r="X145" s="40">
        <v>0</v>
      </c>
      <c r="Y145" s="43" t="s">
        <v>44</v>
      </c>
    </row>
    <row r="146" spans="1:39" x14ac:dyDescent="0.2">
      <c r="A146" s="49">
        <v>41408</v>
      </c>
      <c r="B146" s="36">
        <v>8940</v>
      </c>
      <c r="C146" s="51">
        <v>12</v>
      </c>
      <c r="D146" s="38">
        <v>2.9</v>
      </c>
      <c r="E146" s="38">
        <v>3.56</v>
      </c>
      <c r="F146" s="36">
        <v>1588</v>
      </c>
      <c r="G146" s="45">
        <v>548</v>
      </c>
      <c r="H146" s="37">
        <f t="shared" si="3"/>
        <v>11.691979852770244</v>
      </c>
      <c r="I146" s="39">
        <v>65</v>
      </c>
      <c r="J146" s="38">
        <v>3.1</v>
      </c>
      <c r="K146" s="38">
        <v>15.7</v>
      </c>
      <c r="L146" s="40">
        <v>1</v>
      </c>
      <c r="M146" s="40">
        <v>79</v>
      </c>
      <c r="N146" s="40">
        <v>79</v>
      </c>
      <c r="O146" s="41">
        <v>1</v>
      </c>
      <c r="P146" s="42">
        <v>0</v>
      </c>
      <c r="Q146" s="41">
        <v>0</v>
      </c>
      <c r="R146" s="41">
        <v>0</v>
      </c>
      <c r="S146" s="42">
        <v>0</v>
      </c>
      <c r="T146" s="42">
        <v>0</v>
      </c>
      <c r="U146" s="42">
        <v>0</v>
      </c>
      <c r="V146" s="40">
        <f t="shared" si="5"/>
        <v>8.5528713921198263E-2</v>
      </c>
      <c r="W146" s="40">
        <v>0</v>
      </c>
      <c r="X146" s="40">
        <v>0</v>
      </c>
      <c r="Y146" s="43" t="s">
        <v>45</v>
      </c>
    </row>
    <row r="147" spans="1:39" x14ac:dyDescent="0.2">
      <c r="A147" s="49">
        <v>41408</v>
      </c>
      <c r="B147" s="36">
        <v>8900</v>
      </c>
      <c r="C147" s="51">
        <v>12</v>
      </c>
      <c r="D147" s="38">
        <v>3.4</v>
      </c>
      <c r="E147" s="38">
        <v>3.56</v>
      </c>
      <c r="F147" s="36">
        <v>577</v>
      </c>
      <c r="G147" s="45">
        <v>2410</v>
      </c>
      <c r="H147" s="37">
        <f t="shared" si="3"/>
        <v>14.111202908129544</v>
      </c>
      <c r="I147" s="39">
        <v>67</v>
      </c>
      <c r="J147" s="38">
        <v>3.9</v>
      </c>
      <c r="K147" s="38">
        <v>12.05</v>
      </c>
      <c r="L147" s="40">
        <v>0</v>
      </c>
      <c r="M147" s="40"/>
      <c r="N147" s="40"/>
      <c r="O147" s="41">
        <v>0</v>
      </c>
      <c r="P147" s="42">
        <v>0</v>
      </c>
      <c r="Q147" s="41">
        <v>0</v>
      </c>
      <c r="R147" s="41">
        <v>0</v>
      </c>
      <c r="S147" s="42">
        <v>0</v>
      </c>
      <c r="T147" s="42">
        <v>0</v>
      </c>
      <c r="U147" s="42">
        <v>0</v>
      </c>
      <c r="V147" s="40">
        <f t="shared" si="5"/>
        <v>0</v>
      </c>
      <c r="W147" s="40">
        <v>0</v>
      </c>
      <c r="X147" s="40">
        <v>0</v>
      </c>
      <c r="Y147" s="43" t="s">
        <v>44</v>
      </c>
    </row>
    <row r="148" spans="1:39" x14ac:dyDescent="0.2">
      <c r="A148" s="49">
        <v>41409</v>
      </c>
      <c r="B148" s="36">
        <v>8930</v>
      </c>
      <c r="C148" s="51">
        <v>12</v>
      </c>
      <c r="D148" s="38">
        <v>2.93</v>
      </c>
      <c r="E148" s="38">
        <v>3.43</v>
      </c>
      <c r="F148" s="36">
        <v>483</v>
      </c>
      <c r="G148" s="45">
        <v>453</v>
      </c>
      <c r="H148" s="37">
        <f t="shared" si="3"/>
        <v>4.9486064537955601</v>
      </c>
      <c r="I148" s="39">
        <v>65</v>
      </c>
      <c r="J148" s="38">
        <v>4.7</v>
      </c>
      <c r="K148" s="38">
        <v>12.8</v>
      </c>
      <c r="L148" s="40">
        <v>0</v>
      </c>
      <c r="M148" s="40"/>
      <c r="N148" s="40"/>
      <c r="O148" s="41">
        <v>0</v>
      </c>
      <c r="P148" s="42">
        <v>0</v>
      </c>
      <c r="Q148" s="41">
        <v>0</v>
      </c>
      <c r="R148" s="41">
        <v>0</v>
      </c>
      <c r="S148" s="42">
        <v>0</v>
      </c>
      <c r="T148" s="42">
        <v>0</v>
      </c>
      <c r="U148" s="42">
        <v>0</v>
      </c>
      <c r="V148" s="40">
        <v>0</v>
      </c>
      <c r="W148" s="40">
        <v>0</v>
      </c>
      <c r="X148" s="40">
        <v>0</v>
      </c>
      <c r="Y148" s="43" t="s">
        <v>45</v>
      </c>
    </row>
    <row r="149" spans="1:39" x14ac:dyDescent="0.2">
      <c r="A149" s="49">
        <v>41409</v>
      </c>
      <c r="B149" s="36">
        <v>8780</v>
      </c>
      <c r="C149" s="51">
        <v>12</v>
      </c>
      <c r="D149" s="38">
        <v>3.1</v>
      </c>
      <c r="E149" s="38">
        <v>3.5</v>
      </c>
      <c r="F149" s="36">
        <v>2393</v>
      </c>
      <c r="G149" s="45">
        <v>2563</v>
      </c>
      <c r="H149" s="37">
        <f t="shared" si="3"/>
        <v>25.070353302611366</v>
      </c>
      <c r="I149" s="39">
        <v>68</v>
      </c>
      <c r="J149" s="38">
        <v>3.2</v>
      </c>
      <c r="K149" s="38">
        <v>5.53</v>
      </c>
      <c r="L149" s="40">
        <v>0</v>
      </c>
      <c r="M149" s="40"/>
      <c r="N149" s="40"/>
      <c r="O149" s="41">
        <v>0</v>
      </c>
      <c r="P149" s="42">
        <v>0</v>
      </c>
      <c r="Q149" s="41">
        <v>0</v>
      </c>
      <c r="R149" s="41">
        <v>0</v>
      </c>
      <c r="S149" s="42">
        <v>0</v>
      </c>
      <c r="T149" s="42">
        <v>0</v>
      </c>
      <c r="U149" s="42">
        <v>0</v>
      </c>
      <c r="V149" s="40">
        <v>0</v>
      </c>
      <c r="W149" s="40">
        <v>0</v>
      </c>
      <c r="X149" s="40">
        <v>0</v>
      </c>
      <c r="Y149" s="43" t="s">
        <v>44</v>
      </c>
    </row>
    <row r="150" spans="1:39" x14ac:dyDescent="0.2">
      <c r="A150" s="49">
        <v>41410</v>
      </c>
      <c r="B150" s="36">
        <v>8780</v>
      </c>
      <c r="C150" s="51">
        <v>12</v>
      </c>
      <c r="D150" s="38">
        <v>3.25</v>
      </c>
      <c r="E150" s="38">
        <v>3.4</v>
      </c>
      <c r="F150" s="36">
        <v>2351</v>
      </c>
      <c r="G150" s="45">
        <v>2561</v>
      </c>
      <c r="H150" s="37">
        <f t="shared" si="3"/>
        <v>24.610331825037708</v>
      </c>
      <c r="I150" s="39">
        <v>67</v>
      </c>
      <c r="J150" s="38">
        <v>2.75</v>
      </c>
      <c r="K150" s="38">
        <v>6.55</v>
      </c>
      <c r="L150" s="40">
        <v>6</v>
      </c>
      <c r="M150" s="40">
        <v>79</v>
      </c>
      <c r="N150" s="40">
        <v>86</v>
      </c>
      <c r="O150" s="41">
        <v>6</v>
      </c>
      <c r="P150" s="42">
        <v>0</v>
      </c>
      <c r="Q150" s="41">
        <v>0</v>
      </c>
      <c r="R150" s="41">
        <v>0</v>
      </c>
      <c r="S150" s="42">
        <v>3</v>
      </c>
      <c r="T150" s="42">
        <v>0</v>
      </c>
      <c r="U150" s="42">
        <v>0</v>
      </c>
      <c r="V150" s="53">
        <f t="shared" ref="V150:V153" si="6">(O150+P150)/(H150)</f>
        <v>0.24380004473957584</v>
      </c>
      <c r="W150" s="40">
        <v>0</v>
      </c>
      <c r="X150" s="40">
        <v>0</v>
      </c>
      <c r="Y150" s="43" t="s">
        <v>45</v>
      </c>
    </row>
    <row r="151" spans="1:39" x14ac:dyDescent="0.2">
      <c r="A151" s="29">
        <v>41410</v>
      </c>
      <c r="B151" s="30">
        <v>8720</v>
      </c>
      <c r="C151" s="32">
        <v>12</v>
      </c>
      <c r="D151" s="31">
        <v>3.35</v>
      </c>
      <c r="E151" s="31">
        <v>3.51</v>
      </c>
      <c r="F151" s="30">
        <v>1783</v>
      </c>
      <c r="G151" s="30">
        <v>2309</v>
      </c>
      <c r="H151" s="32">
        <f t="shared" si="3"/>
        <v>19.83455939674845</v>
      </c>
      <c r="I151" s="33">
        <v>65</v>
      </c>
      <c r="J151" s="31">
        <v>2.85</v>
      </c>
      <c r="K151" s="31">
        <v>15.25</v>
      </c>
      <c r="L151" s="33">
        <v>0</v>
      </c>
      <c r="M151" s="33"/>
      <c r="N151" s="33"/>
      <c r="O151" s="33">
        <v>0</v>
      </c>
      <c r="P151" s="33">
        <v>0</v>
      </c>
      <c r="Q151" s="33">
        <v>0</v>
      </c>
      <c r="R151" s="33">
        <v>0</v>
      </c>
      <c r="S151" s="33">
        <v>0</v>
      </c>
      <c r="T151" s="33">
        <v>0</v>
      </c>
      <c r="U151" s="33">
        <v>0</v>
      </c>
      <c r="V151" s="33">
        <v>0</v>
      </c>
      <c r="W151" s="33">
        <v>0</v>
      </c>
      <c r="X151" s="33">
        <v>0</v>
      </c>
      <c r="Y151" s="43" t="s">
        <v>44</v>
      </c>
    </row>
    <row r="152" spans="1:39" x14ac:dyDescent="0.2">
      <c r="A152" s="29">
        <v>41411</v>
      </c>
      <c r="B152" s="30">
        <v>8770</v>
      </c>
      <c r="C152" s="32">
        <v>12</v>
      </c>
      <c r="D152" s="31">
        <v>3.43</v>
      </c>
      <c r="E152" s="31">
        <v>3.25</v>
      </c>
      <c r="F152" s="30">
        <v>2275</v>
      </c>
      <c r="G152" s="30">
        <v>2399</v>
      </c>
      <c r="H152" s="32">
        <f t="shared" si="3"/>
        <v>23.356985871271586</v>
      </c>
      <c r="I152" s="33">
        <v>63</v>
      </c>
      <c r="J152" s="33">
        <v>2.6</v>
      </c>
      <c r="K152" s="31">
        <v>13.15</v>
      </c>
      <c r="L152" s="33">
        <v>6</v>
      </c>
      <c r="M152" s="33">
        <v>67</v>
      </c>
      <c r="N152" s="33">
        <v>91</v>
      </c>
      <c r="O152" s="33">
        <v>6</v>
      </c>
      <c r="P152" s="33">
        <v>0</v>
      </c>
      <c r="Q152" s="33">
        <v>0</v>
      </c>
      <c r="R152" s="33">
        <v>0</v>
      </c>
      <c r="S152" s="33">
        <v>2</v>
      </c>
      <c r="T152" s="33">
        <v>0</v>
      </c>
      <c r="U152" s="33">
        <v>0</v>
      </c>
      <c r="V152" s="53">
        <f t="shared" si="6"/>
        <v>0.25688246047962143</v>
      </c>
      <c r="W152" s="33">
        <v>0</v>
      </c>
      <c r="X152" s="33">
        <v>0</v>
      </c>
      <c r="Y152" s="43" t="s">
        <v>45</v>
      </c>
    </row>
    <row r="153" spans="1:39" x14ac:dyDescent="0.2">
      <c r="A153" s="29">
        <v>41414</v>
      </c>
      <c r="B153" s="30">
        <v>8870</v>
      </c>
      <c r="C153" s="32">
        <v>12</v>
      </c>
      <c r="D153" s="31">
        <v>3.5</v>
      </c>
      <c r="E153" s="31">
        <v>3.8</v>
      </c>
      <c r="F153" s="30">
        <v>2288</v>
      </c>
      <c r="G153" s="30">
        <v>2620</v>
      </c>
      <c r="H153" s="32">
        <f t="shared" si="3"/>
        <v>22.386466165413534</v>
      </c>
      <c r="I153" s="33">
        <v>64</v>
      </c>
      <c r="J153" s="33">
        <v>5.4</v>
      </c>
      <c r="K153" s="33">
        <v>7.7</v>
      </c>
      <c r="L153" s="33">
        <v>1</v>
      </c>
      <c r="M153" s="33">
        <v>61</v>
      </c>
      <c r="N153" s="33">
        <v>61</v>
      </c>
      <c r="O153" s="33">
        <v>1</v>
      </c>
      <c r="P153" s="33">
        <v>0</v>
      </c>
      <c r="Q153" s="33">
        <v>0</v>
      </c>
      <c r="R153" s="33">
        <v>0</v>
      </c>
      <c r="S153" s="33">
        <v>0</v>
      </c>
      <c r="T153" s="33">
        <v>0</v>
      </c>
      <c r="U153" s="33">
        <v>0</v>
      </c>
      <c r="V153" s="53">
        <f t="shared" si="6"/>
        <v>4.466984617451468E-2</v>
      </c>
      <c r="W153" s="33">
        <v>0</v>
      </c>
      <c r="X153" s="33">
        <v>0</v>
      </c>
      <c r="Y153" s="43" t="s">
        <v>44</v>
      </c>
    </row>
    <row r="154" spans="1:39" x14ac:dyDescent="0.2">
      <c r="A154" s="29">
        <v>41415</v>
      </c>
      <c r="B154" s="30">
        <v>8820</v>
      </c>
      <c r="C154" s="32">
        <v>12</v>
      </c>
      <c r="D154" s="31">
        <v>3.38</v>
      </c>
      <c r="E154" s="31">
        <v>3.66</v>
      </c>
      <c r="F154" s="30">
        <v>2491</v>
      </c>
      <c r="G154" s="30">
        <v>89</v>
      </c>
      <c r="H154" s="32">
        <f t="shared" si="3"/>
        <v>12.688319806857008</v>
      </c>
      <c r="I154" s="33">
        <v>62</v>
      </c>
      <c r="J154" s="33">
        <v>5.3</v>
      </c>
      <c r="K154" s="33">
        <v>13.7</v>
      </c>
      <c r="L154" s="33">
        <v>0</v>
      </c>
      <c r="M154" s="33"/>
      <c r="N154" s="33"/>
      <c r="O154" s="33">
        <v>0</v>
      </c>
      <c r="P154" s="33">
        <v>0</v>
      </c>
      <c r="Q154" s="33">
        <v>0</v>
      </c>
      <c r="R154" s="33">
        <v>0</v>
      </c>
      <c r="S154" s="33">
        <v>1</v>
      </c>
      <c r="T154" s="33">
        <v>0</v>
      </c>
      <c r="U154" s="33">
        <v>0</v>
      </c>
      <c r="V154" s="33">
        <v>0</v>
      </c>
      <c r="W154" s="33">
        <v>0</v>
      </c>
      <c r="X154" s="33">
        <v>0</v>
      </c>
      <c r="Y154" s="43" t="s">
        <v>45</v>
      </c>
    </row>
    <row r="155" spans="1:39" x14ac:dyDescent="0.2">
      <c r="A155" s="49">
        <v>41415</v>
      </c>
      <c r="B155" s="36">
        <v>8800</v>
      </c>
      <c r="C155" s="51">
        <v>12</v>
      </c>
      <c r="D155" s="38">
        <v>3.3</v>
      </c>
      <c r="E155" s="38">
        <v>3.45</v>
      </c>
      <c r="F155" s="36">
        <v>2175</v>
      </c>
      <c r="G155" s="45">
        <v>2476</v>
      </c>
      <c r="H155" s="37">
        <f t="shared" si="3"/>
        <v>22.946201141853315</v>
      </c>
      <c r="I155" s="39">
        <v>64</v>
      </c>
      <c r="J155" s="38">
        <v>4.9000000000000004</v>
      </c>
      <c r="K155" s="38">
        <v>9.48</v>
      </c>
      <c r="L155" s="40">
        <v>0</v>
      </c>
      <c r="M155" s="40"/>
      <c r="N155" s="40"/>
      <c r="O155" s="41">
        <v>0</v>
      </c>
      <c r="P155" s="42">
        <v>0</v>
      </c>
      <c r="Q155" s="41">
        <v>0</v>
      </c>
      <c r="R155" s="41">
        <v>0</v>
      </c>
      <c r="S155" s="42">
        <v>0</v>
      </c>
      <c r="T155" s="42">
        <v>0</v>
      </c>
      <c r="U155" s="42">
        <v>0</v>
      </c>
      <c r="V155" s="40">
        <v>0</v>
      </c>
      <c r="W155" s="40">
        <v>0</v>
      </c>
      <c r="X155" s="40">
        <v>0</v>
      </c>
      <c r="Y155" s="43" t="s">
        <v>44</v>
      </c>
    </row>
    <row r="156" spans="1:39" x14ac:dyDescent="0.2">
      <c r="A156" s="49">
        <v>41416</v>
      </c>
      <c r="B156" s="36">
        <v>8800</v>
      </c>
      <c r="C156" s="51">
        <v>12</v>
      </c>
      <c r="D156" s="38">
        <v>3.5</v>
      </c>
      <c r="E156" s="38">
        <v>3.71</v>
      </c>
      <c r="F156" s="36">
        <v>2630</v>
      </c>
      <c r="G156" s="45">
        <v>2966</v>
      </c>
      <c r="H156" s="37">
        <f t="shared" si="3"/>
        <v>25.848158131177001</v>
      </c>
      <c r="I156" s="39">
        <v>61</v>
      </c>
      <c r="J156" s="38">
        <v>4.8</v>
      </c>
      <c r="K156" s="38">
        <v>11.95</v>
      </c>
      <c r="L156" s="40">
        <v>10</v>
      </c>
      <c r="M156" s="40">
        <v>75</v>
      </c>
      <c r="N156" s="40">
        <v>95</v>
      </c>
      <c r="O156" s="41">
        <v>10</v>
      </c>
      <c r="P156" s="42">
        <v>0</v>
      </c>
      <c r="Q156" s="41">
        <v>0</v>
      </c>
      <c r="R156" s="41">
        <v>0</v>
      </c>
      <c r="S156" s="42">
        <v>2</v>
      </c>
      <c r="T156" s="42">
        <v>0</v>
      </c>
      <c r="U156" s="42">
        <v>0</v>
      </c>
      <c r="V156" s="53">
        <f t="shared" ref="V156:V158" si="7">(O156+P156)/(H156)</f>
        <v>0.38687476102749485</v>
      </c>
      <c r="W156" s="40">
        <v>0</v>
      </c>
      <c r="X156" s="40">
        <v>0</v>
      </c>
      <c r="Y156" s="43" t="s">
        <v>45</v>
      </c>
    </row>
    <row r="157" spans="1:39" x14ac:dyDescent="0.2">
      <c r="A157" s="49">
        <v>41416</v>
      </c>
      <c r="B157" s="36">
        <v>9040</v>
      </c>
      <c r="C157" s="51">
        <v>12</v>
      </c>
      <c r="D157" s="38">
        <v>3.7</v>
      </c>
      <c r="E157" s="38">
        <v>3.8</v>
      </c>
      <c r="F157" s="36">
        <v>2358</v>
      </c>
      <c r="G157" s="45">
        <v>2639</v>
      </c>
      <c r="H157" s="37">
        <f t="shared" si="3"/>
        <v>22.196183025130395</v>
      </c>
      <c r="I157" s="39">
        <v>63</v>
      </c>
      <c r="J157" s="38">
        <v>5.5</v>
      </c>
      <c r="K157" s="38">
        <v>6.89</v>
      </c>
      <c r="L157" s="40">
        <v>4</v>
      </c>
      <c r="M157" s="40">
        <v>82</v>
      </c>
      <c r="N157" s="40">
        <v>91</v>
      </c>
      <c r="O157" s="41">
        <v>4</v>
      </c>
      <c r="P157" s="42">
        <v>0</v>
      </c>
      <c r="Q157" s="41">
        <v>0</v>
      </c>
      <c r="R157" s="41">
        <v>0</v>
      </c>
      <c r="S157" s="42">
        <v>0</v>
      </c>
      <c r="T157" s="42">
        <v>0</v>
      </c>
      <c r="U157" s="42">
        <v>1</v>
      </c>
      <c r="V157" s="53">
        <f t="shared" si="7"/>
        <v>0.18021116493188141</v>
      </c>
      <c r="W157" s="40">
        <v>0</v>
      </c>
      <c r="X157" s="40">
        <v>1</v>
      </c>
      <c r="Y157" s="43" t="s">
        <v>44</v>
      </c>
      <c r="Z157" s="40"/>
      <c r="AA157" s="40"/>
      <c r="AB157" s="40"/>
      <c r="AC157" s="40"/>
      <c r="AD157" s="40"/>
      <c r="AE157" s="40"/>
      <c r="AF157" s="40"/>
      <c r="AG157" s="40"/>
      <c r="AH157" s="40"/>
      <c r="AI157" s="40"/>
      <c r="AJ157" s="40"/>
      <c r="AK157" s="40"/>
      <c r="AL157" s="40"/>
      <c r="AM157" s="54"/>
    </row>
    <row r="158" spans="1:39" x14ac:dyDescent="0.2">
      <c r="A158" s="49">
        <v>41417</v>
      </c>
      <c r="B158" s="36">
        <v>9270</v>
      </c>
      <c r="C158" s="51">
        <v>12</v>
      </c>
      <c r="D158" s="38">
        <v>3.35</v>
      </c>
      <c r="E158" s="38">
        <v>3.73</v>
      </c>
      <c r="F158" s="36">
        <v>2575</v>
      </c>
      <c r="G158" s="45">
        <v>472</v>
      </c>
      <c r="H158" s="37">
        <f t="shared" si="3"/>
        <v>14.919971189628265</v>
      </c>
      <c r="I158" s="39">
        <v>60</v>
      </c>
      <c r="J158" s="38">
        <v>3.6</v>
      </c>
      <c r="K158" s="38">
        <v>7.74</v>
      </c>
      <c r="L158" s="40">
        <v>7</v>
      </c>
      <c r="M158" s="40">
        <v>77</v>
      </c>
      <c r="N158" s="40">
        <v>85</v>
      </c>
      <c r="O158" s="41">
        <v>7</v>
      </c>
      <c r="P158" s="42">
        <v>0</v>
      </c>
      <c r="Q158" s="41">
        <v>0</v>
      </c>
      <c r="R158" s="41">
        <v>0</v>
      </c>
      <c r="S158" s="42">
        <v>0</v>
      </c>
      <c r="T158" s="42">
        <v>0</v>
      </c>
      <c r="U158" s="42">
        <v>0</v>
      </c>
      <c r="V158" s="53">
        <f t="shared" si="7"/>
        <v>0.46916980676652409</v>
      </c>
      <c r="W158" s="40">
        <v>0</v>
      </c>
      <c r="X158" s="40">
        <v>0</v>
      </c>
      <c r="Y158" s="43" t="s">
        <v>45</v>
      </c>
      <c r="Z158" s="40"/>
      <c r="AA158" s="40"/>
      <c r="AB158" s="40"/>
      <c r="AC158" s="40"/>
      <c r="AD158" s="40"/>
      <c r="AE158" s="40"/>
      <c r="AF158" s="40"/>
      <c r="AG158" s="40"/>
      <c r="AH158" s="40"/>
      <c r="AI158" s="40"/>
      <c r="AJ158" s="40"/>
      <c r="AK158" s="40"/>
      <c r="AL158" s="40"/>
      <c r="AM158" s="54"/>
    </row>
    <row r="159" spans="1:39" x14ac:dyDescent="0.2">
      <c r="A159" s="29">
        <v>41417</v>
      </c>
      <c r="B159" s="30">
        <v>9080</v>
      </c>
      <c r="C159" s="32">
        <v>12</v>
      </c>
      <c r="D159" s="31">
        <v>3.16</v>
      </c>
      <c r="E159" s="31">
        <v>3.53</v>
      </c>
      <c r="F159" s="30">
        <v>867</v>
      </c>
      <c r="G159" s="30">
        <v>927</v>
      </c>
      <c r="H159" s="32">
        <f t="shared" si="3"/>
        <v>8.9495553483702093</v>
      </c>
      <c r="I159" s="33">
        <v>63</v>
      </c>
      <c r="J159" s="33">
        <v>5.5</v>
      </c>
      <c r="K159" s="33">
        <v>7.94</v>
      </c>
      <c r="L159" s="33">
        <v>0</v>
      </c>
      <c r="M159" s="33"/>
      <c r="N159" s="33"/>
      <c r="O159" s="33">
        <v>0</v>
      </c>
      <c r="P159" s="33">
        <v>0</v>
      </c>
      <c r="Q159" s="33">
        <v>0</v>
      </c>
      <c r="R159" s="33">
        <v>0</v>
      </c>
      <c r="S159" s="33">
        <v>0</v>
      </c>
      <c r="T159" s="33">
        <v>0</v>
      </c>
      <c r="U159" s="33">
        <v>0</v>
      </c>
      <c r="V159" s="33">
        <v>0</v>
      </c>
      <c r="W159" s="33">
        <v>0</v>
      </c>
      <c r="X159" s="33">
        <v>0</v>
      </c>
      <c r="Y159" s="43" t="s">
        <v>44</v>
      </c>
    </row>
    <row r="160" spans="1:39" x14ac:dyDescent="0.2">
      <c r="A160" s="49">
        <v>41418</v>
      </c>
      <c r="B160" s="36">
        <v>8990</v>
      </c>
      <c r="C160" s="51">
        <v>12</v>
      </c>
      <c r="D160" s="38">
        <v>3.2</v>
      </c>
      <c r="E160" s="38">
        <v>3.8</v>
      </c>
      <c r="F160" s="36">
        <v>2520</v>
      </c>
      <c r="G160" s="45">
        <v>634</v>
      </c>
      <c r="H160" s="37">
        <f t="shared" si="3"/>
        <v>15.905701754385966</v>
      </c>
      <c r="I160" s="39">
        <v>60</v>
      </c>
      <c r="J160" s="38">
        <v>5.7</v>
      </c>
      <c r="K160" s="38">
        <v>13.1</v>
      </c>
      <c r="L160" s="40">
        <v>0</v>
      </c>
      <c r="M160" s="40"/>
      <c r="N160" s="40"/>
      <c r="O160" s="41">
        <v>0</v>
      </c>
      <c r="P160" s="42">
        <v>0</v>
      </c>
      <c r="Q160" s="41">
        <v>0</v>
      </c>
      <c r="R160" s="41">
        <v>0</v>
      </c>
      <c r="S160" s="42">
        <v>0</v>
      </c>
      <c r="T160" s="42">
        <v>0</v>
      </c>
      <c r="U160" s="42">
        <v>0</v>
      </c>
      <c r="V160" s="40">
        <v>0</v>
      </c>
      <c r="W160" s="40">
        <v>0</v>
      </c>
      <c r="X160" s="40">
        <v>0</v>
      </c>
      <c r="Y160" s="43" t="s">
        <v>45</v>
      </c>
    </row>
    <row r="161" spans="1:39" x14ac:dyDescent="0.2">
      <c r="A161" s="49">
        <v>41421</v>
      </c>
      <c r="B161" s="36">
        <v>8740</v>
      </c>
      <c r="C161" s="51">
        <v>12</v>
      </c>
      <c r="D161" s="38">
        <v>2.8</v>
      </c>
      <c r="E161" s="38">
        <v>3.2</v>
      </c>
      <c r="F161" s="36">
        <v>2038</v>
      </c>
      <c r="G161" s="45">
        <v>2176</v>
      </c>
      <c r="H161" s="37">
        <f t="shared" si="3"/>
        <v>23.464285714285715</v>
      </c>
      <c r="I161" s="39">
        <v>63</v>
      </c>
      <c r="J161" s="38">
        <v>4.7</v>
      </c>
      <c r="K161" s="38">
        <v>5.75</v>
      </c>
      <c r="L161" s="40">
        <v>0</v>
      </c>
      <c r="M161" s="40"/>
      <c r="N161" s="40"/>
      <c r="O161" s="41">
        <v>0</v>
      </c>
      <c r="P161" s="42">
        <v>0</v>
      </c>
      <c r="Q161" s="41">
        <v>0</v>
      </c>
      <c r="R161" s="41">
        <v>0</v>
      </c>
      <c r="S161" s="42">
        <v>0</v>
      </c>
      <c r="T161" s="42">
        <v>0</v>
      </c>
      <c r="U161" s="42">
        <v>0</v>
      </c>
      <c r="V161" s="40">
        <v>0</v>
      </c>
      <c r="W161" s="40">
        <v>0</v>
      </c>
      <c r="X161" s="40">
        <v>0</v>
      </c>
      <c r="Y161" s="43" t="s">
        <v>44</v>
      </c>
    </row>
    <row r="162" spans="1:39" x14ac:dyDescent="0.2">
      <c r="A162" s="49">
        <v>41422</v>
      </c>
      <c r="B162" s="36">
        <v>8780</v>
      </c>
      <c r="C162" s="51">
        <v>12</v>
      </c>
      <c r="D162" s="38">
        <v>2.8</v>
      </c>
      <c r="E162" s="38">
        <v>3.3</v>
      </c>
      <c r="F162" s="36">
        <v>2143</v>
      </c>
      <c r="G162" s="45">
        <v>2624</v>
      </c>
      <c r="H162" s="37">
        <f t="shared" si="3"/>
        <v>26.008477633477636</v>
      </c>
      <c r="I162" s="39">
        <v>61</v>
      </c>
      <c r="J162" s="38"/>
      <c r="K162" s="38">
        <v>9.7200000000000006</v>
      </c>
      <c r="L162" s="40">
        <v>0</v>
      </c>
      <c r="M162" s="40"/>
      <c r="N162" s="40"/>
      <c r="O162" s="41">
        <v>0</v>
      </c>
      <c r="P162" s="42">
        <v>0</v>
      </c>
      <c r="Q162" s="41">
        <v>0</v>
      </c>
      <c r="R162" s="41">
        <v>0</v>
      </c>
      <c r="S162" s="42">
        <v>0</v>
      </c>
      <c r="T162" s="42">
        <v>0</v>
      </c>
      <c r="U162" s="42">
        <v>0</v>
      </c>
      <c r="V162" s="40">
        <v>0</v>
      </c>
      <c r="W162" s="40">
        <v>0</v>
      </c>
      <c r="X162" s="40">
        <v>0</v>
      </c>
      <c r="Y162" s="43" t="s">
        <v>45</v>
      </c>
    </row>
    <row r="163" spans="1:39" x14ac:dyDescent="0.2">
      <c r="A163" s="49">
        <v>41422</v>
      </c>
      <c r="B163" s="36">
        <v>8850</v>
      </c>
      <c r="C163" s="51">
        <v>12</v>
      </c>
      <c r="D163" s="38">
        <v>2.76</v>
      </c>
      <c r="E163" s="38">
        <v>3.4</v>
      </c>
      <c r="F163" s="36">
        <v>1891</v>
      </c>
      <c r="G163" s="45">
        <v>2351</v>
      </c>
      <c r="H163" s="37">
        <f t="shared" si="3"/>
        <v>22.943591929525436</v>
      </c>
      <c r="I163" s="39">
        <v>64</v>
      </c>
      <c r="J163" s="38"/>
      <c r="K163" s="38">
        <v>7.94</v>
      </c>
      <c r="L163" s="40">
        <v>0</v>
      </c>
      <c r="M163" s="40"/>
      <c r="N163" s="40"/>
      <c r="O163" s="41">
        <v>0</v>
      </c>
      <c r="P163" s="42">
        <v>0</v>
      </c>
      <c r="Q163" s="41">
        <v>0</v>
      </c>
      <c r="R163" s="41">
        <v>0</v>
      </c>
      <c r="S163" s="42">
        <v>0</v>
      </c>
      <c r="T163" s="42">
        <v>0</v>
      </c>
      <c r="U163" s="42">
        <v>0</v>
      </c>
      <c r="V163" s="40">
        <v>0</v>
      </c>
      <c r="W163" s="40">
        <v>0</v>
      </c>
      <c r="X163" s="40">
        <v>0</v>
      </c>
      <c r="Y163" s="43" t="s">
        <v>44</v>
      </c>
    </row>
    <row r="164" spans="1:39" x14ac:dyDescent="0.2">
      <c r="A164" s="49">
        <v>41423</v>
      </c>
      <c r="B164" s="36">
        <v>9080</v>
      </c>
      <c r="C164" s="51">
        <v>12</v>
      </c>
      <c r="D164" s="38">
        <v>2.93</v>
      </c>
      <c r="E164" s="38">
        <v>3.41</v>
      </c>
      <c r="F164" s="36">
        <v>2192</v>
      </c>
      <c r="G164" s="45">
        <v>2573</v>
      </c>
      <c r="H164" s="37">
        <f t="shared" si="3"/>
        <v>25.04447202399421</v>
      </c>
      <c r="I164" s="39">
        <v>61</v>
      </c>
      <c r="J164" s="38"/>
      <c r="K164" s="38">
        <v>7.31</v>
      </c>
      <c r="L164" s="40">
        <v>0</v>
      </c>
      <c r="M164" s="40"/>
      <c r="N164" s="40"/>
      <c r="O164" s="41">
        <v>0</v>
      </c>
      <c r="P164" s="42">
        <v>0</v>
      </c>
      <c r="Q164" s="41">
        <v>0</v>
      </c>
      <c r="R164" s="41">
        <v>0</v>
      </c>
      <c r="S164" s="42">
        <v>0</v>
      </c>
      <c r="T164" s="42">
        <v>0</v>
      </c>
      <c r="U164" s="42">
        <v>0</v>
      </c>
      <c r="V164" s="40">
        <v>0</v>
      </c>
      <c r="W164" s="40">
        <v>0</v>
      </c>
      <c r="X164" s="40">
        <v>0</v>
      </c>
      <c r="Y164" s="43" t="s">
        <v>45</v>
      </c>
    </row>
    <row r="165" spans="1:39" x14ac:dyDescent="0.2">
      <c r="A165" s="49">
        <v>41423</v>
      </c>
      <c r="B165" s="36">
        <v>9180</v>
      </c>
      <c r="C165" s="51">
        <v>12</v>
      </c>
      <c r="D165" s="38">
        <v>3.1</v>
      </c>
      <c r="E165" s="38">
        <v>3.3</v>
      </c>
      <c r="F165" s="36">
        <v>32</v>
      </c>
      <c r="G165" s="45">
        <v>364</v>
      </c>
      <c r="H165" s="37">
        <f t="shared" si="3"/>
        <v>2.0104268491365267</v>
      </c>
      <c r="I165" s="39">
        <v>63</v>
      </c>
      <c r="J165" s="38"/>
      <c r="K165" s="38">
        <v>7.9</v>
      </c>
      <c r="L165" s="40">
        <v>0</v>
      </c>
      <c r="M165" s="40"/>
      <c r="N165" s="40"/>
      <c r="O165" s="41">
        <v>0</v>
      </c>
      <c r="P165" s="42">
        <v>0</v>
      </c>
      <c r="Q165" s="41">
        <v>0</v>
      </c>
      <c r="R165" s="41">
        <v>0</v>
      </c>
      <c r="S165" s="42">
        <v>0</v>
      </c>
      <c r="T165" s="42">
        <v>0</v>
      </c>
      <c r="U165" s="42">
        <v>0</v>
      </c>
      <c r="V165" s="40">
        <v>0</v>
      </c>
      <c r="W165" s="40">
        <v>0</v>
      </c>
      <c r="X165" s="40">
        <v>0</v>
      </c>
      <c r="Y165" s="43" t="s">
        <v>44</v>
      </c>
    </row>
    <row r="166" spans="1:39" x14ac:dyDescent="0.2">
      <c r="A166" s="49">
        <v>41424</v>
      </c>
      <c r="B166" s="36">
        <v>9330</v>
      </c>
      <c r="C166" s="51">
        <v>12</v>
      </c>
      <c r="D166" s="38">
        <v>3</v>
      </c>
      <c r="E166" s="38">
        <v>3.3</v>
      </c>
      <c r="F166" s="36">
        <v>2080</v>
      </c>
      <c r="G166" s="45">
        <v>2627</v>
      </c>
      <c r="H166" s="37">
        <f t="shared" si="3"/>
        <v>24.823232323232325</v>
      </c>
      <c r="I166" s="39">
        <v>62</v>
      </c>
      <c r="J166" s="38">
        <v>4.2</v>
      </c>
      <c r="K166" s="38">
        <v>7.5</v>
      </c>
      <c r="L166" s="40">
        <v>1</v>
      </c>
      <c r="M166" s="40">
        <v>89</v>
      </c>
      <c r="N166" s="40">
        <v>89</v>
      </c>
      <c r="O166" s="41">
        <v>1</v>
      </c>
      <c r="P166" s="42">
        <v>0</v>
      </c>
      <c r="Q166" s="41">
        <v>0</v>
      </c>
      <c r="R166" s="41">
        <v>0</v>
      </c>
      <c r="S166" s="42">
        <v>0</v>
      </c>
      <c r="T166" s="42">
        <v>0</v>
      </c>
      <c r="U166" s="42">
        <v>0</v>
      </c>
      <c r="V166" s="40">
        <f t="shared" ref="V166:V168" si="8">(O166+P166)/(H166)</f>
        <v>4.028484231943031E-2</v>
      </c>
      <c r="W166" s="40">
        <v>0</v>
      </c>
      <c r="X166" s="40">
        <v>0</v>
      </c>
      <c r="Y166" s="43" t="s">
        <v>45</v>
      </c>
    </row>
    <row r="167" spans="1:39" x14ac:dyDescent="0.2">
      <c r="A167" s="49">
        <v>41424</v>
      </c>
      <c r="B167" s="36">
        <v>9290</v>
      </c>
      <c r="C167" s="51">
        <v>12</v>
      </c>
      <c r="D167" s="38">
        <v>3</v>
      </c>
      <c r="E167" s="38">
        <v>3.3</v>
      </c>
      <c r="F167" s="36">
        <v>1986</v>
      </c>
      <c r="G167" s="45">
        <v>2270</v>
      </c>
      <c r="H167" s="37">
        <f t="shared" si="3"/>
        <v>22.497979797979799</v>
      </c>
      <c r="I167" s="39">
        <v>64</v>
      </c>
      <c r="J167" s="38">
        <v>4.2</v>
      </c>
      <c r="K167" s="38">
        <v>10.4</v>
      </c>
      <c r="L167" s="40">
        <v>1</v>
      </c>
      <c r="M167" s="40">
        <v>77</v>
      </c>
      <c r="N167" s="40">
        <v>77</v>
      </c>
      <c r="O167" s="41">
        <v>1</v>
      </c>
      <c r="P167" s="42">
        <v>0</v>
      </c>
      <c r="Q167" s="41">
        <v>0</v>
      </c>
      <c r="R167" s="41">
        <v>0</v>
      </c>
      <c r="S167" s="42">
        <v>0</v>
      </c>
      <c r="T167" s="42">
        <v>0</v>
      </c>
      <c r="U167" s="42">
        <v>0</v>
      </c>
      <c r="V167" s="40">
        <f t="shared" si="8"/>
        <v>4.4448435325281727E-2</v>
      </c>
      <c r="W167" s="40">
        <v>0</v>
      </c>
      <c r="X167" s="40">
        <v>0</v>
      </c>
      <c r="Y167" s="43" t="s">
        <v>44</v>
      </c>
    </row>
    <row r="168" spans="1:39" x14ac:dyDescent="0.2">
      <c r="A168" s="49">
        <v>41425</v>
      </c>
      <c r="B168" s="36">
        <v>9290</v>
      </c>
      <c r="C168" s="51">
        <v>12</v>
      </c>
      <c r="D168" s="38">
        <v>3.2</v>
      </c>
      <c r="E168" s="38">
        <v>3.3</v>
      </c>
      <c r="F168" s="36">
        <v>2204</v>
      </c>
      <c r="G168" s="45">
        <v>828</v>
      </c>
      <c r="H168" s="37">
        <f t="shared" si="3"/>
        <v>15.66098484848485</v>
      </c>
      <c r="I168" s="39">
        <v>62</v>
      </c>
      <c r="J168" s="38">
        <v>3.1</v>
      </c>
      <c r="K168" s="38">
        <v>5.98</v>
      </c>
      <c r="L168" s="40">
        <v>1</v>
      </c>
      <c r="M168" s="40">
        <v>89</v>
      </c>
      <c r="N168" s="40">
        <v>89</v>
      </c>
      <c r="O168" s="41">
        <v>1</v>
      </c>
      <c r="P168" s="42">
        <v>0</v>
      </c>
      <c r="Q168" s="41">
        <v>0</v>
      </c>
      <c r="R168" s="41">
        <v>0</v>
      </c>
      <c r="S168" s="42">
        <v>0</v>
      </c>
      <c r="T168" s="42">
        <v>0</v>
      </c>
      <c r="U168" s="42">
        <v>0</v>
      </c>
      <c r="V168" s="40">
        <f t="shared" si="8"/>
        <v>6.3852944733341396E-2</v>
      </c>
      <c r="W168" s="40">
        <v>0</v>
      </c>
      <c r="X168" s="40">
        <v>0</v>
      </c>
      <c r="Y168" s="43" t="s">
        <v>45</v>
      </c>
    </row>
    <row r="169" spans="1:39" x14ac:dyDescent="0.2">
      <c r="A169" s="49">
        <v>41429</v>
      </c>
      <c r="B169" s="36">
        <v>8520</v>
      </c>
      <c r="C169" s="51">
        <v>24</v>
      </c>
      <c r="D169" s="38">
        <v>3.1</v>
      </c>
      <c r="E169" s="38">
        <v>3.2</v>
      </c>
      <c r="F169" s="36">
        <v>4471</v>
      </c>
      <c r="G169" s="45">
        <v>4361</v>
      </c>
      <c r="H169" s="37">
        <f t="shared" si="3"/>
        <v>46.751176075268816</v>
      </c>
      <c r="I169" s="39">
        <v>63</v>
      </c>
      <c r="J169" s="38">
        <v>4.7</v>
      </c>
      <c r="K169" s="38">
        <v>7.95</v>
      </c>
      <c r="L169" s="40">
        <v>0</v>
      </c>
      <c r="M169" s="40"/>
      <c r="N169" s="40"/>
      <c r="O169" s="41">
        <v>0</v>
      </c>
      <c r="P169" s="42">
        <v>0</v>
      </c>
      <c r="Q169" s="41">
        <v>0</v>
      </c>
      <c r="R169" s="41">
        <v>0</v>
      </c>
      <c r="S169" s="42">
        <v>0</v>
      </c>
      <c r="T169" s="42">
        <v>0</v>
      </c>
      <c r="U169" s="42">
        <v>0</v>
      </c>
      <c r="V169" s="40">
        <v>0</v>
      </c>
      <c r="W169" s="40">
        <v>0</v>
      </c>
      <c r="X169" s="40">
        <v>0</v>
      </c>
      <c r="Y169" s="43" t="s">
        <v>46</v>
      </c>
    </row>
    <row r="170" spans="1:39" x14ac:dyDescent="0.2">
      <c r="A170" s="49">
        <v>41430</v>
      </c>
      <c r="B170" s="36">
        <v>8210</v>
      </c>
      <c r="C170" s="51">
        <v>24</v>
      </c>
      <c r="D170" s="38">
        <v>3.1</v>
      </c>
      <c r="E170" s="38">
        <v>3.1</v>
      </c>
      <c r="F170" s="36">
        <v>4795</v>
      </c>
      <c r="G170" s="45">
        <v>4401</v>
      </c>
      <c r="H170" s="37">
        <f t="shared" si="3"/>
        <v>49.440860215053767</v>
      </c>
      <c r="I170" s="39">
        <v>64</v>
      </c>
      <c r="J170" s="38">
        <v>4.8</v>
      </c>
      <c r="K170" s="38">
        <v>9</v>
      </c>
      <c r="L170" s="40">
        <v>1</v>
      </c>
      <c r="M170" s="40">
        <v>88</v>
      </c>
      <c r="N170" s="40">
        <v>88</v>
      </c>
      <c r="O170" s="41">
        <v>1</v>
      </c>
      <c r="P170" s="42">
        <v>0</v>
      </c>
      <c r="Q170" s="41">
        <v>0</v>
      </c>
      <c r="R170" s="41">
        <v>0</v>
      </c>
      <c r="S170" s="42">
        <v>0</v>
      </c>
      <c r="T170" s="42">
        <v>0</v>
      </c>
      <c r="U170" s="42">
        <v>0</v>
      </c>
      <c r="V170" s="40">
        <f t="shared" ref="V170:V178" si="9">(O170+P170)/(H170)</f>
        <v>2.022618529795563E-2</v>
      </c>
      <c r="W170" s="40">
        <v>0</v>
      </c>
      <c r="X170" s="40">
        <v>0</v>
      </c>
      <c r="Y170" s="43" t="s">
        <v>46</v>
      </c>
    </row>
    <row r="171" spans="1:39" x14ac:dyDescent="0.2">
      <c r="A171" s="49">
        <v>41431</v>
      </c>
      <c r="B171" s="36">
        <v>7760</v>
      </c>
      <c r="C171" s="51">
        <v>24</v>
      </c>
      <c r="D171" s="38">
        <v>3.1</v>
      </c>
      <c r="E171" s="38">
        <v>3</v>
      </c>
      <c r="F171" s="36">
        <v>4108</v>
      </c>
      <c r="G171" s="45">
        <v>3922</v>
      </c>
      <c r="H171" s="37">
        <f t="shared" si="3"/>
        <v>43.874910394265228</v>
      </c>
      <c r="I171" s="39">
        <v>65</v>
      </c>
      <c r="J171" s="38">
        <v>4.5999999999999996</v>
      </c>
      <c r="K171" s="38">
        <v>10.199999999999999</v>
      </c>
      <c r="L171" s="40">
        <v>0</v>
      </c>
      <c r="M171" s="40"/>
      <c r="N171" s="40"/>
      <c r="O171" s="41">
        <v>0</v>
      </c>
      <c r="P171" s="42">
        <v>0</v>
      </c>
      <c r="Q171" s="41">
        <v>0</v>
      </c>
      <c r="R171" s="41">
        <v>0</v>
      </c>
      <c r="S171" s="42">
        <v>0</v>
      </c>
      <c r="T171" s="42">
        <v>0</v>
      </c>
      <c r="U171" s="42">
        <v>0</v>
      </c>
      <c r="V171" s="40">
        <f t="shared" si="9"/>
        <v>0</v>
      </c>
      <c r="W171" s="40">
        <v>0</v>
      </c>
      <c r="X171" s="40">
        <v>0</v>
      </c>
      <c r="Y171" s="43" t="s">
        <v>46</v>
      </c>
    </row>
    <row r="172" spans="1:39" x14ac:dyDescent="0.2">
      <c r="A172" s="49">
        <v>41432</v>
      </c>
      <c r="B172" s="36">
        <v>7820</v>
      </c>
      <c r="C172" s="51">
        <v>24</v>
      </c>
      <c r="D172" s="38">
        <v>2.9</v>
      </c>
      <c r="E172" s="38">
        <v>2.9</v>
      </c>
      <c r="F172" s="36">
        <v>3960</v>
      </c>
      <c r="G172" s="45">
        <v>4090</v>
      </c>
      <c r="H172" s="37">
        <f t="shared" si="3"/>
        <v>46.264367816091955</v>
      </c>
      <c r="I172" s="39">
        <v>65</v>
      </c>
      <c r="J172" s="38">
        <v>4.2</v>
      </c>
      <c r="K172" s="38">
        <v>7.6</v>
      </c>
      <c r="L172" s="40">
        <v>0</v>
      </c>
      <c r="M172" s="40"/>
      <c r="N172" s="40"/>
      <c r="O172" s="41">
        <v>0</v>
      </c>
      <c r="P172" s="42">
        <v>0</v>
      </c>
      <c r="Q172" s="41">
        <v>0</v>
      </c>
      <c r="R172" s="41">
        <v>0</v>
      </c>
      <c r="S172" s="42">
        <v>0</v>
      </c>
      <c r="T172" s="42">
        <v>0</v>
      </c>
      <c r="U172" s="42">
        <v>0</v>
      </c>
      <c r="V172" s="40">
        <f t="shared" si="9"/>
        <v>0</v>
      </c>
      <c r="W172" s="40">
        <v>0</v>
      </c>
      <c r="X172" s="40">
        <v>0</v>
      </c>
      <c r="Y172" s="43" t="s">
        <v>46</v>
      </c>
    </row>
    <row r="173" spans="1:39" x14ac:dyDescent="0.2">
      <c r="A173" s="49">
        <v>41436</v>
      </c>
      <c r="B173" s="36">
        <v>9180</v>
      </c>
      <c r="C173" s="51">
        <v>24</v>
      </c>
      <c r="D173" s="38">
        <v>3.4</v>
      </c>
      <c r="E173" s="38">
        <v>3.3</v>
      </c>
      <c r="F173" s="36">
        <v>4571</v>
      </c>
      <c r="G173" s="45">
        <v>4319</v>
      </c>
      <c r="H173" s="37">
        <f t="shared" si="3"/>
        <v>44.219994058229346</v>
      </c>
      <c r="I173" s="39">
        <v>65</v>
      </c>
      <c r="J173" s="38">
        <v>4.9000000000000004</v>
      </c>
      <c r="K173" s="38">
        <v>5.91</v>
      </c>
      <c r="L173" s="40">
        <v>0</v>
      </c>
      <c r="M173" s="40"/>
      <c r="N173" s="40"/>
      <c r="O173" s="41">
        <v>0</v>
      </c>
      <c r="P173" s="42">
        <v>0</v>
      </c>
      <c r="Q173" s="41">
        <v>0</v>
      </c>
      <c r="R173" s="41">
        <v>0</v>
      </c>
      <c r="S173" s="42">
        <v>0</v>
      </c>
      <c r="T173" s="42">
        <v>0</v>
      </c>
      <c r="U173" s="42">
        <v>0</v>
      </c>
      <c r="V173" s="40">
        <f t="shared" si="9"/>
        <v>0</v>
      </c>
      <c r="W173" s="40">
        <v>0</v>
      </c>
      <c r="X173" s="40">
        <v>0</v>
      </c>
      <c r="Y173" s="43" t="s">
        <v>46</v>
      </c>
    </row>
    <row r="174" spans="1:39" x14ac:dyDescent="0.2">
      <c r="A174" s="49">
        <v>41437</v>
      </c>
      <c r="B174" s="36">
        <v>9330</v>
      </c>
      <c r="C174" s="51">
        <v>24</v>
      </c>
      <c r="D174" s="38">
        <v>3.3</v>
      </c>
      <c r="E174" s="38">
        <v>3.26</v>
      </c>
      <c r="F174" s="36">
        <v>5074</v>
      </c>
      <c r="G174" s="45">
        <v>3178</v>
      </c>
      <c r="H174" s="37">
        <f t="shared" si="3"/>
        <v>41.873706389043818</v>
      </c>
      <c r="I174" s="39">
        <v>64</v>
      </c>
      <c r="J174" s="38">
        <v>4.8</v>
      </c>
      <c r="K174" s="38">
        <v>7.33</v>
      </c>
      <c r="L174" s="40">
        <v>0</v>
      </c>
      <c r="M174" s="40"/>
      <c r="N174" s="40"/>
      <c r="O174" s="41">
        <v>0</v>
      </c>
      <c r="P174" s="42">
        <v>0</v>
      </c>
      <c r="Q174" s="41">
        <v>0</v>
      </c>
      <c r="R174" s="41">
        <v>0</v>
      </c>
      <c r="S174" s="42">
        <v>0</v>
      </c>
      <c r="T174" s="42">
        <v>0</v>
      </c>
      <c r="U174" s="42">
        <v>0</v>
      </c>
      <c r="V174" s="40">
        <f t="shared" si="9"/>
        <v>0</v>
      </c>
      <c r="W174" s="40">
        <v>0</v>
      </c>
      <c r="X174" s="40">
        <v>0</v>
      </c>
      <c r="Y174" s="43" t="s">
        <v>46</v>
      </c>
    </row>
    <row r="175" spans="1:39" x14ac:dyDescent="0.2">
      <c r="A175" s="49">
        <v>41438</v>
      </c>
      <c r="B175" s="36">
        <v>9500</v>
      </c>
      <c r="C175" s="51">
        <v>24</v>
      </c>
      <c r="D175" s="38">
        <v>3.5</v>
      </c>
      <c r="E175" s="38">
        <v>3.7</v>
      </c>
      <c r="F175" s="36">
        <v>4509</v>
      </c>
      <c r="G175" s="45">
        <v>4661</v>
      </c>
      <c r="H175" s="37">
        <f t="shared" si="3"/>
        <v>42.466924066924065</v>
      </c>
      <c r="I175" s="39">
        <v>63</v>
      </c>
      <c r="J175" s="38">
        <v>4.2</v>
      </c>
      <c r="K175" s="38">
        <v>7.62</v>
      </c>
      <c r="L175" s="40">
        <v>1</v>
      </c>
      <c r="M175" s="40">
        <v>76</v>
      </c>
      <c r="N175" s="40">
        <v>76</v>
      </c>
      <c r="O175" s="41">
        <v>1</v>
      </c>
      <c r="P175" s="42">
        <v>0</v>
      </c>
      <c r="Q175" s="41">
        <v>0</v>
      </c>
      <c r="R175" s="41">
        <v>0</v>
      </c>
      <c r="S175" s="42">
        <v>0</v>
      </c>
      <c r="T175" s="42">
        <v>0</v>
      </c>
      <c r="U175" s="42">
        <v>0</v>
      </c>
      <c r="V175" s="53">
        <f t="shared" si="9"/>
        <v>2.354773796246909E-2</v>
      </c>
      <c r="W175" s="40">
        <v>0</v>
      </c>
      <c r="X175" s="40">
        <v>0</v>
      </c>
      <c r="Y175" s="43" t="s">
        <v>46</v>
      </c>
    </row>
    <row r="176" spans="1:39" x14ac:dyDescent="0.2">
      <c r="A176" s="49">
        <v>41439</v>
      </c>
      <c r="B176" s="36">
        <v>9450</v>
      </c>
      <c r="C176" s="51">
        <v>24</v>
      </c>
      <c r="D176" s="38">
        <v>3.65</v>
      </c>
      <c r="E176" s="38">
        <v>3.63</v>
      </c>
      <c r="F176" s="36">
        <v>5451</v>
      </c>
      <c r="G176" s="45">
        <v>3098</v>
      </c>
      <c r="H176" s="37">
        <f t="shared" si="3"/>
        <v>39.114469728417426</v>
      </c>
      <c r="I176" s="39">
        <v>63</v>
      </c>
      <c r="J176" s="38">
        <v>3.4</v>
      </c>
      <c r="K176" s="38">
        <v>5.3</v>
      </c>
      <c r="L176" s="40">
        <v>0</v>
      </c>
      <c r="M176" s="40"/>
      <c r="N176" s="40"/>
      <c r="O176" s="41">
        <v>0</v>
      </c>
      <c r="P176" s="42">
        <v>0</v>
      </c>
      <c r="Q176" s="41">
        <v>0</v>
      </c>
      <c r="R176" s="41">
        <v>0</v>
      </c>
      <c r="S176" s="42">
        <v>0</v>
      </c>
      <c r="T176" s="42">
        <v>0</v>
      </c>
      <c r="U176" s="42">
        <v>0</v>
      </c>
      <c r="V176" s="40">
        <f t="shared" si="9"/>
        <v>0</v>
      </c>
      <c r="W176" s="40">
        <v>0</v>
      </c>
      <c r="X176" s="40">
        <v>0</v>
      </c>
      <c r="Y176" s="43" t="s">
        <v>46</v>
      </c>
      <c r="Z176" s="40"/>
      <c r="AA176" s="40"/>
      <c r="AB176" s="40"/>
      <c r="AC176" s="40"/>
      <c r="AD176" s="40"/>
      <c r="AE176" s="40"/>
      <c r="AF176" s="40"/>
      <c r="AG176" s="40"/>
      <c r="AH176" s="40"/>
      <c r="AI176" s="40"/>
      <c r="AJ176" s="40"/>
      <c r="AK176" s="40"/>
      <c r="AL176" s="40"/>
      <c r="AM176" s="54"/>
    </row>
    <row r="177" spans="1:25" x14ac:dyDescent="0.2">
      <c r="A177" s="49">
        <v>41444</v>
      </c>
      <c r="B177" s="36">
        <v>8900</v>
      </c>
      <c r="C177" s="51">
        <v>48</v>
      </c>
      <c r="D177" s="38">
        <v>3.28</v>
      </c>
      <c r="E177" s="38">
        <v>3.66</v>
      </c>
      <c r="F177" s="36">
        <v>4384</v>
      </c>
      <c r="G177" s="45">
        <v>2105</v>
      </c>
      <c r="H177" s="37">
        <f t="shared" si="3"/>
        <v>31.862032964591943</v>
      </c>
      <c r="I177" s="39">
        <v>62</v>
      </c>
      <c r="J177" s="38">
        <v>6.6</v>
      </c>
      <c r="K177" s="38">
        <v>10.029999999999999</v>
      </c>
      <c r="L177" s="40">
        <v>0</v>
      </c>
      <c r="M177" s="40"/>
      <c r="N177" s="40"/>
      <c r="O177" s="41">
        <v>0</v>
      </c>
      <c r="P177" s="42">
        <v>0</v>
      </c>
      <c r="Q177" s="41">
        <v>0</v>
      </c>
      <c r="R177" s="41">
        <v>0</v>
      </c>
      <c r="S177" s="42">
        <v>0</v>
      </c>
      <c r="T177" s="42">
        <v>0</v>
      </c>
      <c r="U177" s="42">
        <v>0</v>
      </c>
      <c r="V177" s="40">
        <f t="shared" si="9"/>
        <v>0</v>
      </c>
      <c r="W177" s="40">
        <v>0</v>
      </c>
      <c r="X177" s="40">
        <v>0</v>
      </c>
      <c r="Y177" s="43" t="s">
        <v>47</v>
      </c>
    </row>
    <row r="178" spans="1:25" x14ac:dyDescent="0.2">
      <c r="A178" s="29">
        <v>41446</v>
      </c>
      <c r="B178" s="30">
        <v>8760</v>
      </c>
      <c r="C178" s="31">
        <v>48</v>
      </c>
      <c r="D178" s="31">
        <v>3.51</v>
      </c>
      <c r="E178" s="31">
        <v>3.86</v>
      </c>
      <c r="F178" s="30">
        <v>9342</v>
      </c>
      <c r="G178" s="30">
        <v>10715</v>
      </c>
      <c r="H178" s="32">
        <f t="shared" si="3"/>
        <v>90.624086621495948</v>
      </c>
      <c r="I178" s="33">
        <v>63</v>
      </c>
      <c r="J178" s="33">
        <v>6.2</v>
      </c>
      <c r="K178" s="33">
        <v>7.73</v>
      </c>
      <c r="L178" s="33">
        <v>0</v>
      </c>
      <c r="M178" s="33"/>
      <c r="N178" s="33"/>
      <c r="O178" s="41">
        <v>0</v>
      </c>
      <c r="P178" s="42">
        <v>0</v>
      </c>
      <c r="Q178" s="41">
        <v>0</v>
      </c>
      <c r="R178" s="41">
        <v>0</v>
      </c>
      <c r="S178" s="42">
        <v>0</v>
      </c>
      <c r="T178" s="42">
        <v>0</v>
      </c>
      <c r="U178" s="42">
        <v>0</v>
      </c>
      <c r="V178" s="40">
        <f t="shared" si="9"/>
        <v>0</v>
      </c>
      <c r="W178" s="40">
        <v>0</v>
      </c>
      <c r="X178" s="40">
        <v>0</v>
      </c>
      <c r="Y178" s="43" t="s">
        <v>47</v>
      </c>
    </row>
    <row r="179" spans="1:25" x14ac:dyDescent="0.2">
      <c r="A179" s="29"/>
      <c r="B179" s="30"/>
      <c r="C179" s="31"/>
      <c r="D179" s="31"/>
      <c r="E179" s="31"/>
      <c r="F179" s="30"/>
      <c r="G179" s="30"/>
      <c r="H179" s="32"/>
      <c r="I179" s="33"/>
      <c r="J179" s="33"/>
      <c r="K179" s="33"/>
      <c r="L179" s="33"/>
      <c r="M179" s="33"/>
      <c r="N179" s="33"/>
      <c r="O179" s="33"/>
      <c r="P179" s="33"/>
      <c r="Q179" s="33"/>
      <c r="R179" s="33"/>
      <c r="S179" s="33"/>
      <c r="T179" s="33"/>
      <c r="U179" s="33"/>
      <c r="V179" s="33"/>
      <c r="W179" s="33"/>
      <c r="X179" s="33"/>
    </row>
    <row r="183" spans="1:25" x14ac:dyDescent="0.2">
      <c r="J183" t="s">
        <v>48</v>
      </c>
    </row>
  </sheetData>
  <mergeCells count="17">
    <mergeCell ref="I6:I7"/>
    <mergeCell ref="J6:J7"/>
    <mergeCell ref="A1:Y1"/>
    <mergeCell ref="A2:Y2"/>
    <mergeCell ref="A3:Y3"/>
    <mergeCell ref="D5:E6"/>
    <mergeCell ref="F5:G6"/>
    <mergeCell ref="L5:R6"/>
    <mergeCell ref="S5:T6"/>
    <mergeCell ref="U5:U6"/>
    <mergeCell ref="V5:X6"/>
    <mergeCell ref="Y5:Y7"/>
    <mergeCell ref="K6:K7"/>
    <mergeCell ref="A6:A7"/>
    <mergeCell ref="B6:B7"/>
    <mergeCell ref="C6:C7"/>
    <mergeCell ref="H6:H7"/>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Tisdale catch 12-13_</vt:lpstr>
    </vt:vector>
  </TitlesOfParts>
  <Company>California Department of Fish and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Coulon, Diane@Wildlife</dc:creator>
  <cp:lastModifiedBy>Coulon, Diane@Wildlife</cp:lastModifiedBy>
  <dcterms:created xsi:type="dcterms:W3CDTF">2016-10-05T20:54:28Z</dcterms:created>
  <dcterms:modified xsi:type="dcterms:W3CDTF">2018-02-16T17:25:05Z</dcterms:modified>
</cp:coreProperties>
</file>