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241-FISHERIES\R2 Low Elevation Fisheries\Middle River RST monitoring (KL &amp; Tisdale)\Knights Landing\Knights Catch Updates\2017-2018\"/>
    </mc:Choice>
  </mc:AlternateContent>
  <bookViews>
    <workbookView xWindow="0" yWindow="0" windowWidth="25410" windowHeight="12210"/>
  </bookViews>
  <sheets>
    <sheet name="Knights Landing RST Catch"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76" i="1" l="1"/>
  <c r="J176" i="1"/>
  <c r="AF175" i="1"/>
  <c r="AC175" i="1"/>
  <c r="AB175" i="1"/>
  <c r="U175" i="1"/>
  <c r="J175" i="1"/>
  <c r="AE175" i="1" s="1"/>
  <c r="AF174" i="1"/>
  <c r="AE174" i="1"/>
  <c r="AB174" i="1"/>
  <c r="U174" i="1"/>
  <c r="J174" i="1"/>
  <c r="AD174" i="1" s="1"/>
  <c r="AE173" i="1"/>
  <c r="AD173" i="1"/>
  <c r="U173" i="1"/>
  <c r="J173" i="1"/>
  <c r="AD172" i="1"/>
  <c r="AC172" i="1"/>
  <c r="U172" i="1"/>
  <c r="J172" i="1"/>
  <c r="AF171" i="1"/>
  <c r="AC171" i="1"/>
  <c r="AB171" i="1"/>
  <c r="U171" i="1"/>
  <c r="J171" i="1"/>
  <c r="AE171" i="1" s="1"/>
  <c r="AF170" i="1"/>
  <c r="AE170" i="1"/>
  <c r="AB170" i="1"/>
  <c r="U170" i="1"/>
  <c r="J170" i="1"/>
  <c r="AD170" i="1" s="1"/>
  <c r="U169" i="1"/>
  <c r="J169" i="1"/>
  <c r="U168" i="1"/>
  <c r="J168" i="1"/>
  <c r="AF167" i="1"/>
  <c r="AE167" i="1"/>
  <c r="AC167" i="1"/>
  <c r="AB167" i="1"/>
  <c r="U167" i="1"/>
  <c r="J167" i="1"/>
  <c r="AD167" i="1" s="1"/>
  <c r="AF166" i="1"/>
  <c r="AE166" i="1"/>
  <c r="AB166" i="1"/>
  <c r="U166" i="1"/>
  <c r="J166" i="1"/>
  <c r="AD166" i="1" s="1"/>
  <c r="U165" i="1"/>
  <c r="J165" i="1"/>
  <c r="U164" i="1"/>
  <c r="J164" i="1"/>
  <c r="AF163" i="1"/>
  <c r="AE163" i="1"/>
  <c r="AC163" i="1"/>
  <c r="AB163" i="1"/>
  <c r="U163" i="1"/>
  <c r="J163" i="1"/>
  <c r="AD163" i="1" s="1"/>
  <c r="AF162" i="1"/>
  <c r="AE162" i="1"/>
  <c r="AB162" i="1"/>
  <c r="U162" i="1"/>
  <c r="J162" i="1"/>
  <c r="AD162" i="1" s="1"/>
  <c r="AE161" i="1"/>
  <c r="AD161" i="1"/>
  <c r="U161" i="1"/>
  <c r="J161" i="1"/>
  <c r="AD160" i="1"/>
  <c r="AC160" i="1"/>
  <c r="U160" i="1"/>
  <c r="J160" i="1"/>
  <c r="AF159" i="1"/>
  <c r="AE159" i="1"/>
  <c r="AC159" i="1"/>
  <c r="AB159" i="1"/>
  <c r="U159" i="1"/>
  <c r="J159" i="1"/>
  <c r="AD159" i="1" s="1"/>
  <c r="AF158" i="1"/>
  <c r="AE158" i="1"/>
  <c r="AB158" i="1"/>
  <c r="U158" i="1"/>
  <c r="J158" i="1"/>
  <c r="AD158" i="1" s="1"/>
  <c r="AD157" i="1"/>
  <c r="U157" i="1"/>
  <c r="J157" i="1"/>
  <c r="AE157" i="1" s="1"/>
  <c r="AC156" i="1"/>
  <c r="U156" i="1"/>
  <c r="J156" i="1"/>
  <c r="AD156" i="1" s="1"/>
  <c r="AF155" i="1"/>
  <c r="AE155" i="1"/>
  <c r="AC155" i="1"/>
  <c r="AB155" i="1"/>
  <c r="U155" i="1"/>
  <c r="J155" i="1"/>
  <c r="AD155" i="1" s="1"/>
  <c r="AF154" i="1"/>
  <c r="AE154" i="1"/>
  <c r="AB154" i="1"/>
  <c r="U154" i="1"/>
  <c r="J154" i="1"/>
  <c r="AD154" i="1" s="1"/>
  <c r="U153" i="1"/>
  <c r="J153" i="1"/>
  <c r="U152" i="1"/>
  <c r="J152" i="1"/>
  <c r="AF151" i="1"/>
  <c r="AE151" i="1"/>
  <c r="AC151" i="1"/>
  <c r="AB151" i="1"/>
  <c r="U151" i="1"/>
  <c r="J151" i="1"/>
  <c r="AD151" i="1" s="1"/>
  <c r="AF150" i="1"/>
  <c r="AE150" i="1"/>
  <c r="AB150" i="1"/>
  <c r="U150" i="1"/>
  <c r="J150" i="1"/>
  <c r="AD150" i="1" s="1"/>
  <c r="U149" i="1"/>
  <c r="J149" i="1"/>
  <c r="AE149" i="1" s="1"/>
  <c r="U148" i="1"/>
  <c r="J148" i="1"/>
  <c r="AF147" i="1"/>
  <c r="AE147" i="1"/>
  <c r="AC147" i="1"/>
  <c r="AB147" i="1"/>
  <c r="U147" i="1"/>
  <c r="J147" i="1"/>
  <c r="AD147" i="1" s="1"/>
  <c r="AF146" i="1"/>
  <c r="AE146" i="1"/>
  <c r="AB146" i="1"/>
  <c r="U146" i="1"/>
  <c r="J146" i="1"/>
  <c r="AD146" i="1" s="1"/>
  <c r="AE145" i="1"/>
  <c r="AD145" i="1"/>
  <c r="U145" i="1"/>
  <c r="J145" i="1"/>
  <c r="AD144" i="1"/>
  <c r="AC144" i="1"/>
  <c r="U144" i="1"/>
  <c r="J144" i="1"/>
  <c r="AF143" i="1"/>
  <c r="AE143" i="1"/>
  <c r="AC143" i="1"/>
  <c r="AB143" i="1"/>
  <c r="U143" i="1"/>
  <c r="J143" i="1"/>
  <c r="AD143" i="1" s="1"/>
  <c r="AF142" i="1"/>
  <c r="AE142" i="1"/>
  <c r="AB142" i="1"/>
  <c r="U142" i="1"/>
  <c r="J142" i="1"/>
  <c r="AD142" i="1" s="1"/>
  <c r="AD141" i="1"/>
  <c r="U141" i="1"/>
  <c r="J141" i="1"/>
  <c r="AE141" i="1" s="1"/>
  <c r="AC140" i="1"/>
  <c r="U140" i="1"/>
  <c r="J140" i="1"/>
  <c r="AD140" i="1" s="1"/>
  <c r="AF139" i="1"/>
  <c r="AE139" i="1"/>
  <c r="AC139" i="1"/>
  <c r="AB139" i="1"/>
  <c r="U139" i="1"/>
  <c r="J139" i="1"/>
  <c r="AD139" i="1" s="1"/>
  <c r="AF138" i="1"/>
  <c r="AE138" i="1"/>
  <c r="AB138" i="1"/>
  <c r="U138" i="1"/>
  <c r="J138" i="1"/>
  <c r="AD138" i="1" s="1"/>
  <c r="U137" i="1"/>
  <c r="J137" i="1"/>
  <c r="U136" i="1"/>
  <c r="J136" i="1"/>
  <c r="AF135" i="1"/>
  <c r="AE135" i="1"/>
  <c r="AC135" i="1"/>
  <c r="AB135" i="1"/>
  <c r="U135" i="1"/>
  <c r="J135" i="1"/>
  <c r="AD135" i="1" s="1"/>
  <c r="AF134" i="1"/>
  <c r="AE134" i="1"/>
  <c r="AB134" i="1"/>
  <c r="U134" i="1"/>
  <c r="J134" i="1"/>
  <c r="AD134" i="1" s="1"/>
  <c r="U133" i="1"/>
  <c r="J133" i="1"/>
  <c r="AE133" i="1" s="1"/>
  <c r="U132" i="1"/>
  <c r="J132" i="1"/>
  <c r="AF131" i="1"/>
  <c r="AE131" i="1"/>
  <c r="AC131" i="1"/>
  <c r="AB131" i="1"/>
  <c r="U131" i="1"/>
  <c r="J131" i="1"/>
  <c r="AD131" i="1" s="1"/>
  <c r="AF130" i="1"/>
  <c r="AE130" i="1"/>
  <c r="AB130" i="1"/>
  <c r="U130" i="1"/>
  <c r="J130" i="1"/>
  <c r="AD130" i="1" s="1"/>
  <c r="AE129" i="1"/>
  <c r="AD129" i="1"/>
  <c r="U129" i="1"/>
  <c r="J129" i="1"/>
  <c r="AD128" i="1"/>
  <c r="AC128" i="1"/>
  <c r="U128" i="1"/>
  <c r="J128" i="1"/>
  <c r="AF127" i="1"/>
  <c r="AE127" i="1"/>
  <c r="AC127" i="1"/>
  <c r="AB127" i="1"/>
  <c r="U127" i="1"/>
  <c r="J127" i="1"/>
  <c r="AD127" i="1" s="1"/>
  <c r="AF126" i="1"/>
  <c r="AE126" i="1"/>
  <c r="AB126" i="1"/>
  <c r="U126" i="1"/>
  <c r="J126" i="1"/>
  <c r="AD126" i="1" s="1"/>
  <c r="AD125" i="1"/>
  <c r="AC125" i="1"/>
  <c r="U125" i="1"/>
  <c r="J125" i="1"/>
  <c r="AD124" i="1"/>
  <c r="U124" i="1"/>
  <c r="J124" i="1"/>
  <c r="AF124" i="1" s="1"/>
  <c r="AF123" i="1"/>
  <c r="AE123" i="1"/>
  <c r="AC123" i="1"/>
  <c r="AB123" i="1"/>
  <c r="U123" i="1"/>
  <c r="J123" i="1"/>
  <c r="AD123" i="1" s="1"/>
  <c r="AF122" i="1"/>
  <c r="U122" i="1"/>
  <c r="J122" i="1"/>
  <c r="AC121" i="1"/>
  <c r="U121" i="1"/>
  <c r="J121" i="1"/>
  <c r="AD121" i="1" s="1"/>
  <c r="AD120" i="1"/>
  <c r="AC120" i="1"/>
  <c r="U120" i="1"/>
  <c r="J120" i="1"/>
  <c r="AF119" i="1"/>
  <c r="AE119" i="1"/>
  <c r="AC119" i="1"/>
  <c r="AB119" i="1"/>
  <c r="U119" i="1"/>
  <c r="J119" i="1"/>
  <c r="AD119" i="1" s="1"/>
  <c r="U118" i="1"/>
  <c r="J118" i="1"/>
  <c r="AD118" i="1" s="1"/>
  <c r="U117" i="1"/>
  <c r="J117" i="1"/>
  <c r="AF116" i="1"/>
  <c r="AC116" i="1"/>
  <c r="AB116" i="1"/>
  <c r="U116" i="1"/>
  <c r="J116" i="1"/>
  <c r="AE116" i="1" s="1"/>
  <c r="AF115" i="1"/>
  <c r="AE115" i="1"/>
  <c r="AC115" i="1"/>
  <c r="AB115" i="1"/>
  <c r="U115" i="1"/>
  <c r="J115" i="1"/>
  <c r="AD115" i="1" s="1"/>
  <c r="AF114" i="1"/>
  <c r="AD114" i="1"/>
  <c r="AB114" i="1"/>
  <c r="U114" i="1"/>
  <c r="J114" i="1"/>
  <c r="AC114" i="1" s="1"/>
  <c r="AE113" i="1"/>
  <c r="U113" i="1"/>
  <c r="J113" i="1"/>
  <c r="AF112" i="1"/>
  <c r="AB112" i="1"/>
  <c r="U112" i="1"/>
  <c r="J112" i="1"/>
  <c r="AE112" i="1" s="1"/>
  <c r="AF111" i="1"/>
  <c r="AE111" i="1"/>
  <c r="AC111" i="1"/>
  <c r="AB111" i="1"/>
  <c r="U111" i="1"/>
  <c r="J111" i="1"/>
  <c r="AD111" i="1" s="1"/>
  <c r="AF110" i="1"/>
  <c r="AB110" i="1"/>
  <c r="U110" i="1"/>
  <c r="J110" i="1"/>
  <c r="AC110" i="1" s="1"/>
  <c r="AD109" i="1"/>
  <c r="AC109" i="1"/>
  <c r="U109" i="1"/>
  <c r="J109" i="1"/>
  <c r="AF108" i="1"/>
  <c r="AE108" i="1"/>
  <c r="AB108" i="1"/>
  <c r="U108" i="1"/>
  <c r="J108" i="1"/>
  <c r="AD108" i="1" s="1"/>
  <c r="AE107" i="1"/>
  <c r="AD107" i="1"/>
  <c r="U107" i="1"/>
  <c r="J107" i="1"/>
  <c r="AD106" i="1"/>
  <c r="AC106" i="1"/>
  <c r="U106" i="1"/>
  <c r="J106" i="1"/>
  <c r="AF105" i="1"/>
  <c r="AE105" i="1"/>
  <c r="AC105" i="1"/>
  <c r="AB105" i="1"/>
  <c r="U105" i="1"/>
  <c r="J105" i="1"/>
  <c r="AD105" i="1" s="1"/>
  <c r="AF104" i="1"/>
  <c r="AE104" i="1"/>
  <c r="AB104" i="1"/>
  <c r="U104" i="1"/>
  <c r="J104" i="1"/>
  <c r="AD104" i="1" s="1"/>
  <c r="AD103" i="1"/>
  <c r="U103" i="1"/>
  <c r="J103" i="1"/>
  <c r="AE103" i="1" s="1"/>
  <c r="AC102" i="1"/>
  <c r="U102" i="1"/>
  <c r="J102" i="1"/>
  <c r="AD102" i="1" s="1"/>
  <c r="AF101" i="1"/>
  <c r="AE101" i="1"/>
  <c r="AC101" i="1"/>
  <c r="AB101" i="1"/>
  <c r="U101" i="1"/>
  <c r="J101" i="1"/>
  <c r="AD101" i="1" s="1"/>
  <c r="AF100" i="1"/>
  <c r="AE100" i="1"/>
  <c r="AB100" i="1"/>
  <c r="U100" i="1"/>
  <c r="J100" i="1"/>
  <c r="AD100" i="1" s="1"/>
  <c r="U99" i="1"/>
  <c r="J99" i="1"/>
  <c r="U98" i="1"/>
  <c r="J98" i="1"/>
  <c r="AC98" i="1" s="1"/>
  <c r="AF97" i="1"/>
  <c r="AE97" i="1"/>
  <c r="AC97" i="1"/>
  <c r="AB97" i="1"/>
  <c r="U97" i="1"/>
  <c r="J97" i="1"/>
  <c r="AD97" i="1" s="1"/>
  <c r="AF96" i="1"/>
  <c r="AE96" i="1"/>
  <c r="AB96" i="1"/>
  <c r="U96" i="1"/>
  <c r="J96" i="1"/>
  <c r="AD96" i="1" s="1"/>
  <c r="AE95" i="1"/>
  <c r="U95" i="1"/>
  <c r="J95" i="1"/>
  <c r="AD94" i="1"/>
  <c r="U94" i="1"/>
  <c r="J94" i="1"/>
  <c r="AF93" i="1"/>
  <c r="AE93" i="1"/>
  <c r="AC93" i="1"/>
  <c r="AB93" i="1"/>
  <c r="U93" i="1"/>
  <c r="J93" i="1"/>
  <c r="AD93" i="1" s="1"/>
  <c r="AF92" i="1"/>
  <c r="AE92" i="1"/>
  <c r="AB92" i="1"/>
  <c r="U92" i="1"/>
  <c r="J92" i="1"/>
  <c r="AD92" i="1" s="1"/>
  <c r="AE91" i="1"/>
  <c r="AD91" i="1"/>
  <c r="U91" i="1"/>
  <c r="J91" i="1"/>
  <c r="AD90" i="1"/>
  <c r="AC90" i="1"/>
  <c r="U90" i="1"/>
  <c r="J90" i="1"/>
  <c r="AF89" i="1"/>
  <c r="AE89" i="1"/>
  <c r="AC89" i="1"/>
  <c r="AB89" i="1"/>
  <c r="U89" i="1"/>
  <c r="J89" i="1"/>
  <c r="AD89" i="1" s="1"/>
  <c r="AF88" i="1"/>
  <c r="AE88" i="1"/>
  <c r="AB88" i="1"/>
  <c r="U88" i="1"/>
  <c r="J88" i="1"/>
  <c r="AD88" i="1" s="1"/>
  <c r="AD87" i="1"/>
  <c r="U87" i="1"/>
  <c r="J87" i="1"/>
  <c r="AE87" i="1" s="1"/>
  <c r="AC86" i="1"/>
  <c r="U86" i="1"/>
  <c r="J86" i="1"/>
  <c r="AD86" i="1" s="1"/>
  <c r="AF85" i="1"/>
  <c r="AE85" i="1"/>
  <c r="AC85" i="1"/>
  <c r="AB85" i="1"/>
  <c r="U85" i="1"/>
  <c r="J85" i="1"/>
  <c r="AD85" i="1" s="1"/>
  <c r="AF84" i="1"/>
  <c r="AE84" i="1"/>
  <c r="AB84" i="1"/>
  <c r="U84" i="1"/>
  <c r="J84" i="1"/>
  <c r="AD84" i="1" s="1"/>
  <c r="U83" i="1"/>
  <c r="J83" i="1"/>
  <c r="AD83" i="1" s="1"/>
  <c r="U82" i="1"/>
  <c r="J82" i="1"/>
  <c r="AF81" i="1"/>
  <c r="AE81" i="1"/>
  <c r="AC81" i="1"/>
  <c r="AB81" i="1"/>
  <c r="U81" i="1"/>
  <c r="J81" i="1"/>
  <c r="AD81" i="1" s="1"/>
  <c r="AF80" i="1"/>
  <c r="AE80" i="1"/>
  <c r="AB80" i="1"/>
  <c r="U80" i="1"/>
  <c r="J80" i="1"/>
  <c r="AD80" i="1" s="1"/>
  <c r="AE79" i="1"/>
  <c r="U79" i="1"/>
  <c r="J79" i="1"/>
  <c r="AD78" i="1"/>
  <c r="U78" i="1"/>
  <c r="J78" i="1"/>
  <c r="AF77" i="1"/>
  <c r="AE77" i="1"/>
  <c r="AC77" i="1"/>
  <c r="AB77" i="1"/>
  <c r="U77" i="1"/>
  <c r="J77" i="1"/>
  <c r="AD77" i="1" s="1"/>
  <c r="AF76" i="1"/>
  <c r="AE76" i="1"/>
  <c r="AB76" i="1"/>
  <c r="U76" i="1"/>
  <c r="J76" i="1"/>
  <c r="AD76" i="1" s="1"/>
  <c r="AE75" i="1"/>
  <c r="AD75" i="1"/>
  <c r="U75" i="1"/>
  <c r="J75" i="1"/>
  <c r="AD74" i="1"/>
  <c r="AC74" i="1"/>
  <c r="U74" i="1"/>
  <c r="J74" i="1"/>
  <c r="AF73" i="1"/>
  <c r="AE73" i="1"/>
  <c r="AC73" i="1"/>
  <c r="AB73" i="1"/>
  <c r="U73" i="1"/>
  <c r="J73" i="1"/>
  <c r="AD73" i="1" s="1"/>
  <c r="AF72" i="1"/>
  <c r="AE72" i="1"/>
  <c r="AB72" i="1"/>
  <c r="U72" i="1"/>
  <c r="J72" i="1"/>
  <c r="AD72" i="1" s="1"/>
  <c r="AD71" i="1"/>
  <c r="U71" i="1"/>
  <c r="J71" i="1"/>
  <c r="AE71" i="1" s="1"/>
  <c r="AC70" i="1"/>
  <c r="U70" i="1"/>
  <c r="J70" i="1"/>
  <c r="AD70" i="1" s="1"/>
  <c r="AF69" i="1"/>
  <c r="AE69" i="1"/>
  <c r="AC69" i="1"/>
  <c r="AB69" i="1"/>
  <c r="U69" i="1"/>
  <c r="J69" i="1"/>
  <c r="AD69" i="1" s="1"/>
  <c r="AF68" i="1"/>
  <c r="AE68" i="1"/>
  <c r="AB68" i="1"/>
  <c r="U68" i="1"/>
  <c r="J68" i="1"/>
  <c r="AD68" i="1" s="1"/>
  <c r="U67" i="1"/>
  <c r="J67" i="1"/>
  <c r="U66" i="1"/>
  <c r="J66" i="1"/>
  <c r="AC66" i="1" s="1"/>
  <c r="AF65" i="1"/>
  <c r="AE65" i="1"/>
  <c r="AC65" i="1"/>
  <c r="AB65" i="1"/>
  <c r="U65" i="1"/>
  <c r="J65" i="1"/>
  <c r="AD65" i="1" s="1"/>
  <c r="AF64" i="1"/>
  <c r="AE64" i="1"/>
  <c r="AB64" i="1"/>
  <c r="U64" i="1"/>
  <c r="J64" i="1"/>
  <c r="AD64" i="1" s="1"/>
  <c r="AE63" i="1"/>
  <c r="U63" i="1"/>
  <c r="J63" i="1"/>
  <c r="AD62" i="1"/>
  <c r="U62" i="1"/>
  <c r="J62" i="1"/>
  <c r="AF61" i="1"/>
  <c r="AE61" i="1"/>
  <c r="AC61" i="1"/>
  <c r="AB61" i="1"/>
  <c r="U61" i="1"/>
  <c r="J61" i="1"/>
  <c r="AD61" i="1" s="1"/>
  <c r="AF60" i="1"/>
  <c r="AE60" i="1"/>
  <c r="AB60" i="1"/>
  <c r="U60" i="1"/>
  <c r="J60" i="1"/>
  <c r="AD60" i="1" s="1"/>
  <c r="AE59" i="1"/>
  <c r="AD59" i="1"/>
  <c r="U59" i="1"/>
  <c r="J59" i="1"/>
  <c r="AD58" i="1"/>
  <c r="AC58" i="1"/>
  <c r="U58" i="1"/>
  <c r="J58" i="1"/>
  <c r="AF57" i="1"/>
  <c r="AE57" i="1"/>
  <c r="AC57" i="1"/>
  <c r="AB57" i="1"/>
  <c r="U57" i="1"/>
  <c r="J57" i="1"/>
  <c r="AD57" i="1" s="1"/>
  <c r="AF56" i="1"/>
  <c r="AE56" i="1"/>
  <c r="AB56" i="1"/>
  <c r="U56" i="1"/>
  <c r="J56" i="1"/>
  <c r="AD56" i="1" s="1"/>
  <c r="AD55" i="1"/>
  <c r="U55" i="1"/>
  <c r="J55" i="1"/>
  <c r="AE55" i="1" s="1"/>
  <c r="AC54" i="1"/>
  <c r="U54" i="1"/>
  <c r="J54" i="1"/>
  <c r="AD54" i="1" s="1"/>
  <c r="AF53" i="1"/>
  <c r="AE53" i="1"/>
  <c r="AC53" i="1"/>
  <c r="AB53" i="1"/>
  <c r="U53" i="1"/>
  <c r="J53" i="1"/>
  <c r="AD53" i="1" s="1"/>
  <c r="AF52" i="1"/>
  <c r="AE52" i="1"/>
  <c r="AB52" i="1"/>
  <c r="U52" i="1"/>
  <c r="J52" i="1"/>
  <c r="AD52" i="1" s="1"/>
  <c r="U51" i="1"/>
  <c r="J51" i="1"/>
  <c r="U50" i="1"/>
  <c r="J50" i="1"/>
  <c r="AC50" i="1" s="1"/>
  <c r="AF49" i="1"/>
  <c r="AE49" i="1"/>
  <c r="AC49" i="1"/>
  <c r="AB49" i="1"/>
  <c r="U49" i="1"/>
  <c r="J49" i="1"/>
  <c r="AD49" i="1" s="1"/>
  <c r="AE48" i="1"/>
  <c r="U48" i="1"/>
  <c r="J48" i="1"/>
  <c r="U47" i="1"/>
  <c r="J47" i="1"/>
  <c r="AC47" i="1" s="1"/>
  <c r="AF46" i="1"/>
  <c r="AC46" i="1"/>
  <c r="AB46" i="1"/>
  <c r="U46" i="1"/>
  <c r="J46" i="1"/>
  <c r="AE46" i="1" s="1"/>
  <c r="AF45" i="1"/>
  <c r="AE45" i="1"/>
  <c r="AC45" i="1"/>
  <c r="AB45" i="1"/>
  <c r="U45" i="1"/>
  <c r="J45" i="1"/>
  <c r="AD45" i="1" s="1"/>
  <c r="AF44" i="1"/>
  <c r="AD44" i="1"/>
  <c r="AB44" i="1"/>
  <c r="U44" i="1"/>
  <c r="J44" i="1"/>
  <c r="AC44" i="1" s="1"/>
  <c r="AD43" i="1"/>
  <c r="U43" i="1"/>
  <c r="J43" i="1"/>
  <c r="AF42" i="1"/>
  <c r="AB42" i="1"/>
  <c r="U42" i="1"/>
  <c r="J42" i="1"/>
  <c r="AE42" i="1" s="1"/>
  <c r="AF41" i="1"/>
  <c r="AE41" i="1"/>
  <c r="AC41" i="1"/>
  <c r="AB41" i="1"/>
  <c r="U41" i="1"/>
  <c r="J41" i="1"/>
  <c r="AD41" i="1" s="1"/>
  <c r="AF40" i="1"/>
  <c r="AB40" i="1"/>
  <c r="U40" i="1"/>
  <c r="J40" i="1"/>
  <c r="AC40" i="1" s="1"/>
  <c r="AD39" i="1"/>
  <c r="AC39" i="1"/>
  <c r="U39" i="1"/>
  <c r="J39" i="1"/>
  <c r="U38" i="1"/>
  <c r="J38" i="1"/>
  <c r="AE38" i="1" s="1"/>
  <c r="AF37" i="1"/>
  <c r="AE37" i="1"/>
  <c r="AC37" i="1"/>
  <c r="AB37" i="1"/>
  <c r="U37" i="1"/>
  <c r="J37" i="1"/>
  <c r="AD37" i="1" s="1"/>
  <c r="U36" i="1"/>
  <c r="J36" i="1"/>
  <c r="AC36" i="1" s="1"/>
  <c r="AC35" i="1"/>
  <c r="U35" i="1"/>
  <c r="J35" i="1"/>
  <c r="AD35" i="1" s="1"/>
  <c r="AC34" i="1"/>
  <c r="U34" i="1"/>
  <c r="J34" i="1"/>
  <c r="AE34" i="1" s="1"/>
  <c r="AF33" i="1"/>
  <c r="AE33" i="1"/>
  <c r="AC33" i="1"/>
  <c r="AB33" i="1"/>
  <c r="U33" i="1"/>
  <c r="J33" i="1"/>
  <c r="AD33" i="1" s="1"/>
  <c r="AD32" i="1"/>
  <c r="U32" i="1"/>
  <c r="J32" i="1"/>
  <c r="AC32" i="1" s="1"/>
  <c r="U31" i="1"/>
  <c r="J31" i="1"/>
  <c r="AC31" i="1" s="1"/>
  <c r="AF30" i="1"/>
  <c r="AC30" i="1"/>
  <c r="AB30" i="1"/>
  <c r="U30" i="1"/>
  <c r="J30" i="1"/>
  <c r="AE30" i="1" s="1"/>
  <c r="AF29" i="1"/>
  <c r="AE29" i="1"/>
  <c r="AC29" i="1"/>
  <c r="AB29" i="1"/>
  <c r="U29" i="1"/>
  <c r="J29" i="1"/>
  <c r="AD29" i="1" s="1"/>
  <c r="AF28" i="1"/>
  <c r="AD28" i="1"/>
  <c r="AB28" i="1"/>
  <c r="U28" i="1"/>
  <c r="J28" i="1"/>
  <c r="AC28" i="1" s="1"/>
  <c r="AD27" i="1"/>
  <c r="U27" i="1"/>
  <c r="J27" i="1"/>
  <c r="AE27" i="1" s="1"/>
  <c r="AF26" i="1"/>
  <c r="AB26" i="1"/>
  <c r="U26" i="1"/>
  <c r="J26" i="1"/>
  <c r="AE26" i="1" s="1"/>
  <c r="AF25" i="1"/>
  <c r="AE25" i="1"/>
  <c r="AC25" i="1"/>
  <c r="AB25" i="1"/>
  <c r="U25" i="1"/>
  <c r="J25" i="1"/>
  <c r="AD25" i="1" s="1"/>
  <c r="AF24" i="1"/>
  <c r="AB24" i="1"/>
  <c r="U24" i="1"/>
  <c r="J24" i="1"/>
  <c r="AC24" i="1" s="1"/>
  <c r="AD23" i="1"/>
  <c r="AC23" i="1"/>
  <c r="U23" i="1"/>
  <c r="J23" i="1"/>
  <c r="U22" i="1"/>
  <c r="J22" i="1"/>
  <c r="AE22" i="1" s="1"/>
  <c r="AF21" i="1"/>
  <c r="AE21" i="1"/>
  <c r="AC21" i="1"/>
  <c r="AB21" i="1"/>
  <c r="U21" i="1"/>
  <c r="J21" i="1"/>
  <c r="AD21" i="1" s="1"/>
  <c r="AF20" i="1"/>
  <c r="AE20" i="1"/>
  <c r="AB20" i="1"/>
  <c r="U20" i="1"/>
  <c r="J20" i="1"/>
  <c r="AD20" i="1" s="1"/>
  <c r="U19" i="1"/>
  <c r="J19" i="1"/>
  <c r="AC19" i="1" s="1"/>
  <c r="AC18" i="1"/>
  <c r="U18" i="1"/>
  <c r="J18" i="1"/>
  <c r="AF18" i="1" s="1"/>
  <c r="AF17" i="1"/>
  <c r="AE17" i="1"/>
  <c r="AC17" i="1"/>
  <c r="AB17" i="1"/>
  <c r="U17" i="1"/>
  <c r="J17" i="1"/>
  <c r="AD17" i="1" s="1"/>
  <c r="AF16" i="1"/>
  <c r="AE16" i="1"/>
  <c r="AB16" i="1"/>
  <c r="U16" i="1"/>
  <c r="J16" i="1"/>
  <c r="AD16" i="1" s="1"/>
  <c r="U15" i="1"/>
  <c r="J15" i="1"/>
  <c r="AC15" i="1" s="1"/>
  <c r="AC14" i="1"/>
  <c r="U14" i="1"/>
  <c r="J14" i="1"/>
  <c r="AF14" i="1" s="1"/>
  <c r="AF13" i="1"/>
  <c r="AE13" i="1"/>
  <c r="AC13" i="1"/>
  <c r="AB13" i="1"/>
  <c r="U13" i="1"/>
  <c r="J13" i="1"/>
  <c r="AD13" i="1" s="1"/>
  <c r="AF12" i="1"/>
  <c r="AE12" i="1"/>
  <c r="AB12" i="1"/>
  <c r="U12" i="1"/>
  <c r="J12" i="1"/>
  <c r="AD12" i="1" s="1"/>
  <c r="U11" i="1"/>
  <c r="J11" i="1"/>
  <c r="AC11" i="1" s="1"/>
  <c r="AC10" i="1"/>
  <c r="U10" i="1"/>
  <c r="J10" i="1"/>
  <c r="AF10" i="1" s="1"/>
  <c r="AF9" i="1"/>
  <c r="AE9" i="1"/>
  <c r="AC9" i="1"/>
  <c r="AB9" i="1"/>
  <c r="U9" i="1"/>
  <c r="J9" i="1"/>
  <c r="AD9" i="1" s="1"/>
  <c r="AF8" i="1"/>
  <c r="AE8" i="1"/>
  <c r="AB8" i="1"/>
  <c r="U8" i="1"/>
  <c r="J8" i="1"/>
  <c r="AD8" i="1" s="1"/>
  <c r="AD11" i="1" l="1"/>
  <c r="AD15" i="1"/>
  <c r="AD19" i="1"/>
  <c r="AD22" i="1"/>
  <c r="AE31" i="1"/>
  <c r="AD38" i="1"/>
  <c r="AE47" i="1"/>
  <c r="AC51" i="1"/>
  <c r="AF51" i="1"/>
  <c r="AB51" i="1"/>
  <c r="AC67" i="1"/>
  <c r="AF67" i="1"/>
  <c r="AB67" i="1"/>
  <c r="AF82" i="1"/>
  <c r="AB82" i="1"/>
  <c r="AE82" i="1"/>
  <c r="AC99" i="1"/>
  <c r="AF99" i="1"/>
  <c r="AB99" i="1"/>
  <c r="AC137" i="1"/>
  <c r="AF137" i="1"/>
  <c r="AB137" i="1"/>
  <c r="AE137" i="1"/>
  <c r="AD137" i="1"/>
  <c r="AC153" i="1"/>
  <c r="AF153" i="1"/>
  <c r="AB153" i="1"/>
  <c r="AE153" i="1"/>
  <c r="AD153" i="1"/>
  <c r="AC165" i="1"/>
  <c r="AF165" i="1"/>
  <c r="AB165" i="1"/>
  <c r="AD165" i="1"/>
  <c r="AC169" i="1"/>
  <c r="AF169" i="1"/>
  <c r="AB169" i="1"/>
  <c r="AE169" i="1"/>
  <c r="AD169" i="1"/>
  <c r="AD10" i="1"/>
  <c r="AE11" i="1"/>
  <c r="AD14" i="1"/>
  <c r="AE15" i="1"/>
  <c r="AF22" i="1"/>
  <c r="AF38" i="1"/>
  <c r="AD48" i="1"/>
  <c r="AC48" i="1"/>
  <c r="AF48" i="1"/>
  <c r="AF62" i="1"/>
  <c r="AB62" i="1"/>
  <c r="AE62" i="1"/>
  <c r="AF78" i="1"/>
  <c r="AB78" i="1"/>
  <c r="AE78" i="1"/>
  <c r="AC79" i="1"/>
  <c r="AF79" i="1"/>
  <c r="AB79" i="1"/>
  <c r="AF94" i="1"/>
  <c r="AB94" i="1"/>
  <c r="AE94" i="1"/>
  <c r="AC95" i="1"/>
  <c r="AF95" i="1"/>
  <c r="AB95" i="1"/>
  <c r="AF113" i="1"/>
  <c r="AB113" i="1"/>
  <c r="AC113" i="1"/>
  <c r="AF117" i="1"/>
  <c r="AB117" i="1"/>
  <c r="AD117" i="1"/>
  <c r="AC117" i="1"/>
  <c r="AC122" i="1"/>
  <c r="AD122" i="1"/>
  <c r="AB122" i="1"/>
  <c r="AF132" i="1"/>
  <c r="AB132" i="1"/>
  <c r="AE132" i="1"/>
  <c r="AC132" i="1"/>
  <c r="AF148" i="1"/>
  <c r="AB148" i="1"/>
  <c r="AE148" i="1"/>
  <c r="AC148" i="1"/>
  <c r="AF164" i="1"/>
  <c r="AB164" i="1"/>
  <c r="AE164" i="1"/>
  <c r="AC164" i="1"/>
  <c r="AC8" i="1"/>
  <c r="AE10" i="1"/>
  <c r="AB11" i="1"/>
  <c r="AF11" i="1"/>
  <c r="AC12" i="1"/>
  <c r="AE14" i="1"/>
  <c r="AB15" i="1"/>
  <c r="AF15" i="1"/>
  <c r="AC16" i="1"/>
  <c r="AE18" i="1"/>
  <c r="AB19" i="1"/>
  <c r="AF19" i="1"/>
  <c r="AC20" i="1"/>
  <c r="AB22" i="1"/>
  <c r="AF23" i="1"/>
  <c r="AB23" i="1"/>
  <c r="AE23" i="1"/>
  <c r="AD24" i="1"/>
  <c r="AC26" i="1"/>
  <c r="AE28" i="1"/>
  <c r="AD30" i="1"/>
  <c r="AF32" i="1"/>
  <c r="AF34" i="1"/>
  <c r="AB36" i="1"/>
  <c r="AB38" i="1"/>
  <c r="AF39" i="1"/>
  <c r="AB39" i="1"/>
  <c r="AE39" i="1"/>
  <c r="AD40" i="1"/>
  <c r="AC42" i="1"/>
  <c r="AE44" i="1"/>
  <c r="AD46" i="1"/>
  <c r="AD51" i="1"/>
  <c r="AF58" i="1"/>
  <c r="AB58" i="1"/>
  <c r="AE58" i="1"/>
  <c r="AC59" i="1"/>
  <c r="AF59" i="1"/>
  <c r="AB59" i="1"/>
  <c r="AD67" i="1"/>
  <c r="AF74" i="1"/>
  <c r="AB74" i="1"/>
  <c r="AE74" i="1"/>
  <c r="AC75" i="1"/>
  <c r="AF75" i="1"/>
  <c r="AB75" i="1"/>
  <c r="AC82" i="1"/>
  <c r="AF90" i="1"/>
  <c r="AB90" i="1"/>
  <c r="AE90" i="1"/>
  <c r="AC91" i="1"/>
  <c r="AF91" i="1"/>
  <c r="AB91" i="1"/>
  <c r="AD99" i="1"/>
  <c r="AF106" i="1"/>
  <c r="AB106" i="1"/>
  <c r="AE106" i="1"/>
  <c r="AC107" i="1"/>
  <c r="AF107" i="1"/>
  <c r="AB107" i="1"/>
  <c r="AE120" i="1"/>
  <c r="AB120" i="1"/>
  <c r="AF120" i="1"/>
  <c r="AF136" i="1"/>
  <c r="AB136" i="1"/>
  <c r="AE136" i="1"/>
  <c r="AD136" i="1"/>
  <c r="AC136" i="1"/>
  <c r="AF152" i="1"/>
  <c r="AB152" i="1"/>
  <c r="AE152" i="1"/>
  <c r="AD152" i="1"/>
  <c r="AC152" i="1"/>
  <c r="AE165" i="1"/>
  <c r="AF168" i="1"/>
  <c r="AB168" i="1"/>
  <c r="AE168" i="1"/>
  <c r="AD168" i="1"/>
  <c r="AC168" i="1"/>
  <c r="AF176" i="1"/>
  <c r="AB176" i="1"/>
  <c r="AE176" i="1"/>
  <c r="AD176" i="1"/>
  <c r="AC176" i="1"/>
  <c r="AF31" i="1"/>
  <c r="AB31" i="1"/>
  <c r="AE36" i="1"/>
  <c r="AF47" i="1"/>
  <c r="AB47" i="1"/>
  <c r="AF50" i="1"/>
  <c r="AB50" i="1"/>
  <c r="AE50" i="1"/>
  <c r="AF66" i="1"/>
  <c r="AB66" i="1"/>
  <c r="AE66" i="1"/>
  <c r="AC83" i="1"/>
  <c r="AF83" i="1"/>
  <c r="AB83" i="1"/>
  <c r="AF98" i="1"/>
  <c r="AB98" i="1"/>
  <c r="AE98" i="1"/>
  <c r="AC118" i="1"/>
  <c r="AB118" i="1"/>
  <c r="AF118" i="1"/>
  <c r="AC133" i="1"/>
  <c r="AF133" i="1"/>
  <c r="AB133" i="1"/>
  <c r="AD133" i="1"/>
  <c r="AC149" i="1"/>
  <c r="AF149" i="1"/>
  <c r="AB149" i="1"/>
  <c r="AD149" i="1"/>
  <c r="AD18" i="1"/>
  <c r="AE19" i="1"/>
  <c r="AF27" i="1"/>
  <c r="AB27" i="1"/>
  <c r="AE32" i="1"/>
  <c r="AD34" i="1"/>
  <c r="AF36" i="1"/>
  <c r="AF43" i="1"/>
  <c r="AB43" i="1"/>
  <c r="AE43" i="1"/>
  <c r="AC63" i="1"/>
  <c r="AF63" i="1"/>
  <c r="AB63" i="1"/>
  <c r="AB10" i="1"/>
  <c r="AB14" i="1"/>
  <c r="AB18" i="1"/>
  <c r="AC22" i="1"/>
  <c r="AE24" i="1"/>
  <c r="AD26" i="1"/>
  <c r="AC27" i="1"/>
  <c r="AD31" i="1"/>
  <c r="AB32" i="1"/>
  <c r="AB34" i="1"/>
  <c r="AF35" i="1"/>
  <c r="AB35" i="1"/>
  <c r="AE35" i="1"/>
  <c r="AD36" i="1"/>
  <c r="AC38" i="1"/>
  <c r="AE40" i="1"/>
  <c r="AD42" i="1"/>
  <c r="AC43" i="1"/>
  <c r="AD47" i="1"/>
  <c r="AB48" i="1"/>
  <c r="AD50" i="1"/>
  <c r="AE51" i="1"/>
  <c r="AF54" i="1"/>
  <c r="AB54" i="1"/>
  <c r="AE54" i="1"/>
  <c r="AC55" i="1"/>
  <c r="AF55" i="1"/>
  <c r="AB55" i="1"/>
  <c r="AC62" i="1"/>
  <c r="AD63" i="1"/>
  <c r="AD66" i="1"/>
  <c r="AE67" i="1"/>
  <c r="AF70" i="1"/>
  <c r="AB70" i="1"/>
  <c r="AE70" i="1"/>
  <c r="AC71" i="1"/>
  <c r="AF71" i="1"/>
  <c r="AB71" i="1"/>
  <c r="AC78" i="1"/>
  <c r="AD79" i="1"/>
  <c r="AD82" i="1"/>
  <c r="AE83" i="1"/>
  <c r="AF86" i="1"/>
  <c r="AB86" i="1"/>
  <c r="AE86" i="1"/>
  <c r="AC87" i="1"/>
  <c r="AF87" i="1"/>
  <c r="AB87" i="1"/>
  <c r="AC94" i="1"/>
  <c r="AD95" i="1"/>
  <c r="AD98" i="1"/>
  <c r="AE99" i="1"/>
  <c r="AF102" i="1"/>
  <c r="AB102" i="1"/>
  <c r="AE102" i="1"/>
  <c r="AC103" i="1"/>
  <c r="AF103" i="1"/>
  <c r="AB103" i="1"/>
  <c r="AD113" i="1"/>
  <c r="AE117" i="1"/>
  <c r="AE118" i="1"/>
  <c r="AE122" i="1"/>
  <c r="AE124" i="1"/>
  <c r="AC124" i="1"/>
  <c r="AB124" i="1"/>
  <c r="AD132" i="1"/>
  <c r="AD148" i="1"/>
  <c r="AD164" i="1"/>
  <c r="AC52" i="1"/>
  <c r="AC56" i="1"/>
  <c r="AC60" i="1"/>
  <c r="AC64" i="1"/>
  <c r="AC68" i="1"/>
  <c r="AC72" i="1"/>
  <c r="AC76" i="1"/>
  <c r="AC80" i="1"/>
  <c r="AC84" i="1"/>
  <c r="AC88" i="1"/>
  <c r="AC92" i="1"/>
  <c r="AC96" i="1"/>
  <c r="AC100" i="1"/>
  <c r="AC104" i="1"/>
  <c r="AC108" i="1"/>
  <c r="AF109" i="1"/>
  <c r="AB109" i="1"/>
  <c r="AE109" i="1"/>
  <c r="AD110" i="1"/>
  <c r="AC112" i="1"/>
  <c r="AE114" i="1"/>
  <c r="AD116" i="1"/>
  <c r="AF125" i="1"/>
  <c r="AB125" i="1"/>
  <c r="AE125" i="1"/>
  <c r="AF128" i="1"/>
  <c r="AB128" i="1"/>
  <c r="AE128" i="1"/>
  <c r="AC129" i="1"/>
  <c r="AF129" i="1"/>
  <c r="AB129" i="1"/>
  <c r="AF144" i="1"/>
  <c r="AB144" i="1"/>
  <c r="AE144" i="1"/>
  <c r="AC145" i="1"/>
  <c r="AF145" i="1"/>
  <c r="AB145" i="1"/>
  <c r="AF160" i="1"/>
  <c r="AB160" i="1"/>
  <c r="AE160" i="1"/>
  <c r="AC161" i="1"/>
  <c r="AF161" i="1"/>
  <c r="AB161" i="1"/>
  <c r="AF172" i="1"/>
  <c r="AB172" i="1"/>
  <c r="AE172" i="1"/>
  <c r="AC173" i="1"/>
  <c r="AF173" i="1"/>
  <c r="AB173" i="1"/>
  <c r="AE110" i="1"/>
  <c r="AD112" i="1"/>
  <c r="AF121" i="1"/>
  <c r="AB121" i="1"/>
  <c r="AE121" i="1"/>
  <c r="AF140" i="1"/>
  <c r="AB140" i="1"/>
  <c r="AE140" i="1"/>
  <c r="AC141" i="1"/>
  <c r="AF141" i="1"/>
  <c r="AB141" i="1"/>
  <c r="AF156" i="1"/>
  <c r="AB156" i="1"/>
  <c r="AE156" i="1"/>
  <c r="AC157" i="1"/>
  <c r="AF157" i="1"/>
  <c r="AB157" i="1"/>
  <c r="AC126" i="1"/>
  <c r="AC130" i="1"/>
  <c r="AC134" i="1"/>
  <c r="AC138" i="1"/>
  <c r="AC142" i="1"/>
  <c r="AC146" i="1"/>
  <c r="AC150" i="1"/>
  <c r="AC154" i="1"/>
  <c r="AC158" i="1"/>
  <c r="AC162" i="1"/>
  <c r="AC166" i="1"/>
  <c r="AC170" i="1"/>
  <c r="AD171" i="1"/>
  <c r="AC174" i="1"/>
  <c r="AD175" i="1"/>
</calcChain>
</file>

<file path=xl/comments1.xml><?xml version="1.0" encoding="utf-8"?>
<comments xmlns="http://schemas.openxmlformats.org/spreadsheetml/2006/main">
  <authors>
    <author>McKibbin, Chris@DFG</author>
    <author>Julienne, Jason@Wildlife</author>
  </authors>
  <commentList>
    <comment ref="A5" authorId="0" shapeId="0">
      <text>
        <r>
          <rPr>
            <sz val="9"/>
            <color indexed="81"/>
            <rFont val="Tahoma"/>
            <family val="2"/>
          </rPr>
          <t xml:space="preserve">Date sampling effort began.
</t>
        </r>
      </text>
    </comment>
    <comment ref="B5" authorId="0" shapeId="0">
      <text>
        <r>
          <rPr>
            <sz val="9"/>
            <color indexed="81"/>
            <rFont val="Tahoma"/>
            <family val="2"/>
          </rPr>
          <t xml:space="preserve">Time of day when sampling effort began, recorded in military hours and rounded to the nearest quarter hour.
</t>
        </r>
      </text>
    </comment>
    <comment ref="C5" authorId="0" shapeId="0">
      <text>
        <r>
          <rPr>
            <sz val="9"/>
            <color indexed="81"/>
            <rFont val="Tahoma"/>
            <family val="2"/>
          </rPr>
          <t xml:space="preserve">Date when sampling effort stopped.
</t>
        </r>
      </text>
    </comment>
    <comment ref="D5" authorId="0" shapeId="0">
      <text>
        <r>
          <rPr>
            <sz val="9"/>
            <color indexed="81"/>
            <rFont val="Tahoma"/>
            <family val="2"/>
          </rPr>
          <t>Time of day when sampling effort stopped, recorded in military hours and rounded to the nearest quarter hour.</t>
        </r>
      </text>
    </comment>
    <comment ref="E5" authorId="0" shapeId="0">
      <text>
        <r>
          <rPr>
            <sz val="9"/>
            <color indexed="81"/>
            <rFont val="Tahoma"/>
            <family val="2"/>
          </rPr>
          <t xml:space="preserve">Number of hours since last RST maintenance event. </t>
        </r>
      </text>
    </comment>
    <comment ref="F5" authorId="1" shapeId="0">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G5" authorId="1" shapeId="0">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H5" authorId="0" shapeId="0">
      <text>
        <r>
          <rPr>
            <sz val="9"/>
            <color indexed="81"/>
            <rFont val="Tahoma"/>
            <family val="2"/>
          </rPr>
          <t xml:space="preserve">Total cone revolutions upon arrival to service the trap. </t>
        </r>
      </text>
    </comment>
    <comment ref="I5" authorId="1" shapeId="0">
      <text>
        <r>
          <rPr>
            <sz val="9"/>
            <color indexed="81"/>
            <rFont val="Tahoma"/>
            <family val="2"/>
          </rPr>
          <t xml:space="preserve">Total cone revolutions upon arrival to service the trap. </t>
        </r>
      </text>
    </comment>
    <comment ref="J5" authorId="0" shapeId="0">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K5" authorId="1" shapeId="0">
      <text>
        <r>
          <rPr>
            <b/>
            <sz val="9"/>
            <color indexed="81"/>
            <rFont val="Tahoma"/>
            <family val="2"/>
          </rPr>
          <t>Julienne, Jason@Wildlife:</t>
        </r>
        <r>
          <rPr>
            <sz val="9"/>
            <color indexed="81"/>
            <rFont val="Tahoma"/>
            <family val="2"/>
          </rPr>
          <t xml:space="preserve">
Numerical value representing various configurations of fishing the RST's in full cone (100%), half cone (50%), or not sampling(0%). </t>
        </r>
      </text>
    </comment>
    <comment ref="L5" authorId="1" shapeId="0">
      <text>
        <r>
          <rPr>
            <sz val="9"/>
            <color indexed="81"/>
            <rFont val="Tahoma"/>
            <family val="2"/>
          </rPr>
          <t>Flow data provided by California Department of Water Resources, California Data Exchange Center, Wilkins Slough gauge (WLK).  http://cdec.water.ca.gov/cgi-progs/queryF?s=WLK</t>
        </r>
      </text>
    </comment>
    <comment ref="M5" authorId="1" shapeId="0">
      <text>
        <r>
          <rPr>
            <sz val="9"/>
            <color indexed="81"/>
            <rFont val="Tahoma"/>
            <family val="2"/>
          </rPr>
          <t>Instantaneous water temperature measurements are taken once per trap maintenance event and recorded in Fahrenheit units.</t>
        </r>
      </text>
    </comment>
    <comment ref="N5" authorId="1" shapeId="0">
      <text>
        <r>
          <rPr>
            <sz val="9"/>
            <color indexed="81"/>
            <rFont val="Tahoma"/>
            <family val="2"/>
          </rPr>
          <t>NephelometricTurbidity Unit</t>
        </r>
      </text>
    </comment>
    <comment ref="O5" authorId="1" shapeId="0">
      <text>
        <r>
          <rPr>
            <sz val="9"/>
            <color indexed="81"/>
            <rFont val="Tahoma"/>
            <family val="2"/>
          </rPr>
          <t>Size of smallest unmarked Chinook salmon captured, measured in millimeters to the nearest fork length.</t>
        </r>
      </text>
    </comment>
    <comment ref="P5" authorId="1" shapeId="0">
      <text>
        <r>
          <rPr>
            <sz val="9"/>
            <color indexed="81"/>
            <rFont val="Tahoma"/>
            <family val="2"/>
          </rPr>
          <t>Size of largest unmarked Chinook salmon captured, measured in millimeters to the nearest fork length.</t>
        </r>
      </text>
    </comment>
    <comment ref="Q5" authorId="1" shapeId="0">
      <text>
        <r>
          <rPr>
            <sz val="9"/>
            <color indexed="81"/>
            <rFont val="Tahoma"/>
            <family val="2"/>
          </rPr>
          <t>Number of unmarked fall-run sized Chinook salmon captured.</t>
        </r>
      </text>
    </comment>
    <comment ref="R5" authorId="1" shapeId="0">
      <text>
        <r>
          <rPr>
            <sz val="9"/>
            <color indexed="81"/>
            <rFont val="Tahoma"/>
            <family val="2"/>
          </rPr>
          <t>Number of unmarked spring-run sized Chinook salmon captured.</t>
        </r>
      </text>
    </comment>
    <comment ref="S5" authorId="1" shapeId="0">
      <text>
        <r>
          <rPr>
            <sz val="9"/>
            <color indexed="81"/>
            <rFont val="Tahoma"/>
            <family val="2"/>
          </rPr>
          <t>Number of unmarked winter-run sized Chinook salmon captured.</t>
        </r>
      </text>
    </comment>
    <comment ref="T5" authorId="1" shapeId="0">
      <text>
        <r>
          <rPr>
            <sz val="9"/>
            <color indexed="81"/>
            <rFont val="Tahoma"/>
            <family val="2"/>
          </rPr>
          <t>Number of unmarked late fall-run sized Chinook salmon captured.</t>
        </r>
      </text>
    </comment>
    <comment ref="U5" authorId="1" shapeId="0">
      <text>
        <r>
          <rPr>
            <sz val="9"/>
            <color indexed="81"/>
            <rFont val="Tahoma"/>
            <family val="2"/>
          </rPr>
          <t>Total number of juveniles measuring to the minimum LAD value for winter-run Chinook or greater.</t>
        </r>
        <r>
          <rPr>
            <b/>
            <sz val="9"/>
            <color indexed="81"/>
            <rFont val="Tahoma"/>
            <family val="2"/>
          </rPr>
          <t xml:space="preserve"> </t>
        </r>
      </text>
    </comment>
    <comment ref="V5" authorId="1" shapeId="0">
      <text>
        <r>
          <rPr>
            <sz val="9"/>
            <color indexed="81"/>
            <rFont val="Tahoma"/>
            <family val="2"/>
          </rPr>
          <t>Number of adipose fin clipped fall-run sized Chinook salmon captured.</t>
        </r>
      </text>
    </comment>
    <comment ref="W5" authorId="1" shapeId="0">
      <text>
        <r>
          <rPr>
            <sz val="9"/>
            <color indexed="81"/>
            <rFont val="Tahoma"/>
            <family val="2"/>
          </rPr>
          <t>Number of adipose fin clipped spring-run sized Chinook salmon captured.</t>
        </r>
      </text>
    </comment>
    <comment ref="X5" authorId="1" shapeId="0">
      <text>
        <r>
          <rPr>
            <sz val="9"/>
            <color indexed="81"/>
            <rFont val="Tahoma"/>
            <family val="2"/>
          </rPr>
          <t>Number of adipose fin clipped winter-run sized Chinook salmon captured.</t>
        </r>
      </text>
    </comment>
    <comment ref="Y5" authorId="1" shapeId="0">
      <text>
        <r>
          <rPr>
            <sz val="9"/>
            <color indexed="81"/>
            <rFont val="Tahoma"/>
            <family val="2"/>
          </rPr>
          <t>Number of adipose fin clipped late fall-run sized Chinook salmon captured.</t>
        </r>
      </text>
    </comment>
    <comment ref="Z5" authorId="0" shapeId="0">
      <text>
        <r>
          <rPr>
            <sz val="9"/>
            <color indexed="81"/>
            <rFont val="Tahoma"/>
            <family val="2"/>
          </rPr>
          <t xml:space="preserve">Number of unmarked steelhead captured.
</t>
        </r>
      </text>
    </comment>
    <comment ref="AA5" authorId="0" shapeId="0">
      <text>
        <r>
          <rPr>
            <sz val="9"/>
            <color indexed="81"/>
            <rFont val="Tahoma"/>
            <family val="2"/>
          </rPr>
          <t xml:space="preserve">Number of marked (adipose fin-clipped) steelhead captured.
</t>
        </r>
      </text>
    </comment>
    <comment ref="AB5" authorId="1" shapeId="0">
      <text>
        <r>
          <rPr>
            <sz val="9"/>
            <color indexed="81"/>
            <rFont val="Tahoma"/>
            <family val="2"/>
          </rPr>
          <t>Catch per unit effort (CPUE) does not include marked salmonids (adipose fin clipped fish).</t>
        </r>
      </text>
    </comment>
    <comment ref="AC5" authorId="1" shapeId="0">
      <text>
        <r>
          <rPr>
            <sz val="9"/>
            <color indexed="81"/>
            <rFont val="Tahoma"/>
            <family val="2"/>
          </rPr>
          <t>Catch per unit effort (CPUE) does not include marked salmonids (adipose fin clipped fish).</t>
        </r>
      </text>
    </comment>
    <comment ref="AD5" authorId="1" shapeId="0">
      <text>
        <r>
          <rPr>
            <sz val="9"/>
            <color indexed="81"/>
            <rFont val="Tahoma"/>
            <family val="2"/>
          </rPr>
          <t>Catch per unit effort (CPUE) does not include marked salmonids (adipose fin clipped fish).</t>
        </r>
      </text>
    </comment>
    <comment ref="AE5" authorId="1" shapeId="0">
      <text>
        <r>
          <rPr>
            <sz val="9"/>
            <color indexed="81"/>
            <rFont val="Tahoma"/>
            <family val="2"/>
          </rPr>
          <t>Catch per unit effort (CPUE) does not include marked salmonids (adipose fin clipped fish).</t>
        </r>
      </text>
    </comment>
    <comment ref="AF5" authorId="1" shapeId="0">
      <text>
        <r>
          <rPr>
            <sz val="9"/>
            <color indexed="81"/>
            <rFont val="Tahoma"/>
            <family val="2"/>
          </rPr>
          <t>Catch per unit effort (CPUE) does not include marked salmonids (adipose fin clipped fish).</t>
        </r>
      </text>
    </comment>
  </commentList>
</comments>
</file>

<file path=xl/sharedStrings.xml><?xml version="1.0" encoding="utf-8"?>
<sst xmlns="http://schemas.openxmlformats.org/spreadsheetml/2006/main" count="41" uniqueCount="41">
  <si>
    <t>California Department of Fish and Wildlife - Knights Landing Rotary Screw Trap Daily Catch and Effort Summaries - 2017/2018 Emigration Season</t>
  </si>
  <si>
    <r>
      <rPr>
        <b/>
        <sz val="10"/>
        <rFont val="Arial"/>
        <family val="2"/>
      </rPr>
      <t>Data are Draft and Subject to Revision.</t>
    </r>
    <r>
      <rPr>
        <sz val="10"/>
        <rFont val="Arial"/>
        <family val="2"/>
      </rPr>
      <t xml:space="preserve"> Half cone fishing configuration results in reduction of catch and CPUE calculations are not comparable to fishing in the full cone configuration.</t>
    </r>
  </si>
  <si>
    <t>Please Direct Inquiries to Jason Julienne, (916)496-4985, jason.julienne@wildlife.ca.gov</t>
  </si>
  <si>
    <t>Start Date</t>
  </si>
  <si>
    <t>Start Time</t>
  </si>
  <si>
    <t>Stop Date</t>
  </si>
  <si>
    <t>Stop Time</t>
  </si>
  <si>
    <t>Num. of Hours During Sampling Period</t>
  </si>
  <si>
    <t>Cone RPM 8.3</t>
  </si>
  <si>
    <t>Cone RPM 8.4</t>
  </si>
  <si>
    <t>Total Cone Rev. 8.3</t>
  </si>
  <si>
    <t>Total Cone Rev. 8.4</t>
  </si>
  <si>
    <t xml:space="preserve">Total Hours Fished </t>
  </si>
  <si>
    <t>Cone Sampling Effort (%)</t>
  </si>
  <si>
    <t>River Flow (cfs) @ WLK</t>
  </si>
  <si>
    <t>Water T (F)</t>
  </si>
  <si>
    <t>Turbidity (NTU)</t>
  </si>
  <si>
    <t>Unmarked CS Min FL</t>
  </si>
  <si>
    <t>Unmarked CS Max FL</t>
  </si>
  <si>
    <t>Unmarked Fall CS</t>
  </si>
  <si>
    <t>Unmarked Spring CS</t>
  </si>
  <si>
    <t>Unmarked Winter CS</t>
  </si>
  <si>
    <t>Unmarked Late Fall CS</t>
  </si>
  <si>
    <t>Unmarked Older Juv CS</t>
  </si>
  <si>
    <t>Marked  Fall CS</t>
  </si>
  <si>
    <t>Marked Spring CS</t>
  </si>
  <si>
    <t>Marked Winter CS</t>
  </si>
  <si>
    <t>Marked Late Fall CS</t>
  </si>
  <si>
    <t>Unmarked Steelhead Catch</t>
  </si>
  <si>
    <t>Marked Steelhead Catch</t>
  </si>
  <si>
    <t>CPUE Fall-run Chinook</t>
  </si>
  <si>
    <t>CPUE Spring-run Chinook</t>
  </si>
  <si>
    <t>CPUE Winter-run Chinook</t>
  </si>
  <si>
    <t>CPUE Late fall-run Chinook</t>
  </si>
  <si>
    <t>CPUE Steelhead</t>
  </si>
  <si>
    <t xml:space="preserve">Comments </t>
  </si>
  <si>
    <t>N/A</t>
  </si>
  <si>
    <t>DST ended 11/5 @ 0200, 1 hour added to fishing period</t>
  </si>
  <si>
    <t>Adult Adclip CS @ 53cm recovered in RST Cone.</t>
  </si>
  <si>
    <t>Trap cones raised at 10:30AM. Traps not fishing over Monday holiday. Fishing will resume 12/26</t>
  </si>
  <si>
    <t xml:space="preserve">One additional SH was inadvertently returned to the river before assessing for the presence of an adipose fin and taking length and weight measurements.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</si>
</sst>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numFmt numFmtId="165" formatCode="mm/dd/yy;@"/>
    <numFmt numFmtId="166" formatCode="0.0"/>
  </numFmts>
  <fonts count="9" x14ac:knownFonts="1">
    <font>
      <sz val="11"/>
      <color theme="1"/>
      <name val="Calibri"/>
      <family val="2"/>
      <scheme val="minor"/>
    </font>
    <font>
      <sz val="10"/>
      <name val="Arial"/>
      <family val="2"/>
    </font>
    <font>
      <b/>
      <sz val="12"/>
      <name val="Arial"/>
      <family val="2"/>
    </font>
    <font>
      <sz val="12"/>
      <name val="Arial"/>
      <family val="2"/>
    </font>
    <font>
      <sz val="11"/>
      <name val="Arial"/>
      <family val="2"/>
    </font>
    <font>
      <b/>
      <sz val="10"/>
      <name val="Arial"/>
      <family val="2"/>
    </font>
    <font>
      <b/>
      <sz val="11"/>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rgb="FF0070C0"/>
        <bgColor indexed="64"/>
      </patternFill>
    </fill>
  </fills>
  <borders count="15">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0" fontId="1" fillId="0" borderId="0"/>
    <xf numFmtId="3" fontId="1" fillId="0" borderId="0"/>
  </cellStyleXfs>
  <cellXfs count="83">
    <xf numFmtId="0" fontId="0" fillId="0" borderId="0" xfId="0"/>
    <xf numFmtId="164" fontId="2" fillId="2" borderId="1" xfId="1" applyNumberFormat="1" applyFont="1" applyFill="1" applyBorder="1" applyAlignment="1">
      <alignment horizontal="center"/>
    </xf>
    <xf numFmtId="164" fontId="2" fillId="2" borderId="1" xfId="1" applyNumberFormat="1" applyFont="1" applyFill="1" applyBorder="1" applyAlignment="1">
      <alignment horizontal="center"/>
    </xf>
    <xf numFmtId="0" fontId="3" fillId="2" borderId="1" xfId="1" applyFont="1" applyFill="1" applyBorder="1" applyAlignment="1">
      <alignment horizontal="center"/>
    </xf>
    <xf numFmtId="0" fontId="1" fillId="2" borderId="2" xfId="1" applyFont="1" applyFill="1" applyBorder="1"/>
    <xf numFmtId="0" fontId="4" fillId="0" borderId="0" xfId="0" applyFont="1"/>
    <xf numFmtId="0" fontId="1" fillId="2" borderId="0" xfId="1" applyFont="1" applyFill="1" applyBorder="1" applyAlignment="1">
      <alignment horizontal="center"/>
    </xf>
    <xf numFmtId="0" fontId="5" fillId="2" borderId="0" xfId="1" applyFont="1" applyFill="1" applyBorder="1" applyAlignment="1">
      <alignment horizontal="center"/>
    </xf>
    <xf numFmtId="0" fontId="1" fillId="2" borderId="0" xfId="1" applyFont="1" applyFill="1" applyBorder="1" applyAlignment="1">
      <alignment horizontal="center"/>
    </xf>
    <xf numFmtId="0" fontId="1" fillId="2" borderId="3" xfId="1" applyFont="1" applyFill="1" applyBorder="1"/>
    <xf numFmtId="0" fontId="5" fillId="2" borderId="0" xfId="1" applyFont="1" applyFill="1" applyBorder="1" applyAlignment="1"/>
    <xf numFmtId="0" fontId="5" fillId="2" borderId="3" xfId="1" applyFont="1" applyFill="1" applyBorder="1" applyAlignment="1"/>
    <xf numFmtId="0" fontId="5" fillId="3" borderId="4" xfId="1" applyFont="1" applyFill="1" applyBorder="1" applyAlignment="1"/>
    <xf numFmtId="0" fontId="5" fillId="3" borderId="4" xfId="1" applyFont="1" applyFill="1" applyBorder="1" applyAlignment="1">
      <alignment horizontal="right"/>
    </xf>
    <xf numFmtId="9" fontId="5" fillId="3" borderId="4" xfId="1" applyNumberFormat="1" applyFont="1" applyFill="1" applyBorder="1" applyAlignment="1"/>
    <xf numFmtId="1" fontId="5" fillId="3" borderId="4" xfId="1" applyNumberFormat="1" applyFont="1" applyFill="1" applyBorder="1" applyAlignment="1"/>
    <xf numFmtId="0" fontId="5" fillId="3" borderId="0" xfId="1" applyFont="1" applyFill="1" applyBorder="1" applyAlignment="1"/>
    <xf numFmtId="164" fontId="1" fillId="2" borderId="5" xfId="1" applyNumberFormat="1" applyFont="1" applyFill="1" applyBorder="1" applyAlignment="1">
      <alignment horizontal="center" vertical="center"/>
    </xf>
    <xf numFmtId="0" fontId="1" fillId="2" borderId="6" xfId="1" applyNumberFormat="1" applyFont="1" applyFill="1" applyBorder="1" applyAlignment="1">
      <alignment horizontal="center" vertical="center"/>
    </xf>
    <xf numFmtId="165" fontId="1" fillId="2" borderId="6" xfId="1" applyNumberFormat="1" applyFont="1" applyFill="1" applyBorder="1" applyAlignment="1">
      <alignment horizontal="center" vertical="center"/>
    </xf>
    <xf numFmtId="0" fontId="1" fillId="2" borderId="7" xfId="1" applyNumberFormat="1" applyFont="1" applyFill="1" applyBorder="1" applyAlignment="1">
      <alignment horizontal="center" vertical="center" wrapText="1"/>
    </xf>
    <xf numFmtId="2" fontId="1" fillId="2" borderId="8" xfId="1" applyNumberFormat="1" applyFont="1" applyFill="1" applyBorder="1" applyAlignment="1">
      <alignment horizontal="center" vertical="center" wrapText="1"/>
    </xf>
    <xf numFmtId="166" fontId="1" fillId="2" borderId="5" xfId="1" applyNumberFormat="1" applyFont="1" applyFill="1" applyBorder="1" applyAlignment="1">
      <alignment horizontal="center" vertical="center" wrapText="1"/>
    </xf>
    <xf numFmtId="166" fontId="1" fillId="2" borderId="7" xfId="1" applyNumberFormat="1" applyFont="1" applyFill="1" applyBorder="1" applyAlignment="1">
      <alignment horizontal="center" vertical="center" wrapText="1"/>
    </xf>
    <xf numFmtId="2" fontId="1" fillId="2" borderId="5" xfId="1" applyNumberFormat="1" applyFont="1" applyFill="1" applyBorder="1" applyAlignment="1">
      <alignment horizontal="center" vertical="center" wrapText="1"/>
    </xf>
    <xf numFmtId="9" fontId="1" fillId="0" borderId="8" xfId="1" applyNumberFormat="1" applyFont="1" applyFill="1" applyBorder="1" applyAlignment="1">
      <alignment horizontal="center" vertical="center" wrapText="1"/>
    </xf>
    <xf numFmtId="1" fontId="1" fillId="2" borderId="5" xfId="1" applyNumberFormat="1" applyFont="1" applyFill="1" applyBorder="1" applyAlignment="1">
      <alignment horizontal="center" vertical="center" wrapText="1"/>
    </xf>
    <xf numFmtId="0" fontId="1" fillId="2" borderId="6" xfId="1" applyFont="1" applyFill="1" applyBorder="1" applyAlignment="1">
      <alignment horizontal="center" vertical="center" wrapText="1"/>
    </xf>
    <xf numFmtId="4" fontId="1" fillId="2" borderId="7" xfId="1" applyNumberFormat="1" applyFont="1" applyFill="1" applyBorder="1" applyAlignment="1">
      <alignment horizontal="center" vertical="center" wrapText="1"/>
    </xf>
    <xf numFmtId="0" fontId="1" fillId="2" borderId="5" xfId="1" applyFont="1" applyFill="1" applyBorder="1" applyAlignment="1">
      <alignment horizontal="center" vertical="center" wrapText="1"/>
    </xf>
    <xf numFmtId="0" fontId="1" fillId="2" borderId="6" xfId="2" applyNumberFormat="1" applyFont="1" applyFill="1" applyBorder="1" applyAlignment="1">
      <alignment horizontal="center" vertical="center" wrapText="1"/>
    </xf>
    <xf numFmtId="0" fontId="1" fillId="0" borderId="7" xfId="2" applyNumberFormat="1" applyFont="1" applyFill="1" applyBorder="1" applyAlignment="1">
      <alignment horizontal="center" vertical="center" wrapText="1"/>
    </xf>
    <xf numFmtId="0" fontId="1" fillId="2" borderId="5" xfId="2" applyNumberFormat="1" applyFont="1" applyFill="1" applyBorder="1" applyAlignment="1">
      <alignment horizontal="center" vertical="center" wrapText="1"/>
    </xf>
    <xf numFmtId="0" fontId="1" fillId="2" borderId="7" xfId="2" applyNumberFormat="1" applyFont="1" applyFill="1" applyBorder="1" applyAlignment="1">
      <alignment horizontal="center" vertical="center" wrapText="1"/>
    </xf>
    <xf numFmtId="0" fontId="6" fillId="2" borderId="8" xfId="1" applyFont="1" applyFill="1" applyBorder="1" applyAlignment="1">
      <alignment horizontal="center" vertical="center" wrapText="1"/>
    </xf>
    <xf numFmtId="0" fontId="1" fillId="2" borderId="7" xfId="1" applyFont="1" applyFill="1" applyBorder="1" applyAlignment="1">
      <alignment horizontal="center" vertical="center" wrapText="1"/>
    </xf>
    <xf numFmtId="0" fontId="6" fillId="0" borderId="8" xfId="1" applyFont="1" applyBorder="1" applyAlignment="1">
      <alignment horizontal="center" vertical="center"/>
    </xf>
    <xf numFmtId="164" fontId="1" fillId="2" borderId="9" xfId="1" applyNumberFormat="1" applyFont="1" applyFill="1" applyBorder="1" applyAlignment="1">
      <alignment horizontal="center" vertical="center"/>
    </xf>
    <xf numFmtId="0" fontId="1" fillId="2" borderId="4" xfId="1" applyNumberFormat="1" applyFont="1" applyFill="1" applyBorder="1" applyAlignment="1">
      <alignment horizontal="center" vertical="center"/>
    </xf>
    <xf numFmtId="165" fontId="1" fillId="2" borderId="4" xfId="1" applyNumberFormat="1" applyFont="1" applyFill="1" applyBorder="1" applyAlignment="1">
      <alignment horizontal="center" vertical="center"/>
    </xf>
    <xf numFmtId="0" fontId="1" fillId="2" borderId="10" xfId="1" applyNumberFormat="1" applyFont="1" applyFill="1" applyBorder="1" applyAlignment="1">
      <alignment horizontal="center" vertical="center" wrapText="1"/>
    </xf>
    <xf numFmtId="2" fontId="1" fillId="2" borderId="11" xfId="1" applyNumberFormat="1" applyFont="1" applyFill="1" applyBorder="1" applyAlignment="1">
      <alignment horizontal="center" vertical="center" wrapText="1"/>
    </xf>
    <xf numFmtId="166" fontId="1" fillId="2" borderId="9" xfId="1" applyNumberFormat="1" applyFont="1" applyFill="1" applyBorder="1" applyAlignment="1">
      <alignment horizontal="center" vertical="center" wrapText="1"/>
    </xf>
    <xf numFmtId="166" fontId="1" fillId="2" borderId="10" xfId="1" applyNumberFormat="1" applyFont="1" applyFill="1" applyBorder="1" applyAlignment="1">
      <alignment horizontal="center" vertical="center" wrapText="1"/>
    </xf>
    <xf numFmtId="2" fontId="1" fillId="2" borderId="9" xfId="1" applyNumberFormat="1" applyFont="1" applyFill="1" applyBorder="1" applyAlignment="1">
      <alignment horizontal="center" vertical="center" wrapText="1"/>
    </xf>
    <xf numFmtId="9" fontId="1" fillId="0" borderId="11" xfId="1" applyNumberFormat="1" applyFont="1" applyFill="1" applyBorder="1" applyAlignment="1">
      <alignment horizontal="center" vertical="center" wrapText="1"/>
    </xf>
    <xf numFmtId="1" fontId="1" fillId="2" borderId="9" xfId="1" applyNumberFormat="1" applyFont="1" applyFill="1" applyBorder="1" applyAlignment="1">
      <alignment horizontal="center" vertical="center" wrapText="1"/>
    </xf>
    <xf numFmtId="0" fontId="1" fillId="2" borderId="4" xfId="1" applyFont="1" applyFill="1" applyBorder="1" applyAlignment="1">
      <alignment horizontal="center" vertical="center" wrapText="1"/>
    </xf>
    <xf numFmtId="4" fontId="1" fillId="2" borderId="10" xfId="1" applyNumberFormat="1" applyFont="1" applyFill="1" applyBorder="1" applyAlignment="1">
      <alignment horizontal="center" vertical="center" wrapText="1"/>
    </xf>
    <xf numFmtId="0" fontId="1" fillId="2" borderId="9" xfId="1" applyFont="1" applyFill="1" applyBorder="1" applyAlignment="1">
      <alignment horizontal="center" vertical="center" wrapText="1"/>
    </xf>
    <xf numFmtId="0" fontId="1" fillId="2" borderId="4" xfId="2" applyNumberFormat="1" applyFont="1" applyFill="1" applyBorder="1" applyAlignment="1">
      <alignment horizontal="center" vertical="center" wrapText="1"/>
    </xf>
    <xf numFmtId="0" fontId="1" fillId="0" borderId="10" xfId="2" applyNumberFormat="1" applyFont="1" applyFill="1" applyBorder="1" applyAlignment="1">
      <alignment horizontal="center" vertical="center" wrapText="1"/>
    </xf>
    <xf numFmtId="0" fontId="1" fillId="2" borderId="9" xfId="2" applyNumberFormat="1" applyFont="1" applyFill="1" applyBorder="1" applyAlignment="1">
      <alignment horizontal="center" vertical="center" wrapText="1"/>
    </xf>
    <xf numFmtId="0" fontId="1" fillId="2" borderId="10" xfId="2" applyNumberFormat="1" applyFont="1" applyFill="1" applyBorder="1" applyAlignment="1">
      <alignment horizontal="center" vertical="center" wrapText="1"/>
    </xf>
    <xf numFmtId="0" fontId="6" fillId="2" borderId="11" xfId="1" applyFont="1" applyFill="1" applyBorder="1" applyAlignment="1">
      <alignment horizontal="center" vertical="center" wrapText="1"/>
    </xf>
    <xf numFmtId="0" fontId="1" fillId="2" borderId="10" xfId="1" applyFont="1" applyFill="1" applyBorder="1" applyAlignment="1">
      <alignment horizontal="center" vertical="center" wrapText="1"/>
    </xf>
    <xf numFmtId="0" fontId="6" fillId="0" borderId="11" xfId="1" applyFont="1" applyBorder="1" applyAlignment="1">
      <alignment horizontal="center" vertical="center"/>
    </xf>
    <xf numFmtId="164" fontId="1" fillId="4" borderId="12" xfId="1" applyNumberFormat="1" applyFont="1" applyFill="1" applyBorder="1" applyAlignment="1">
      <alignment horizontal="center" vertical="center"/>
    </xf>
    <xf numFmtId="0" fontId="1" fillId="4" borderId="13" xfId="1" applyNumberFormat="1" applyFont="1" applyFill="1" applyBorder="1" applyAlignment="1">
      <alignment horizontal="center" vertical="center"/>
    </xf>
    <xf numFmtId="165" fontId="1" fillId="4" borderId="13" xfId="1" applyNumberFormat="1" applyFont="1" applyFill="1" applyBorder="1" applyAlignment="1">
      <alignment horizontal="right" vertical="center"/>
    </xf>
    <xf numFmtId="0" fontId="1" fillId="4" borderId="13" xfId="1" applyNumberFormat="1" applyFont="1" applyFill="1" applyBorder="1" applyAlignment="1">
      <alignment horizontal="center" vertical="center" wrapText="1"/>
    </xf>
    <xf numFmtId="2" fontId="1" fillId="4" borderId="13" xfId="1" applyNumberFormat="1" applyFont="1" applyFill="1" applyBorder="1" applyAlignment="1">
      <alignment horizontal="center" vertical="center" wrapText="1"/>
    </xf>
    <xf numFmtId="166" fontId="1" fillId="4" borderId="13" xfId="1" applyNumberFormat="1" applyFont="1" applyFill="1" applyBorder="1" applyAlignment="1">
      <alignment horizontal="center" vertical="center" wrapText="1"/>
    </xf>
    <xf numFmtId="9" fontId="1" fillId="4" borderId="13" xfId="1" applyNumberFormat="1" applyFont="1" applyFill="1" applyBorder="1" applyAlignment="1">
      <alignment horizontal="center" vertical="center" wrapText="1"/>
    </xf>
    <xf numFmtId="1" fontId="1" fillId="4" borderId="13" xfId="1" applyNumberFormat="1" applyFont="1" applyFill="1" applyBorder="1" applyAlignment="1">
      <alignment horizontal="center" vertical="center" wrapText="1"/>
    </xf>
    <xf numFmtId="0" fontId="1" fillId="4" borderId="13" xfId="1" applyFont="1" applyFill="1" applyBorder="1" applyAlignment="1">
      <alignment horizontal="center" vertical="center" wrapText="1"/>
    </xf>
    <xf numFmtId="4" fontId="1" fillId="4" borderId="13" xfId="1" applyNumberFormat="1" applyFont="1" applyFill="1" applyBorder="1" applyAlignment="1">
      <alignment horizontal="center" vertical="center" wrapText="1"/>
    </xf>
    <xf numFmtId="0" fontId="1" fillId="4" borderId="4" xfId="1" applyFont="1" applyFill="1" applyBorder="1" applyAlignment="1">
      <alignment horizontal="center" vertical="center"/>
    </xf>
    <xf numFmtId="0" fontId="1" fillId="4" borderId="4" xfId="2" applyNumberFormat="1" applyFont="1" applyFill="1" applyBorder="1" applyAlignment="1">
      <alignment horizontal="center" vertical="center"/>
    </xf>
    <xf numFmtId="0" fontId="1" fillId="4" borderId="13" xfId="2" applyNumberFormat="1" applyFont="1" applyFill="1" applyBorder="1" applyAlignment="1">
      <alignment horizontal="right" vertical="center"/>
    </xf>
    <xf numFmtId="0" fontId="1" fillId="4" borderId="13" xfId="2" applyNumberFormat="1" applyFont="1" applyFill="1" applyBorder="1" applyAlignment="1">
      <alignment horizontal="center" vertical="center" wrapText="1"/>
    </xf>
    <xf numFmtId="0" fontId="1" fillId="4" borderId="14" xfId="1" applyFont="1" applyFill="1" applyBorder="1" applyAlignment="1">
      <alignment horizontal="center"/>
    </xf>
    <xf numFmtId="0" fontId="4" fillId="0" borderId="0" xfId="0" applyFont="1" applyBorder="1"/>
    <xf numFmtId="14" fontId="4" fillId="0" borderId="0" xfId="0" applyNumberFormat="1" applyFont="1"/>
    <xf numFmtId="20" fontId="4" fillId="0" borderId="0" xfId="0" applyNumberFormat="1" applyFont="1"/>
    <xf numFmtId="14" fontId="4" fillId="0" borderId="0" xfId="0" applyNumberFormat="1" applyFont="1" applyAlignment="1">
      <alignment horizontal="right"/>
    </xf>
    <xf numFmtId="2" fontId="4" fillId="0" borderId="0" xfId="0" applyNumberFormat="1" applyFont="1"/>
    <xf numFmtId="166" fontId="4" fillId="0" borderId="0" xfId="0" applyNumberFormat="1" applyFont="1"/>
    <xf numFmtId="9" fontId="4" fillId="0" borderId="0" xfId="0" applyNumberFormat="1" applyFont="1"/>
    <xf numFmtId="1" fontId="4" fillId="0" borderId="0" xfId="0" applyNumberFormat="1" applyFont="1"/>
    <xf numFmtId="4" fontId="4" fillId="0" borderId="0" xfId="0" applyNumberFormat="1" applyFont="1"/>
    <xf numFmtId="0" fontId="4" fillId="0" borderId="0" xfId="0" applyFont="1" applyAlignment="1">
      <alignment horizontal="right"/>
    </xf>
    <xf numFmtId="0" fontId="4" fillId="0" borderId="0" xfId="0" applyNumberFormat="1" applyFont="1"/>
  </cellXfs>
  <cellStyles count="3">
    <cellStyle name="Comma0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76"/>
  <sheetViews>
    <sheetView tabSelected="1" zoomScale="85" zoomScaleNormal="85" zoomScalePageLayoutView="125" workbookViewId="0">
      <pane ySplit="6" topLeftCell="A146" activePane="bottomLeft" state="frozen"/>
      <selection pane="bottomLeft" activeCell="AH176" sqref="AH176"/>
    </sheetView>
  </sheetViews>
  <sheetFormatPr defaultColWidth="9.140625" defaultRowHeight="14.25" x14ac:dyDescent="0.2"/>
  <cols>
    <col min="1" max="1" width="11.5703125" style="5" bestFit="1" customWidth="1"/>
    <col min="2" max="2" width="9.5703125" style="5" bestFit="1" customWidth="1"/>
    <col min="3" max="3" width="11.5703125" style="81" bestFit="1" customWidth="1"/>
    <col min="4" max="4" width="9.42578125" style="5" bestFit="1" customWidth="1"/>
    <col min="5" max="5" width="12.140625" style="76" customWidth="1"/>
    <col min="6" max="7" width="6.7109375" style="77" customWidth="1"/>
    <col min="8" max="9" width="9.140625" style="5" customWidth="1"/>
    <col min="10" max="10" width="10.28515625" style="76" customWidth="1"/>
    <col min="11" max="11" width="13" style="78" customWidth="1"/>
    <col min="12" max="12" width="13.140625" style="79" customWidth="1"/>
    <col min="13" max="13" width="8.42578125" style="5" customWidth="1"/>
    <col min="14" max="14" width="12.42578125" style="80" customWidth="1"/>
    <col min="15" max="15" width="9.140625" style="5"/>
    <col min="16" max="16" width="10.140625" style="5" customWidth="1"/>
    <col min="17" max="21" width="11.5703125" style="5" customWidth="1"/>
    <col min="22" max="25" width="10" style="5" customWidth="1"/>
    <col min="26" max="26" width="17.28515625" style="81" customWidth="1"/>
    <col min="27" max="27" width="17" style="81" customWidth="1"/>
    <col min="28" max="28" width="12.140625" style="5" customWidth="1"/>
    <col min="29" max="29" width="14.85546875" style="5" customWidth="1"/>
    <col min="30" max="30" width="15.140625" style="5" customWidth="1"/>
    <col min="31" max="31" width="15.5703125" style="5" customWidth="1"/>
    <col min="32" max="32" width="10.28515625" style="5" customWidth="1"/>
    <col min="33" max="33" width="126" style="5" customWidth="1"/>
    <col min="34" max="16384" width="9.140625" style="5"/>
  </cols>
  <sheetData>
    <row r="1" spans="1:33" ht="15.75" x14ac:dyDescent="0.25">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2"/>
      <c r="AE1" s="2"/>
      <c r="AF1" s="3"/>
      <c r="AG1" s="4"/>
    </row>
    <row r="2" spans="1:33" x14ac:dyDescent="0.2">
      <c r="A2" s="6" t="s">
        <v>1</v>
      </c>
      <c r="B2" s="6"/>
      <c r="C2" s="6"/>
      <c r="D2" s="6"/>
      <c r="E2" s="6"/>
      <c r="F2" s="6"/>
      <c r="G2" s="6"/>
      <c r="H2" s="6"/>
      <c r="I2" s="6"/>
      <c r="J2" s="6"/>
      <c r="K2" s="6"/>
      <c r="L2" s="6"/>
      <c r="M2" s="6"/>
      <c r="N2" s="6"/>
      <c r="O2" s="6"/>
      <c r="P2" s="6"/>
      <c r="Q2" s="6"/>
      <c r="R2" s="6"/>
      <c r="S2" s="6"/>
      <c r="T2" s="6"/>
      <c r="U2" s="6"/>
      <c r="V2" s="6"/>
      <c r="W2" s="6"/>
      <c r="X2" s="6"/>
      <c r="Y2" s="6"/>
      <c r="Z2" s="6"/>
      <c r="AA2" s="6"/>
      <c r="AB2" s="6"/>
      <c r="AC2" s="6"/>
      <c r="AD2" s="7"/>
      <c r="AE2" s="7"/>
      <c r="AF2" s="8"/>
      <c r="AG2" s="9"/>
    </row>
    <row r="3" spans="1:33" ht="15.75" customHeight="1" x14ac:dyDescent="0.2">
      <c r="A3" s="6" t="s">
        <v>2</v>
      </c>
      <c r="B3" s="6"/>
      <c r="C3" s="6"/>
      <c r="D3" s="6"/>
      <c r="E3" s="6"/>
      <c r="F3" s="6"/>
      <c r="G3" s="6"/>
      <c r="H3" s="6"/>
      <c r="I3" s="6"/>
      <c r="J3" s="6"/>
      <c r="K3" s="6"/>
      <c r="L3" s="6"/>
      <c r="M3" s="6"/>
      <c r="N3" s="6"/>
      <c r="O3" s="6"/>
      <c r="P3" s="6"/>
      <c r="Q3" s="6"/>
      <c r="R3" s="6"/>
      <c r="S3" s="6"/>
      <c r="T3" s="6"/>
      <c r="U3" s="6"/>
      <c r="V3" s="6"/>
      <c r="W3" s="6"/>
      <c r="X3" s="6"/>
      <c r="Y3" s="6"/>
      <c r="Z3" s="6"/>
      <c r="AA3" s="6"/>
      <c r="AB3" s="6"/>
      <c r="AC3" s="6"/>
      <c r="AD3" s="10"/>
      <c r="AE3" s="10"/>
      <c r="AF3" s="10"/>
      <c r="AG3" s="11"/>
    </row>
    <row r="4" spans="1:33" ht="6" customHeight="1" thickBot="1" x14ac:dyDescent="0.25">
      <c r="A4" s="12"/>
      <c r="B4" s="12"/>
      <c r="C4" s="13"/>
      <c r="D4" s="12"/>
      <c r="E4" s="12"/>
      <c r="F4" s="12"/>
      <c r="G4" s="12"/>
      <c r="H4" s="12"/>
      <c r="I4" s="12"/>
      <c r="J4" s="12"/>
      <c r="K4" s="14"/>
      <c r="L4" s="15"/>
      <c r="M4" s="12"/>
      <c r="N4" s="12"/>
      <c r="O4" s="16"/>
      <c r="P4" s="16"/>
      <c r="Q4" s="16"/>
      <c r="R4" s="16"/>
      <c r="S4" s="16"/>
      <c r="T4" s="16"/>
      <c r="U4" s="16"/>
      <c r="V4" s="12"/>
      <c r="W4" s="12"/>
      <c r="X4" s="12"/>
      <c r="Y4" s="12"/>
      <c r="Z4" s="12"/>
      <c r="AA4" s="12"/>
      <c r="AB4" s="12"/>
      <c r="AC4" s="12"/>
      <c r="AD4" s="12"/>
      <c r="AE4" s="12"/>
      <c r="AF4" s="12"/>
      <c r="AG4" s="12"/>
    </row>
    <row r="5" spans="1:33" ht="15" customHeight="1" x14ac:dyDescent="0.2">
      <c r="A5" s="17" t="s">
        <v>3</v>
      </c>
      <c r="B5" s="18" t="s">
        <v>4</v>
      </c>
      <c r="C5" s="19" t="s">
        <v>5</v>
      </c>
      <c r="D5" s="20" t="s">
        <v>6</v>
      </c>
      <c r="E5" s="21" t="s">
        <v>7</v>
      </c>
      <c r="F5" s="22" t="s">
        <v>8</v>
      </c>
      <c r="G5" s="23" t="s">
        <v>9</v>
      </c>
      <c r="H5" s="24" t="s">
        <v>10</v>
      </c>
      <c r="I5" s="23" t="s">
        <v>11</v>
      </c>
      <c r="J5" s="21" t="s">
        <v>12</v>
      </c>
      <c r="K5" s="25" t="s">
        <v>13</v>
      </c>
      <c r="L5" s="26" t="s">
        <v>14</v>
      </c>
      <c r="M5" s="27" t="s">
        <v>15</v>
      </c>
      <c r="N5" s="28" t="s">
        <v>16</v>
      </c>
      <c r="O5" s="29" t="s">
        <v>17</v>
      </c>
      <c r="P5" s="27" t="s">
        <v>18</v>
      </c>
      <c r="Q5" s="30" t="s">
        <v>19</v>
      </c>
      <c r="R5" s="30" t="s">
        <v>20</v>
      </c>
      <c r="S5" s="30" t="s">
        <v>21</v>
      </c>
      <c r="T5" s="30" t="s">
        <v>22</v>
      </c>
      <c r="U5" s="31" t="s">
        <v>23</v>
      </c>
      <c r="V5" s="32" t="s">
        <v>24</v>
      </c>
      <c r="W5" s="30" t="s">
        <v>25</v>
      </c>
      <c r="X5" s="30" t="s">
        <v>26</v>
      </c>
      <c r="Y5" s="33" t="s">
        <v>27</v>
      </c>
      <c r="Z5" s="34" t="s">
        <v>28</v>
      </c>
      <c r="AA5" s="34" t="s">
        <v>29</v>
      </c>
      <c r="AB5" s="32" t="s">
        <v>30</v>
      </c>
      <c r="AC5" s="30" t="s">
        <v>31</v>
      </c>
      <c r="AD5" s="30" t="s">
        <v>32</v>
      </c>
      <c r="AE5" s="30" t="s">
        <v>33</v>
      </c>
      <c r="AF5" s="35" t="s">
        <v>34</v>
      </c>
      <c r="AG5" s="36" t="s">
        <v>35</v>
      </c>
    </row>
    <row r="6" spans="1:33" ht="36.75" customHeight="1" thickBot="1" x14ac:dyDescent="0.25">
      <c r="A6" s="37"/>
      <c r="B6" s="38"/>
      <c r="C6" s="39"/>
      <c r="D6" s="40"/>
      <c r="E6" s="41"/>
      <c r="F6" s="42"/>
      <c r="G6" s="43"/>
      <c r="H6" s="44"/>
      <c r="I6" s="43"/>
      <c r="J6" s="41"/>
      <c r="K6" s="45"/>
      <c r="L6" s="46"/>
      <c r="M6" s="47"/>
      <c r="N6" s="48"/>
      <c r="O6" s="49"/>
      <c r="P6" s="47"/>
      <c r="Q6" s="50"/>
      <c r="R6" s="50"/>
      <c r="S6" s="50"/>
      <c r="T6" s="50"/>
      <c r="U6" s="51"/>
      <c r="V6" s="52"/>
      <c r="W6" s="50"/>
      <c r="X6" s="50"/>
      <c r="Y6" s="53"/>
      <c r="Z6" s="54"/>
      <c r="AA6" s="54"/>
      <c r="AB6" s="52"/>
      <c r="AC6" s="50"/>
      <c r="AD6" s="50"/>
      <c r="AE6" s="50"/>
      <c r="AF6" s="55"/>
      <c r="AG6" s="56"/>
    </row>
    <row r="7" spans="1:33" s="72" customFormat="1" ht="6" customHeight="1" thickBot="1" x14ac:dyDescent="0.25">
      <c r="A7" s="57"/>
      <c r="B7" s="58"/>
      <c r="C7" s="59"/>
      <c r="D7" s="60"/>
      <c r="E7" s="61"/>
      <c r="F7" s="62"/>
      <c r="G7" s="62"/>
      <c r="H7" s="62"/>
      <c r="I7" s="62"/>
      <c r="J7" s="61"/>
      <c r="K7" s="63"/>
      <c r="L7" s="64"/>
      <c r="M7" s="65"/>
      <c r="N7" s="66"/>
      <c r="O7" s="67"/>
      <c r="P7" s="67"/>
      <c r="Q7" s="68"/>
      <c r="R7" s="68"/>
      <c r="S7" s="68"/>
      <c r="T7" s="68"/>
      <c r="U7" s="68"/>
      <c r="V7" s="68"/>
      <c r="W7" s="68"/>
      <c r="X7" s="68"/>
      <c r="Y7" s="68"/>
      <c r="Z7" s="69"/>
      <c r="AA7" s="69"/>
      <c r="AB7" s="70"/>
      <c r="AC7" s="70"/>
      <c r="AD7" s="70"/>
      <c r="AE7" s="70"/>
      <c r="AF7" s="65"/>
      <c r="AG7" s="71"/>
    </row>
    <row r="8" spans="1:33" x14ac:dyDescent="0.2">
      <c r="A8" s="73">
        <v>42971</v>
      </c>
      <c r="B8" s="74">
        <v>0.48958333333333331</v>
      </c>
      <c r="C8" s="75">
        <v>42972</v>
      </c>
      <c r="D8" s="74">
        <v>0.41666666666666669</v>
      </c>
      <c r="E8" s="76">
        <v>22.25</v>
      </c>
      <c r="F8" s="77">
        <v>2</v>
      </c>
      <c r="G8" s="77">
        <v>2.2000000000000002</v>
      </c>
      <c r="H8" s="5">
        <v>2738</v>
      </c>
      <c r="I8" s="5">
        <v>2977</v>
      </c>
      <c r="J8" s="76">
        <f t="shared" ref="J8:J71" si="0" xml:space="preserve"> (((H8/F8)+(I8/G8))/60)</f>
        <v>45.369696969696967</v>
      </c>
      <c r="K8" s="78">
        <v>1</v>
      </c>
      <c r="L8" s="79">
        <v>6976</v>
      </c>
      <c r="M8" s="5">
        <v>69</v>
      </c>
      <c r="N8" s="80">
        <v>15.11</v>
      </c>
      <c r="Q8" s="5">
        <v>0</v>
      </c>
      <c r="R8" s="5">
        <v>0</v>
      </c>
      <c r="S8" s="5">
        <v>0</v>
      </c>
      <c r="T8" s="5">
        <v>0</v>
      </c>
      <c r="U8" s="5">
        <f>SUM(S8:T8)</f>
        <v>0</v>
      </c>
      <c r="V8" s="5">
        <v>0</v>
      </c>
      <c r="W8" s="5">
        <v>0</v>
      </c>
      <c r="X8" s="5">
        <v>0</v>
      </c>
      <c r="Y8" s="5">
        <v>0</v>
      </c>
      <c r="Z8" s="81">
        <v>0</v>
      </c>
      <c r="AA8" s="81">
        <v>0</v>
      </c>
      <c r="AB8" s="5">
        <f>Q8/$J8</f>
        <v>0</v>
      </c>
      <c r="AC8" s="5">
        <f t="shared" ref="AC8:AE23" si="1">R8/$J8</f>
        <v>0</v>
      </c>
      <c r="AD8" s="5">
        <f t="shared" si="1"/>
        <v>0</v>
      </c>
      <c r="AE8" s="5">
        <f t="shared" si="1"/>
        <v>0</v>
      </c>
      <c r="AF8" s="5">
        <f>Z8/$J8</f>
        <v>0</v>
      </c>
    </row>
    <row r="9" spans="1:33" x14ac:dyDescent="0.2">
      <c r="A9" s="75">
        <v>42972</v>
      </c>
      <c r="B9" s="74">
        <v>0.41666666666666669</v>
      </c>
      <c r="C9" s="75">
        <v>42973</v>
      </c>
      <c r="D9" s="74">
        <v>0.44791666666666669</v>
      </c>
      <c r="E9" s="76">
        <v>24.75</v>
      </c>
      <c r="F9" s="77">
        <v>2.2000000000000002</v>
      </c>
      <c r="G9" s="77">
        <v>2.5</v>
      </c>
      <c r="H9" s="5">
        <v>671</v>
      </c>
      <c r="I9" s="5">
        <v>1575</v>
      </c>
      <c r="J9" s="76">
        <f t="shared" si="0"/>
        <v>15.583333333333334</v>
      </c>
      <c r="K9" s="78">
        <v>1</v>
      </c>
      <c r="L9" s="79">
        <v>7151</v>
      </c>
      <c r="M9" s="5">
        <v>70</v>
      </c>
      <c r="N9" s="80">
        <v>21.7</v>
      </c>
      <c r="Q9" s="5">
        <v>0</v>
      </c>
      <c r="R9" s="5">
        <v>0</v>
      </c>
      <c r="S9" s="5">
        <v>0</v>
      </c>
      <c r="T9" s="5">
        <v>0</v>
      </c>
      <c r="U9" s="5">
        <f t="shared" ref="U9:U72" si="2">SUM(S9:T9)</f>
        <v>0</v>
      </c>
      <c r="V9" s="5">
        <v>0</v>
      </c>
      <c r="W9" s="5">
        <v>0</v>
      </c>
      <c r="X9" s="5">
        <v>0</v>
      </c>
      <c r="Y9" s="5">
        <v>0</v>
      </c>
      <c r="Z9" s="81">
        <v>0</v>
      </c>
      <c r="AA9" s="81">
        <v>0</v>
      </c>
      <c r="AB9" s="5">
        <f t="shared" ref="AB9:AE70" si="3">Q9/$J9</f>
        <v>0</v>
      </c>
      <c r="AC9" s="5">
        <f t="shared" si="1"/>
        <v>0</v>
      </c>
      <c r="AD9" s="5">
        <f t="shared" si="1"/>
        <v>0</v>
      </c>
      <c r="AE9" s="5">
        <f t="shared" si="1"/>
        <v>0</v>
      </c>
      <c r="AF9" s="5">
        <f t="shared" ref="AF9:AF72" si="4">Z9/$J9</f>
        <v>0</v>
      </c>
    </row>
    <row r="10" spans="1:33" x14ac:dyDescent="0.2">
      <c r="A10" s="75">
        <v>42973</v>
      </c>
      <c r="B10" s="74">
        <v>0.44791666666666669</v>
      </c>
      <c r="C10" s="75">
        <v>42974</v>
      </c>
      <c r="D10" s="74">
        <v>0.48958333333333331</v>
      </c>
      <c r="E10" s="76">
        <v>25</v>
      </c>
      <c r="F10" s="77">
        <v>2.1</v>
      </c>
      <c r="G10" s="77">
        <v>2.2000000000000002</v>
      </c>
      <c r="H10" s="5">
        <v>1082</v>
      </c>
      <c r="I10" s="5">
        <v>584</v>
      </c>
      <c r="J10" s="76">
        <f t="shared" si="0"/>
        <v>13.011544011544011</v>
      </c>
      <c r="K10" s="78">
        <v>1</v>
      </c>
      <c r="L10" s="79">
        <v>7095</v>
      </c>
      <c r="M10" s="5">
        <v>71</v>
      </c>
      <c r="N10" s="80">
        <v>20.6</v>
      </c>
      <c r="Q10" s="5">
        <v>0</v>
      </c>
      <c r="R10" s="5">
        <v>0</v>
      </c>
      <c r="S10" s="5">
        <v>0</v>
      </c>
      <c r="T10" s="5">
        <v>0</v>
      </c>
      <c r="U10" s="5">
        <f t="shared" si="2"/>
        <v>0</v>
      </c>
      <c r="V10" s="5">
        <v>0</v>
      </c>
      <c r="W10" s="5">
        <v>0</v>
      </c>
      <c r="X10" s="5">
        <v>0</v>
      </c>
      <c r="Y10" s="5">
        <v>0</v>
      </c>
      <c r="Z10" s="81">
        <v>0</v>
      </c>
      <c r="AA10" s="81">
        <v>0</v>
      </c>
      <c r="AB10" s="5">
        <f t="shared" si="3"/>
        <v>0</v>
      </c>
      <c r="AC10" s="5">
        <f t="shared" si="1"/>
        <v>0</v>
      </c>
      <c r="AD10" s="5">
        <f t="shared" si="1"/>
        <v>0</v>
      </c>
      <c r="AE10" s="5">
        <f t="shared" si="1"/>
        <v>0</v>
      </c>
      <c r="AF10" s="5">
        <f t="shared" si="4"/>
        <v>0</v>
      </c>
    </row>
    <row r="11" spans="1:33" x14ac:dyDescent="0.2">
      <c r="A11" s="75">
        <v>42974</v>
      </c>
      <c r="B11" s="74">
        <v>0.48958333333333331</v>
      </c>
      <c r="C11" s="75">
        <v>42975</v>
      </c>
      <c r="D11" s="74">
        <v>0.52083333333333337</v>
      </c>
      <c r="E11" s="76">
        <v>24.75</v>
      </c>
      <c r="F11" s="77">
        <v>2.1</v>
      </c>
      <c r="G11" s="77">
        <v>2.2000000000000002</v>
      </c>
      <c r="H11" s="5">
        <v>384</v>
      </c>
      <c r="I11" s="5">
        <v>2665</v>
      </c>
      <c r="J11" s="76">
        <f t="shared" si="0"/>
        <v>23.237012987012985</v>
      </c>
      <c r="K11" s="78">
        <v>1</v>
      </c>
      <c r="L11" s="79">
        <v>7142</v>
      </c>
      <c r="M11" s="5">
        <v>70</v>
      </c>
      <c r="N11" s="80">
        <v>21.3</v>
      </c>
      <c r="Q11" s="5">
        <v>0</v>
      </c>
      <c r="R11" s="5">
        <v>0</v>
      </c>
      <c r="S11" s="5">
        <v>0</v>
      </c>
      <c r="T11" s="5">
        <v>0</v>
      </c>
      <c r="U11" s="5">
        <f t="shared" si="2"/>
        <v>0</v>
      </c>
      <c r="V11" s="5">
        <v>0</v>
      </c>
      <c r="W11" s="5">
        <v>0</v>
      </c>
      <c r="X11" s="5">
        <v>0</v>
      </c>
      <c r="Y11" s="5">
        <v>0</v>
      </c>
      <c r="Z11" s="81">
        <v>0</v>
      </c>
      <c r="AA11" s="81">
        <v>0</v>
      </c>
      <c r="AB11" s="5">
        <f t="shared" si="3"/>
        <v>0</v>
      </c>
      <c r="AC11" s="5">
        <f t="shared" si="1"/>
        <v>0</v>
      </c>
      <c r="AD11" s="5">
        <f t="shared" si="1"/>
        <v>0</v>
      </c>
      <c r="AE11" s="5">
        <f t="shared" si="1"/>
        <v>0</v>
      </c>
      <c r="AF11" s="5">
        <f t="shared" si="4"/>
        <v>0</v>
      </c>
    </row>
    <row r="12" spans="1:33" x14ac:dyDescent="0.2">
      <c r="A12" s="75">
        <v>42975</v>
      </c>
      <c r="B12" s="74">
        <v>0.52083333333333337</v>
      </c>
      <c r="C12" s="75">
        <v>42976</v>
      </c>
      <c r="D12" s="74">
        <v>0.41666666666666669</v>
      </c>
      <c r="E12" s="76">
        <v>22.5</v>
      </c>
      <c r="F12" s="77">
        <v>1.9</v>
      </c>
      <c r="G12" s="77">
        <v>2.4</v>
      </c>
      <c r="H12" s="5">
        <v>821</v>
      </c>
      <c r="I12" s="5">
        <v>3172</v>
      </c>
      <c r="J12" s="76">
        <f t="shared" si="0"/>
        <v>29.229532163742693</v>
      </c>
      <c r="K12" s="78">
        <v>1</v>
      </c>
      <c r="L12" s="79">
        <v>7179</v>
      </c>
      <c r="M12" s="5">
        <v>70</v>
      </c>
      <c r="N12" s="80">
        <v>17.41</v>
      </c>
      <c r="Q12" s="5">
        <v>0</v>
      </c>
      <c r="R12" s="5">
        <v>0</v>
      </c>
      <c r="S12" s="5">
        <v>0</v>
      </c>
      <c r="T12" s="5">
        <v>0</v>
      </c>
      <c r="U12" s="5">
        <f t="shared" si="2"/>
        <v>0</v>
      </c>
      <c r="V12" s="5">
        <v>0</v>
      </c>
      <c r="W12" s="5">
        <v>0</v>
      </c>
      <c r="X12" s="5">
        <v>0</v>
      </c>
      <c r="Y12" s="5">
        <v>0</v>
      </c>
      <c r="Z12" s="81">
        <v>0</v>
      </c>
      <c r="AA12" s="81">
        <v>0</v>
      </c>
      <c r="AB12" s="5">
        <f t="shared" si="3"/>
        <v>0</v>
      </c>
      <c r="AC12" s="5">
        <f t="shared" si="1"/>
        <v>0</v>
      </c>
      <c r="AD12" s="5">
        <f t="shared" si="1"/>
        <v>0</v>
      </c>
      <c r="AE12" s="5">
        <f t="shared" si="1"/>
        <v>0</v>
      </c>
      <c r="AF12" s="5">
        <f t="shared" si="4"/>
        <v>0</v>
      </c>
    </row>
    <row r="13" spans="1:33" x14ac:dyDescent="0.2">
      <c r="A13" s="75">
        <v>42976</v>
      </c>
      <c r="B13" s="74">
        <v>0.41666666666666669</v>
      </c>
      <c r="C13" s="75">
        <v>42977</v>
      </c>
      <c r="D13" s="74">
        <v>0.41666666666666669</v>
      </c>
      <c r="E13" s="76">
        <v>24</v>
      </c>
      <c r="F13" s="77">
        <v>2.1</v>
      </c>
      <c r="G13" s="77">
        <v>2.2999999999999998</v>
      </c>
      <c r="H13" s="5">
        <v>1409</v>
      </c>
      <c r="I13" s="5">
        <v>3470</v>
      </c>
      <c r="J13" s="76">
        <f t="shared" si="0"/>
        <v>36.327467218771567</v>
      </c>
      <c r="K13" s="78">
        <v>1</v>
      </c>
      <c r="L13" s="79">
        <v>7253</v>
      </c>
      <c r="M13" s="5">
        <v>70</v>
      </c>
      <c r="N13" s="80">
        <v>16.52</v>
      </c>
      <c r="Q13" s="5">
        <v>0</v>
      </c>
      <c r="R13" s="5">
        <v>0</v>
      </c>
      <c r="S13" s="5">
        <v>0</v>
      </c>
      <c r="T13" s="5">
        <v>0</v>
      </c>
      <c r="U13" s="5">
        <f t="shared" si="2"/>
        <v>0</v>
      </c>
      <c r="V13" s="5">
        <v>0</v>
      </c>
      <c r="W13" s="5">
        <v>0</v>
      </c>
      <c r="X13" s="5">
        <v>0</v>
      </c>
      <c r="Y13" s="5">
        <v>0</v>
      </c>
      <c r="Z13" s="81">
        <v>0</v>
      </c>
      <c r="AA13" s="81">
        <v>0</v>
      </c>
      <c r="AB13" s="5">
        <f t="shared" si="3"/>
        <v>0</v>
      </c>
      <c r="AC13" s="5">
        <f t="shared" si="1"/>
        <v>0</v>
      </c>
      <c r="AD13" s="5">
        <f t="shared" si="1"/>
        <v>0</v>
      </c>
      <c r="AE13" s="5">
        <f t="shared" si="1"/>
        <v>0</v>
      </c>
      <c r="AF13" s="5">
        <f t="shared" si="4"/>
        <v>0</v>
      </c>
    </row>
    <row r="14" spans="1:33" x14ac:dyDescent="0.2">
      <c r="A14" s="75">
        <v>42977</v>
      </c>
      <c r="B14" s="74">
        <v>0.41666666666666669</v>
      </c>
      <c r="C14" s="75">
        <v>42978</v>
      </c>
      <c r="D14" s="74">
        <v>0.40625</v>
      </c>
      <c r="E14" s="76">
        <v>23.45</v>
      </c>
      <c r="F14" s="77">
        <v>2.2000000000000002</v>
      </c>
      <c r="G14" s="77">
        <v>2.4</v>
      </c>
      <c r="H14" s="5">
        <v>710</v>
      </c>
      <c r="I14" s="5">
        <v>1968</v>
      </c>
      <c r="J14" s="76">
        <f t="shared" si="0"/>
        <v>19.045454545454547</v>
      </c>
      <c r="K14" s="78">
        <v>1</v>
      </c>
      <c r="L14" s="79">
        <v>6648</v>
      </c>
      <c r="M14" s="5">
        <v>69</v>
      </c>
      <c r="N14" s="80">
        <v>20</v>
      </c>
      <c r="Q14" s="5">
        <v>0</v>
      </c>
      <c r="R14" s="5">
        <v>0</v>
      </c>
      <c r="S14" s="5">
        <v>0</v>
      </c>
      <c r="T14" s="5">
        <v>0</v>
      </c>
      <c r="U14" s="5">
        <f t="shared" si="2"/>
        <v>0</v>
      </c>
      <c r="V14" s="5">
        <v>0</v>
      </c>
      <c r="W14" s="5">
        <v>0</v>
      </c>
      <c r="X14" s="5">
        <v>0</v>
      </c>
      <c r="Y14" s="5">
        <v>0</v>
      </c>
      <c r="Z14" s="81">
        <v>0</v>
      </c>
      <c r="AA14" s="81">
        <v>0</v>
      </c>
      <c r="AB14" s="5">
        <f t="shared" si="3"/>
        <v>0</v>
      </c>
      <c r="AC14" s="5">
        <f t="shared" si="1"/>
        <v>0</v>
      </c>
      <c r="AD14" s="5">
        <f t="shared" si="1"/>
        <v>0</v>
      </c>
      <c r="AE14" s="5">
        <f t="shared" si="1"/>
        <v>0</v>
      </c>
      <c r="AF14" s="5">
        <f t="shared" si="4"/>
        <v>0</v>
      </c>
    </row>
    <row r="15" spans="1:33" x14ac:dyDescent="0.2">
      <c r="A15" s="75">
        <v>42978</v>
      </c>
      <c r="B15" s="74">
        <v>0.40625</v>
      </c>
      <c r="C15" s="75">
        <v>42979</v>
      </c>
      <c r="D15" s="74">
        <v>0.4375</v>
      </c>
      <c r="E15" s="76">
        <v>24.75</v>
      </c>
      <c r="F15" s="77">
        <v>2.1</v>
      </c>
      <c r="G15" s="77">
        <v>2.8</v>
      </c>
      <c r="H15" s="5">
        <v>574</v>
      </c>
      <c r="I15" s="5">
        <v>274</v>
      </c>
      <c r="J15" s="76">
        <f t="shared" si="0"/>
        <v>6.1865079365079358</v>
      </c>
      <c r="K15" s="78">
        <v>1</v>
      </c>
      <c r="L15" s="79">
        <v>6289</v>
      </c>
      <c r="M15" s="5">
        <v>70</v>
      </c>
      <c r="N15" s="80">
        <v>23.1</v>
      </c>
      <c r="Q15" s="5">
        <v>0</v>
      </c>
      <c r="R15" s="5">
        <v>0</v>
      </c>
      <c r="S15" s="5">
        <v>0</v>
      </c>
      <c r="T15" s="5">
        <v>0</v>
      </c>
      <c r="U15" s="5">
        <f t="shared" si="2"/>
        <v>0</v>
      </c>
      <c r="V15" s="5">
        <v>0</v>
      </c>
      <c r="W15" s="5">
        <v>0</v>
      </c>
      <c r="X15" s="5">
        <v>0</v>
      </c>
      <c r="Y15" s="5">
        <v>0</v>
      </c>
      <c r="Z15" s="81">
        <v>0</v>
      </c>
      <c r="AA15" s="81">
        <v>0</v>
      </c>
      <c r="AB15" s="5">
        <f t="shared" si="3"/>
        <v>0</v>
      </c>
      <c r="AC15" s="5">
        <f t="shared" si="1"/>
        <v>0</v>
      </c>
      <c r="AD15" s="5">
        <f t="shared" si="1"/>
        <v>0</v>
      </c>
      <c r="AE15" s="5">
        <f t="shared" si="1"/>
        <v>0</v>
      </c>
      <c r="AF15" s="5">
        <f t="shared" si="4"/>
        <v>0</v>
      </c>
    </row>
    <row r="16" spans="1:33" x14ac:dyDescent="0.2">
      <c r="A16" s="75">
        <v>42979</v>
      </c>
      <c r="B16" s="74">
        <v>0.4375</v>
      </c>
      <c r="C16" s="75">
        <v>42980</v>
      </c>
      <c r="D16" s="74">
        <v>0.44791666666666669</v>
      </c>
      <c r="E16" s="76">
        <v>24.25</v>
      </c>
      <c r="F16" s="77">
        <v>2.1</v>
      </c>
      <c r="G16" s="77">
        <v>2.4</v>
      </c>
      <c r="H16" s="5">
        <v>2916</v>
      </c>
      <c r="I16" s="5">
        <v>3427</v>
      </c>
      <c r="J16" s="76">
        <f t="shared" si="0"/>
        <v>46.94146825396826</v>
      </c>
      <c r="K16" s="78">
        <v>1</v>
      </c>
      <c r="L16" s="79">
        <v>6342</v>
      </c>
      <c r="M16" s="5">
        <v>71</v>
      </c>
      <c r="N16" s="80">
        <v>22.1</v>
      </c>
      <c r="Q16" s="5">
        <v>0</v>
      </c>
      <c r="R16" s="5">
        <v>0</v>
      </c>
      <c r="S16" s="5">
        <v>0</v>
      </c>
      <c r="T16" s="5">
        <v>0</v>
      </c>
      <c r="U16" s="5">
        <f t="shared" si="2"/>
        <v>0</v>
      </c>
      <c r="V16" s="5">
        <v>0</v>
      </c>
      <c r="W16" s="5">
        <v>0</v>
      </c>
      <c r="X16" s="5">
        <v>0</v>
      </c>
      <c r="Y16" s="5">
        <v>0</v>
      </c>
      <c r="Z16" s="81">
        <v>0</v>
      </c>
      <c r="AA16" s="81">
        <v>0</v>
      </c>
      <c r="AB16" s="5">
        <f t="shared" si="3"/>
        <v>0</v>
      </c>
      <c r="AC16" s="5">
        <f t="shared" si="1"/>
        <v>0</v>
      </c>
      <c r="AD16" s="5">
        <f t="shared" si="1"/>
        <v>0</v>
      </c>
      <c r="AE16" s="5">
        <f t="shared" si="1"/>
        <v>0</v>
      </c>
      <c r="AF16" s="5">
        <f t="shared" si="4"/>
        <v>0</v>
      </c>
    </row>
    <row r="17" spans="1:32" x14ac:dyDescent="0.2">
      <c r="A17" s="73">
        <v>42983</v>
      </c>
      <c r="B17" s="74">
        <v>0.4375</v>
      </c>
      <c r="C17" s="75">
        <v>42984</v>
      </c>
      <c r="D17" s="74">
        <v>0.45833333333333331</v>
      </c>
      <c r="E17" s="76">
        <v>24.5</v>
      </c>
      <c r="F17" s="77">
        <v>2.1</v>
      </c>
      <c r="G17" s="77">
        <v>2.1</v>
      </c>
      <c r="H17" s="5">
        <v>232</v>
      </c>
      <c r="I17" s="5">
        <v>1441</v>
      </c>
      <c r="J17" s="76">
        <f t="shared" si="0"/>
        <v>13.277777777777777</v>
      </c>
      <c r="K17" s="78">
        <v>1</v>
      </c>
      <c r="L17" s="79">
        <v>6884</v>
      </c>
      <c r="M17" s="5">
        <v>71</v>
      </c>
      <c r="N17" s="80">
        <v>18.95</v>
      </c>
      <c r="Q17" s="5">
        <v>0</v>
      </c>
      <c r="R17" s="5">
        <v>0</v>
      </c>
      <c r="S17" s="5">
        <v>0</v>
      </c>
      <c r="T17" s="5">
        <v>0</v>
      </c>
      <c r="U17" s="5">
        <f t="shared" si="2"/>
        <v>0</v>
      </c>
      <c r="V17" s="5">
        <v>0</v>
      </c>
      <c r="W17" s="5">
        <v>0</v>
      </c>
      <c r="X17" s="5">
        <v>0</v>
      </c>
      <c r="Y17" s="5">
        <v>0</v>
      </c>
      <c r="Z17" s="81">
        <v>0</v>
      </c>
      <c r="AA17" s="81">
        <v>0</v>
      </c>
      <c r="AB17" s="5">
        <f t="shared" si="3"/>
        <v>0</v>
      </c>
      <c r="AC17" s="5">
        <f t="shared" si="1"/>
        <v>0</v>
      </c>
      <c r="AD17" s="5">
        <f t="shared" si="1"/>
        <v>0</v>
      </c>
      <c r="AE17" s="5">
        <f t="shared" si="1"/>
        <v>0</v>
      </c>
      <c r="AF17" s="5">
        <f t="shared" si="4"/>
        <v>0</v>
      </c>
    </row>
    <row r="18" spans="1:32" x14ac:dyDescent="0.2">
      <c r="A18" s="75">
        <v>42984</v>
      </c>
      <c r="B18" s="74">
        <v>0.45833333333333331</v>
      </c>
      <c r="C18" s="75">
        <v>42985</v>
      </c>
      <c r="D18" s="74">
        <v>0.4375</v>
      </c>
      <c r="E18" s="76">
        <v>23.5</v>
      </c>
      <c r="F18" s="77">
        <v>2</v>
      </c>
      <c r="G18" s="77">
        <v>2.2999999999999998</v>
      </c>
      <c r="H18" s="5">
        <v>1406</v>
      </c>
      <c r="I18" s="5">
        <v>3537</v>
      </c>
      <c r="J18" s="76">
        <f t="shared" si="0"/>
        <v>37.347101449275364</v>
      </c>
      <c r="K18" s="78">
        <v>1</v>
      </c>
      <c r="L18" s="79">
        <v>7022</v>
      </c>
      <c r="M18" s="5">
        <v>70</v>
      </c>
      <c r="N18" s="80">
        <v>20.399999999999999</v>
      </c>
      <c r="Q18" s="5">
        <v>0</v>
      </c>
      <c r="R18" s="5">
        <v>0</v>
      </c>
      <c r="S18" s="5">
        <v>0</v>
      </c>
      <c r="T18" s="5">
        <v>0</v>
      </c>
      <c r="U18" s="5">
        <f t="shared" si="2"/>
        <v>0</v>
      </c>
      <c r="V18" s="5">
        <v>0</v>
      </c>
      <c r="W18" s="5">
        <v>0</v>
      </c>
      <c r="X18" s="5">
        <v>0</v>
      </c>
      <c r="Y18" s="5">
        <v>0</v>
      </c>
      <c r="Z18" s="81">
        <v>0</v>
      </c>
      <c r="AA18" s="81">
        <v>0</v>
      </c>
      <c r="AB18" s="5">
        <f t="shared" si="3"/>
        <v>0</v>
      </c>
      <c r="AC18" s="5">
        <f t="shared" si="1"/>
        <v>0</v>
      </c>
      <c r="AD18" s="5">
        <f t="shared" si="1"/>
        <v>0</v>
      </c>
      <c r="AE18" s="5">
        <f t="shared" si="1"/>
        <v>0</v>
      </c>
      <c r="AF18" s="5">
        <f t="shared" si="4"/>
        <v>0</v>
      </c>
    </row>
    <row r="19" spans="1:32" x14ac:dyDescent="0.2">
      <c r="A19" s="73">
        <v>42985</v>
      </c>
      <c r="B19" s="74">
        <v>0.4375</v>
      </c>
      <c r="C19" s="75">
        <v>42986</v>
      </c>
      <c r="D19" s="74">
        <v>0.44791666666666669</v>
      </c>
      <c r="E19" s="76">
        <v>24.25</v>
      </c>
      <c r="F19" s="77">
        <v>2.1</v>
      </c>
      <c r="G19" s="77">
        <v>2.2999999999999998</v>
      </c>
      <c r="H19" s="5">
        <v>3302</v>
      </c>
      <c r="I19" s="5">
        <v>3418</v>
      </c>
      <c r="J19" s="76">
        <f t="shared" si="0"/>
        <v>50.974465148378187</v>
      </c>
      <c r="K19" s="78">
        <v>1</v>
      </c>
      <c r="L19" s="79">
        <v>7188</v>
      </c>
      <c r="M19" s="5" t="s">
        <v>36</v>
      </c>
      <c r="N19" s="80">
        <v>24.5</v>
      </c>
      <c r="Q19" s="5">
        <v>0</v>
      </c>
      <c r="R19" s="5">
        <v>0</v>
      </c>
      <c r="S19" s="5">
        <v>0</v>
      </c>
      <c r="T19" s="5">
        <v>0</v>
      </c>
      <c r="U19" s="5">
        <f t="shared" si="2"/>
        <v>0</v>
      </c>
      <c r="V19" s="5">
        <v>0</v>
      </c>
      <c r="W19" s="5">
        <v>0</v>
      </c>
      <c r="X19" s="5">
        <v>0</v>
      </c>
      <c r="Y19" s="5">
        <v>0</v>
      </c>
      <c r="Z19" s="81">
        <v>0</v>
      </c>
      <c r="AA19" s="81">
        <v>0</v>
      </c>
      <c r="AB19" s="5">
        <f t="shared" si="3"/>
        <v>0</v>
      </c>
      <c r="AC19" s="5">
        <f t="shared" si="1"/>
        <v>0</v>
      </c>
      <c r="AD19" s="5">
        <f t="shared" si="1"/>
        <v>0</v>
      </c>
      <c r="AE19" s="5">
        <f t="shared" si="1"/>
        <v>0</v>
      </c>
      <c r="AF19" s="5">
        <f t="shared" si="4"/>
        <v>0</v>
      </c>
    </row>
    <row r="20" spans="1:32" x14ac:dyDescent="0.2">
      <c r="A20" s="75">
        <v>42986</v>
      </c>
      <c r="B20" s="74">
        <v>0.44791666666666669</v>
      </c>
      <c r="C20" s="75">
        <v>42987</v>
      </c>
      <c r="D20" s="74">
        <v>0.46875</v>
      </c>
      <c r="E20" s="76">
        <v>24.5</v>
      </c>
      <c r="F20" s="77">
        <v>2.4</v>
      </c>
      <c r="G20" s="77">
        <v>2.5</v>
      </c>
      <c r="H20" s="5">
        <v>3016</v>
      </c>
      <c r="I20" s="5">
        <v>3620</v>
      </c>
      <c r="J20" s="76">
        <f t="shared" si="0"/>
        <v>45.077777777777783</v>
      </c>
      <c r="K20" s="78">
        <v>1</v>
      </c>
      <c r="L20" s="79">
        <v>7626</v>
      </c>
      <c r="M20" s="5">
        <v>70</v>
      </c>
      <c r="N20" s="80">
        <v>17.100000000000001</v>
      </c>
      <c r="Q20" s="5">
        <v>0</v>
      </c>
      <c r="R20" s="5">
        <v>0</v>
      </c>
      <c r="S20" s="5">
        <v>0</v>
      </c>
      <c r="T20" s="5">
        <v>0</v>
      </c>
      <c r="U20" s="5">
        <f t="shared" si="2"/>
        <v>0</v>
      </c>
      <c r="V20" s="5">
        <v>0</v>
      </c>
      <c r="W20" s="5">
        <v>0</v>
      </c>
      <c r="X20" s="5">
        <v>0</v>
      </c>
      <c r="Y20" s="5">
        <v>0</v>
      </c>
      <c r="Z20" s="81">
        <v>0</v>
      </c>
      <c r="AA20" s="81">
        <v>0</v>
      </c>
      <c r="AB20" s="5">
        <f t="shared" si="3"/>
        <v>0</v>
      </c>
      <c r="AC20" s="5">
        <f t="shared" si="1"/>
        <v>0</v>
      </c>
      <c r="AD20" s="5">
        <f t="shared" si="1"/>
        <v>0</v>
      </c>
      <c r="AE20" s="5">
        <f t="shared" si="1"/>
        <v>0</v>
      </c>
      <c r="AF20" s="5">
        <f t="shared" si="4"/>
        <v>0</v>
      </c>
    </row>
    <row r="21" spans="1:32" x14ac:dyDescent="0.2">
      <c r="A21" s="75">
        <v>42987</v>
      </c>
      <c r="B21" s="74">
        <v>0.46875</v>
      </c>
      <c r="C21" s="75">
        <v>42988</v>
      </c>
      <c r="D21" s="74">
        <v>0.40625</v>
      </c>
      <c r="E21" s="76">
        <v>22.5</v>
      </c>
      <c r="F21" s="77">
        <v>2.2999999999999998</v>
      </c>
      <c r="G21" s="77">
        <v>2.5</v>
      </c>
      <c r="H21" s="5">
        <v>355</v>
      </c>
      <c r="I21" s="5">
        <v>945</v>
      </c>
      <c r="J21" s="76">
        <f t="shared" si="0"/>
        <v>8.8724637681159422</v>
      </c>
      <c r="K21" s="78">
        <v>1</v>
      </c>
      <c r="L21" s="79">
        <v>7767</v>
      </c>
      <c r="M21" s="5">
        <v>69</v>
      </c>
      <c r="N21" s="80">
        <v>19.5</v>
      </c>
      <c r="Q21" s="5">
        <v>0</v>
      </c>
      <c r="R21" s="5">
        <v>0</v>
      </c>
      <c r="S21" s="5">
        <v>0</v>
      </c>
      <c r="T21" s="5">
        <v>0</v>
      </c>
      <c r="U21" s="5">
        <f t="shared" si="2"/>
        <v>0</v>
      </c>
      <c r="V21" s="5">
        <v>0</v>
      </c>
      <c r="W21" s="5">
        <v>0</v>
      </c>
      <c r="X21" s="5">
        <v>0</v>
      </c>
      <c r="Y21" s="5">
        <v>0</v>
      </c>
      <c r="Z21" s="81">
        <v>0</v>
      </c>
      <c r="AA21" s="81">
        <v>0</v>
      </c>
      <c r="AB21" s="5">
        <f t="shared" si="3"/>
        <v>0</v>
      </c>
      <c r="AC21" s="5">
        <f t="shared" si="1"/>
        <v>0</v>
      </c>
      <c r="AD21" s="5">
        <f t="shared" si="1"/>
        <v>0</v>
      </c>
      <c r="AE21" s="5">
        <f t="shared" si="1"/>
        <v>0</v>
      </c>
      <c r="AF21" s="5">
        <f t="shared" si="4"/>
        <v>0</v>
      </c>
    </row>
    <row r="22" spans="1:32" x14ac:dyDescent="0.2">
      <c r="A22" s="75">
        <v>42988</v>
      </c>
      <c r="B22" s="74">
        <v>0.40625</v>
      </c>
      <c r="C22" s="75">
        <v>42989</v>
      </c>
      <c r="D22" s="74">
        <v>0.46875</v>
      </c>
      <c r="E22" s="76">
        <v>25.5</v>
      </c>
      <c r="F22" s="77">
        <v>1.7</v>
      </c>
      <c r="G22" s="77">
        <v>2.4</v>
      </c>
      <c r="H22" s="5">
        <v>2291</v>
      </c>
      <c r="I22" s="5">
        <v>617</v>
      </c>
      <c r="J22" s="76">
        <f t="shared" si="0"/>
        <v>26.745506535947712</v>
      </c>
      <c r="K22" s="78">
        <v>1</v>
      </c>
      <c r="L22" s="79">
        <v>7976</v>
      </c>
      <c r="M22" s="5">
        <v>70</v>
      </c>
      <c r="N22" s="80">
        <v>7.76</v>
      </c>
      <c r="Q22" s="5">
        <v>0</v>
      </c>
      <c r="R22" s="5">
        <v>0</v>
      </c>
      <c r="S22" s="5">
        <v>0</v>
      </c>
      <c r="T22" s="5">
        <v>0</v>
      </c>
      <c r="U22" s="5">
        <f t="shared" si="2"/>
        <v>0</v>
      </c>
      <c r="V22" s="5">
        <v>0</v>
      </c>
      <c r="W22" s="5">
        <v>0</v>
      </c>
      <c r="X22" s="5">
        <v>0</v>
      </c>
      <c r="Y22" s="5">
        <v>0</v>
      </c>
      <c r="Z22" s="81">
        <v>0</v>
      </c>
      <c r="AA22" s="81">
        <v>0</v>
      </c>
      <c r="AB22" s="5">
        <f t="shared" si="3"/>
        <v>0</v>
      </c>
      <c r="AC22" s="5">
        <f t="shared" si="1"/>
        <v>0</v>
      </c>
      <c r="AD22" s="5">
        <f t="shared" si="1"/>
        <v>0</v>
      </c>
      <c r="AE22" s="5">
        <f t="shared" si="1"/>
        <v>0</v>
      </c>
      <c r="AF22" s="5">
        <f t="shared" si="4"/>
        <v>0</v>
      </c>
    </row>
    <row r="23" spans="1:32" x14ac:dyDescent="0.2">
      <c r="A23" s="75">
        <v>42989</v>
      </c>
      <c r="B23" s="74">
        <v>0.46875</v>
      </c>
      <c r="C23" s="75">
        <v>42990</v>
      </c>
      <c r="D23" s="74">
        <v>0.44791666666666669</v>
      </c>
      <c r="E23" s="76">
        <v>23.5</v>
      </c>
      <c r="F23" s="77">
        <v>2.1</v>
      </c>
      <c r="G23" s="77">
        <v>2.5</v>
      </c>
      <c r="H23" s="5">
        <v>797</v>
      </c>
      <c r="I23" s="5">
        <v>3632</v>
      </c>
      <c r="J23" s="76">
        <f t="shared" si="0"/>
        <v>30.538730158730157</v>
      </c>
      <c r="K23" s="78">
        <v>1</v>
      </c>
      <c r="L23" s="79">
        <v>7976</v>
      </c>
      <c r="M23" s="5">
        <v>70</v>
      </c>
      <c r="N23" s="80">
        <v>14.3</v>
      </c>
      <c r="Q23" s="5">
        <v>0</v>
      </c>
      <c r="R23" s="5">
        <v>0</v>
      </c>
      <c r="S23" s="5">
        <v>0</v>
      </c>
      <c r="T23" s="5">
        <v>0</v>
      </c>
      <c r="U23" s="5">
        <f t="shared" si="2"/>
        <v>0</v>
      </c>
      <c r="V23" s="5">
        <v>0</v>
      </c>
      <c r="W23" s="5">
        <v>0</v>
      </c>
      <c r="X23" s="5">
        <v>0</v>
      </c>
      <c r="Y23" s="5">
        <v>0</v>
      </c>
      <c r="Z23" s="81">
        <v>0</v>
      </c>
      <c r="AA23" s="81">
        <v>0</v>
      </c>
      <c r="AB23" s="5">
        <f t="shared" si="3"/>
        <v>0</v>
      </c>
      <c r="AC23" s="5">
        <f t="shared" si="1"/>
        <v>0</v>
      </c>
      <c r="AD23" s="5">
        <f t="shared" si="1"/>
        <v>0</v>
      </c>
      <c r="AE23" s="5">
        <f t="shared" si="1"/>
        <v>0</v>
      </c>
      <c r="AF23" s="5">
        <f t="shared" si="4"/>
        <v>0</v>
      </c>
    </row>
    <row r="24" spans="1:32" x14ac:dyDescent="0.2">
      <c r="A24" s="75">
        <v>42990</v>
      </c>
      <c r="B24" s="74">
        <v>0.44791666666666669</v>
      </c>
      <c r="C24" s="75">
        <v>42991</v>
      </c>
      <c r="D24" s="74">
        <v>0.44791666666666669</v>
      </c>
      <c r="E24" s="76">
        <v>24</v>
      </c>
      <c r="F24" s="77">
        <v>2.2000000000000002</v>
      </c>
      <c r="G24" s="77">
        <v>2.4</v>
      </c>
      <c r="H24" s="5">
        <v>1078</v>
      </c>
      <c r="I24" s="5">
        <v>3523</v>
      </c>
      <c r="J24" s="76">
        <f t="shared" si="0"/>
        <v>32.631944444444443</v>
      </c>
      <c r="K24" s="78">
        <v>1</v>
      </c>
      <c r="L24" s="79">
        <v>8033</v>
      </c>
      <c r="M24" s="5">
        <v>69</v>
      </c>
      <c r="N24" s="80">
        <v>13.91</v>
      </c>
      <c r="Q24" s="5">
        <v>0</v>
      </c>
      <c r="R24" s="5">
        <v>0</v>
      </c>
      <c r="S24" s="5">
        <v>0</v>
      </c>
      <c r="T24" s="5">
        <v>0</v>
      </c>
      <c r="U24" s="5">
        <f t="shared" si="2"/>
        <v>0</v>
      </c>
      <c r="V24" s="5">
        <v>0</v>
      </c>
      <c r="W24" s="5">
        <v>0</v>
      </c>
      <c r="X24" s="5">
        <v>0</v>
      </c>
      <c r="Y24" s="5">
        <v>0</v>
      </c>
      <c r="Z24" s="81">
        <v>0</v>
      </c>
      <c r="AA24" s="81">
        <v>0</v>
      </c>
      <c r="AB24" s="5">
        <f t="shared" si="3"/>
        <v>0</v>
      </c>
      <c r="AC24" s="5">
        <f t="shared" si="3"/>
        <v>0</v>
      </c>
      <c r="AD24" s="5">
        <f t="shared" si="3"/>
        <v>0</v>
      </c>
      <c r="AE24" s="5">
        <f t="shared" si="3"/>
        <v>0</v>
      </c>
      <c r="AF24" s="5">
        <f t="shared" si="4"/>
        <v>0</v>
      </c>
    </row>
    <row r="25" spans="1:32" x14ac:dyDescent="0.2">
      <c r="A25" s="75">
        <v>42991</v>
      </c>
      <c r="B25" s="74">
        <v>0.44791666666666669</v>
      </c>
      <c r="C25" s="73">
        <v>42992</v>
      </c>
      <c r="D25" s="74">
        <v>0.41666666666666669</v>
      </c>
      <c r="E25" s="76">
        <v>23.75</v>
      </c>
      <c r="F25" s="77">
        <v>1.9</v>
      </c>
      <c r="G25" s="77">
        <v>2.2999999999999998</v>
      </c>
      <c r="H25" s="5">
        <v>2535</v>
      </c>
      <c r="I25" s="5">
        <v>3364</v>
      </c>
      <c r="J25" s="76">
        <f t="shared" si="0"/>
        <v>46.613653699466063</v>
      </c>
      <c r="K25" s="78">
        <v>1</v>
      </c>
      <c r="L25" s="79">
        <v>8042</v>
      </c>
      <c r="M25" s="5">
        <v>68</v>
      </c>
      <c r="N25" s="80">
        <v>20</v>
      </c>
      <c r="Q25" s="5">
        <v>0</v>
      </c>
      <c r="R25" s="5">
        <v>0</v>
      </c>
      <c r="S25" s="5">
        <v>0</v>
      </c>
      <c r="T25" s="5">
        <v>0</v>
      </c>
      <c r="U25" s="5">
        <f t="shared" si="2"/>
        <v>0</v>
      </c>
      <c r="V25" s="5">
        <v>0</v>
      </c>
      <c r="W25" s="5">
        <v>0</v>
      </c>
      <c r="X25" s="5">
        <v>0</v>
      </c>
      <c r="Y25" s="5">
        <v>0</v>
      </c>
      <c r="Z25" s="81">
        <v>0</v>
      </c>
      <c r="AA25" s="81">
        <v>0</v>
      </c>
      <c r="AB25" s="5">
        <f t="shared" si="3"/>
        <v>0</v>
      </c>
      <c r="AC25" s="5">
        <f t="shared" si="3"/>
        <v>0</v>
      </c>
      <c r="AD25" s="5">
        <f t="shared" si="3"/>
        <v>0</v>
      </c>
      <c r="AE25" s="5">
        <f t="shared" si="3"/>
        <v>0</v>
      </c>
      <c r="AF25" s="5">
        <f t="shared" si="4"/>
        <v>0</v>
      </c>
    </row>
    <row r="26" spans="1:32" x14ac:dyDescent="0.2">
      <c r="A26" s="73">
        <v>42992</v>
      </c>
      <c r="B26" s="74">
        <v>0.41666666666666669</v>
      </c>
      <c r="C26" s="75">
        <v>42993</v>
      </c>
      <c r="D26" s="74">
        <v>0.42708333333333331</v>
      </c>
      <c r="E26" s="76">
        <v>25.25</v>
      </c>
      <c r="F26" s="77">
        <v>2.1</v>
      </c>
      <c r="G26" s="77">
        <v>2.1</v>
      </c>
      <c r="H26" s="5">
        <v>3364</v>
      </c>
      <c r="I26" s="5">
        <v>3370</v>
      </c>
      <c r="J26" s="76">
        <f t="shared" si="0"/>
        <v>53.444444444444443</v>
      </c>
      <c r="K26" s="78">
        <v>1</v>
      </c>
      <c r="L26" s="79">
        <v>7985</v>
      </c>
      <c r="M26" s="5">
        <v>66</v>
      </c>
      <c r="N26" s="80">
        <v>13.6</v>
      </c>
      <c r="O26" s="5">
        <v>33</v>
      </c>
      <c r="P26" s="5">
        <v>33</v>
      </c>
      <c r="Q26" s="5">
        <v>0</v>
      </c>
      <c r="R26" s="5">
        <v>0</v>
      </c>
      <c r="S26" s="5">
        <v>1</v>
      </c>
      <c r="T26" s="5">
        <v>0</v>
      </c>
      <c r="U26" s="5">
        <f t="shared" si="2"/>
        <v>1</v>
      </c>
      <c r="V26" s="5">
        <v>0</v>
      </c>
      <c r="W26" s="5">
        <v>0</v>
      </c>
      <c r="X26" s="5">
        <v>0</v>
      </c>
      <c r="Y26" s="5">
        <v>0</v>
      </c>
      <c r="Z26" s="81">
        <v>0</v>
      </c>
      <c r="AA26" s="81">
        <v>0</v>
      </c>
      <c r="AB26" s="5">
        <f t="shared" si="3"/>
        <v>0</v>
      </c>
      <c r="AC26" s="5">
        <f t="shared" si="3"/>
        <v>0</v>
      </c>
      <c r="AD26" s="5">
        <f t="shared" si="3"/>
        <v>1.8711018711018712E-2</v>
      </c>
      <c r="AE26" s="5">
        <f t="shared" si="3"/>
        <v>0</v>
      </c>
      <c r="AF26" s="5">
        <f t="shared" si="4"/>
        <v>0</v>
      </c>
    </row>
    <row r="27" spans="1:32" x14ac:dyDescent="0.2">
      <c r="A27" s="75">
        <v>42993</v>
      </c>
      <c r="B27" s="74">
        <v>0.42708333333333331</v>
      </c>
      <c r="C27" s="75">
        <v>42994</v>
      </c>
      <c r="D27" s="74">
        <v>0.38541666666666669</v>
      </c>
      <c r="E27" s="76">
        <v>22</v>
      </c>
      <c r="F27" s="77">
        <v>2.2000000000000002</v>
      </c>
      <c r="G27" s="77">
        <v>2.1</v>
      </c>
      <c r="H27" s="5">
        <v>2942</v>
      </c>
      <c r="I27" s="5">
        <v>2932</v>
      </c>
      <c r="J27" s="76">
        <f t="shared" si="0"/>
        <v>45.557720057720054</v>
      </c>
      <c r="K27" s="78">
        <v>1</v>
      </c>
      <c r="L27" s="79">
        <v>8004</v>
      </c>
      <c r="M27" s="5">
        <v>65</v>
      </c>
      <c r="N27" s="80">
        <v>12.48</v>
      </c>
      <c r="Q27" s="5">
        <v>0</v>
      </c>
      <c r="R27" s="5">
        <v>0</v>
      </c>
      <c r="S27" s="5">
        <v>0</v>
      </c>
      <c r="T27" s="5">
        <v>0</v>
      </c>
      <c r="U27" s="5">
        <f t="shared" si="2"/>
        <v>0</v>
      </c>
      <c r="V27" s="5">
        <v>0</v>
      </c>
      <c r="W27" s="5">
        <v>0</v>
      </c>
      <c r="X27" s="5">
        <v>0</v>
      </c>
      <c r="Y27" s="5">
        <v>0</v>
      </c>
      <c r="Z27" s="81">
        <v>0</v>
      </c>
      <c r="AA27" s="81">
        <v>0</v>
      </c>
      <c r="AB27" s="5">
        <f t="shared" si="3"/>
        <v>0</v>
      </c>
      <c r="AC27" s="5">
        <f t="shared" si="3"/>
        <v>0</v>
      </c>
      <c r="AD27" s="5">
        <f t="shared" si="3"/>
        <v>0</v>
      </c>
      <c r="AE27" s="5">
        <f t="shared" si="3"/>
        <v>0</v>
      </c>
      <c r="AF27" s="5">
        <f t="shared" si="4"/>
        <v>0</v>
      </c>
    </row>
    <row r="28" spans="1:32" x14ac:dyDescent="0.2">
      <c r="A28" s="75">
        <v>42994</v>
      </c>
      <c r="B28" s="74">
        <v>0.38541666666666669</v>
      </c>
      <c r="C28" s="75">
        <v>42995</v>
      </c>
      <c r="D28" s="74">
        <v>0.42708333333333331</v>
      </c>
      <c r="E28" s="76">
        <v>25</v>
      </c>
      <c r="F28" s="77">
        <v>2</v>
      </c>
      <c r="G28" s="77">
        <v>2.2000000000000002</v>
      </c>
      <c r="H28" s="5">
        <v>2999</v>
      </c>
      <c r="I28" s="5">
        <v>539</v>
      </c>
      <c r="J28" s="76">
        <f t="shared" si="0"/>
        <v>29.074999999999999</v>
      </c>
      <c r="K28" s="78">
        <v>1</v>
      </c>
      <c r="L28" s="79">
        <v>8071</v>
      </c>
      <c r="M28" s="5">
        <v>66</v>
      </c>
      <c r="N28" s="80">
        <v>11.4</v>
      </c>
      <c r="Q28" s="5">
        <v>0</v>
      </c>
      <c r="R28" s="5">
        <v>0</v>
      </c>
      <c r="S28" s="5">
        <v>0</v>
      </c>
      <c r="T28" s="5">
        <v>0</v>
      </c>
      <c r="U28" s="5">
        <f t="shared" si="2"/>
        <v>0</v>
      </c>
      <c r="V28" s="5">
        <v>0</v>
      </c>
      <c r="W28" s="5">
        <v>0</v>
      </c>
      <c r="X28" s="5">
        <v>0</v>
      </c>
      <c r="Y28" s="5">
        <v>0</v>
      </c>
      <c r="Z28" s="81">
        <v>0</v>
      </c>
      <c r="AA28" s="81">
        <v>0</v>
      </c>
      <c r="AB28" s="5">
        <f t="shared" si="3"/>
        <v>0</v>
      </c>
      <c r="AC28" s="5">
        <f t="shared" si="3"/>
        <v>0</v>
      </c>
      <c r="AD28" s="5">
        <f t="shared" si="3"/>
        <v>0</v>
      </c>
      <c r="AE28" s="5">
        <f t="shared" si="3"/>
        <v>0</v>
      </c>
      <c r="AF28" s="5">
        <f t="shared" si="4"/>
        <v>0</v>
      </c>
    </row>
    <row r="29" spans="1:32" x14ac:dyDescent="0.2">
      <c r="A29" s="75">
        <v>42995</v>
      </c>
      <c r="B29" s="74">
        <v>0.42708333333333331</v>
      </c>
      <c r="C29" s="75">
        <v>42996</v>
      </c>
      <c r="D29" s="74">
        <v>0.42708333333333331</v>
      </c>
      <c r="E29" s="76">
        <v>24</v>
      </c>
      <c r="F29" s="77">
        <v>2.1</v>
      </c>
      <c r="G29" s="77">
        <v>1.9</v>
      </c>
      <c r="H29" s="5">
        <v>310</v>
      </c>
      <c r="I29" s="5">
        <v>2370</v>
      </c>
      <c r="J29" s="76">
        <f t="shared" si="0"/>
        <v>23.24979114452799</v>
      </c>
      <c r="K29" s="78">
        <v>1</v>
      </c>
      <c r="L29" s="79">
        <v>8071</v>
      </c>
      <c r="M29" s="5">
        <v>65</v>
      </c>
      <c r="N29" s="80">
        <v>10.58</v>
      </c>
      <c r="Q29" s="5">
        <v>0</v>
      </c>
      <c r="R29" s="5">
        <v>0</v>
      </c>
      <c r="S29" s="5">
        <v>0</v>
      </c>
      <c r="T29" s="5">
        <v>0</v>
      </c>
      <c r="U29" s="5">
        <f t="shared" si="2"/>
        <v>0</v>
      </c>
      <c r="V29" s="5">
        <v>0</v>
      </c>
      <c r="W29" s="5">
        <v>0</v>
      </c>
      <c r="X29" s="5">
        <v>0</v>
      </c>
      <c r="Y29" s="5">
        <v>0</v>
      </c>
      <c r="Z29" s="81">
        <v>0</v>
      </c>
      <c r="AA29" s="81">
        <v>0</v>
      </c>
      <c r="AB29" s="5">
        <f t="shared" si="3"/>
        <v>0</v>
      </c>
      <c r="AC29" s="5">
        <f t="shared" si="3"/>
        <v>0</v>
      </c>
      <c r="AD29" s="5">
        <f t="shared" si="3"/>
        <v>0</v>
      </c>
      <c r="AE29" s="5">
        <f t="shared" si="3"/>
        <v>0</v>
      </c>
      <c r="AF29" s="5">
        <f t="shared" si="4"/>
        <v>0</v>
      </c>
    </row>
    <row r="30" spans="1:32" x14ac:dyDescent="0.2">
      <c r="A30" s="75">
        <v>42996</v>
      </c>
      <c r="B30" s="74">
        <v>0.42708333333333331</v>
      </c>
      <c r="C30" s="75">
        <v>42997</v>
      </c>
      <c r="D30" s="74">
        <v>0.4375</v>
      </c>
      <c r="E30" s="76">
        <v>24.25</v>
      </c>
      <c r="F30" s="77">
        <v>2.2999999999999998</v>
      </c>
      <c r="G30" s="77">
        <v>2.1</v>
      </c>
      <c r="H30" s="5">
        <v>3265</v>
      </c>
      <c r="I30" s="5">
        <v>3392</v>
      </c>
      <c r="J30" s="76">
        <f t="shared" si="0"/>
        <v>50.580055210489988</v>
      </c>
      <c r="K30" s="78">
        <v>1</v>
      </c>
      <c r="L30" s="79">
        <v>8157</v>
      </c>
      <c r="M30" s="5">
        <v>64</v>
      </c>
      <c r="N30" s="80">
        <v>10.7</v>
      </c>
      <c r="Q30" s="5">
        <v>0</v>
      </c>
      <c r="R30" s="5">
        <v>0</v>
      </c>
      <c r="S30" s="5">
        <v>0</v>
      </c>
      <c r="T30" s="5">
        <v>0</v>
      </c>
      <c r="U30" s="5">
        <f t="shared" si="2"/>
        <v>0</v>
      </c>
      <c r="V30" s="5">
        <v>0</v>
      </c>
      <c r="W30" s="5">
        <v>0</v>
      </c>
      <c r="X30" s="5">
        <v>0</v>
      </c>
      <c r="Y30" s="5">
        <v>0</v>
      </c>
      <c r="Z30" s="81">
        <v>0</v>
      </c>
      <c r="AA30" s="81">
        <v>0</v>
      </c>
      <c r="AB30" s="5">
        <f t="shared" si="3"/>
        <v>0</v>
      </c>
      <c r="AC30" s="5">
        <f t="shared" si="3"/>
        <v>0</v>
      </c>
      <c r="AD30" s="5">
        <f t="shared" si="3"/>
        <v>0</v>
      </c>
      <c r="AE30" s="5">
        <f t="shared" si="3"/>
        <v>0</v>
      </c>
      <c r="AF30" s="5">
        <f t="shared" si="4"/>
        <v>0</v>
      </c>
    </row>
    <row r="31" spans="1:32" x14ac:dyDescent="0.2">
      <c r="A31" s="75">
        <v>42997</v>
      </c>
      <c r="B31" s="74">
        <v>0.4375</v>
      </c>
      <c r="C31" s="75">
        <v>42998</v>
      </c>
      <c r="D31" s="74">
        <v>0.45833333333333331</v>
      </c>
      <c r="E31" s="76">
        <v>24.5</v>
      </c>
      <c r="F31" s="77">
        <v>2.2999999999999998</v>
      </c>
      <c r="G31" s="77">
        <v>2.2999999999999998</v>
      </c>
      <c r="H31" s="5">
        <v>1819</v>
      </c>
      <c r="I31" s="5">
        <v>3301</v>
      </c>
      <c r="J31" s="76">
        <f t="shared" si="0"/>
        <v>37.101449275362327</v>
      </c>
      <c r="K31" s="78">
        <v>1</v>
      </c>
      <c r="L31" s="79">
        <v>8243</v>
      </c>
      <c r="M31" s="5">
        <v>63</v>
      </c>
      <c r="N31" s="80">
        <v>8.5399999999999991</v>
      </c>
      <c r="O31" s="5">
        <v>37</v>
      </c>
      <c r="P31" s="5">
        <v>37</v>
      </c>
      <c r="Q31" s="5">
        <v>0</v>
      </c>
      <c r="R31" s="5">
        <v>0</v>
      </c>
      <c r="S31" s="5">
        <v>1</v>
      </c>
      <c r="T31" s="5">
        <v>0</v>
      </c>
      <c r="U31" s="5">
        <f t="shared" si="2"/>
        <v>1</v>
      </c>
      <c r="V31" s="5">
        <v>0</v>
      </c>
      <c r="W31" s="5">
        <v>0</v>
      </c>
      <c r="X31" s="5">
        <v>0</v>
      </c>
      <c r="Y31" s="5">
        <v>0</v>
      </c>
      <c r="Z31" s="81">
        <v>0</v>
      </c>
      <c r="AA31" s="81">
        <v>0</v>
      </c>
      <c r="AB31" s="5">
        <f t="shared" si="3"/>
        <v>0</v>
      </c>
      <c r="AC31" s="5">
        <f t="shared" si="3"/>
        <v>0</v>
      </c>
      <c r="AD31" s="5">
        <f t="shared" si="3"/>
        <v>2.6953124999999994E-2</v>
      </c>
      <c r="AE31" s="5">
        <f t="shared" si="3"/>
        <v>0</v>
      </c>
      <c r="AF31" s="5">
        <f t="shared" si="4"/>
        <v>0</v>
      </c>
    </row>
    <row r="32" spans="1:32" x14ac:dyDescent="0.2">
      <c r="A32" s="75">
        <v>42998</v>
      </c>
      <c r="B32" s="74">
        <v>0.45833333333333331</v>
      </c>
      <c r="C32" s="75">
        <v>42999</v>
      </c>
      <c r="D32" s="74">
        <v>0.44791666666666669</v>
      </c>
      <c r="E32" s="76">
        <v>23.75</v>
      </c>
      <c r="F32" s="77">
        <v>2.2000000000000002</v>
      </c>
      <c r="G32" s="77">
        <v>2.2000000000000002</v>
      </c>
      <c r="H32" s="5">
        <v>3249</v>
      </c>
      <c r="I32" s="5">
        <v>3082</v>
      </c>
      <c r="J32" s="76">
        <f t="shared" si="0"/>
        <v>47.962121212121211</v>
      </c>
      <c r="K32" s="78">
        <v>1</v>
      </c>
      <c r="L32" s="79">
        <v>8253</v>
      </c>
      <c r="M32" s="5">
        <v>63</v>
      </c>
      <c r="N32" s="80">
        <v>11</v>
      </c>
      <c r="O32" s="5">
        <v>40</v>
      </c>
      <c r="P32" s="5">
        <v>40</v>
      </c>
      <c r="Q32" s="5">
        <v>0</v>
      </c>
      <c r="R32" s="5">
        <v>0</v>
      </c>
      <c r="S32" s="5">
        <v>1</v>
      </c>
      <c r="T32" s="5">
        <v>0</v>
      </c>
      <c r="U32" s="5">
        <f t="shared" si="2"/>
        <v>1</v>
      </c>
      <c r="V32" s="5">
        <v>0</v>
      </c>
      <c r="W32" s="5">
        <v>0</v>
      </c>
      <c r="X32" s="5">
        <v>0</v>
      </c>
      <c r="Y32" s="5">
        <v>0</v>
      </c>
      <c r="Z32" s="81">
        <v>0</v>
      </c>
      <c r="AA32" s="81">
        <v>0</v>
      </c>
      <c r="AB32" s="5">
        <f t="shared" si="3"/>
        <v>0</v>
      </c>
      <c r="AC32" s="5">
        <f t="shared" si="3"/>
        <v>0</v>
      </c>
      <c r="AD32" s="5">
        <f t="shared" si="3"/>
        <v>2.0849786763544466E-2</v>
      </c>
      <c r="AE32" s="5">
        <f t="shared" si="3"/>
        <v>0</v>
      </c>
      <c r="AF32" s="5">
        <f t="shared" si="4"/>
        <v>0</v>
      </c>
    </row>
    <row r="33" spans="1:32" x14ac:dyDescent="0.2">
      <c r="A33" s="75">
        <v>42999</v>
      </c>
      <c r="B33" s="74">
        <v>0.44791666666666669</v>
      </c>
      <c r="C33" s="75">
        <v>43000</v>
      </c>
      <c r="D33" s="74">
        <v>0.39583333333333331</v>
      </c>
      <c r="E33" s="76">
        <v>22.75</v>
      </c>
      <c r="F33" s="77">
        <v>2.4</v>
      </c>
      <c r="G33" s="77">
        <v>2.2999999999999998</v>
      </c>
      <c r="H33" s="5">
        <v>2920</v>
      </c>
      <c r="I33" s="5">
        <v>3097</v>
      </c>
      <c r="J33" s="76">
        <f t="shared" si="0"/>
        <v>42.719806763285035</v>
      </c>
      <c r="K33" s="78">
        <v>1</v>
      </c>
      <c r="L33" s="79">
        <v>8090</v>
      </c>
      <c r="M33" s="5">
        <v>61</v>
      </c>
      <c r="N33" s="80">
        <v>11.4</v>
      </c>
      <c r="Q33" s="5">
        <v>0</v>
      </c>
      <c r="R33" s="5">
        <v>0</v>
      </c>
      <c r="S33" s="5">
        <v>0</v>
      </c>
      <c r="T33" s="5">
        <v>0</v>
      </c>
      <c r="U33" s="5">
        <f t="shared" si="2"/>
        <v>0</v>
      </c>
      <c r="V33" s="5">
        <v>0</v>
      </c>
      <c r="W33" s="5">
        <v>0</v>
      </c>
      <c r="X33" s="5">
        <v>0</v>
      </c>
      <c r="Y33" s="5">
        <v>0</v>
      </c>
      <c r="Z33" s="81">
        <v>0</v>
      </c>
      <c r="AA33" s="81">
        <v>0</v>
      </c>
      <c r="AB33" s="5">
        <f t="shared" si="3"/>
        <v>0</v>
      </c>
      <c r="AC33" s="5">
        <f t="shared" si="3"/>
        <v>0</v>
      </c>
      <c r="AD33" s="5">
        <f t="shared" si="3"/>
        <v>0</v>
      </c>
      <c r="AE33" s="5">
        <f t="shared" si="3"/>
        <v>0</v>
      </c>
      <c r="AF33" s="5">
        <f t="shared" si="4"/>
        <v>0</v>
      </c>
    </row>
    <row r="34" spans="1:32" x14ac:dyDescent="0.2">
      <c r="A34" s="75">
        <v>43000</v>
      </c>
      <c r="B34" s="74">
        <v>0.39583333333333331</v>
      </c>
      <c r="C34" s="75">
        <v>43001</v>
      </c>
      <c r="D34" s="74">
        <v>0.46875</v>
      </c>
      <c r="E34" s="76">
        <v>25.75</v>
      </c>
      <c r="F34" s="77">
        <v>2.2999999999999998</v>
      </c>
      <c r="G34" s="77">
        <v>2.2999999999999998</v>
      </c>
      <c r="H34" s="5">
        <v>3589</v>
      </c>
      <c r="I34" s="5">
        <v>3444</v>
      </c>
      <c r="J34" s="76">
        <f t="shared" si="0"/>
        <v>50.963768115942031</v>
      </c>
      <c r="K34" s="78">
        <v>1</v>
      </c>
      <c r="L34" s="79">
        <v>8090</v>
      </c>
      <c r="M34" s="5">
        <v>62</v>
      </c>
      <c r="N34" s="80">
        <v>10.4</v>
      </c>
      <c r="Q34" s="5">
        <v>0</v>
      </c>
      <c r="R34" s="5">
        <v>0</v>
      </c>
      <c r="S34" s="5">
        <v>0</v>
      </c>
      <c r="T34" s="5">
        <v>0</v>
      </c>
      <c r="U34" s="5">
        <f t="shared" si="2"/>
        <v>0</v>
      </c>
      <c r="V34" s="5">
        <v>0</v>
      </c>
      <c r="W34" s="5">
        <v>0</v>
      </c>
      <c r="X34" s="5">
        <v>0</v>
      </c>
      <c r="Y34" s="5">
        <v>0</v>
      </c>
      <c r="Z34" s="81">
        <v>0</v>
      </c>
      <c r="AA34" s="81">
        <v>0</v>
      </c>
      <c r="AB34" s="5">
        <f t="shared" si="3"/>
        <v>0</v>
      </c>
      <c r="AC34" s="5">
        <f t="shared" si="3"/>
        <v>0</v>
      </c>
      <c r="AD34" s="5">
        <f t="shared" si="3"/>
        <v>0</v>
      </c>
      <c r="AE34" s="5">
        <f t="shared" si="3"/>
        <v>0</v>
      </c>
      <c r="AF34" s="5">
        <f t="shared" si="4"/>
        <v>0</v>
      </c>
    </row>
    <row r="35" spans="1:32" x14ac:dyDescent="0.2">
      <c r="A35" s="75">
        <v>43001</v>
      </c>
      <c r="B35" s="74">
        <v>0.46875</v>
      </c>
      <c r="C35" s="75">
        <v>43002</v>
      </c>
      <c r="D35" s="74">
        <v>0.42708333333333331</v>
      </c>
      <c r="E35" s="76">
        <v>23</v>
      </c>
      <c r="F35" s="77">
        <v>2.2999999999999998</v>
      </c>
      <c r="G35" s="77">
        <v>2.2000000000000002</v>
      </c>
      <c r="H35" s="5">
        <v>3027</v>
      </c>
      <c r="I35" s="5">
        <v>2940</v>
      </c>
      <c r="J35" s="76">
        <f t="shared" si="0"/>
        <v>44.207509881422922</v>
      </c>
      <c r="K35" s="78">
        <v>1</v>
      </c>
      <c r="L35" s="79">
        <v>8119</v>
      </c>
      <c r="M35" s="5">
        <v>62</v>
      </c>
      <c r="N35" s="80">
        <v>8.7799999999999994</v>
      </c>
      <c r="Q35" s="5">
        <v>0</v>
      </c>
      <c r="R35" s="5">
        <v>0</v>
      </c>
      <c r="S35" s="5">
        <v>0</v>
      </c>
      <c r="T35" s="5">
        <v>0</v>
      </c>
      <c r="U35" s="5">
        <f t="shared" si="2"/>
        <v>0</v>
      </c>
      <c r="V35" s="5">
        <v>0</v>
      </c>
      <c r="W35" s="5">
        <v>0</v>
      </c>
      <c r="X35" s="5">
        <v>0</v>
      </c>
      <c r="Y35" s="5">
        <v>0</v>
      </c>
      <c r="Z35" s="81">
        <v>0</v>
      </c>
      <c r="AA35" s="81">
        <v>0</v>
      </c>
      <c r="AB35" s="5">
        <f t="shared" si="3"/>
        <v>0</v>
      </c>
      <c r="AC35" s="5">
        <f t="shared" si="3"/>
        <v>0</v>
      </c>
      <c r="AD35" s="5">
        <f t="shared" si="3"/>
        <v>0</v>
      </c>
      <c r="AE35" s="5">
        <f t="shared" si="3"/>
        <v>0</v>
      </c>
      <c r="AF35" s="5">
        <f t="shared" si="4"/>
        <v>0</v>
      </c>
    </row>
    <row r="36" spans="1:32" x14ac:dyDescent="0.2">
      <c r="A36" s="75">
        <v>43002</v>
      </c>
      <c r="B36" s="74">
        <v>0.42708333333333331</v>
      </c>
      <c r="C36" s="75">
        <v>43003</v>
      </c>
      <c r="D36" s="74">
        <v>0.4375</v>
      </c>
      <c r="E36" s="76">
        <v>24.25</v>
      </c>
      <c r="F36" s="77">
        <v>2.2000000000000002</v>
      </c>
      <c r="G36" s="77">
        <v>2.2000000000000002</v>
      </c>
      <c r="H36" s="5">
        <v>3304</v>
      </c>
      <c r="I36" s="5">
        <v>3242</v>
      </c>
      <c r="J36" s="76">
        <f t="shared" si="0"/>
        <v>49.590909090909086</v>
      </c>
      <c r="K36" s="78">
        <v>1</v>
      </c>
      <c r="L36" s="79">
        <v>8176</v>
      </c>
      <c r="M36" s="5">
        <v>60</v>
      </c>
      <c r="N36" s="80">
        <v>11.4</v>
      </c>
      <c r="Q36" s="5">
        <v>0</v>
      </c>
      <c r="R36" s="5">
        <v>0</v>
      </c>
      <c r="S36" s="5">
        <v>0</v>
      </c>
      <c r="T36" s="5">
        <v>0</v>
      </c>
      <c r="U36" s="5">
        <f t="shared" si="2"/>
        <v>0</v>
      </c>
      <c r="V36" s="5">
        <v>0</v>
      </c>
      <c r="W36" s="5">
        <v>0</v>
      </c>
      <c r="X36" s="5">
        <v>0</v>
      </c>
      <c r="Y36" s="5">
        <v>0</v>
      </c>
      <c r="Z36" s="81">
        <v>0</v>
      </c>
      <c r="AA36" s="81">
        <v>0</v>
      </c>
      <c r="AB36" s="5">
        <f t="shared" si="3"/>
        <v>0</v>
      </c>
      <c r="AC36" s="5">
        <f t="shared" si="3"/>
        <v>0</v>
      </c>
      <c r="AD36" s="5">
        <f t="shared" si="3"/>
        <v>0</v>
      </c>
      <c r="AE36" s="5">
        <f t="shared" si="3"/>
        <v>0</v>
      </c>
      <c r="AF36" s="5">
        <f t="shared" si="4"/>
        <v>0</v>
      </c>
    </row>
    <row r="37" spans="1:32" x14ac:dyDescent="0.2">
      <c r="A37" s="75">
        <v>43003</v>
      </c>
      <c r="B37" s="74">
        <v>0.4375</v>
      </c>
      <c r="C37" s="75">
        <v>43004</v>
      </c>
      <c r="D37" s="74">
        <v>0.44791666666666669</v>
      </c>
      <c r="E37" s="76">
        <v>24.25</v>
      </c>
      <c r="F37" s="77">
        <v>2.1</v>
      </c>
      <c r="G37" s="77">
        <v>2</v>
      </c>
      <c r="H37" s="5">
        <v>3178</v>
      </c>
      <c r="I37" s="5">
        <v>3255</v>
      </c>
      <c r="J37" s="76">
        <f t="shared" si="0"/>
        <v>52.347222222222214</v>
      </c>
      <c r="K37" s="78">
        <v>1</v>
      </c>
      <c r="L37" s="79">
        <v>8138</v>
      </c>
      <c r="M37" s="5">
        <v>64</v>
      </c>
      <c r="N37" s="80">
        <v>9.4499999999999993</v>
      </c>
      <c r="Q37" s="5">
        <v>0</v>
      </c>
      <c r="R37" s="5">
        <v>0</v>
      </c>
      <c r="S37" s="5">
        <v>0</v>
      </c>
      <c r="T37" s="5">
        <v>0</v>
      </c>
      <c r="U37" s="5">
        <f t="shared" si="2"/>
        <v>0</v>
      </c>
      <c r="V37" s="5">
        <v>0</v>
      </c>
      <c r="W37" s="5">
        <v>0</v>
      </c>
      <c r="X37" s="5">
        <v>0</v>
      </c>
      <c r="Y37" s="5">
        <v>0</v>
      </c>
      <c r="Z37" s="81">
        <v>0</v>
      </c>
      <c r="AA37" s="81">
        <v>0</v>
      </c>
      <c r="AB37" s="5">
        <f t="shared" si="3"/>
        <v>0</v>
      </c>
      <c r="AC37" s="5">
        <f t="shared" si="3"/>
        <v>0</v>
      </c>
      <c r="AD37" s="5">
        <f t="shared" si="3"/>
        <v>0</v>
      </c>
      <c r="AE37" s="5">
        <f t="shared" si="3"/>
        <v>0</v>
      </c>
      <c r="AF37" s="5">
        <f t="shared" si="4"/>
        <v>0</v>
      </c>
    </row>
    <row r="38" spans="1:32" x14ac:dyDescent="0.2">
      <c r="A38" s="75">
        <v>43004</v>
      </c>
      <c r="B38" s="74">
        <v>0.44791666666666669</v>
      </c>
      <c r="C38" s="75">
        <v>43005</v>
      </c>
      <c r="D38" s="74">
        <v>0.42708333333333331</v>
      </c>
      <c r="E38" s="76">
        <v>23.5</v>
      </c>
      <c r="F38" s="77">
        <v>2.2000000000000002</v>
      </c>
      <c r="G38" s="77">
        <v>2.2000000000000002</v>
      </c>
      <c r="H38" s="5">
        <v>2548</v>
      </c>
      <c r="I38" s="5">
        <v>3051</v>
      </c>
      <c r="J38" s="76">
        <f t="shared" si="0"/>
        <v>42.416666666666664</v>
      </c>
      <c r="K38" s="78">
        <v>1</v>
      </c>
      <c r="L38" s="79">
        <v>8253</v>
      </c>
      <c r="M38" s="5">
        <v>61</v>
      </c>
      <c r="N38" s="80">
        <v>7.53</v>
      </c>
      <c r="Q38" s="5">
        <v>0</v>
      </c>
      <c r="R38" s="5">
        <v>0</v>
      </c>
      <c r="S38" s="5">
        <v>0</v>
      </c>
      <c r="T38" s="5">
        <v>0</v>
      </c>
      <c r="U38" s="5">
        <f t="shared" si="2"/>
        <v>0</v>
      </c>
      <c r="V38" s="5">
        <v>0</v>
      </c>
      <c r="W38" s="5">
        <v>0</v>
      </c>
      <c r="X38" s="5">
        <v>0</v>
      </c>
      <c r="Y38" s="5">
        <v>0</v>
      </c>
      <c r="Z38" s="81">
        <v>0</v>
      </c>
      <c r="AA38" s="81">
        <v>0</v>
      </c>
      <c r="AB38" s="5">
        <f t="shared" si="3"/>
        <v>0</v>
      </c>
      <c r="AC38" s="5">
        <f t="shared" si="3"/>
        <v>0</v>
      </c>
      <c r="AD38" s="5">
        <f t="shared" si="3"/>
        <v>0</v>
      </c>
      <c r="AE38" s="5">
        <f t="shared" si="3"/>
        <v>0</v>
      </c>
      <c r="AF38" s="5">
        <f t="shared" si="4"/>
        <v>0</v>
      </c>
    </row>
    <row r="39" spans="1:32" x14ac:dyDescent="0.2">
      <c r="A39" s="75">
        <v>43005</v>
      </c>
      <c r="B39" s="74">
        <v>0.42708333333333331</v>
      </c>
      <c r="C39" s="75">
        <v>43006</v>
      </c>
      <c r="D39" s="74">
        <v>0.45833333333333331</v>
      </c>
      <c r="E39" s="76">
        <v>24.75</v>
      </c>
      <c r="F39" s="77">
        <v>2.2000000000000002</v>
      </c>
      <c r="G39" s="77">
        <v>2.1</v>
      </c>
      <c r="H39" s="5">
        <v>1507</v>
      </c>
      <c r="I39" s="5">
        <v>1802</v>
      </c>
      <c r="J39" s="76">
        <f t="shared" si="0"/>
        <v>25.718253968253968</v>
      </c>
      <c r="K39" s="78">
        <v>1</v>
      </c>
      <c r="L39" s="79">
        <v>8147</v>
      </c>
      <c r="M39" s="5">
        <v>62</v>
      </c>
      <c r="N39" s="80">
        <v>7.21</v>
      </c>
      <c r="O39" s="5">
        <v>37</v>
      </c>
      <c r="P39" s="5">
        <v>37</v>
      </c>
      <c r="Q39" s="5">
        <v>0</v>
      </c>
      <c r="R39" s="5">
        <v>0</v>
      </c>
      <c r="S39" s="5">
        <v>1</v>
      </c>
      <c r="T39" s="5">
        <v>0</v>
      </c>
      <c r="U39" s="5">
        <f t="shared" si="2"/>
        <v>1</v>
      </c>
      <c r="V39" s="5">
        <v>0</v>
      </c>
      <c r="W39" s="5">
        <v>0</v>
      </c>
      <c r="X39" s="5">
        <v>0</v>
      </c>
      <c r="Y39" s="5">
        <v>0</v>
      </c>
      <c r="Z39" s="81">
        <v>0</v>
      </c>
      <c r="AA39" s="81">
        <v>0</v>
      </c>
      <c r="AB39" s="5">
        <f t="shared" si="3"/>
        <v>0</v>
      </c>
      <c r="AC39" s="5">
        <f t="shared" si="3"/>
        <v>0</v>
      </c>
      <c r="AD39" s="5">
        <f t="shared" si="3"/>
        <v>3.8882888443141493E-2</v>
      </c>
      <c r="AE39" s="5">
        <f t="shared" si="3"/>
        <v>0</v>
      </c>
      <c r="AF39" s="5">
        <f t="shared" si="4"/>
        <v>0</v>
      </c>
    </row>
    <row r="40" spans="1:32" x14ac:dyDescent="0.2">
      <c r="A40" s="75">
        <v>43006</v>
      </c>
      <c r="B40" s="74">
        <v>0.45833333333333331</v>
      </c>
      <c r="C40" s="75">
        <v>43007</v>
      </c>
      <c r="D40" s="74">
        <v>0.4375</v>
      </c>
      <c r="E40" s="76">
        <v>23.5</v>
      </c>
      <c r="F40" s="77">
        <v>2.2999999999999998</v>
      </c>
      <c r="G40" s="77">
        <v>2.2999999999999998</v>
      </c>
      <c r="H40" s="5">
        <v>2663</v>
      </c>
      <c r="I40" s="5">
        <v>202</v>
      </c>
      <c r="J40" s="76">
        <f t="shared" si="0"/>
        <v>20.760869565217391</v>
      </c>
      <c r="K40" s="78">
        <v>1</v>
      </c>
      <c r="L40" s="79">
        <v>8119</v>
      </c>
      <c r="M40" s="5">
        <v>62</v>
      </c>
      <c r="N40" s="80">
        <v>8.9</v>
      </c>
      <c r="Q40" s="5">
        <v>0</v>
      </c>
      <c r="R40" s="5">
        <v>0</v>
      </c>
      <c r="S40" s="5">
        <v>0</v>
      </c>
      <c r="T40" s="5">
        <v>0</v>
      </c>
      <c r="U40" s="5">
        <f t="shared" si="2"/>
        <v>0</v>
      </c>
      <c r="V40" s="5">
        <v>0</v>
      </c>
      <c r="W40" s="5">
        <v>0</v>
      </c>
      <c r="X40" s="5">
        <v>0</v>
      </c>
      <c r="Y40" s="5">
        <v>0</v>
      </c>
      <c r="Z40" s="81">
        <v>0</v>
      </c>
      <c r="AA40" s="81">
        <v>0</v>
      </c>
      <c r="AB40" s="5">
        <f t="shared" si="3"/>
        <v>0</v>
      </c>
      <c r="AC40" s="5">
        <f t="shared" si="3"/>
        <v>0</v>
      </c>
      <c r="AD40" s="5">
        <f t="shared" si="3"/>
        <v>0</v>
      </c>
      <c r="AE40" s="5">
        <f t="shared" si="3"/>
        <v>0</v>
      </c>
      <c r="AF40" s="5">
        <f t="shared" si="4"/>
        <v>0</v>
      </c>
    </row>
    <row r="41" spans="1:32" x14ac:dyDescent="0.2">
      <c r="A41" s="75">
        <v>43007</v>
      </c>
      <c r="B41" s="74">
        <v>0.4375</v>
      </c>
      <c r="C41" s="75">
        <v>43008</v>
      </c>
      <c r="D41" s="74">
        <v>0.41666666666666669</v>
      </c>
      <c r="E41" s="76">
        <v>23.5</v>
      </c>
      <c r="F41" s="77">
        <v>2.2000000000000002</v>
      </c>
      <c r="G41" s="77">
        <v>2.2999999999999998</v>
      </c>
      <c r="H41" s="5">
        <v>2649</v>
      </c>
      <c r="I41" s="5">
        <v>3271</v>
      </c>
      <c r="J41" s="76">
        <f t="shared" si="0"/>
        <v>43.77108036890646</v>
      </c>
      <c r="K41" s="78">
        <v>1</v>
      </c>
      <c r="L41" s="79">
        <v>8062</v>
      </c>
      <c r="M41" s="5">
        <v>62</v>
      </c>
      <c r="N41" s="80">
        <v>5.6</v>
      </c>
      <c r="Q41" s="5">
        <v>0</v>
      </c>
      <c r="R41" s="5">
        <v>0</v>
      </c>
      <c r="S41" s="5">
        <v>0</v>
      </c>
      <c r="T41" s="5">
        <v>0</v>
      </c>
      <c r="U41" s="5">
        <f t="shared" si="2"/>
        <v>0</v>
      </c>
      <c r="V41" s="5">
        <v>0</v>
      </c>
      <c r="W41" s="5">
        <v>0</v>
      </c>
      <c r="X41" s="5">
        <v>0</v>
      </c>
      <c r="Y41" s="5">
        <v>0</v>
      </c>
      <c r="Z41" s="81">
        <v>0</v>
      </c>
      <c r="AA41" s="81">
        <v>0</v>
      </c>
      <c r="AB41" s="5">
        <f t="shared" si="3"/>
        <v>0</v>
      </c>
      <c r="AC41" s="5">
        <f t="shared" si="3"/>
        <v>0</v>
      </c>
      <c r="AD41" s="5">
        <f t="shared" si="3"/>
        <v>0</v>
      </c>
      <c r="AE41" s="5">
        <f t="shared" si="3"/>
        <v>0</v>
      </c>
      <c r="AF41" s="5">
        <f t="shared" si="4"/>
        <v>0</v>
      </c>
    </row>
    <row r="42" spans="1:32" x14ac:dyDescent="0.2">
      <c r="A42" s="75">
        <v>43008</v>
      </c>
      <c r="B42" s="74">
        <v>0.41666666666666669</v>
      </c>
      <c r="C42" s="75">
        <v>43009</v>
      </c>
      <c r="D42" s="74">
        <v>0.38541666666666669</v>
      </c>
      <c r="E42" s="76">
        <v>23.25</v>
      </c>
      <c r="F42" s="77">
        <v>2</v>
      </c>
      <c r="G42" s="77">
        <v>2.2999999999999998</v>
      </c>
      <c r="H42" s="5">
        <v>1399</v>
      </c>
      <c r="I42" s="5">
        <v>3336</v>
      </c>
      <c r="J42" s="76">
        <f t="shared" si="0"/>
        <v>35.832246376811597</v>
      </c>
      <c r="K42" s="78">
        <v>1</v>
      </c>
      <c r="L42" s="79">
        <v>8081</v>
      </c>
      <c r="M42" s="5">
        <v>61</v>
      </c>
      <c r="N42" s="80">
        <v>6.95</v>
      </c>
      <c r="Q42" s="5">
        <v>0</v>
      </c>
      <c r="R42" s="5">
        <v>0</v>
      </c>
      <c r="S42" s="5">
        <v>0</v>
      </c>
      <c r="T42" s="5">
        <v>0</v>
      </c>
      <c r="U42" s="5">
        <f t="shared" si="2"/>
        <v>0</v>
      </c>
      <c r="V42" s="5">
        <v>0</v>
      </c>
      <c r="W42" s="5">
        <v>0</v>
      </c>
      <c r="X42" s="5">
        <v>0</v>
      </c>
      <c r="Y42" s="5">
        <v>0</v>
      </c>
      <c r="Z42" s="81">
        <v>0</v>
      </c>
      <c r="AA42" s="81">
        <v>0</v>
      </c>
      <c r="AB42" s="5">
        <f t="shared" si="3"/>
        <v>0</v>
      </c>
      <c r="AC42" s="5">
        <f t="shared" si="3"/>
        <v>0</v>
      </c>
      <c r="AD42" s="5">
        <f t="shared" si="3"/>
        <v>0</v>
      </c>
      <c r="AE42" s="5">
        <f t="shared" si="3"/>
        <v>0</v>
      </c>
      <c r="AF42" s="5">
        <f t="shared" si="4"/>
        <v>0</v>
      </c>
    </row>
    <row r="43" spans="1:32" x14ac:dyDescent="0.2">
      <c r="A43" s="75">
        <v>43009</v>
      </c>
      <c r="B43" s="74">
        <v>0.38541666666666669</v>
      </c>
      <c r="C43" s="75">
        <v>43010</v>
      </c>
      <c r="D43" s="74">
        <v>0.4375</v>
      </c>
      <c r="E43" s="76">
        <v>25.25</v>
      </c>
      <c r="F43" s="77">
        <v>2</v>
      </c>
      <c r="G43" s="77">
        <v>2.4</v>
      </c>
      <c r="H43" s="5">
        <v>1696</v>
      </c>
      <c r="I43" s="5">
        <v>3992</v>
      </c>
      <c r="J43" s="76">
        <f t="shared" si="0"/>
        <v>41.855555555555561</v>
      </c>
      <c r="K43" s="78">
        <v>1</v>
      </c>
      <c r="L43" s="79">
        <v>8081</v>
      </c>
      <c r="M43" s="5">
        <v>60</v>
      </c>
      <c r="N43" s="80">
        <v>8.1999999999999993</v>
      </c>
      <c r="Q43" s="5">
        <v>0</v>
      </c>
      <c r="R43" s="5">
        <v>0</v>
      </c>
      <c r="S43" s="5">
        <v>0</v>
      </c>
      <c r="T43" s="5">
        <v>0</v>
      </c>
      <c r="U43" s="5">
        <f t="shared" si="2"/>
        <v>0</v>
      </c>
      <c r="V43" s="5">
        <v>0</v>
      </c>
      <c r="W43" s="5">
        <v>0</v>
      </c>
      <c r="X43" s="5">
        <v>0</v>
      </c>
      <c r="Y43" s="5">
        <v>0</v>
      </c>
      <c r="Z43" s="81">
        <v>0</v>
      </c>
      <c r="AA43" s="81">
        <v>0</v>
      </c>
      <c r="AB43" s="5">
        <f t="shared" si="3"/>
        <v>0</v>
      </c>
      <c r="AC43" s="5">
        <f t="shared" si="3"/>
        <v>0</v>
      </c>
      <c r="AD43" s="5">
        <f t="shared" si="3"/>
        <v>0</v>
      </c>
      <c r="AE43" s="5">
        <f t="shared" si="3"/>
        <v>0</v>
      </c>
      <c r="AF43" s="5">
        <f t="shared" si="4"/>
        <v>0</v>
      </c>
    </row>
    <row r="44" spans="1:32" x14ac:dyDescent="0.2">
      <c r="A44" s="75">
        <v>43010</v>
      </c>
      <c r="B44" s="74">
        <v>0.4375</v>
      </c>
      <c r="C44" s="75">
        <v>43011</v>
      </c>
      <c r="D44" s="74">
        <v>0.44791666666666669</v>
      </c>
      <c r="E44" s="76">
        <v>24.25</v>
      </c>
      <c r="F44" s="77">
        <v>2.5</v>
      </c>
      <c r="G44" s="77">
        <v>2.2999999999999998</v>
      </c>
      <c r="H44" s="5">
        <v>3339</v>
      </c>
      <c r="I44" s="5">
        <v>2395</v>
      </c>
      <c r="J44" s="76">
        <f t="shared" si="0"/>
        <v>39.615072463768115</v>
      </c>
      <c r="K44" s="78">
        <v>1</v>
      </c>
      <c r="L44" s="79">
        <v>7523</v>
      </c>
      <c r="M44" s="5">
        <v>59</v>
      </c>
      <c r="N44" s="80">
        <v>6.8</v>
      </c>
      <c r="O44" s="5">
        <v>35</v>
      </c>
      <c r="P44" s="5">
        <v>35</v>
      </c>
      <c r="Q44" s="5">
        <v>0</v>
      </c>
      <c r="R44" s="5">
        <v>0</v>
      </c>
      <c r="S44" s="5">
        <v>1</v>
      </c>
      <c r="T44" s="5">
        <v>0</v>
      </c>
      <c r="U44" s="5">
        <f t="shared" si="2"/>
        <v>1</v>
      </c>
      <c r="V44" s="5">
        <v>0</v>
      </c>
      <c r="W44" s="5">
        <v>0</v>
      </c>
      <c r="X44" s="5">
        <v>0</v>
      </c>
      <c r="Y44" s="5">
        <v>0</v>
      </c>
      <c r="Z44" s="81">
        <v>0</v>
      </c>
      <c r="AA44" s="81">
        <v>0</v>
      </c>
      <c r="AB44" s="5">
        <f t="shared" si="3"/>
        <v>0</v>
      </c>
      <c r="AC44" s="5">
        <f t="shared" si="3"/>
        <v>0</v>
      </c>
      <c r="AD44" s="5">
        <f t="shared" si="3"/>
        <v>2.5242917349566848E-2</v>
      </c>
      <c r="AE44" s="5">
        <f t="shared" si="3"/>
        <v>0</v>
      </c>
      <c r="AF44" s="5">
        <f t="shared" si="4"/>
        <v>0</v>
      </c>
    </row>
    <row r="45" spans="1:32" x14ac:dyDescent="0.2">
      <c r="A45" s="75">
        <v>43011</v>
      </c>
      <c r="B45" s="74">
        <v>0.44791666666666669</v>
      </c>
      <c r="C45" s="75">
        <v>43012</v>
      </c>
      <c r="D45" s="74">
        <v>0.40625</v>
      </c>
      <c r="E45" s="76">
        <v>23</v>
      </c>
      <c r="F45" s="77">
        <v>2.2999999999999998</v>
      </c>
      <c r="G45" s="77">
        <v>2.2999999999999998</v>
      </c>
      <c r="H45" s="5">
        <v>1387</v>
      </c>
      <c r="I45" s="5">
        <v>1197</v>
      </c>
      <c r="J45" s="76">
        <f t="shared" si="0"/>
        <v>18.724637681159425</v>
      </c>
      <c r="K45" s="78">
        <v>1</v>
      </c>
      <c r="L45" s="79">
        <v>7280</v>
      </c>
      <c r="M45" s="5">
        <v>58</v>
      </c>
      <c r="N45" s="80">
        <v>6.23</v>
      </c>
      <c r="Q45" s="5">
        <v>0</v>
      </c>
      <c r="R45" s="5">
        <v>0</v>
      </c>
      <c r="S45" s="5">
        <v>0</v>
      </c>
      <c r="T45" s="5">
        <v>0</v>
      </c>
      <c r="U45" s="5">
        <f t="shared" si="2"/>
        <v>0</v>
      </c>
      <c r="V45" s="5">
        <v>0</v>
      </c>
      <c r="W45" s="5">
        <v>0</v>
      </c>
      <c r="X45" s="5">
        <v>0</v>
      </c>
      <c r="Y45" s="5">
        <v>0</v>
      </c>
      <c r="Z45" s="81">
        <v>0</v>
      </c>
      <c r="AA45" s="81">
        <v>0</v>
      </c>
      <c r="AB45" s="5">
        <f t="shared" si="3"/>
        <v>0</v>
      </c>
      <c r="AC45" s="5">
        <f t="shared" si="3"/>
        <v>0</v>
      </c>
      <c r="AD45" s="5">
        <f t="shared" si="3"/>
        <v>0</v>
      </c>
      <c r="AE45" s="5">
        <f t="shared" si="3"/>
        <v>0</v>
      </c>
      <c r="AF45" s="5">
        <f t="shared" si="4"/>
        <v>0</v>
      </c>
    </row>
    <row r="46" spans="1:32" x14ac:dyDescent="0.2">
      <c r="A46" s="75">
        <v>43012</v>
      </c>
      <c r="B46" s="74">
        <v>0.40625</v>
      </c>
      <c r="C46" s="75">
        <v>43013</v>
      </c>
      <c r="D46" s="74">
        <v>0.42708333333333331</v>
      </c>
      <c r="E46" s="76">
        <v>24.5</v>
      </c>
      <c r="F46" s="77">
        <v>2.2000000000000002</v>
      </c>
      <c r="G46" s="77">
        <v>2.4</v>
      </c>
      <c r="H46" s="5">
        <v>1141</v>
      </c>
      <c r="I46" s="5">
        <v>3591</v>
      </c>
      <c r="J46" s="76">
        <f t="shared" si="0"/>
        <v>33.581439393939391</v>
      </c>
      <c r="K46" s="78">
        <v>1</v>
      </c>
      <c r="L46" s="79">
        <v>7188</v>
      </c>
      <c r="M46" s="5">
        <v>58</v>
      </c>
      <c r="N46" s="80">
        <v>8.1</v>
      </c>
      <c r="O46" s="5">
        <v>35</v>
      </c>
      <c r="P46" s="5">
        <v>35</v>
      </c>
      <c r="Q46" s="5">
        <v>0</v>
      </c>
      <c r="R46" s="5">
        <v>0</v>
      </c>
      <c r="S46" s="5">
        <v>2</v>
      </c>
      <c r="T46" s="5">
        <v>0</v>
      </c>
      <c r="U46" s="5">
        <f t="shared" si="2"/>
        <v>2</v>
      </c>
      <c r="V46" s="5">
        <v>0</v>
      </c>
      <c r="W46" s="5">
        <v>0</v>
      </c>
      <c r="X46" s="5">
        <v>0</v>
      </c>
      <c r="Y46" s="5">
        <v>0</v>
      </c>
      <c r="Z46" s="81">
        <v>0</v>
      </c>
      <c r="AA46" s="81">
        <v>0</v>
      </c>
      <c r="AB46" s="5">
        <f t="shared" si="3"/>
        <v>0</v>
      </c>
      <c r="AC46" s="5">
        <f t="shared" si="3"/>
        <v>0</v>
      </c>
      <c r="AD46" s="5">
        <f t="shared" si="3"/>
        <v>5.9556708589476065E-2</v>
      </c>
      <c r="AE46" s="5">
        <f t="shared" si="3"/>
        <v>0</v>
      </c>
      <c r="AF46" s="5">
        <f t="shared" si="4"/>
        <v>0</v>
      </c>
    </row>
    <row r="47" spans="1:32" x14ac:dyDescent="0.2">
      <c r="A47" s="75">
        <v>43013</v>
      </c>
      <c r="B47" s="74">
        <v>0.42708333333333331</v>
      </c>
      <c r="C47" s="75">
        <v>43014</v>
      </c>
      <c r="D47" s="74">
        <v>0.41666666666666669</v>
      </c>
      <c r="E47" s="76">
        <v>23.75</v>
      </c>
      <c r="F47" s="77">
        <v>2.2999999999999998</v>
      </c>
      <c r="G47" s="77">
        <v>2.2999999999999998</v>
      </c>
      <c r="H47" s="5">
        <v>2251</v>
      </c>
      <c r="I47" s="5">
        <v>3318</v>
      </c>
      <c r="J47" s="76">
        <f t="shared" si="0"/>
        <v>40.355072463768117</v>
      </c>
      <c r="K47" s="78">
        <v>1</v>
      </c>
      <c r="L47" s="79">
        <v>6811</v>
      </c>
      <c r="M47" s="5">
        <v>60</v>
      </c>
      <c r="N47" s="80">
        <v>9.3000000000000007</v>
      </c>
      <c r="Q47" s="5">
        <v>0</v>
      </c>
      <c r="R47" s="5">
        <v>0</v>
      </c>
      <c r="S47" s="5">
        <v>0</v>
      </c>
      <c r="T47" s="5">
        <v>0</v>
      </c>
      <c r="U47" s="5">
        <f t="shared" si="2"/>
        <v>0</v>
      </c>
      <c r="V47" s="5">
        <v>0</v>
      </c>
      <c r="W47" s="5">
        <v>0</v>
      </c>
      <c r="X47" s="5">
        <v>0</v>
      </c>
      <c r="Y47" s="5">
        <v>0</v>
      </c>
      <c r="Z47" s="81">
        <v>0</v>
      </c>
      <c r="AA47" s="81">
        <v>0</v>
      </c>
      <c r="AB47" s="5">
        <f t="shared" si="3"/>
        <v>0</v>
      </c>
      <c r="AC47" s="5">
        <f t="shared" si="3"/>
        <v>0</v>
      </c>
      <c r="AD47" s="5">
        <f t="shared" si="3"/>
        <v>0</v>
      </c>
      <c r="AE47" s="5">
        <f t="shared" si="3"/>
        <v>0</v>
      </c>
      <c r="AF47" s="5">
        <f t="shared" si="4"/>
        <v>0</v>
      </c>
    </row>
    <row r="48" spans="1:32" x14ac:dyDescent="0.2">
      <c r="A48" s="75">
        <v>43014</v>
      </c>
      <c r="B48" s="74">
        <v>0.41666666666666669</v>
      </c>
      <c r="C48" s="75">
        <v>43015</v>
      </c>
      <c r="D48" s="74">
        <v>0.5</v>
      </c>
      <c r="E48" s="76">
        <v>26</v>
      </c>
      <c r="F48" s="77">
        <v>2.4</v>
      </c>
      <c r="G48" s="77">
        <v>2.2999999999999998</v>
      </c>
      <c r="H48" s="5">
        <v>3767</v>
      </c>
      <c r="I48" s="5">
        <v>3822</v>
      </c>
      <c r="J48" s="76">
        <f t="shared" si="0"/>
        <v>53.855374396135268</v>
      </c>
      <c r="K48" s="78">
        <v>1</v>
      </c>
      <c r="L48" s="79">
        <v>6766</v>
      </c>
      <c r="M48" s="5">
        <v>59</v>
      </c>
      <c r="N48" s="80">
        <v>7.3</v>
      </c>
      <c r="O48" s="5">
        <v>43</v>
      </c>
      <c r="P48" s="5">
        <v>43</v>
      </c>
      <c r="Q48" s="5">
        <v>0</v>
      </c>
      <c r="R48" s="5">
        <v>0</v>
      </c>
      <c r="S48" s="5">
        <v>1</v>
      </c>
      <c r="T48" s="5">
        <v>0</v>
      </c>
      <c r="U48" s="5">
        <f t="shared" si="2"/>
        <v>1</v>
      </c>
      <c r="V48" s="5">
        <v>0</v>
      </c>
      <c r="W48" s="5">
        <v>0</v>
      </c>
      <c r="X48" s="5">
        <v>0</v>
      </c>
      <c r="Y48" s="5">
        <v>0</v>
      </c>
      <c r="Z48" s="81">
        <v>0</v>
      </c>
      <c r="AA48" s="81">
        <v>0</v>
      </c>
      <c r="AB48" s="5">
        <f t="shared" si="3"/>
        <v>0</v>
      </c>
      <c r="AC48" s="5">
        <f t="shared" si="3"/>
        <v>0</v>
      </c>
      <c r="AD48" s="5">
        <f t="shared" si="3"/>
        <v>1.8568248967029022E-2</v>
      </c>
      <c r="AE48" s="5">
        <f t="shared" si="3"/>
        <v>0</v>
      </c>
      <c r="AF48" s="5">
        <f t="shared" si="4"/>
        <v>0</v>
      </c>
    </row>
    <row r="49" spans="1:32" x14ac:dyDescent="0.2">
      <c r="A49" s="75">
        <v>43015</v>
      </c>
      <c r="B49" s="74">
        <v>0.5</v>
      </c>
      <c r="C49" s="75">
        <v>43016</v>
      </c>
      <c r="D49" s="74">
        <v>0.51041666666666663</v>
      </c>
      <c r="E49" s="76">
        <v>24.25</v>
      </c>
      <c r="F49" s="77">
        <v>2.4</v>
      </c>
      <c r="G49" s="77">
        <v>2.2999999999999998</v>
      </c>
      <c r="H49" s="5">
        <v>909</v>
      </c>
      <c r="I49" s="5">
        <v>1665</v>
      </c>
      <c r="J49" s="76">
        <f t="shared" si="0"/>
        <v>18.377717391304351</v>
      </c>
      <c r="K49" s="78">
        <v>1</v>
      </c>
      <c r="L49" s="79">
        <v>6994</v>
      </c>
      <c r="M49" s="5">
        <v>60</v>
      </c>
      <c r="N49" s="80">
        <v>7.31</v>
      </c>
      <c r="Q49" s="5">
        <v>0</v>
      </c>
      <c r="R49" s="5">
        <v>0</v>
      </c>
      <c r="S49" s="5">
        <v>0</v>
      </c>
      <c r="T49" s="5">
        <v>0</v>
      </c>
      <c r="U49" s="5">
        <f t="shared" si="2"/>
        <v>0</v>
      </c>
      <c r="V49" s="5">
        <v>0</v>
      </c>
      <c r="W49" s="5">
        <v>0</v>
      </c>
      <c r="X49" s="5">
        <v>0</v>
      </c>
      <c r="Y49" s="5">
        <v>0</v>
      </c>
      <c r="Z49" s="81">
        <v>0</v>
      </c>
      <c r="AA49" s="81">
        <v>0</v>
      </c>
      <c r="AB49" s="5">
        <f t="shared" si="3"/>
        <v>0</v>
      </c>
      <c r="AC49" s="5">
        <f t="shared" si="3"/>
        <v>0</v>
      </c>
      <c r="AD49" s="5">
        <f t="shared" si="3"/>
        <v>0</v>
      </c>
      <c r="AE49" s="5">
        <f t="shared" si="3"/>
        <v>0</v>
      </c>
      <c r="AF49" s="5">
        <f t="shared" si="4"/>
        <v>0</v>
      </c>
    </row>
    <row r="50" spans="1:32" x14ac:dyDescent="0.2">
      <c r="A50" s="75">
        <v>43016</v>
      </c>
      <c r="B50" s="74">
        <v>0.51041666666666663</v>
      </c>
      <c r="C50" s="75">
        <v>43017</v>
      </c>
      <c r="D50" s="5">
        <v>1100</v>
      </c>
      <c r="E50" s="76">
        <v>22.75</v>
      </c>
      <c r="F50" s="77">
        <v>2.7</v>
      </c>
      <c r="G50" s="77">
        <v>2.7</v>
      </c>
      <c r="H50" s="5">
        <v>3653</v>
      </c>
      <c r="I50" s="5">
        <v>3845</v>
      </c>
      <c r="J50" s="76">
        <f t="shared" si="0"/>
        <v>46.283950617283942</v>
      </c>
      <c r="K50" s="78">
        <v>1</v>
      </c>
      <c r="L50" s="79">
        <v>6957</v>
      </c>
      <c r="M50" s="5">
        <v>58</v>
      </c>
      <c r="N50" s="80">
        <v>7.9</v>
      </c>
      <c r="O50" s="5">
        <v>36</v>
      </c>
      <c r="P50" s="5">
        <v>62</v>
      </c>
      <c r="Q50" s="5">
        <v>0</v>
      </c>
      <c r="R50" s="5">
        <v>0</v>
      </c>
      <c r="S50" s="5">
        <v>4</v>
      </c>
      <c r="T50" s="5">
        <v>0</v>
      </c>
      <c r="U50" s="5">
        <f t="shared" si="2"/>
        <v>4</v>
      </c>
      <c r="V50" s="5">
        <v>0</v>
      </c>
      <c r="W50" s="5">
        <v>0</v>
      </c>
      <c r="X50" s="5">
        <v>0</v>
      </c>
      <c r="Y50" s="5">
        <v>0</v>
      </c>
      <c r="Z50" s="81">
        <v>0</v>
      </c>
      <c r="AA50" s="81">
        <v>0</v>
      </c>
      <c r="AB50" s="5">
        <f t="shared" si="3"/>
        <v>0</v>
      </c>
      <c r="AC50" s="5">
        <f t="shared" si="3"/>
        <v>0</v>
      </c>
      <c r="AD50" s="5">
        <f t="shared" si="3"/>
        <v>8.6423046145638852E-2</v>
      </c>
      <c r="AE50" s="5">
        <f t="shared" si="3"/>
        <v>0</v>
      </c>
      <c r="AF50" s="5">
        <f t="shared" si="4"/>
        <v>0</v>
      </c>
    </row>
    <row r="51" spans="1:32" x14ac:dyDescent="0.2">
      <c r="A51" s="75">
        <v>43017</v>
      </c>
      <c r="B51" s="5">
        <v>1100</v>
      </c>
      <c r="C51" s="75">
        <v>43018</v>
      </c>
      <c r="D51" s="74">
        <v>0.41666666666666669</v>
      </c>
      <c r="E51" s="76">
        <v>23</v>
      </c>
      <c r="F51" s="77">
        <v>2.5</v>
      </c>
      <c r="G51" s="77">
        <v>2.6</v>
      </c>
      <c r="H51" s="5">
        <v>2653</v>
      </c>
      <c r="I51" s="5">
        <v>3703</v>
      </c>
      <c r="J51" s="76">
        <f t="shared" si="0"/>
        <v>41.423846153846156</v>
      </c>
      <c r="K51" s="78">
        <v>1</v>
      </c>
      <c r="L51" s="79">
        <v>6838</v>
      </c>
      <c r="M51" s="5">
        <v>58</v>
      </c>
      <c r="N51" s="80">
        <v>7.4</v>
      </c>
      <c r="Q51" s="5">
        <v>0</v>
      </c>
      <c r="R51" s="5">
        <v>0</v>
      </c>
      <c r="S51" s="5">
        <v>0</v>
      </c>
      <c r="T51" s="5">
        <v>0</v>
      </c>
      <c r="U51" s="5">
        <f t="shared" si="2"/>
        <v>0</v>
      </c>
      <c r="V51" s="5">
        <v>0</v>
      </c>
      <c r="W51" s="5">
        <v>0</v>
      </c>
      <c r="X51" s="5">
        <v>0</v>
      </c>
      <c r="Y51" s="5">
        <v>0</v>
      </c>
      <c r="Z51" s="81">
        <v>0</v>
      </c>
      <c r="AA51" s="81">
        <v>0</v>
      </c>
      <c r="AB51" s="5">
        <f t="shared" si="3"/>
        <v>0</v>
      </c>
      <c r="AC51" s="5">
        <f t="shared" si="3"/>
        <v>0</v>
      </c>
      <c r="AD51" s="5">
        <f t="shared" si="3"/>
        <v>0</v>
      </c>
      <c r="AE51" s="5">
        <f t="shared" si="3"/>
        <v>0</v>
      </c>
      <c r="AF51" s="5">
        <f t="shared" si="4"/>
        <v>0</v>
      </c>
    </row>
    <row r="52" spans="1:32" x14ac:dyDescent="0.2">
      <c r="A52" s="75">
        <v>43018</v>
      </c>
      <c r="B52" s="74">
        <v>0.41666666666666669</v>
      </c>
      <c r="C52" s="75">
        <v>43019</v>
      </c>
      <c r="D52" s="74">
        <v>0.42708333333333331</v>
      </c>
      <c r="E52" s="76">
        <v>24.25</v>
      </c>
      <c r="F52" s="77">
        <v>2.5</v>
      </c>
      <c r="G52" s="77">
        <v>2.5</v>
      </c>
      <c r="H52" s="5">
        <v>3730</v>
      </c>
      <c r="I52" s="5">
        <v>3677</v>
      </c>
      <c r="J52" s="76">
        <f t="shared" si="0"/>
        <v>49.38</v>
      </c>
      <c r="K52" s="78">
        <v>1</v>
      </c>
      <c r="L52" s="79">
        <v>6747</v>
      </c>
      <c r="M52" s="5">
        <v>58</v>
      </c>
      <c r="N52" s="80">
        <v>5.8</v>
      </c>
      <c r="O52" s="5">
        <v>34</v>
      </c>
      <c r="P52" s="5">
        <v>34</v>
      </c>
      <c r="Q52" s="5">
        <v>0</v>
      </c>
      <c r="R52" s="5">
        <v>0</v>
      </c>
      <c r="S52" s="5">
        <v>1</v>
      </c>
      <c r="T52" s="5">
        <v>0</v>
      </c>
      <c r="U52" s="5">
        <f t="shared" si="2"/>
        <v>1</v>
      </c>
      <c r="V52" s="5">
        <v>0</v>
      </c>
      <c r="W52" s="5">
        <v>0</v>
      </c>
      <c r="X52" s="5">
        <v>0</v>
      </c>
      <c r="Y52" s="5">
        <v>0</v>
      </c>
      <c r="Z52" s="81">
        <v>0</v>
      </c>
      <c r="AA52" s="81">
        <v>0</v>
      </c>
      <c r="AB52" s="5">
        <f t="shared" si="3"/>
        <v>0</v>
      </c>
      <c r="AC52" s="5">
        <f t="shared" si="3"/>
        <v>0</v>
      </c>
      <c r="AD52" s="5">
        <f t="shared" si="3"/>
        <v>2.025111381125962E-2</v>
      </c>
      <c r="AE52" s="5">
        <f t="shared" si="3"/>
        <v>0</v>
      </c>
      <c r="AF52" s="5">
        <f t="shared" si="4"/>
        <v>0</v>
      </c>
    </row>
    <row r="53" spans="1:32" x14ac:dyDescent="0.2">
      <c r="A53" s="75">
        <v>43019</v>
      </c>
      <c r="B53" s="74">
        <v>0.42708333333333331</v>
      </c>
      <c r="C53" s="75">
        <v>43020</v>
      </c>
      <c r="D53" s="74">
        <v>0.45833333333333331</v>
      </c>
      <c r="E53" s="76">
        <v>24.75</v>
      </c>
      <c r="F53" s="77">
        <v>2.5</v>
      </c>
      <c r="G53" s="77">
        <v>2.6</v>
      </c>
      <c r="H53" s="5">
        <v>3672</v>
      </c>
      <c r="I53" s="5">
        <v>3957</v>
      </c>
      <c r="J53" s="76">
        <f t="shared" si="0"/>
        <v>49.845384615384617</v>
      </c>
      <c r="K53" s="78">
        <v>1</v>
      </c>
      <c r="L53" s="79">
        <v>6621</v>
      </c>
      <c r="M53" s="5">
        <v>56</v>
      </c>
      <c r="N53" s="80">
        <v>6.83</v>
      </c>
      <c r="Q53" s="5">
        <v>0</v>
      </c>
      <c r="R53" s="5">
        <v>0</v>
      </c>
      <c r="S53" s="5">
        <v>0</v>
      </c>
      <c r="T53" s="5">
        <v>0</v>
      </c>
      <c r="U53" s="5">
        <f t="shared" si="2"/>
        <v>0</v>
      </c>
      <c r="V53" s="5">
        <v>0</v>
      </c>
      <c r="W53" s="5">
        <v>0</v>
      </c>
      <c r="X53" s="5">
        <v>0</v>
      </c>
      <c r="Y53" s="5">
        <v>0</v>
      </c>
      <c r="Z53" s="81">
        <v>0</v>
      </c>
      <c r="AA53" s="81">
        <v>0</v>
      </c>
      <c r="AB53" s="5">
        <f t="shared" si="3"/>
        <v>0</v>
      </c>
      <c r="AC53" s="5">
        <f t="shared" si="3"/>
        <v>0</v>
      </c>
      <c r="AD53" s="5">
        <f t="shared" si="3"/>
        <v>0</v>
      </c>
      <c r="AE53" s="5">
        <f t="shared" si="3"/>
        <v>0</v>
      </c>
      <c r="AF53" s="5">
        <f t="shared" si="4"/>
        <v>0</v>
      </c>
    </row>
    <row r="54" spans="1:32" x14ac:dyDescent="0.2">
      <c r="A54" s="75">
        <v>43020</v>
      </c>
      <c r="B54" s="74">
        <v>0.45833333333333331</v>
      </c>
      <c r="C54" s="75">
        <v>43021</v>
      </c>
      <c r="D54" s="74">
        <v>0.39583333333333331</v>
      </c>
      <c r="E54" s="76">
        <v>22.5</v>
      </c>
      <c r="F54" s="77">
        <v>2.5</v>
      </c>
      <c r="G54" s="77">
        <v>2.5</v>
      </c>
      <c r="H54" s="5">
        <v>3492</v>
      </c>
      <c r="I54" s="5">
        <v>3507</v>
      </c>
      <c r="J54" s="76">
        <f t="shared" si="0"/>
        <v>46.66</v>
      </c>
      <c r="K54" s="78">
        <v>1</v>
      </c>
      <c r="L54" s="79">
        <v>6539</v>
      </c>
      <c r="M54" s="5">
        <v>56</v>
      </c>
      <c r="N54" s="80">
        <v>4.4800000000000004</v>
      </c>
      <c r="Q54" s="5">
        <v>0</v>
      </c>
      <c r="R54" s="5">
        <v>0</v>
      </c>
      <c r="S54" s="5">
        <v>0</v>
      </c>
      <c r="T54" s="5">
        <v>0</v>
      </c>
      <c r="U54" s="5">
        <f t="shared" si="2"/>
        <v>0</v>
      </c>
      <c r="V54" s="5">
        <v>0</v>
      </c>
      <c r="W54" s="5">
        <v>0</v>
      </c>
      <c r="X54" s="5">
        <v>0</v>
      </c>
      <c r="Y54" s="5">
        <v>0</v>
      </c>
      <c r="Z54" s="81">
        <v>0</v>
      </c>
      <c r="AA54" s="81">
        <v>0</v>
      </c>
      <c r="AB54" s="5">
        <f t="shared" si="3"/>
        <v>0</v>
      </c>
      <c r="AC54" s="5">
        <f t="shared" si="3"/>
        <v>0</v>
      </c>
      <c r="AD54" s="5">
        <f t="shared" si="3"/>
        <v>0</v>
      </c>
      <c r="AE54" s="5">
        <f t="shared" si="3"/>
        <v>0</v>
      </c>
      <c r="AF54" s="5">
        <f t="shared" si="4"/>
        <v>0</v>
      </c>
    </row>
    <row r="55" spans="1:32" x14ac:dyDescent="0.2">
      <c r="A55" s="75">
        <v>43021</v>
      </c>
      <c r="B55" s="74">
        <v>0.39583333333333331</v>
      </c>
      <c r="C55" s="75">
        <v>43022</v>
      </c>
      <c r="D55" s="74">
        <v>0.48958333333333331</v>
      </c>
      <c r="E55" s="76">
        <v>26.25</v>
      </c>
      <c r="F55" s="77">
        <v>2.5</v>
      </c>
      <c r="G55" s="77">
        <v>2.5</v>
      </c>
      <c r="H55" s="5">
        <v>4004</v>
      </c>
      <c r="I55" s="5">
        <v>3943</v>
      </c>
      <c r="J55" s="76">
        <f t="shared" si="0"/>
        <v>52.980000000000004</v>
      </c>
      <c r="K55" s="78">
        <v>1</v>
      </c>
      <c r="L55" s="79">
        <v>6476</v>
      </c>
      <c r="M55" s="5">
        <v>57</v>
      </c>
      <c r="N55" s="80">
        <v>4.99</v>
      </c>
      <c r="Q55" s="5">
        <v>0</v>
      </c>
      <c r="R55" s="5">
        <v>0</v>
      </c>
      <c r="S55" s="5">
        <v>0</v>
      </c>
      <c r="T55" s="5">
        <v>0</v>
      </c>
      <c r="U55" s="5">
        <f t="shared" si="2"/>
        <v>0</v>
      </c>
      <c r="V55" s="5">
        <v>0</v>
      </c>
      <c r="W55" s="5">
        <v>0</v>
      </c>
      <c r="X55" s="5">
        <v>0</v>
      </c>
      <c r="Y55" s="5">
        <v>0</v>
      </c>
      <c r="Z55" s="81">
        <v>0</v>
      </c>
      <c r="AA55" s="81">
        <v>0</v>
      </c>
      <c r="AB55" s="5">
        <f t="shared" si="3"/>
        <v>0</v>
      </c>
      <c r="AC55" s="5">
        <f t="shared" si="3"/>
        <v>0</v>
      </c>
      <c r="AD55" s="5">
        <f t="shared" si="3"/>
        <v>0</v>
      </c>
      <c r="AE55" s="5">
        <f t="shared" si="3"/>
        <v>0</v>
      </c>
      <c r="AF55" s="5">
        <f t="shared" si="4"/>
        <v>0</v>
      </c>
    </row>
    <row r="56" spans="1:32" x14ac:dyDescent="0.2">
      <c r="A56" s="75">
        <v>43022</v>
      </c>
      <c r="B56" s="74">
        <v>0.48958333333333331</v>
      </c>
      <c r="C56" s="75">
        <v>43023</v>
      </c>
      <c r="D56" s="74">
        <v>0.5</v>
      </c>
      <c r="E56" s="76">
        <v>24.25</v>
      </c>
      <c r="F56" s="77">
        <v>2.5</v>
      </c>
      <c r="G56" s="77">
        <v>2.2999999999999998</v>
      </c>
      <c r="H56" s="5">
        <v>3315</v>
      </c>
      <c r="I56" s="5">
        <v>3393</v>
      </c>
      <c r="J56" s="76">
        <f t="shared" si="0"/>
        <v>46.686956521739134</v>
      </c>
      <c r="K56" s="78">
        <v>1</v>
      </c>
      <c r="L56" s="79">
        <v>6450</v>
      </c>
      <c r="M56" s="5">
        <v>56</v>
      </c>
      <c r="N56" s="80">
        <v>7.9</v>
      </c>
      <c r="Q56" s="5">
        <v>0</v>
      </c>
      <c r="R56" s="5">
        <v>0</v>
      </c>
      <c r="S56" s="5">
        <v>0</v>
      </c>
      <c r="T56" s="5">
        <v>0</v>
      </c>
      <c r="U56" s="5">
        <f t="shared" si="2"/>
        <v>0</v>
      </c>
      <c r="V56" s="5">
        <v>0</v>
      </c>
      <c r="W56" s="5">
        <v>0</v>
      </c>
      <c r="X56" s="5">
        <v>0</v>
      </c>
      <c r="Y56" s="5">
        <v>0</v>
      </c>
      <c r="Z56" s="81">
        <v>0</v>
      </c>
      <c r="AA56" s="81">
        <v>0</v>
      </c>
      <c r="AB56" s="5">
        <f t="shared" si="3"/>
        <v>0</v>
      </c>
      <c r="AC56" s="5">
        <f t="shared" si="3"/>
        <v>0</v>
      </c>
      <c r="AD56" s="5">
        <f t="shared" si="3"/>
        <v>0</v>
      </c>
      <c r="AE56" s="5">
        <f t="shared" si="3"/>
        <v>0</v>
      </c>
      <c r="AF56" s="5">
        <f t="shared" si="4"/>
        <v>0</v>
      </c>
    </row>
    <row r="57" spans="1:32" x14ac:dyDescent="0.2">
      <c r="A57" s="75">
        <v>43023</v>
      </c>
      <c r="B57" s="74">
        <v>0.5</v>
      </c>
      <c r="C57" s="75">
        <v>43024</v>
      </c>
      <c r="D57" s="74">
        <v>0.47916666666666669</v>
      </c>
      <c r="E57" s="76">
        <v>23.5</v>
      </c>
      <c r="F57" s="77">
        <v>2.5</v>
      </c>
      <c r="G57" s="77">
        <v>2.2999999999999998</v>
      </c>
      <c r="H57" s="5">
        <v>1276</v>
      </c>
      <c r="I57" s="5">
        <v>3321</v>
      </c>
      <c r="J57" s="76">
        <f t="shared" si="0"/>
        <v>32.571884057971019</v>
      </c>
      <c r="K57" s="78">
        <v>1</v>
      </c>
      <c r="L57" s="79">
        <v>6378</v>
      </c>
      <c r="M57" s="5">
        <v>57</v>
      </c>
      <c r="N57" s="80">
        <v>5.89</v>
      </c>
      <c r="Q57" s="5">
        <v>0</v>
      </c>
      <c r="R57" s="5">
        <v>0</v>
      </c>
      <c r="S57" s="5">
        <v>0</v>
      </c>
      <c r="T57" s="5">
        <v>0</v>
      </c>
      <c r="U57" s="5">
        <f t="shared" si="2"/>
        <v>0</v>
      </c>
      <c r="V57" s="5">
        <v>0</v>
      </c>
      <c r="W57" s="5">
        <v>0</v>
      </c>
      <c r="X57" s="5">
        <v>0</v>
      </c>
      <c r="Y57" s="5">
        <v>0</v>
      </c>
      <c r="Z57" s="81">
        <v>0</v>
      </c>
      <c r="AA57" s="81">
        <v>0</v>
      </c>
      <c r="AB57" s="5">
        <f t="shared" si="3"/>
        <v>0</v>
      </c>
      <c r="AC57" s="5">
        <f t="shared" si="3"/>
        <v>0</v>
      </c>
      <c r="AD57" s="5">
        <f t="shared" si="3"/>
        <v>0</v>
      </c>
      <c r="AE57" s="5">
        <f t="shared" si="3"/>
        <v>0</v>
      </c>
      <c r="AF57" s="5">
        <f t="shared" si="4"/>
        <v>0</v>
      </c>
    </row>
    <row r="58" spans="1:32" x14ac:dyDescent="0.2">
      <c r="A58" s="75">
        <v>43024</v>
      </c>
      <c r="B58" s="74">
        <v>0.47916666666666669</v>
      </c>
      <c r="C58" s="75">
        <v>43025</v>
      </c>
      <c r="D58" s="74">
        <v>0.45833333333333331</v>
      </c>
      <c r="E58" s="76">
        <v>23.5</v>
      </c>
      <c r="F58" s="77">
        <v>2.5</v>
      </c>
      <c r="G58" s="77">
        <v>2.2999999999999998</v>
      </c>
      <c r="H58" s="5">
        <v>2263</v>
      </c>
      <c r="I58" s="5">
        <v>3285</v>
      </c>
      <c r="J58" s="76">
        <f t="shared" si="0"/>
        <v>38.891014492753627</v>
      </c>
      <c r="K58" s="78">
        <v>1</v>
      </c>
      <c r="L58" s="79">
        <v>6333</v>
      </c>
      <c r="M58" s="5">
        <v>57</v>
      </c>
      <c r="N58" s="80">
        <v>6.09</v>
      </c>
      <c r="Q58" s="5">
        <v>0</v>
      </c>
      <c r="R58" s="5">
        <v>0</v>
      </c>
      <c r="S58" s="5">
        <v>0</v>
      </c>
      <c r="T58" s="5">
        <v>0</v>
      </c>
      <c r="U58" s="5">
        <f t="shared" si="2"/>
        <v>0</v>
      </c>
      <c r="V58" s="5">
        <v>0</v>
      </c>
      <c r="W58" s="5">
        <v>0</v>
      </c>
      <c r="X58" s="5">
        <v>0</v>
      </c>
      <c r="Y58" s="5">
        <v>0</v>
      </c>
      <c r="Z58" s="81">
        <v>0</v>
      </c>
      <c r="AA58" s="81">
        <v>0</v>
      </c>
      <c r="AB58" s="5">
        <f t="shared" si="3"/>
        <v>0</v>
      </c>
      <c r="AC58" s="5">
        <f t="shared" si="3"/>
        <v>0</v>
      </c>
      <c r="AD58" s="5">
        <f t="shared" si="3"/>
        <v>0</v>
      </c>
      <c r="AE58" s="5">
        <f t="shared" si="3"/>
        <v>0</v>
      </c>
      <c r="AF58" s="5">
        <f t="shared" si="4"/>
        <v>0</v>
      </c>
    </row>
    <row r="59" spans="1:32" x14ac:dyDescent="0.2">
      <c r="A59" s="75">
        <v>43025</v>
      </c>
      <c r="B59" s="74">
        <v>0.45833333333333331</v>
      </c>
      <c r="C59" s="75">
        <v>43026</v>
      </c>
      <c r="D59" s="74">
        <v>0.4375</v>
      </c>
      <c r="E59" s="76">
        <v>23.5</v>
      </c>
      <c r="F59" s="77">
        <v>2.6</v>
      </c>
      <c r="G59" s="77">
        <v>2.2000000000000002</v>
      </c>
      <c r="H59" s="5">
        <v>3631</v>
      </c>
      <c r="I59" s="5">
        <v>3183</v>
      </c>
      <c r="J59" s="76">
        <f t="shared" si="0"/>
        <v>47.389277389277382</v>
      </c>
      <c r="K59" s="78">
        <v>1</v>
      </c>
      <c r="L59" s="79">
        <v>6226</v>
      </c>
      <c r="M59" s="5">
        <v>58</v>
      </c>
      <c r="N59" s="80">
        <v>6</v>
      </c>
      <c r="Q59" s="5">
        <v>0</v>
      </c>
      <c r="R59" s="5">
        <v>0</v>
      </c>
      <c r="S59" s="5">
        <v>0</v>
      </c>
      <c r="T59" s="5">
        <v>0</v>
      </c>
      <c r="U59" s="5">
        <f t="shared" si="2"/>
        <v>0</v>
      </c>
      <c r="V59" s="5">
        <v>0</v>
      </c>
      <c r="W59" s="5">
        <v>0</v>
      </c>
      <c r="X59" s="5">
        <v>0</v>
      </c>
      <c r="Y59" s="5">
        <v>0</v>
      </c>
      <c r="Z59" s="81">
        <v>0</v>
      </c>
      <c r="AA59" s="81">
        <v>0</v>
      </c>
      <c r="AB59" s="5">
        <f t="shared" si="3"/>
        <v>0</v>
      </c>
      <c r="AC59" s="5">
        <f t="shared" si="3"/>
        <v>0</v>
      </c>
      <c r="AD59" s="5">
        <f t="shared" si="3"/>
        <v>0</v>
      </c>
      <c r="AE59" s="5">
        <f t="shared" si="3"/>
        <v>0</v>
      </c>
      <c r="AF59" s="5">
        <f t="shared" si="4"/>
        <v>0</v>
      </c>
    </row>
    <row r="60" spans="1:32" x14ac:dyDescent="0.2">
      <c r="A60" s="75">
        <v>43026</v>
      </c>
      <c r="B60" s="74">
        <v>0.4375</v>
      </c>
      <c r="C60" s="75">
        <v>43027</v>
      </c>
      <c r="D60" s="74">
        <v>0.45833333333333331</v>
      </c>
      <c r="E60" s="76">
        <v>24.5</v>
      </c>
      <c r="F60" s="77">
        <v>2.2999999999999998</v>
      </c>
      <c r="G60" s="77">
        <v>2</v>
      </c>
      <c r="H60" s="5">
        <v>3627</v>
      </c>
      <c r="I60" s="5">
        <v>3081</v>
      </c>
      <c r="J60" s="76">
        <f t="shared" si="0"/>
        <v>51.957608695652176</v>
      </c>
      <c r="K60" s="78">
        <v>1</v>
      </c>
      <c r="L60" s="79">
        <v>6164</v>
      </c>
      <c r="M60" s="5">
        <v>57</v>
      </c>
      <c r="N60" s="80">
        <v>7</v>
      </c>
      <c r="O60" s="5">
        <v>38</v>
      </c>
      <c r="P60" s="5">
        <v>38</v>
      </c>
      <c r="Q60" s="5">
        <v>0</v>
      </c>
      <c r="R60" s="5">
        <v>0</v>
      </c>
      <c r="S60" s="5">
        <v>1</v>
      </c>
      <c r="T60" s="5">
        <v>0</v>
      </c>
      <c r="U60" s="5">
        <f t="shared" si="2"/>
        <v>1</v>
      </c>
      <c r="V60" s="5">
        <v>0</v>
      </c>
      <c r="W60" s="5">
        <v>0</v>
      </c>
      <c r="X60" s="5">
        <v>0</v>
      </c>
      <c r="Y60" s="5">
        <v>0</v>
      </c>
      <c r="Z60" s="81">
        <v>0</v>
      </c>
      <c r="AA60" s="81">
        <v>0</v>
      </c>
      <c r="AB60" s="5">
        <f t="shared" si="3"/>
        <v>0</v>
      </c>
      <c r="AC60" s="5">
        <f t="shared" si="3"/>
        <v>0</v>
      </c>
      <c r="AD60" s="5">
        <f t="shared" si="3"/>
        <v>1.9246459279094578E-2</v>
      </c>
      <c r="AE60" s="5">
        <f t="shared" si="3"/>
        <v>0</v>
      </c>
      <c r="AF60" s="5">
        <f t="shared" si="4"/>
        <v>0</v>
      </c>
    </row>
    <row r="61" spans="1:32" x14ac:dyDescent="0.2">
      <c r="A61" s="75">
        <v>43027</v>
      </c>
      <c r="B61" s="74">
        <v>0.45833333333333331</v>
      </c>
      <c r="C61" s="75">
        <v>43028</v>
      </c>
      <c r="D61" s="74">
        <v>0.51041666666666663</v>
      </c>
      <c r="E61" s="76">
        <v>25.25</v>
      </c>
      <c r="F61" s="77">
        <v>1.3</v>
      </c>
      <c r="G61" s="77">
        <v>1.6</v>
      </c>
      <c r="H61" s="5">
        <v>2464</v>
      </c>
      <c r="I61" s="5">
        <v>2555</v>
      </c>
      <c r="J61" s="76">
        <f t="shared" si="0"/>
        <v>58.20432692307692</v>
      </c>
      <c r="K61" s="78">
        <v>1</v>
      </c>
      <c r="L61" s="79">
        <v>5909</v>
      </c>
      <c r="M61" s="5">
        <v>58</v>
      </c>
      <c r="N61" s="80">
        <v>6.9</v>
      </c>
      <c r="Q61" s="5">
        <v>0</v>
      </c>
      <c r="R61" s="5">
        <v>0</v>
      </c>
      <c r="S61" s="5">
        <v>0</v>
      </c>
      <c r="T61" s="5">
        <v>0</v>
      </c>
      <c r="U61" s="5">
        <f t="shared" si="2"/>
        <v>0</v>
      </c>
      <c r="V61" s="5">
        <v>0</v>
      </c>
      <c r="W61" s="5">
        <v>0</v>
      </c>
      <c r="X61" s="5">
        <v>0</v>
      </c>
      <c r="Y61" s="5">
        <v>0</v>
      </c>
      <c r="Z61" s="81">
        <v>0</v>
      </c>
      <c r="AA61" s="81">
        <v>0</v>
      </c>
      <c r="AB61" s="5">
        <f t="shared" si="3"/>
        <v>0</v>
      </c>
      <c r="AC61" s="5">
        <f t="shared" si="3"/>
        <v>0</v>
      </c>
      <c r="AD61" s="5">
        <f t="shared" si="3"/>
        <v>0</v>
      </c>
      <c r="AE61" s="5">
        <f t="shared" si="3"/>
        <v>0</v>
      </c>
      <c r="AF61" s="5">
        <f t="shared" si="4"/>
        <v>0</v>
      </c>
    </row>
    <row r="62" spans="1:32" x14ac:dyDescent="0.2">
      <c r="A62" s="75">
        <v>43028</v>
      </c>
      <c r="B62" s="74">
        <v>0.51041666666666663</v>
      </c>
      <c r="C62" s="75">
        <v>43029</v>
      </c>
      <c r="D62" s="74">
        <v>0.47916666666666669</v>
      </c>
      <c r="E62" s="76">
        <v>23.25</v>
      </c>
      <c r="F62" s="77">
        <v>2.4</v>
      </c>
      <c r="G62" s="77">
        <v>2.1</v>
      </c>
      <c r="H62" s="5">
        <v>3392</v>
      </c>
      <c r="I62" s="5">
        <v>2976</v>
      </c>
      <c r="J62" s="76">
        <f t="shared" si="0"/>
        <v>47.174603174603178</v>
      </c>
      <c r="K62" s="78">
        <v>1</v>
      </c>
      <c r="L62" s="79">
        <v>5900</v>
      </c>
      <c r="M62" s="5">
        <v>57</v>
      </c>
      <c r="N62" s="80">
        <v>6.08</v>
      </c>
      <c r="Q62" s="5">
        <v>0</v>
      </c>
      <c r="R62" s="5">
        <v>0</v>
      </c>
      <c r="S62" s="5">
        <v>0</v>
      </c>
      <c r="T62" s="5">
        <v>0</v>
      </c>
      <c r="U62" s="5">
        <f t="shared" si="2"/>
        <v>0</v>
      </c>
      <c r="V62" s="5">
        <v>0</v>
      </c>
      <c r="W62" s="5">
        <v>0</v>
      </c>
      <c r="X62" s="5">
        <v>0</v>
      </c>
      <c r="Y62" s="5">
        <v>0</v>
      </c>
      <c r="Z62" s="81">
        <v>0</v>
      </c>
      <c r="AA62" s="81">
        <v>0</v>
      </c>
      <c r="AB62" s="5">
        <f t="shared" si="3"/>
        <v>0</v>
      </c>
      <c r="AC62" s="5">
        <f t="shared" si="3"/>
        <v>0</v>
      </c>
      <c r="AD62" s="5">
        <f t="shared" si="3"/>
        <v>0</v>
      </c>
      <c r="AE62" s="5">
        <f t="shared" si="3"/>
        <v>0</v>
      </c>
      <c r="AF62" s="5">
        <f t="shared" si="4"/>
        <v>0</v>
      </c>
    </row>
    <row r="63" spans="1:32" x14ac:dyDescent="0.2">
      <c r="A63" s="75">
        <v>43029</v>
      </c>
      <c r="B63" s="74">
        <v>0.47916666666666669</v>
      </c>
      <c r="C63" s="75">
        <v>43030</v>
      </c>
      <c r="D63" s="74">
        <v>0.48958333333333331</v>
      </c>
      <c r="E63" s="76">
        <v>24.25</v>
      </c>
      <c r="F63" s="77">
        <v>2.4</v>
      </c>
      <c r="G63" s="77">
        <v>2.1</v>
      </c>
      <c r="H63" s="5">
        <v>2350</v>
      </c>
      <c r="I63" s="5">
        <v>1534</v>
      </c>
      <c r="J63" s="76">
        <f t="shared" si="0"/>
        <v>28.494047619047624</v>
      </c>
      <c r="K63" s="78">
        <v>1</v>
      </c>
      <c r="L63" s="79">
        <v>6076</v>
      </c>
      <c r="M63" s="5">
        <v>58</v>
      </c>
      <c r="N63" s="80">
        <v>6.31</v>
      </c>
      <c r="Q63" s="5">
        <v>0</v>
      </c>
      <c r="R63" s="5">
        <v>0</v>
      </c>
      <c r="S63" s="5">
        <v>0</v>
      </c>
      <c r="T63" s="5">
        <v>0</v>
      </c>
      <c r="U63" s="5">
        <f t="shared" si="2"/>
        <v>0</v>
      </c>
      <c r="V63" s="5">
        <v>0</v>
      </c>
      <c r="W63" s="5">
        <v>0</v>
      </c>
      <c r="X63" s="5">
        <v>0</v>
      </c>
      <c r="Y63" s="5">
        <v>0</v>
      </c>
      <c r="Z63" s="81">
        <v>0</v>
      </c>
      <c r="AA63" s="81">
        <v>0</v>
      </c>
      <c r="AB63" s="5">
        <f t="shared" si="3"/>
        <v>0</v>
      </c>
      <c r="AC63" s="5">
        <f t="shared" si="3"/>
        <v>0</v>
      </c>
      <c r="AD63" s="5">
        <f t="shared" si="3"/>
        <v>0</v>
      </c>
      <c r="AE63" s="5">
        <f t="shared" si="3"/>
        <v>0</v>
      </c>
      <c r="AF63" s="5">
        <f t="shared" si="4"/>
        <v>0</v>
      </c>
    </row>
    <row r="64" spans="1:32" x14ac:dyDescent="0.2">
      <c r="A64" s="75">
        <v>43030</v>
      </c>
      <c r="B64" s="74">
        <v>0.48958333333333331</v>
      </c>
      <c r="C64" s="75">
        <v>43031</v>
      </c>
      <c r="D64" s="74">
        <v>0.42708333333333331</v>
      </c>
      <c r="E64" s="76">
        <v>22.5</v>
      </c>
      <c r="F64" s="77">
        <v>2.5</v>
      </c>
      <c r="G64" s="77">
        <v>2.4</v>
      </c>
      <c r="H64" s="5">
        <v>3328</v>
      </c>
      <c r="I64" s="5">
        <v>3095</v>
      </c>
      <c r="J64" s="76">
        <f t="shared" si="0"/>
        <v>43.679722222222232</v>
      </c>
      <c r="K64" s="78">
        <v>1</v>
      </c>
      <c r="L64" s="79">
        <v>6164</v>
      </c>
      <c r="M64" s="5">
        <v>59</v>
      </c>
      <c r="N64" s="80">
        <v>6.7</v>
      </c>
      <c r="Q64" s="5">
        <v>0</v>
      </c>
      <c r="R64" s="5">
        <v>0</v>
      </c>
      <c r="S64" s="5">
        <v>0</v>
      </c>
      <c r="T64" s="5">
        <v>0</v>
      </c>
      <c r="U64" s="5">
        <f t="shared" si="2"/>
        <v>0</v>
      </c>
      <c r="V64" s="5">
        <v>0</v>
      </c>
      <c r="W64" s="5">
        <v>0</v>
      </c>
      <c r="X64" s="5">
        <v>0</v>
      </c>
      <c r="Y64" s="5">
        <v>0</v>
      </c>
      <c r="Z64" s="81">
        <v>0</v>
      </c>
      <c r="AA64" s="81">
        <v>0</v>
      </c>
      <c r="AB64" s="5">
        <f t="shared" si="3"/>
        <v>0</v>
      </c>
      <c r="AC64" s="5">
        <f t="shared" si="3"/>
        <v>0</v>
      </c>
      <c r="AD64" s="5">
        <f t="shared" si="3"/>
        <v>0</v>
      </c>
      <c r="AE64" s="5">
        <f t="shared" si="3"/>
        <v>0</v>
      </c>
      <c r="AF64" s="5">
        <f t="shared" si="4"/>
        <v>0</v>
      </c>
    </row>
    <row r="65" spans="1:33" x14ac:dyDescent="0.2">
      <c r="A65" s="75">
        <v>43031</v>
      </c>
      <c r="B65" s="74">
        <v>0.42708333333333331</v>
      </c>
      <c r="C65" s="75">
        <v>43032</v>
      </c>
      <c r="D65" s="74">
        <v>0.42708333333333331</v>
      </c>
      <c r="E65" s="76">
        <v>24</v>
      </c>
      <c r="F65" s="77">
        <v>2.5</v>
      </c>
      <c r="G65" s="77">
        <v>2.5</v>
      </c>
      <c r="H65" s="5">
        <v>1735</v>
      </c>
      <c r="I65" s="5">
        <v>1757</v>
      </c>
      <c r="J65" s="76">
        <f t="shared" si="0"/>
        <v>23.279999999999998</v>
      </c>
      <c r="K65" s="78">
        <v>1</v>
      </c>
      <c r="L65" s="79">
        <v>6209</v>
      </c>
      <c r="M65" s="5">
        <v>58</v>
      </c>
      <c r="N65" s="80">
        <v>6.52</v>
      </c>
      <c r="Q65" s="5">
        <v>0</v>
      </c>
      <c r="R65" s="5">
        <v>0</v>
      </c>
      <c r="S65" s="5">
        <v>0</v>
      </c>
      <c r="T65" s="5">
        <v>0</v>
      </c>
      <c r="U65" s="5">
        <f t="shared" si="2"/>
        <v>0</v>
      </c>
      <c r="V65" s="5">
        <v>0</v>
      </c>
      <c r="W65" s="5">
        <v>0</v>
      </c>
      <c r="X65" s="5">
        <v>0</v>
      </c>
      <c r="Y65" s="5">
        <v>0</v>
      </c>
      <c r="Z65" s="81">
        <v>0</v>
      </c>
      <c r="AA65" s="81">
        <v>0</v>
      </c>
      <c r="AB65" s="5">
        <f t="shared" si="3"/>
        <v>0</v>
      </c>
      <c r="AC65" s="5">
        <f t="shared" si="3"/>
        <v>0</v>
      </c>
      <c r="AD65" s="5">
        <f t="shared" si="3"/>
        <v>0</v>
      </c>
      <c r="AE65" s="5">
        <f t="shared" si="3"/>
        <v>0</v>
      </c>
      <c r="AF65" s="5">
        <f t="shared" si="4"/>
        <v>0</v>
      </c>
    </row>
    <row r="66" spans="1:33" x14ac:dyDescent="0.2">
      <c r="A66" s="75">
        <v>39379</v>
      </c>
      <c r="B66" s="74">
        <v>0.42708333333333331</v>
      </c>
      <c r="C66" s="75">
        <v>43033</v>
      </c>
      <c r="D66" s="74">
        <v>0.41666666666666669</v>
      </c>
      <c r="E66" s="76">
        <v>23.75</v>
      </c>
      <c r="F66" s="77">
        <v>2.4</v>
      </c>
      <c r="G66" s="77">
        <v>2.2000000000000002</v>
      </c>
      <c r="H66" s="5">
        <v>3442</v>
      </c>
      <c r="I66" s="5">
        <v>3281</v>
      </c>
      <c r="J66" s="76">
        <f t="shared" si="0"/>
        <v>48.758838383838381</v>
      </c>
      <c r="K66" s="78">
        <v>1</v>
      </c>
      <c r="L66" s="79">
        <v>6191</v>
      </c>
      <c r="M66" s="5">
        <v>59</v>
      </c>
      <c r="N66" s="80">
        <v>5.82</v>
      </c>
      <c r="Q66" s="5">
        <v>0</v>
      </c>
      <c r="R66" s="5">
        <v>0</v>
      </c>
      <c r="S66" s="5">
        <v>0</v>
      </c>
      <c r="T66" s="5">
        <v>0</v>
      </c>
      <c r="U66" s="5">
        <f t="shared" si="2"/>
        <v>0</v>
      </c>
      <c r="V66" s="5">
        <v>0</v>
      </c>
      <c r="W66" s="5">
        <v>0</v>
      </c>
      <c r="X66" s="5">
        <v>0</v>
      </c>
      <c r="Y66" s="5">
        <v>0</v>
      </c>
      <c r="Z66" s="81">
        <v>0</v>
      </c>
      <c r="AA66" s="81">
        <v>0</v>
      </c>
      <c r="AB66" s="5">
        <f t="shared" si="3"/>
        <v>0</v>
      </c>
      <c r="AC66" s="5">
        <f t="shared" si="3"/>
        <v>0</v>
      </c>
      <c r="AD66" s="5">
        <f t="shared" si="3"/>
        <v>0</v>
      </c>
      <c r="AE66" s="5">
        <f t="shared" si="3"/>
        <v>0</v>
      </c>
      <c r="AF66" s="5">
        <f t="shared" si="4"/>
        <v>0</v>
      </c>
    </row>
    <row r="67" spans="1:33" x14ac:dyDescent="0.2">
      <c r="A67" s="75">
        <v>43033</v>
      </c>
      <c r="B67" s="74">
        <v>0.41666666666666669</v>
      </c>
      <c r="C67" s="75">
        <v>43034</v>
      </c>
      <c r="D67" s="74">
        <v>0.42708333333333331</v>
      </c>
      <c r="E67" s="76">
        <v>24.25</v>
      </c>
      <c r="F67" s="77">
        <v>2.2999999999999998</v>
      </c>
      <c r="G67" s="77">
        <v>2.2000000000000002</v>
      </c>
      <c r="H67" s="5">
        <v>763</v>
      </c>
      <c r="I67" s="5">
        <v>3169</v>
      </c>
      <c r="J67" s="76">
        <f t="shared" si="0"/>
        <v>29.536561264822133</v>
      </c>
      <c r="K67" s="78">
        <v>1</v>
      </c>
      <c r="L67" s="79">
        <v>6102</v>
      </c>
      <c r="M67" s="5">
        <v>59</v>
      </c>
      <c r="N67" s="80">
        <v>5.9</v>
      </c>
      <c r="Q67" s="5">
        <v>0</v>
      </c>
      <c r="R67" s="5">
        <v>0</v>
      </c>
      <c r="S67" s="5">
        <v>0</v>
      </c>
      <c r="T67" s="5">
        <v>0</v>
      </c>
      <c r="U67" s="5">
        <f t="shared" si="2"/>
        <v>0</v>
      </c>
      <c r="V67" s="5">
        <v>0</v>
      </c>
      <c r="W67" s="5">
        <v>0</v>
      </c>
      <c r="X67" s="5">
        <v>0</v>
      </c>
      <c r="Y67" s="5">
        <v>0</v>
      </c>
      <c r="Z67" s="81">
        <v>0</v>
      </c>
      <c r="AA67" s="81">
        <v>0</v>
      </c>
      <c r="AB67" s="5">
        <f t="shared" si="3"/>
        <v>0</v>
      </c>
      <c r="AC67" s="5">
        <f t="shared" si="3"/>
        <v>0</v>
      </c>
      <c r="AD67" s="5">
        <f t="shared" si="3"/>
        <v>0</v>
      </c>
      <c r="AE67" s="5">
        <f t="shared" si="3"/>
        <v>0</v>
      </c>
      <c r="AF67" s="5">
        <f t="shared" si="4"/>
        <v>0</v>
      </c>
    </row>
    <row r="68" spans="1:33" x14ac:dyDescent="0.2">
      <c r="A68" s="75">
        <v>43034</v>
      </c>
      <c r="B68" s="74">
        <v>0.42708333333333331</v>
      </c>
      <c r="C68" s="75">
        <v>43035</v>
      </c>
      <c r="D68" s="74">
        <v>0.4375</v>
      </c>
      <c r="E68" s="76">
        <v>24.25</v>
      </c>
      <c r="F68" s="77">
        <v>2.2000000000000002</v>
      </c>
      <c r="G68" s="77">
        <v>2.1</v>
      </c>
      <c r="H68" s="5">
        <v>3460</v>
      </c>
      <c r="I68" s="5">
        <v>3015</v>
      </c>
      <c r="J68" s="76">
        <f t="shared" si="0"/>
        <v>50.140692640692642</v>
      </c>
      <c r="K68" s="78">
        <v>1</v>
      </c>
      <c r="L68" s="79">
        <v>5961</v>
      </c>
      <c r="M68" s="5">
        <v>60</v>
      </c>
      <c r="N68" s="80">
        <v>4.5999999999999996</v>
      </c>
      <c r="Q68" s="5">
        <v>0</v>
      </c>
      <c r="R68" s="5">
        <v>0</v>
      </c>
      <c r="S68" s="5">
        <v>0</v>
      </c>
      <c r="T68" s="5">
        <v>0</v>
      </c>
      <c r="U68" s="5">
        <f t="shared" si="2"/>
        <v>0</v>
      </c>
      <c r="V68" s="5">
        <v>0</v>
      </c>
      <c r="W68" s="5">
        <v>0</v>
      </c>
      <c r="X68" s="5">
        <v>0</v>
      </c>
      <c r="Y68" s="5">
        <v>0</v>
      </c>
      <c r="Z68" s="81">
        <v>0</v>
      </c>
      <c r="AA68" s="81">
        <v>0</v>
      </c>
      <c r="AB68" s="5">
        <f t="shared" si="3"/>
        <v>0</v>
      </c>
      <c r="AC68" s="5">
        <f t="shared" si="3"/>
        <v>0</v>
      </c>
      <c r="AD68" s="5">
        <f t="shared" si="3"/>
        <v>0</v>
      </c>
      <c r="AE68" s="5">
        <f t="shared" si="3"/>
        <v>0</v>
      </c>
      <c r="AF68" s="5">
        <f t="shared" si="4"/>
        <v>0</v>
      </c>
    </row>
    <row r="69" spans="1:33" x14ac:dyDescent="0.2">
      <c r="A69" s="75">
        <v>43035</v>
      </c>
      <c r="B69" s="74">
        <v>0.4375</v>
      </c>
      <c r="C69" s="75">
        <v>43036</v>
      </c>
      <c r="D69" s="74">
        <v>0.51041666666666663</v>
      </c>
      <c r="E69" s="76">
        <v>25.75</v>
      </c>
      <c r="F69" s="77">
        <v>2.2999999999999998</v>
      </c>
      <c r="G69" s="77">
        <v>1.9</v>
      </c>
      <c r="H69" s="5">
        <v>2353</v>
      </c>
      <c r="I69" s="5">
        <v>2897</v>
      </c>
      <c r="J69" s="76">
        <f t="shared" si="0"/>
        <v>42.463005339435547</v>
      </c>
      <c r="K69" s="78">
        <v>1</v>
      </c>
      <c r="L69" s="79">
        <v>5750</v>
      </c>
      <c r="M69" s="5">
        <v>62</v>
      </c>
      <c r="N69" s="80">
        <v>6.28</v>
      </c>
      <c r="Q69" s="5">
        <v>0</v>
      </c>
      <c r="R69" s="5">
        <v>0</v>
      </c>
      <c r="S69" s="5">
        <v>0</v>
      </c>
      <c r="T69" s="5">
        <v>0</v>
      </c>
      <c r="U69" s="5">
        <f t="shared" si="2"/>
        <v>0</v>
      </c>
      <c r="V69" s="5">
        <v>0</v>
      </c>
      <c r="W69" s="5">
        <v>0</v>
      </c>
      <c r="X69" s="5">
        <v>0</v>
      </c>
      <c r="Y69" s="5">
        <v>0</v>
      </c>
      <c r="Z69" s="81">
        <v>0</v>
      </c>
      <c r="AA69" s="81">
        <v>0</v>
      </c>
      <c r="AB69" s="5">
        <f t="shared" si="3"/>
        <v>0</v>
      </c>
      <c r="AC69" s="5">
        <f t="shared" si="3"/>
        <v>0</v>
      </c>
      <c r="AD69" s="5">
        <f t="shared" si="3"/>
        <v>0</v>
      </c>
      <c r="AE69" s="5">
        <f t="shared" si="3"/>
        <v>0</v>
      </c>
      <c r="AF69" s="5">
        <f t="shared" si="4"/>
        <v>0</v>
      </c>
    </row>
    <row r="70" spans="1:33" x14ac:dyDescent="0.2">
      <c r="A70" s="75">
        <v>43036</v>
      </c>
      <c r="B70" s="74">
        <v>0.51041666666666663</v>
      </c>
      <c r="C70" s="75">
        <v>43037</v>
      </c>
      <c r="D70" s="74">
        <v>0.48958333333333331</v>
      </c>
      <c r="E70" s="76">
        <v>23.5</v>
      </c>
      <c r="F70" s="77">
        <v>2.2000000000000002</v>
      </c>
      <c r="G70" s="77">
        <v>1.9</v>
      </c>
      <c r="H70" s="5">
        <v>2995</v>
      </c>
      <c r="I70" s="5">
        <v>2487</v>
      </c>
      <c r="J70" s="76">
        <f t="shared" si="0"/>
        <v>44.50518341307815</v>
      </c>
      <c r="K70" s="78">
        <v>1</v>
      </c>
      <c r="L70" s="79">
        <v>5696</v>
      </c>
      <c r="M70" s="5">
        <v>59</v>
      </c>
      <c r="N70" s="80">
        <v>5.0999999999999996</v>
      </c>
      <c r="Q70" s="5">
        <v>0</v>
      </c>
      <c r="R70" s="5">
        <v>0</v>
      </c>
      <c r="S70" s="5">
        <v>0</v>
      </c>
      <c r="T70" s="5">
        <v>0</v>
      </c>
      <c r="U70" s="5">
        <f t="shared" si="2"/>
        <v>0</v>
      </c>
      <c r="V70" s="5">
        <v>0</v>
      </c>
      <c r="W70" s="5">
        <v>0</v>
      </c>
      <c r="X70" s="5">
        <v>0</v>
      </c>
      <c r="Y70" s="5">
        <v>0</v>
      </c>
      <c r="Z70" s="81">
        <v>0</v>
      </c>
      <c r="AA70" s="81">
        <v>0</v>
      </c>
      <c r="AB70" s="5">
        <f t="shared" si="3"/>
        <v>0</v>
      </c>
      <c r="AC70" s="5">
        <f t="shared" si="3"/>
        <v>0</v>
      </c>
      <c r="AD70" s="5">
        <f t="shared" si="3"/>
        <v>0</v>
      </c>
      <c r="AE70" s="5">
        <f t="shared" si="3"/>
        <v>0</v>
      </c>
      <c r="AF70" s="5">
        <f t="shared" si="4"/>
        <v>0</v>
      </c>
    </row>
    <row r="71" spans="1:33" x14ac:dyDescent="0.2">
      <c r="A71" s="75">
        <v>43037</v>
      </c>
      <c r="B71" s="74">
        <v>0.48958333333333331</v>
      </c>
      <c r="C71" s="75">
        <v>43038</v>
      </c>
      <c r="D71" s="74">
        <v>0.47916666666666669</v>
      </c>
      <c r="E71" s="76">
        <v>23.75</v>
      </c>
      <c r="F71" s="77">
        <v>2</v>
      </c>
      <c r="G71" s="77">
        <v>2</v>
      </c>
      <c r="H71" s="5">
        <v>2366</v>
      </c>
      <c r="I71" s="5">
        <v>902</v>
      </c>
      <c r="J71" s="76">
        <f t="shared" si="0"/>
        <v>27.233333333333334</v>
      </c>
      <c r="K71" s="78">
        <v>1</v>
      </c>
      <c r="L71" s="79">
        <v>5705</v>
      </c>
      <c r="M71" s="5">
        <v>59</v>
      </c>
      <c r="N71" s="80">
        <v>7.6</v>
      </c>
      <c r="Q71" s="5">
        <v>0</v>
      </c>
      <c r="R71" s="5">
        <v>0</v>
      </c>
      <c r="S71" s="5">
        <v>0</v>
      </c>
      <c r="T71" s="5">
        <v>0</v>
      </c>
      <c r="U71" s="5">
        <f t="shared" si="2"/>
        <v>0</v>
      </c>
      <c r="V71" s="5">
        <v>0</v>
      </c>
      <c r="W71" s="5">
        <v>0</v>
      </c>
      <c r="X71" s="5">
        <v>0</v>
      </c>
      <c r="Y71" s="5">
        <v>0</v>
      </c>
      <c r="Z71" s="5">
        <v>0</v>
      </c>
      <c r="AA71" s="5">
        <v>0</v>
      </c>
      <c r="AB71" s="5">
        <f t="shared" ref="AB71:AE86" si="5">Q71/$J71</f>
        <v>0</v>
      </c>
      <c r="AC71" s="5">
        <f t="shared" si="5"/>
        <v>0</v>
      </c>
      <c r="AD71" s="5">
        <f t="shared" si="5"/>
        <v>0</v>
      </c>
      <c r="AE71" s="5">
        <f t="shared" si="5"/>
        <v>0</v>
      </c>
      <c r="AF71" s="5">
        <f t="shared" si="4"/>
        <v>0</v>
      </c>
    </row>
    <row r="72" spans="1:33" x14ac:dyDescent="0.2">
      <c r="A72" s="75">
        <v>43038</v>
      </c>
      <c r="B72" s="74">
        <v>0.47916666666666669</v>
      </c>
      <c r="C72" s="75">
        <v>43039</v>
      </c>
      <c r="D72" s="74">
        <v>0.45833333333333331</v>
      </c>
      <c r="E72" s="76">
        <v>23.5</v>
      </c>
      <c r="F72" s="77">
        <v>2.2000000000000002</v>
      </c>
      <c r="G72" s="77">
        <v>2.1</v>
      </c>
      <c r="H72" s="5">
        <v>1722</v>
      </c>
      <c r="I72" s="5">
        <v>3815</v>
      </c>
      <c r="J72" s="76">
        <f t="shared" ref="J72:J158" si="6" xml:space="preserve"> (((H72/F72)+(I72/G72))/60)</f>
        <v>43.323232323232318</v>
      </c>
      <c r="K72" s="78">
        <v>1</v>
      </c>
      <c r="L72" s="79">
        <v>5661</v>
      </c>
      <c r="M72" s="5">
        <v>58</v>
      </c>
      <c r="N72" s="80">
        <v>8.1999999999999993</v>
      </c>
      <c r="Q72" s="5">
        <v>0</v>
      </c>
      <c r="R72" s="5">
        <v>0</v>
      </c>
      <c r="S72" s="5">
        <v>0</v>
      </c>
      <c r="T72" s="5">
        <v>0</v>
      </c>
      <c r="U72" s="5">
        <f t="shared" si="2"/>
        <v>0</v>
      </c>
      <c r="V72" s="5">
        <v>0</v>
      </c>
      <c r="W72" s="5">
        <v>0</v>
      </c>
      <c r="X72" s="5">
        <v>0</v>
      </c>
      <c r="Y72" s="5">
        <v>0</v>
      </c>
      <c r="Z72" s="81">
        <v>0</v>
      </c>
      <c r="AA72" s="81">
        <v>0</v>
      </c>
      <c r="AB72" s="5">
        <f t="shared" si="5"/>
        <v>0</v>
      </c>
      <c r="AC72" s="5">
        <f t="shared" si="5"/>
        <v>0</v>
      </c>
      <c r="AD72" s="5">
        <f t="shared" si="5"/>
        <v>0</v>
      </c>
      <c r="AE72" s="5">
        <f t="shared" si="5"/>
        <v>0</v>
      </c>
      <c r="AF72" s="5">
        <f t="shared" si="4"/>
        <v>0</v>
      </c>
    </row>
    <row r="73" spans="1:33" x14ac:dyDescent="0.2">
      <c r="A73" s="75">
        <v>43039</v>
      </c>
      <c r="B73" s="74">
        <v>0.45833333333333331</v>
      </c>
      <c r="C73" s="75">
        <v>43040</v>
      </c>
      <c r="D73" s="74">
        <v>0.46875</v>
      </c>
      <c r="E73" s="76">
        <v>24.25</v>
      </c>
      <c r="F73" s="77">
        <v>2.2000000000000002</v>
      </c>
      <c r="G73" s="77">
        <v>2</v>
      </c>
      <c r="H73" s="5">
        <v>3163</v>
      </c>
      <c r="I73" s="5">
        <v>2788</v>
      </c>
      <c r="J73" s="76">
        <f t="shared" si="6"/>
        <v>47.195454545454545</v>
      </c>
      <c r="K73" s="78">
        <v>1</v>
      </c>
      <c r="L73" s="79">
        <v>5874</v>
      </c>
      <c r="M73" s="5">
        <v>57</v>
      </c>
      <c r="N73" s="80">
        <v>5.07</v>
      </c>
      <c r="O73" s="5">
        <v>35</v>
      </c>
      <c r="P73" s="5">
        <v>35</v>
      </c>
      <c r="Q73" s="5">
        <v>0</v>
      </c>
      <c r="R73" s="5">
        <v>1</v>
      </c>
      <c r="S73" s="5">
        <v>0</v>
      </c>
      <c r="T73" s="5">
        <v>0</v>
      </c>
      <c r="U73" s="5">
        <f t="shared" ref="U73:U136" si="7">SUM(S73:T73)</f>
        <v>0</v>
      </c>
      <c r="V73" s="5">
        <v>0</v>
      </c>
      <c r="W73" s="5">
        <v>0</v>
      </c>
      <c r="X73" s="5">
        <v>0</v>
      </c>
      <c r="Y73" s="5">
        <v>0</v>
      </c>
      <c r="Z73" s="81">
        <v>0</v>
      </c>
      <c r="AA73" s="81">
        <v>0</v>
      </c>
      <c r="AB73" s="5">
        <f t="shared" si="5"/>
        <v>0</v>
      </c>
      <c r="AC73" s="5">
        <f t="shared" si="5"/>
        <v>2.1188481171145142E-2</v>
      </c>
      <c r="AD73" s="5">
        <f t="shared" si="5"/>
        <v>0</v>
      </c>
      <c r="AE73" s="5">
        <f t="shared" si="5"/>
        <v>0</v>
      </c>
      <c r="AF73" s="5">
        <f t="shared" ref="AF73:AF136" si="8">Z73/$J73</f>
        <v>0</v>
      </c>
    </row>
    <row r="74" spans="1:33" x14ac:dyDescent="0.2">
      <c r="A74" s="75">
        <v>43040</v>
      </c>
      <c r="B74" s="74">
        <v>0.46875</v>
      </c>
      <c r="C74" s="75">
        <v>43041</v>
      </c>
      <c r="D74" s="74">
        <v>0.42708333333333331</v>
      </c>
      <c r="E74" s="76">
        <v>23</v>
      </c>
      <c r="F74" s="77">
        <v>2.2999999999999998</v>
      </c>
      <c r="G74" s="77">
        <v>2.2000000000000002</v>
      </c>
      <c r="H74" s="5">
        <v>1047</v>
      </c>
      <c r="I74" s="5">
        <v>1366</v>
      </c>
      <c r="J74" s="76">
        <f t="shared" si="6"/>
        <v>17.93544137022398</v>
      </c>
      <c r="K74" s="78">
        <v>1</v>
      </c>
      <c r="L74" s="79">
        <v>5696</v>
      </c>
      <c r="M74" s="5">
        <v>57</v>
      </c>
      <c r="N74" s="80">
        <v>7.5</v>
      </c>
      <c r="Q74" s="5">
        <v>0</v>
      </c>
      <c r="R74" s="5">
        <v>0</v>
      </c>
      <c r="S74" s="5">
        <v>0</v>
      </c>
      <c r="T74" s="5">
        <v>0</v>
      </c>
      <c r="U74" s="5">
        <f t="shared" si="7"/>
        <v>0</v>
      </c>
      <c r="V74" s="5">
        <v>0</v>
      </c>
      <c r="W74" s="5">
        <v>0</v>
      </c>
      <c r="X74" s="5">
        <v>0</v>
      </c>
      <c r="Y74" s="5">
        <v>0</v>
      </c>
      <c r="Z74" s="5">
        <v>0</v>
      </c>
      <c r="AA74" s="5">
        <v>0</v>
      </c>
      <c r="AB74" s="5">
        <f t="shared" si="5"/>
        <v>0</v>
      </c>
      <c r="AC74" s="5">
        <f t="shared" si="5"/>
        <v>0</v>
      </c>
      <c r="AD74" s="5">
        <f t="shared" si="5"/>
        <v>0</v>
      </c>
      <c r="AE74" s="5">
        <f t="shared" si="5"/>
        <v>0</v>
      </c>
      <c r="AF74" s="5">
        <f t="shared" si="8"/>
        <v>0</v>
      </c>
    </row>
    <row r="75" spans="1:33" x14ac:dyDescent="0.2">
      <c r="A75" s="75">
        <v>43041</v>
      </c>
      <c r="B75" s="74">
        <v>0.42708333333333331</v>
      </c>
      <c r="C75" s="75">
        <v>43042</v>
      </c>
      <c r="D75" s="74">
        <v>0.51041666666666663</v>
      </c>
      <c r="E75" s="76">
        <v>26</v>
      </c>
      <c r="F75" s="77">
        <v>2.2000000000000002</v>
      </c>
      <c r="G75" s="77">
        <v>2</v>
      </c>
      <c r="H75" s="5">
        <v>1351</v>
      </c>
      <c r="I75" s="5">
        <v>2783</v>
      </c>
      <c r="J75" s="76">
        <f t="shared" si="6"/>
        <v>33.426515151515147</v>
      </c>
      <c r="K75" s="78">
        <v>1</v>
      </c>
      <c r="L75" s="79">
        <v>5661</v>
      </c>
      <c r="M75" s="5">
        <v>57</v>
      </c>
      <c r="N75" s="80">
        <v>6.55</v>
      </c>
      <c r="Q75" s="5">
        <v>0</v>
      </c>
      <c r="R75" s="5">
        <v>0</v>
      </c>
      <c r="S75" s="5">
        <v>0</v>
      </c>
      <c r="T75" s="5">
        <v>0</v>
      </c>
      <c r="U75" s="5">
        <f t="shared" si="7"/>
        <v>0</v>
      </c>
      <c r="V75" s="5">
        <v>0</v>
      </c>
      <c r="W75" s="5">
        <v>0</v>
      </c>
      <c r="X75" s="5">
        <v>0</v>
      </c>
      <c r="Y75" s="5">
        <v>0</v>
      </c>
      <c r="Z75" s="5">
        <v>0</v>
      </c>
      <c r="AA75" s="5">
        <v>0</v>
      </c>
      <c r="AB75" s="5">
        <f t="shared" si="5"/>
        <v>0</v>
      </c>
      <c r="AC75" s="5">
        <f t="shared" si="5"/>
        <v>0</v>
      </c>
      <c r="AD75" s="5">
        <f t="shared" si="5"/>
        <v>0</v>
      </c>
      <c r="AE75" s="5">
        <f t="shared" si="5"/>
        <v>0</v>
      </c>
      <c r="AF75" s="5">
        <f t="shared" si="8"/>
        <v>0</v>
      </c>
    </row>
    <row r="76" spans="1:33" x14ac:dyDescent="0.2">
      <c r="A76" s="75">
        <v>43042</v>
      </c>
      <c r="B76" s="74">
        <v>0.51041666666666663</v>
      </c>
      <c r="C76" s="75">
        <v>43043</v>
      </c>
      <c r="D76" s="74">
        <v>0.41666666666666669</v>
      </c>
      <c r="E76" s="76">
        <v>22.45</v>
      </c>
      <c r="F76" s="77">
        <v>2</v>
      </c>
      <c r="G76" s="77">
        <v>1.9</v>
      </c>
      <c r="H76" s="5">
        <v>2804</v>
      </c>
      <c r="I76" s="5">
        <v>2452</v>
      </c>
      <c r="J76" s="76">
        <f t="shared" si="6"/>
        <v>44.875438596491229</v>
      </c>
      <c r="K76" s="78">
        <v>1</v>
      </c>
      <c r="L76" s="79">
        <v>5803</v>
      </c>
      <c r="M76" s="5">
        <v>56</v>
      </c>
      <c r="N76" s="80">
        <v>6.04</v>
      </c>
      <c r="Q76" s="5">
        <v>0</v>
      </c>
      <c r="R76" s="5">
        <v>0</v>
      </c>
      <c r="S76" s="5">
        <v>0</v>
      </c>
      <c r="T76" s="5">
        <v>0</v>
      </c>
      <c r="U76" s="5">
        <f t="shared" si="7"/>
        <v>0</v>
      </c>
      <c r="V76" s="5">
        <v>0</v>
      </c>
      <c r="W76" s="5">
        <v>0</v>
      </c>
      <c r="X76" s="5">
        <v>0</v>
      </c>
      <c r="Y76" s="5">
        <v>0</v>
      </c>
      <c r="Z76" s="5">
        <v>0</v>
      </c>
      <c r="AA76" s="5">
        <v>0</v>
      </c>
      <c r="AB76" s="5">
        <f t="shared" si="5"/>
        <v>0</v>
      </c>
      <c r="AC76" s="5">
        <f t="shared" si="5"/>
        <v>0</v>
      </c>
      <c r="AD76" s="5">
        <f t="shared" si="5"/>
        <v>0</v>
      </c>
      <c r="AE76" s="5">
        <f t="shared" si="5"/>
        <v>0</v>
      </c>
      <c r="AF76" s="5">
        <f t="shared" si="8"/>
        <v>0</v>
      </c>
    </row>
    <row r="77" spans="1:33" x14ac:dyDescent="0.2">
      <c r="A77" s="75">
        <v>43043</v>
      </c>
      <c r="B77" s="74">
        <v>0.41666666666666669</v>
      </c>
      <c r="C77" s="75">
        <v>43044</v>
      </c>
      <c r="D77" s="74">
        <v>0.46875</v>
      </c>
      <c r="E77" s="76">
        <v>26.25</v>
      </c>
      <c r="F77" s="77">
        <v>2.1</v>
      </c>
      <c r="G77" s="77">
        <v>2.1</v>
      </c>
      <c r="H77" s="5">
        <v>2123</v>
      </c>
      <c r="I77" s="5">
        <v>2100</v>
      </c>
      <c r="J77" s="76">
        <f t="shared" si="6"/>
        <v>33.515873015873019</v>
      </c>
      <c r="K77" s="78">
        <v>1</v>
      </c>
      <c r="L77" s="79">
        <v>5997</v>
      </c>
      <c r="M77" s="5">
        <v>56</v>
      </c>
      <c r="N77" s="80">
        <v>6.91</v>
      </c>
      <c r="Q77" s="5">
        <v>0</v>
      </c>
      <c r="R77" s="5">
        <v>0</v>
      </c>
      <c r="S77" s="5">
        <v>0</v>
      </c>
      <c r="T77" s="5">
        <v>0</v>
      </c>
      <c r="U77" s="5">
        <f t="shared" si="7"/>
        <v>0</v>
      </c>
      <c r="V77" s="5">
        <v>0</v>
      </c>
      <c r="W77" s="5">
        <v>0</v>
      </c>
      <c r="X77" s="5">
        <v>0</v>
      </c>
      <c r="Y77" s="5">
        <v>0</v>
      </c>
      <c r="Z77" s="5">
        <v>0</v>
      </c>
      <c r="AA77" s="5">
        <v>0</v>
      </c>
      <c r="AB77" s="5">
        <f t="shared" si="5"/>
        <v>0</v>
      </c>
      <c r="AC77" s="5">
        <f t="shared" si="5"/>
        <v>0</v>
      </c>
      <c r="AD77" s="5">
        <f t="shared" si="5"/>
        <v>0</v>
      </c>
      <c r="AE77" s="5">
        <f t="shared" si="5"/>
        <v>0</v>
      </c>
      <c r="AF77" s="5">
        <f t="shared" si="8"/>
        <v>0</v>
      </c>
      <c r="AG77" s="5" t="s">
        <v>37</v>
      </c>
    </row>
    <row r="78" spans="1:33" x14ac:dyDescent="0.2">
      <c r="A78" s="75">
        <v>43044</v>
      </c>
      <c r="B78" s="74">
        <v>0.46875</v>
      </c>
      <c r="C78" s="75">
        <v>43045</v>
      </c>
      <c r="D78" s="74">
        <v>0.4375</v>
      </c>
      <c r="E78" s="76">
        <v>23.25</v>
      </c>
      <c r="F78" s="77">
        <v>2.4</v>
      </c>
      <c r="G78" s="77">
        <v>2.4</v>
      </c>
      <c r="H78" s="5">
        <v>1554</v>
      </c>
      <c r="I78" s="5">
        <v>2941</v>
      </c>
      <c r="J78" s="76">
        <f t="shared" si="6"/>
        <v>31.215277777777779</v>
      </c>
      <c r="K78" s="78">
        <v>1</v>
      </c>
      <c r="L78" s="79">
        <v>6602</v>
      </c>
      <c r="M78" s="5">
        <v>55</v>
      </c>
      <c r="N78" s="80">
        <v>8.73</v>
      </c>
      <c r="Q78" s="5">
        <v>0</v>
      </c>
      <c r="R78" s="5">
        <v>0</v>
      </c>
      <c r="S78" s="5">
        <v>0</v>
      </c>
      <c r="T78" s="5">
        <v>0</v>
      </c>
      <c r="U78" s="5">
        <f t="shared" si="7"/>
        <v>0</v>
      </c>
      <c r="V78" s="5">
        <v>0</v>
      </c>
      <c r="W78" s="5">
        <v>0</v>
      </c>
      <c r="X78" s="5">
        <v>0</v>
      </c>
      <c r="Y78" s="5">
        <v>0</v>
      </c>
      <c r="Z78" s="5">
        <v>0</v>
      </c>
      <c r="AA78" s="5">
        <v>0</v>
      </c>
      <c r="AB78" s="5">
        <f t="shared" si="5"/>
        <v>0</v>
      </c>
      <c r="AC78" s="5">
        <f t="shared" si="5"/>
        <v>0</v>
      </c>
      <c r="AD78" s="5">
        <f t="shared" si="5"/>
        <v>0</v>
      </c>
      <c r="AE78" s="5">
        <f t="shared" si="5"/>
        <v>0</v>
      </c>
      <c r="AF78" s="5">
        <f t="shared" si="8"/>
        <v>0</v>
      </c>
    </row>
    <row r="79" spans="1:33" x14ac:dyDescent="0.2">
      <c r="A79" s="75">
        <v>43045</v>
      </c>
      <c r="B79" s="74">
        <v>0.4375</v>
      </c>
      <c r="C79" s="75">
        <v>43046</v>
      </c>
      <c r="D79" s="74">
        <v>0.52083333333333337</v>
      </c>
      <c r="E79" s="76">
        <v>26</v>
      </c>
      <c r="F79" s="77">
        <v>2.5</v>
      </c>
      <c r="G79" s="77">
        <v>2.4</v>
      </c>
      <c r="H79" s="5">
        <v>604</v>
      </c>
      <c r="I79" s="5">
        <v>3654</v>
      </c>
      <c r="J79" s="76">
        <f t="shared" si="6"/>
        <v>29.401666666666664</v>
      </c>
      <c r="K79" s="78">
        <v>1</v>
      </c>
      <c r="L79" s="79">
        <v>6155</v>
      </c>
      <c r="M79" s="5">
        <v>54</v>
      </c>
      <c r="N79" s="80">
        <v>7.38</v>
      </c>
      <c r="Q79" s="5">
        <v>0</v>
      </c>
      <c r="R79" s="5">
        <v>0</v>
      </c>
      <c r="S79" s="5">
        <v>0</v>
      </c>
      <c r="T79" s="5">
        <v>0</v>
      </c>
      <c r="U79" s="5">
        <f t="shared" si="7"/>
        <v>0</v>
      </c>
      <c r="V79" s="5">
        <v>0</v>
      </c>
      <c r="W79" s="5">
        <v>0</v>
      </c>
      <c r="X79" s="5">
        <v>0</v>
      </c>
      <c r="Y79" s="5">
        <v>0</v>
      </c>
      <c r="Z79" s="81">
        <v>0</v>
      </c>
      <c r="AA79" s="81">
        <v>0</v>
      </c>
      <c r="AB79" s="5">
        <f t="shared" si="5"/>
        <v>0</v>
      </c>
      <c r="AC79" s="5">
        <f t="shared" si="5"/>
        <v>0</v>
      </c>
      <c r="AD79" s="5">
        <f t="shared" si="5"/>
        <v>0</v>
      </c>
      <c r="AE79" s="5">
        <f t="shared" si="5"/>
        <v>0</v>
      </c>
      <c r="AF79" s="5">
        <f t="shared" si="8"/>
        <v>0</v>
      </c>
    </row>
    <row r="80" spans="1:33" x14ac:dyDescent="0.2">
      <c r="A80" s="75">
        <v>43046</v>
      </c>
      <c r="B80" s="74">
        <v>0.52083333333333337</v>
      </c>
      <c r="C80" s="75">
        <v>43047</v>
      </c>
      <c r="D80" s="74">
        <v>0.41666666666666669</v>
      </c>
      <c r="E80" s="76">
        <v>21.5</v>
      </c>
      <c r="F80" s="77">
        <v>2.1</v>
      </c>
      <c r="G80" s="77">
        <v>2.1</v>
      </c>
      <c r="H80" s="5">
        <v>2963</v>
      </c>
      <c r="I80" s="5">
        <v>2680</v>
      </c>
      <c r="J80" s="76">
        <f t="shared" si="6"/>
        <v>44.785714285714285</v>
      </c>
      <c r="K80" s="78">
        <v>1</v>
      </c>
      <c r="L80" s="79">
        <v>5352</v>
      </c>
      <c r="M80" s="5">
        <v>54</v>
      </c>
      <c r="N80" s="80">
        <v>8.0500000000000007</v>
      </c>
      <c r="Q80" s="5">
        <v>0</v>
      </c>
      <c r="R80" s="5">
        <v>0</v>
      </c>
      <c r="S80" s="5">
        <v>0</v>
      </c>
      <c r="T80" s="5">
        <v>0</v>
      </c>
      <c r="U80" s="5">
        <f t="shared" si="7"/>
        <v>0</v>
      </c>
      <c r="V80" s="5">
        <v>0</v>
      </c>
      <c r="W80" s="5">
        <v>0</v>
      </c>
      <c r="X80" s="5">
        <v>0</v>
      </c>
      <c r="Y80" s="5">
        <v>0</v>
      </c>
      <c r="Z80" s="81">
        <v>0</v>
      </c>
      <c r="AA80" s="81">
        <v>0</v>
      </c>
      <c r="AB80" s="5">
        <f t="shared" si="5"/>
        <v>0</v>
      </c>
      <c r="AC80" s="5">
        <f t="shared" si="5"/>
        <v>0</v>
      </c>
      <c r="AD80" s="5">
        <f t="shared" si="5"/>
        <v>0</v>
      </c>
      <c r="AE80" s="5">
        <f t="shared" si="5"/>
        <v>0</v>
      </c>
      <c r="AF80" s="5">
        <f t="shared" si="8"/>
        <v>0</v>
      </c>
    </row>
    <row r="81" spans="1:32" x14ac:dyDescent="0.2">
      <c r="A81" s="75">
        <v>43047</v>
      </c>
      <c r="B81" s="74">
        <v>0.41666666666666669</v>
      </c>
      <c r="C81" s="75">
        <v>43048</v>
      </c>
      <c r="D81" s="74">
        <v>0.5</v>
      </c>
      <c r="E81" s="76">
        <v>26</v>
      </c>
      <c r="F81" s="77">
        <v>2.1</v>
      </c>
      <c r="G81" s="77">
        <v>2</v>
      </c>
      <c r="H81" s="5">
        <v>3252</v>
      </c>
      <c r="I81" s="5">
        <v>3050</v>
      </c>
      <c r="J81" s="76">
        <f t="shared" si="6"/>
        <v>51.226190476190474</v>
      </c>
      <c r="K81" s="78">
        <v>1</v>
      </c>
      <c r="L81" s="79">
        <v>5196</v>
      </c>
      <c r="M81" s="5">
        <v>54</v>
      </c>
      <c r="N81" s="80">
        <v>6.8</v>
      </c>
      <c r="Q81" s="5">
        <v>0</v>
      </c>
      <c r="R81" s="5">
        <v>0</v>
      </c>
      <c r="S81" s="5">
        <v>0</v>
      </c>
      <c r="T81" s="5">
        <v>0</v>
      </c>
      <c r="U81" s="5">
        <f t="shared" si="7"/>
        <v>0</v>
      </c>
      <c r="V81" s="5">
        <v>0</v>
      </c>
      <c r="W81" s="5">
        <v>0</v>
      </c>
      <c r="X81" s="5">
        <v>0</v>
      </c>
      <c r="Y81" s="5">
        <v>0</v>
      </c>
      <c r="Z81" s="81">
        <v>0</v>
      </c>
      <c r="AA81" s="81">
        <v>0</v>
      </c>
      <c r="AB81" s="5">
        <f t="shared" si="5"/>
        <v>0</v>
      </c>
      <c r="AC81" s="5">
        <f t="shared" si="5"/>
        <v>0</v>
      </c>
      <c r="AD81" s="5">
        <f t="shared" si="5"/>
        <v>0</v>
      </c>
      <c r="AE81" s="5">
        <f t="shared" si="5"/>
        <v>0</v>
      </c>
      <c r="AF81" s="5">
        <f t="shared" si="8"/>
        <v>0</v>
      </c>
    </row>
    <row r="82" spans="1:32" x14ac:dyDescent="0.2">
      <c r="A82" s="75">
        <v>43048</v>
      </c>
      <c r="B82" s="74">
        <v>0.5</v>
      </c>
      <c r="C82" s="75">
        <v>43049</v>
      </c>
      <c r="D82" s="74">
        <v>0.40625</v>
      </c>
      <c r="E82" s="76">
        <v>21.75</v>
      </c>
      <c r="F82" s="77">
        <v>2</v>
      </c>
      <c r="G82" s="77">
        <v>2</v>
      </c>
      <c r="H82" s="5">
        <v>1629</v>
      </c>
      <c r="I82" s="5">
        <v>2581</v>
      </c>
      <c r="J82" s="76">
        <f t="shared" si="6"/>
        <v>35.083333333333336</v>
      </c>
      <c r="K82" s="78">
        <v>1</v>
      </c>
      <c r="L82" s="79">
        <v>5370</v>
      </c>
      <c r="M82" s="5">
        <v>54</v>
      </c>
      <c r="N82" s="80">
        <v>8.85</v>
      </c>
      <c r="Q82" s="5">
        <v>0</v>
      </c>
      <c r="R82" s="5">
        <v>0</v>
      </c>
      <c r="S82" s="5">
        <v>0</v>
      </c>
      <c r="T82" s="5">
        <v>0</v>
      </c>
      <c r="U82" s="5">
        <f t="shared" si="7"/>
        <v>0</v>
      </c>
      <c r="V82" s="5">
        <v>0</v>
      </c>
      <c r="W82" s="5">
        <v>0</v>
      </c>
      <c r="X82" s="5">
        <v>0</v>
      </c>
      <c r="Y82" s="5">
        <v>0</v>
      </c>
      <c r="Z82" s="81">
        <v>0</v>
      </c>
      <c r="AA82" s="81">
        <v>0</v>
      </c>
      <c r="AB82" s="5">
        <f>Q82/$J82</f>
        <v>0</v>
      </c>
      <c r="AC82" s="5">
        <f t="shared" si="5"/>
        <v>0</v>
      </c>
      <c r="AD82" s="5">
        <f t="shared" si="5"/>
        <v>0</v>
      </c>
      <c r="AE82" s="5">
        <f t="shared" si="5"/>
        <v>0</v>
      </c>
      <c r="AF82" s="5">
        <f t="shared" si="8"/>
        <v>0</v>
      </c>
    </row>
    <row r="83" spans="1:32" x14ac:dyDescent="0.2">
      <c r="A83" s="75">
        <v>43049</v>
      </c>
      <c r="B83" s="74">
        <v>0.40625</v>
      </c>
      <c r="C83" s="75">
        <v>43050</v>
      </c>
      <c r="D83" s="74">
        <v>0.51041666666666663</v>
      </c>
      <c r="E83" s="76">
        <v>26.25</v>
      </c>
      <c r="F83" s="77">
        <v>2</v>
      </c>
      <c r="G83" s="77">
        <v>2.2000000000000002</v>
      </c>
      <c r="H83" s="5">
        <v>3294</v>
      </c>
      <c r="I83" s="5">
        <v>2669</v>
      </c>
      <c r="J83" s="76">
        <f t="shared" si="6"/>
        <v>47.669696969696965</v>
      </c>
      <c r="K83" s="78">
        <v>1</v>
      </c>
      <c r="L83" s="79">
        <v>6094</v>
      </c>
      <c r="M83" s="5">
        <v>56</v>
      </c>
      <c r="N83" s="80">
        <v>9.7200000000000006</v>
      </c>
      <c r="Q83" s="5">
        <v>0</v>
      </c>
      <c r="R83" s="5">
        <v>0</v>
      </c>
      <c r="S83" s="5">
        <v>0</v>
      </c>
      <c r="T83" s="5">
        <v>0</v>
      </c>
      <c r="U83" s="5">
        <f t="shared" si="7"/>
        <v>0</v>
      </c>
      <c r="V83" s="5">
        <v>0</v>
      </c>
      <c r="W83" s="5">
        <v>0</v>
      </c>
      <c r="X83" s="5">
        <v>0</v>
      </c>
      <c r="Y83" s="5">
        <v>0</v>
      </c>
      <c r="Z83" s="81">
        <v>0</v>
      </c>
      <c r="AA83" s="81">
        <v>0</v>
      </c>
      <c r="AB83" s="5">
        <f>Q83/$J83</f>
        <v>0</v>
      </c>
      <c r="AC83" s="5">
        <f t="shared" si="5"/>
        <v>0</v>
      </c>
      <c r="AD83" s="5">
        <f t="shared" si="5"/>
        <v>0</v>
      </c>
      <c r="AE83" s="5">
        <f t="shared" si="5"/>
        <v>0</v>
      </c>
      <c r="AF83" s="5">
        <f t="shared" si="8"/>
        <v>0</v>
      </c>
    </row>
    <row r="84" spans="1:32" x14ac:dyDescent="0.2">
      <c r="A84" s="75">
        <v>43050</v>
      </c>
      <c r="B84" s="74">
        <v>0.51041666666666663</v>
      </c>
      <c r="C84" s="75">
        <v>43051</v>
      </c>
      <c r="D84" s="74">
        <v>0.39583333333333331</v>
      </c>
      <c r="E84" s="76">
        <v>21.25</v>
      </c>
      <c r="F84" s="77">
        <v>2.2000000000000002</v>
      </c>
      <c r="G84" s="77">
        <v>2.2000000000000002</v>
      </c>
      <c r="H84" s="5">
        <v>2293</v>
      </c>
      <c r="I84" s="5">
        <v>1154</v>
      </c>
      <c r="J84" s="76">
        <f t="shared" si="6"/>
        <v>26.113636363636363</v>
      </c>
      <c r="K84" s="78">
        <v>1</v>
      </c>
      <c r="L84" s="79">
        <v>6014</v>
      </c>
      <c r="M84" s="5">
        <v>56</v>
      </c>
      <c r="N84" s="80">
        <v>6.15</v>
      </c>
      <c r="Q84" s="5">
        <v>0</v>
      </c>
      <c r="R84" s="5">
        <v>0</v>
      </c>
      <c r="S84" s="5">
        <v>0</v>
      </c>
      <c r="T84" s="5">
        <v>0</v>
      </c>
      <c r="U84" s="5">
        <f t="shared" si="7"/>
        <v>0</v>
      </c>
      <c r="V84" s="5">
        <v>0</v>
      </c>
      <c r="W84" s="5">
        <v>0</v>
      </c>
      <c r="X84" s="5">
        <v>0</v>
      </c>
      <c r="Y84" s="5">
        <v>0</v>
      </c>
      <c r="Z84" s="81">
        <v>0</v>
      </c>
      <c r="AA84" s="81">
        <v>0</v>
      </c>
      <c r="AB84" s="5">
        <f t="shared" ref="AB84:AC99" si="9">Q84/$J84</f>
        <v>0</v>
      </c>
      <c r="AC84" s="5">
        <f t="shared" si="5"/>
        <v>0</v>
      </c>
      <c r="AD84" s="5">
        <f t="shared" si="5"/>
        <v>0</v>
      </c>
      <c r="AE84" s="5">
        <f t="shared" si="5"/>
        <v>0</v>
      </c>
      <c r="AF84" s="5">
        <f t="shared" si="8"/>
        <v>0</v>
      </c>
    </row>
    <row r="85" spans="1:32" x14ac:dyDescent="0.2">
      <c r="A85" s="75">
        <v>43051</v>
      </c>
      <c r="B85" s="74">
        <v>0.39583333333333331</v>
      </c>
      <c r="C85" s="75">
        <v>43052</v>
      </c>
      <c r="D85" s="74">
        <v>0.44791666666666669</v>
      </c>
      <c r="E85" s="76">
        <v>25.25</v>
      </c>
      <c r="F85" s="77">
        <v>1.9</v>
      </c>
      <c r="G85" s="77">
        <v>2.1</v>
      </c>
      <c r="H85" s="5">
        <v>3207</v>
      </c>
      <c r="I85" s="5">
        <v>3066</v>
      </c>
      <c r="J85" s="76">
        <f t="shared" si="6"/>
        <v>52.46491228070176</v>
      </c>
      <c r="K85" s="78">
        <v>1</v>
      </c>
      <c r="L85" s="79">
        <v>5847</v>
      </c>
      <c r="M85" s="5">
        <v>56</v>
      </c>
      <c r="N85" s="80">
        <v>9.34</v>
      </c>
      <c r="Q85" s="5">
        <v>0</v>
      </c>
      <c r="R85" s="5">
        <v>0</v>
      </c>
      <c r="S85" s="5">
        <v>0</v>
      </c>
      <c r="T85" s="5">
        <v>0</v>
      </c>
      <c r="U85" s="5">
        <f t="shared" si="7"/>
        <v>0</v>
      </c>
      <c r="V85" s="5">
        <v>0</v>
      </c>
      <c r="W85" s="5">
        <v>0</v>
      </c>
      <c r="X85" s="5">
        <v>0</v>
      </c>
      <c r="Y85" s="5">
        <v>0</v>
      </c>
      <c r="Z85" s="81">
        <v>0</v>
      </c>
      <c r="AA85" s="81">
        <v>0</v>
      </c>
      <c r="AB85" s="5">
        <f t="shared" si="9"/>
        <v>0</v>
      </c>
      <c r="AC85" s="5">
        <f>R85/$J85</f>
        <v>0</v>
      </c>
      <c r="AD85" s="5">
        <f t="shared" si="5"/>
        <v>0</v>
      </c>
      <c r="AE85" s="5">
        <f t="shared" si="5"/>
        <v>0</v>
      </c>
      <c r="AF85" s="5">
        <f t="shared" si="8"/>
        <v>0</v>
      </c>
    </row>
    <row r="86" spans="1:32" x14ac:dyDescent="0.2">
      <c r="A86" s="75">
        <v>43052</v>
      </c>
      <c r="B86" s="74">
        <v>0.44791666666666669</v>
      </c>
      <c r="C86" s="75">
        <v>43053</v>
      </c>
      <c r="D86" s="74">
        <v>0.4375</v>
      </c>
      <c r="E86" s="76">
        <v>23.75</v>
      </c>
      <c r="F86" s="77">
        <v>2.2999999999999998</v>
      </c>
      <c r="G86" s="77">
        <v>2.2000000000000002</v>
      </c>
      <c r="H86" s="5">
        <v>1315</v>
      </c>
      <c r="I86" s="5">
        <v>3194</v>
      </c>
      <c r="J86" s="76">
        <f t="shared" si="6"/>
        <v>33.725955204216078</v>
      </c>
      <c r="K86" s="78">
        <v>1</v>
      </c>
      <c r="L86" s="79">
        <v>5661</v>
      </c>
      <c r="M86" s="5">
        <v>55</v>
      </c>
      <c r="N86" s="80">
        <v>9.2899999999999991</v>
      </c>
      <c r="Q86" s="5">
        <v>0</v>
      </c>
      <c r="R86" s="5">
        <v>0</v>
      </c>
      <c r="S86" s="5">
        <v>0</v>
      </c>
      <c r="T86" s="5">
        <v>0</v>
      </c>
      <c r="U86" s="5">
        <f t="shared" si="7"/>
        <v>0</v>
      </c>
      <c r="V86" s="5">
        <v>0</v>
      </c>
      <c r="W86" s="5">
        <v>0</v>
      </c>
      <c r="X86" s="5">
        <v>0</v>
      </c>
      <c r="Y86" s="5">
        <v>0</v>
      </c>
      <c r="Z86" s="81">
        <v>0</v>
      </c>
      <c r="AA86" s="81">
        <v>0</v>
      </c>
      <c r="AB86" s="5">
        <f t="shared" si="9"/>
        <v>0</v>
      </c>
      <c r="AC86" s="5">
        <f>R86/$J86</f>
        <v>0</v>
      </c>
      <c r="AD86" s="5">
        <f t="shared" si="5"/>
        <v>0</v>
      </c>
      <c r="AE86" s="5">
        <f t="shared" si="5"/>
        <v>0</v>
      </c>
      <c r="AF86" s="5">
        <f t="shared" si="8"/>
        <v>0</v>
      </c>
    </row>
    <row r="87" spans="1:32" x14ac:dyDescent="0.2">
      <c r="A87" s="75">
        <v>43053</v>
      </c>
      <c r="B87" s="74">
        <v>0.4375</v>
      </c>
      <c r="C87" s="75">
        <v>43054</v>
      </c>
      <c r="D87" s="74">
        <v>0.46875</v>
      </c>
      <c r="E87" s="76">
        <v>24.75</v>
      </c>
      <c r="F87" s="77">
        <v>2.2999999999999998</v>
      </c>
      <c r="G87" s="77">
        <v>2.2000000000000002</v>
      </c>
      <c r="H87" s="5">
        <v>1839</v>
      </c>
      <c r="I87" s="5">
        <v>3069</v>
      </c>
      <c r="J87" s="76">
        <f t="shared" si="6"/>
        <v>36.576086956521742</v>
      </c>
      <c r="K87" s="78">
        <v>1</v>
      </c>
      <c r="L87" s="79">
        <v>5572</v>
      </c>
      <c r="M87" s="5">
        <v>54</v>
      </c>
      <c r="N87" s="80">
        <v>9.6300000000000008</v>
      </c>
      <c r="Q87" s="5">
        <v>0</v>
      </c>
      <c r="R87" s="5">
        <v>0</v>
      </c>
      <c r="S87" s="5">
        <v>0</v>
      </c>
      <c r="T87" s="5">
        <v>0</v>
      </c>
      <c r="U87" s="5">
        <f t="shared" si="7"/>
        <v>0</v>
      </c>
      <c r="V87" s="5">
        <v>0</v>
      </c>
      <c r="W87" s="5">
        <v>0</v>
      </c>
      <c r="X87" s="5">
        <v>0</v>
      </c>
      <c r="Y87" s="5">
        <v>0</v>
      </c>
      <c r="Z87" s="81">
        <v>0</v>
      </c>
      <c r="AA87" s="81">
        <v>0</v>
      </c>
      <c r="AB87" s="5">
        <f t="shared" si="9"/>
        <v>0</v>
      </c>
      <c r="AC87" s="5">
        <f>R87/$J87</f>
        <v>0</v>
      </c>
      <c r="AD87" s="5">
        <f t="shared" ref="AD87:AE102" si="10">S87/$J87</f>
        <v>0</v>
      </c>
      <c r="AE87" s="5">
        <f t="shared" si="10"/>
        <v>0</v>
      </c>
      <c r="AF87" s="5">
        <f t="shared" si="8"/>
        <v>0</v>
      </c>
    </row>
    <row r="88" spans="1:32" x14ac:dyDescent="0.2">
      <c r="A88" s="75">
        <v>43054</v>
      </c>
      <c r="B88" s="74">
        <v>0.46875</v>
      </c>
      <c r="C88" s="75">
        <v>43055</v>
      </c>
      <c r="D88" s="74">
        <v>0.48958333333333331</v>
      </c>
      <c r="E88" s="76">
        <v>24.5</v>
      </c>
      <c r="F88" s="77">
        <v>2.2999999999999998</v>
      </c>
      <c r="G88" s="77">
        <v>2.1</v>
      </c>
      <c r="H88" s="5">
        <v>3269</v>
      </c>
      <c r="I88" s="5">
        <v>3173</v>
      </c>
      <c r="J88" s="76">
        <f t="shared" si="6"/>
        <v>48.870945479641129</v>
      </c>
      <c r="K88" s="78">
        <v>1</v>
      </c>
      <c r="L88" s="79">
        <v>5812</v>
      </c>
      <c r="M88" s="5">
        <v>54</v>
      </c>
      <c r="N88" s="80">
        <v>9.23</v>
      </c>
      <c r="Q88" s="5">
        <v>0</v>
      </c>
      <c r="R88" s="5">
        <v>0</v>
      </c>
      <c r="S88" s="5">
        <v>0</v>
      </c>
      <c r="T88" s="5">
        <v>0</v>
      </c>
      <c r="U88" s="5">
        <f t="shared" si="7"/>
        <v>0</v>
      </c>
      <c r="V88" s="5">
        <v>0</v>
      </c>
      <c r="W88" s="5">
        <v>0</v>
      </c>
      <c r="X88" s="5">
        <v>0</v>
      </c>
      <c r="Y88" s="5">
        <v>0</v>
      </c>
      <c r="Z88" s="81">
        <v>0</v>
      </c>
      <c r="AA88" s="81">
        <v>0</v>
      </c>
      <c r="AB88" s="5">
        <f t="shared" si="9"/>
        <v>0</v>
      </c>
      <c r="AC88" s="5">
        <f>R88/$J88</f>
        <v>0</v>
      </c>
      <c r="AD88" s="5">
        <f t="shared" si="10"/>
        <v>0</v>
      </c>
      <c r="AE88" s="5">
        <f t="shared" si="10"/>
        <v>0</v>
      </c>
      <c r="AF88" s="5">
        <f t="shared" si="8"/>
        <v>0</v>
      </c>
    </row>
    <row r="89" spans="1:32" x14ac:dyDescent="0.2">
      <c r="A89" s="75">
        <v>43055</v>
      </c>
      <c r="B89" s="74">
        <v>0.48958333333333331</v>
      </c>
      <c r="C89" s="75">
        <v>43056</v>
      </c>
      <c r="D89" s="74">
        <v>0.41666666666666669</v>
      </c>
      <c r="E89" s="76">
        <v>22.25</v>
      </c>
      <c r="F89" s="77">
        <v>2.2000000000000002</v>
      </c>
      <c r="G89" s="77">
        <v>2.1</v>
      </c>
      <c r="H89" s="5">
        <v>1007</v>
      </c>
      <c r="I89" s="5">
        <v>2009</v>
      </c>
      <c r="J89" s="76">
        <f t="shared" si="6"/>
        <v>23.573232323232322</v>
      </c>
      <c r="K89" s="78">
        <v>1</v>
      </c>
      <c r="L89" s="79">
        <v>6521</v>
      </c>
      <c r="M89" s="5">
        <v>55</v>
      </c>
      <c r="N89" s="80">
        <v>10.53</v>
      </c>
      <c r="Q89" s="5">
        <v>0</v>
      </c>
      <c r="R89" s="5">
        <v>0</v>
      </c>
      <c r="S89" s="5">
        <v>0</v>
      </c>
      <c r="T89" s="5">
        <v>0</v>
      </c>
      <c r="U89" s="5">
        <f t="shared" si="7"/>
        <v>0</v>
      </c>
      <c r="V89" s="5">
        <v>0</v>
      </c>
      <c r="W89" s="5">
        <v>0</v>
      </c>
      <c r="X89" s="5">
        <v>0</v>
      </c>
      <c r="Y89" s="5">
        <v>0</v>
      </c>
      <c r="Z89" s="81">
        <v>0</v>
      </c>
      <c r="AA89" s="81">
        <v>0</v>
      </c>
      <c r="AB89" s="5">
        <f t="shared" si="9"/>
        <v>0</v>
      </c>
      <c r="AC89" s="5">
        <f t="shared" si="9"/>
        <v>0</v>
      </c>
      <c r="AD89" s="5">
        <f t="shared" si="10"/>
        <v>0</v>
      </c>
      <c r="AE89" s="5">
        <f t="shared" si="10"/>
        <v>0</v>
      </c>
      <c r="AF89" s="5">
        <f t="shared" si="8"/>
        <v>0</v>
      </c>
    </row>
    <row r="90" spans="1:32" x14ac:dyDescent="0.2">
      <c r="A90" s="75">
        <v>43056</v>
      </c>
      <c r="B90" s="74">
        <v>0.41666666666666669</v>
      </c>
      <c r="C90" s="75">
        <v>43057</v>
      </c>
      <c r="D90" s="74">
        <v>0.47916666666666669</v>
      </c>
      <c r="E90" s="76">
        <v>25.5</v>
      </c>
      <c r="F90" s="77">
        <v>2.1</v>
      </c>
      <c r="G90" s="77">
        <v>2.2000000000000002</v>
      </c>
      <c r="H90" s="5">
        <v>510</v>
      </c>
      <c r="I90" s="5">
        <v>1477</v>
      </c>
      <c r="J90" s="76">
        <f t="shared" si="6"/>
        <v>15.237012987012985</v>
      </c>
      <c r="K90" s="78">
        <v>1</v>
      </c>
      <c r="L90" s="79">
        <v>9940</v>
      </c>
      <c r="M90" s="5">
        <v>54</v>
      </c>
      <c r="N90" s="80">
        <v>14.6</v>
      </c>
      <c r="Q90" s="5">
        <v>0</v>
      </c>
      <c r="R90" s="5">
        <v>0</v>
      </c>
      <c r="S90" s="5">
        <v>0</v>
      </c>
      <c r="T90" s="5">
        <v>0</v>
      </c>
      <c r="U90" s="5">
        <f t="shared" si="7"/>
        <v>0</v>
      </c>
      <c r="V90" s="5">
        <v>0</v>
      </c>
      <c r="W90" s="5">
        <v>0</v>
      </c>
      <c r="X90" s="5">
        <v>0</v>
      </c>
      <c r="Y90" s="5">
        <v>0</v>
      </c>
      <c r="Z90" s="81">
        <v>0</v>
      </c>
      <c r="AA90" s="81">
        <v>0</v>
      </c>
      <c r="AB90" s="5">
        <f t="shared" si="9"/>
        <v>0</v>
      </c>
      <c r="AC90" s="5">
        <f t="shared" si="9"/>
        <v>0</v>
      </c>
      <c r="AD90" s="5">
        <f t="shared" si="10"/>
        <v>0</v>
      </c>
      <c r="AE90" s="5">
        <f t="shared" si="10"/>
        <v>0</v>
      </c>
      <c r="AF90" s="5">
        <f t="shared" si="8"/>
        <v>0</v>
      </c>
    </row>
    <row r="91" spans="1:32" x14ac:dyDescent="0.2">
      <c r="A91" s="75">
        <v>43057</v>
      </c>
      <c r="B91" s="74">
        <v>0.47916666666666669</v>
      </c>
      <c r="C91" s="75">
        <v>43058</v>
      </c>
      <c r="D91" s="74">
        <v>0.47916666666666669</v>
      </c>
      <c r="E91" s="76">
        <v>24</v>
      </c>
      <c r="F91" s="77">
        <v>2.6</v>
      </c>
      <c r="G91" s="77">
        <v>2.6</v>
      </c>
      <c r="H91" s="5">
        <v>499</v>
      </c>
      <c r="I91" s="5">
        <v>940</v>
      </c>
      <c r="J91" s="76">
        <f t="shared" si="6"/>
        <v>9.2243589743589745</v>
      </c>
      <c r="K91" s="78">
        <v>1</v>
      </c>
      <c r="L91" s="79">
        <v>8933</v>
      </c>
      <c r="M91" s="5">
        <v>54</v>
      </c>
      <c r="N91" s="80">
        <v>15.95</v>
      </c>
      <c r="Q91" s="5">
        <v>0</v>
      </c>
      <c r="R91" s="5">
        <v>0</v>
      </c>
      <c r="S91" s="5">
        <v>0</v>
      </c>
      <c r="T91" s="5">
        <v>0</v>
      </c>
      <c r="U91" s="5">
        <f t="shared" si="7"/>
        <v>0</v>
      </c>
      <c r="V91" s="5">
        <v>0</v>
      </c>
      <c r="W91" s="5">
        <v>0</v>
      </c>
      <c r="X91" s="5">
        <v>0</v>
      </c>
      <c r="Y91" s="5">
        <v>0</v>
      </c>
      <c r="Z91" s="81">
        <v>0</v>
      </c>
      <c r="AA91" s="81">
        <v>0</v>
      </c>
      <c r="AB91" s="5">
        <f t="shared" si="9"/>
        <v>0</v>
      </c>
      <c r="AC91" s="5">
        <f t="shared" si="9"/>
        <v>0</v>
      </c>
      <c r="AD91" s="5">
        <f t="shared" si="10"/>
        <v>0</v>
      </c>
      <c r="AE91" s="5">
        <f t="shared" si="10"/>
        <v>0</v>
      </c>
      <c r="AF91" s="5">
        <f t="shared" si="8"/>
        <v>0</v>
      </c>
    </row>
    <row r="92" spans="1:32" x14ac:dyDescent="0.2">
      <c r="A92" s="75">
        <v>43058</v>
      </c>
      <c r="B92" s="74">
        <v>0.47916666666666669</v>
      </c>
      <c r="C92" s="75">
        <v>43059</v>
      </c>
      <c r="D92" s="74">
        <v>0.39583333333333331</v>
      </c>
      <c r="E92" s="76">
        <v>22</v>
      </c>
      <c r="F92" s="77">
        <v>2.5</v>
      </c>
      <c r="G92" s="77">
        <v>2.5</v>
      </c>
      <c r="H92" s="5">
        <v>1628</v>
      </c>
      <c r="I92" s="5">
        <v>532</v>
      </c>
      <c r="J92" s="76">
        <f t="shared" si="6"/>
        <v>14.4</v>
      </c>
      <c r="K92" s="78">
        <v>1</v>
      </c>
      <c r="L92" s="79">
        <v>7225</v>
      </c>
      <c r="M92" s="5">
        <v>52</v>
      </c>
      <c r="N92" s="80">
        <v>25.1</v>
      </c>
      <c r="O92" s="5">
        <v>40</v>
      </c>
      <c r="P92" s="5">
        <v>48</v>
      </c>
      <c r="Q92" s="5">
        <v>0</v>
      </c>
      <c r="R92" s="5">
        <v>1</v>
      </c>
      <c r="S92" s="5">
        <v>1</v>
      </c>
      <c r="T92" s="5">
        <v>0</v>
      </c>
      <c r="U92" s="5">
        <f t="shared" si="7"/>
        <v>1</v>
      </c>
      <c r="V92" s="5">
        <v>0</v>
      </c>
      <c r="W92" s="5">
        <v>0</v>
      </c>
      <c r="X92" s="5">
        <v>0</v>
      </c>
      <c r="Y92" s="5">
        <v>0</v>
      </c>
      <c r="Z92" s="81">
        <v>0</v>
      </c>
      <c r="AA92" s="81">
        <v>0</v>
      </c>
      <c r="AB92" s="5">
        <f t="shared" si="9"/>
        <v>0</v>
      </c>
      <c r="AC92" s="5">
        <f t="shared" si="9"/>
        <v>6.9444444444444448E-2</v>
      </c>
      <c r="AD92" s="5">
        <f t="shared" si="10"/>
        <v>6.9444444444444448E-2</v>
      </c>
      <c r="AE92" s="5">
        <f t="shared" si="10"/>
        <v>0</v>
      </c>
      <c r="AF92" s="5">
        <f t="shared" si="8"/>
        <v>0</v>
      </c>
    </row>
    <row r="93" spans="1:32" x14ac:dyDescent="0.2">
      <c r="A93" s="75">
        <v>43059</v>
      </c>
      <c r="B93" s="74">
        <v>0.39583333333333331</v>
      </c>
      <c r="C93" s="75">
        <v>43059</v>
      </c>
      <c r="D93" s="74">
        <v>0.48958333333333331</v>
      </c>
      <c r="E93" s="76">
        <v>2.25</v>
      </c>
      <c r="F93" s="77">
        <v>2.2999999999999998</v>
      </c>
      <c r="G93" s="77">
        <v>2.5</v>
      </c>
      <c r="H93" s="5">
        <v>318</v>
      </c>
      <c r="I93" s="5">
        <v>360</v>
      </c>
      <c r="J93" s="76">
        <f t="shared" si="6"/>
        <v>4.7043478260869565</v>
      </c>
      <c r="K93" s="78">
        <v>1</v>
      </c>
      <c r="L93" s="79">
        <v>8105</v>
      </c>
      <c r="M93" s="5">
        <v>52</v>
      </c>
      <c r="N93" s="80">
        <v>23.5</v>
      </c>
      <c r="O93" s="5">
        <v>37</v>
      </c>
      <c r="P93" s="5">
        <v>61</v>
      </c>
      <c r="Q93" s="5">
        <v>0</v>
      </c>
      <c r="R93" s="5">
        <v>1</v>
      </c>
      <c r="S93" s="5">
        <v>1</v>
      </c>
      <c r="T93" s="5">
        <v>0</v>
      </c>
      <c r="U93" s="5">
        <f t="shared" si="7"/>
        <v>1</v>
      </c>
      <c r="V93" s="5">
        <v>0</v>
      </c>
      <c r="W93" s="5">
        <v>0</v>
      </c>
      <c r="X93" s="5">
        <v>0</v>
      </c>
      <c r="Y93" s="5">
        <v>0</v>
      </c>
      <c r="Z93" s="81">
        <v>0</v>
      </c>
      <c r="AA93" s="81">
        <v>0</v>
      </c>
      <c r="AB93" s="5">
        <f t="shared" si="9"/>
        <v>0</v>
      </c>
      <c r="AC93" s="5">
        <f t="shared" si="9"/>
        <v>0.21256931608133087</v>
      </c>
      <c r="AD93" s="5">
        <f t="shared" si="10"/>
        <v>0.21256931608133087</v>
      </c>
      <c r="AE93" s="5">
        <f t="shared" si="10"/>
        <v>0</v>
      </c>
      <c r="AF93" s="5">
        <f t="shared" si="8"/>
        <v>0</v>
      </c>
    </row>
    <row r="94" spans="1:32" x14ac:dyDescent="0.2">
      <c r="A94" s="75">
        <v>43059</v>
      </c>
      <c r="B94" s="74">
        <v>0.48958333333333331</v>
      </c>
      <c r="C94" s="75">
        <v>43060</v>
      </c>
      <c r="D94" s="74">
        <v>0.42708333333333331</v>
      </c>
      <c r="E94" s="76">
        <v>22.5</v>
      </c>
      <c r="F94" s="77">
        <v>2.5</v>
      </c>
      <c r="G94" s="77">
        <v>2.5</v>
      </c>
      <c r="H94" s="5">
        <v>3483</v>
      </c>
      <c r="I94" s="5">
        <v>1945</v>
      </c>
      <c r="J94" s="76">
        <f t="shared" si="6"/>
        <v>36.18666666666666</v>
      </c>
      <c r="K94" s="78">
        <v>1</v>
      </c>
      <c r="L94" s="79">
        <v>6271</v>
      </c>
      <c r="M94" s="5">
        <v>52</v>
      </c>
      <c r="N94" s="80">
        <v>17.829999999999998</v>
      </c>
      <c r="O94" s="5">
        <v>39</v>
      </c>
      <c r="P94" s="5">
        <v>98</v>
      </c>
      <c r="Q94" s="5">
        <v>0</v>
      </c>
      <c r="R94" s="5">
        <v>2</v>
      </c>
      <c r="S94" s="5">
        <v>5</v>
      </c>
      <c r="T94" s="5">
        <v>1</v>
      </c>
      <c r="U94" s="5">
        <f t="shared" si="7"/>
        <v>6</v>
      </c>
      <c r="V94" s="5">
        <v>0</v>
      </c>
      <c r="W94" s="5">
        <v>0</v>
      </c>
      <c r="X94" s="5">
        <v>0</v>
      </c>
      <c r="Y94" s="5">
        <v>0</v>
      </c>
      <c r="Z94" s="81">
        <v>0</v>
      </c>
      <c r="AA94" s="81">
        <v>0</v>
      </c>
      <c r="AB94" s="5">
        <f t="shared" si="9"/>
        <v>0</v>
      </c>
      <c r="AC94" s="5">
        <f t="shared" si="9"/>
        <v>5.5268975681650713E-2</v>
      </c>
      <c r="AD94" s="5">
        <f t="shared" si="10"/>
        <v>0.13817243920412678</v>
      </c>
      <c r="AE94" s="5">
        <f t="shared" si="10"/>
        <v>2.7634487840825357E-2</v>
      </c>
      <c r="AF94" s="5">
        <f t="shared" si="8"/>
        <v>0</v>
      </c>
    </row>
    <row r="95" spans="1:32" x14ac:dyDescent="0.2">
      <c r="A95" s="75">
        <v>43060</v>
      </c>
      <c r="B95" s="74">
        <v>0.42708333333333331</v>
      </c>
      <c r="C95" s="75">
        <v>43060</v>
      </c>
      <c r="D95" s="74">
        <v>0.54166666666666663</v>
      </c>
      <c r="E95" s="76">
        <v>2.75</v>
      </c>
      <c r="F95" s="77">
        <v>2.2999999999999998</v>
      </c>
      <c r="G95" s="77">
        <v>2.2000000000000002</v>
      </c>
      <c r="H95" s="5">
        <v>401</v>
      </c>
      <c r="I95" s="5">
        <v>392</v>
      </c>
      <c r="J95" s="76">
        <f t="shared" si="6"/>
        <v>5.8754940711462451</v>
      </c>
      <c r="K95" s="78">
        <v>1</v>
      </c>
      <c r="L95" s="79">
        <v>6271</v>
      </c>
      <c r="M95" s="5">
        <v>52</v>
      </c>
      <c r="N95" s="80">
        <v>24.1</v>
      </c>
      <c r="O95" s="5">
        <v>37</v>
      </c>
      <c r="P95" s="5">
        <v>76</v>
      </c>
      <c r="Q95" s="5">
        <v>0</v>
      </c>
      <c r="R95" s="5">
        <v>1</v>
      </c>
      <c r="S95" s="5">
        <v>4</v>
      </c>
      <c r="T95" s="5">
        <v>0</v>
      </c>
      <c r="U95" s="5">
        <f t="shared" si="7"/>
        <v>4</v>
      </c>
      <c r="V95" s="5">
        <v>0</v>
      </c>
      <c r="W95" s="5">
        <v>0</v>
      </c>
      <c r="X95" s="5">
        <v>0</v>
      </c>
      <c r="Y95" s="5">
        <v>0</v>
      </c>
      <c r="Z95" s="81">
        <v>0</v>
      </c>
      <c r="AA95" s="81">
        <v>0</v>
      </c>
      <c r="AB95" s="5">
        <f t="shared" si="9"/>
        <v>0</v>
      </c>
      <c r="AC95" s="5">
        <f t="shared" si="9"/>
        <v>0.17019845274133871</v>
      </c>
      <c r="AD95" s="5">
        <f t="shared" si="10"/>
        <v>0.68079381096535485</v>
      </c>
      <c r="AE95" s="5">
        <f t="shared" si="10"/>
        <v>0</v>
      </c>
      <c r="AF95" s="5">
        <f t="shared" si="8"/>
        <v>0</v>
      </c>
    </row>
    <row r="96" spans="1:32" x14ac:dyDescent="0.2">
      <c r="A96" s="75">
        <v>43060</v>
      </c>
      <c r="B96" s="74">
        <v>0.54166666666666663</v>
      </c>
      <c r="C96" s="75">
        <v>43061</v>
      </c>
      <c r="D96" s="74">
        <v>0.40625</v>
      </c>
      <c r="E96" s="76">
        <v>20.75</v>
      </c>
      <c r="F96" s="77">
        <v>2.4</v>
      </c>
      <c r="G96" s="77">
        <v>2.2999999999999998</v>
      </c>
      <c r="H96" s="5">
        <v>2089</v>
      </c>
      <c r="I96" s="5">
        <v>631</v>
      </c>
      <c r="J96" s="76">
        <f t="shared" si="6"/>
        <v>19.079408212560388</v>
      </c>
      <c r="K96" s="78">
        <v>1</v>
      </c>
      <c r="L96" s="79">
        <v>6994</v>
      </c>
      <c r="M96" s="5">
        <v>53</v>
      </c>
      <c r="N96" s="80">
        <v>17.829999999999998</v>
      </c>
      <c r="O96" s="5">
        <v>40</v>
      </c>
      <c r="P96" s="5">
        <v>60</v>
      </c>
      <c r="Q96" s="5">
        <v>0</v>
      </c>
      <c r="R96" s="5">
        <v>1</v>
      </c>
      <c r="S96" s="5">
        <v>1</v>
      </c>
      <c r="T96" s="5">
        <v>0</v>
      </c>
      <c r="U96" s="5">
        <f t="shared" si="7"/>
        <v>1</v>
      </c>
      <c r="V96" s="5">
        <v>0</v>
      </c>
      <c r="W96" s="5">
        <v>0</v>
      </c>
      <c r="X96" s="5">
        <v>0</v>
      </c>
      <c r="Y96" s="5">
        <v>0</v>
      </c>
      <c r="Z96" s="81">
        <v>0</v>
      </c>
      <c r="AA96" s="81">
        <v>0</v>
      </c>
      <c r="AB96" s="5">
        <f t="shared" si="9"/>
        <v>0</v>
      </c>
      <c r="AC96" s="5">
        <f t="shared" si="9"/>
        <v>5.2412527100378213E-2</v>
      </c>
      <c r="AD96" s="5">
        <f t="shared" si="10"/>
        <v>5.2412527100378213E-2</v>
      </c>
      <c r="AE96" s="5">
        <f t="shared" si="10"/>
        <v>0</v>
      </c>
      <c r="AF96" s="5">
        <f t="shared" si="8"/>
        <v>0</v>
      </c>
    </row>
    <row r="97" spans="1:33" x14ac:dyDescent="0.2">
      <c r="A97" s="75">
        <v>43061</v>
      </c>
      <c r="B97" s="74">
        <v>0.40625</v>
      </c>
      <c r="C97" s="75">
        <v>43062</v>
      </c>
      <c r="D97" s="74">
        <v>0.46875</v>
      </c>
      <c r="E97" s="76">
        <v>25.5</v>
      </c>
      <c r="F97" s="77">
        <v>2.4</v>
      </c>
      <c r="G97" s="77">
        <v>2.5</v>
      </c>
      <c r="H97" s="5">
        <v>531</v>
      </c>
      <c r="I97" s="5">
        <v>2797</v>
      </c>
      <c r="J97" s="76">
        <f t="shared" si="6"/>
        <v>22.334166666666665</v>
      </c>
      <c r="K97" s="78">
        <v>1</v>
      </c>
      <c r="L97" s="79">
        <v>8310</v>
      </c>
      <c r="M97" s="5">
        <v>53</v>
      </c>
      <c r="N97" s="80">
        <v>15.24</v>
      </c>
      <c r="O97" s="5">
        <v>46</v>
      </c>
      <c r="P97" s="5">
        <v>57</v>
      </c>
      <c r="Q97" s="5">
        <v>0</v>
      </c>
      <c r="R97" s="5">
        <v>0</v>
      </c>
      <c r="S97" s="5">
        <v>2</v>
      </c>
      <c r="T97" s="5">
        <v>0</v>
      </c>
      <c r="U97" s="5">
        <f t="shared" si="7"/>
        <v>2</v>
      </c>
      <c r="V97" s="5">
        <v>0</v>
      </c>
      <c r="W97" s="5">
        <v>0</v>
      </c>
      <c r="X97" s="5">
        <v>0</v>
      </c>
      <c r="Y97" s="5">
        <v>0</v>
      </c>
      <c r="Z97" s="81">
        <v>0</v>
      </c>
      <c r="AA97" s="81">
        <v>0</v>
      </c>
      <c r="AB97" s="5">
        <f t="shared" si="9"/>
        <v>0</v>
      </c>
      <c r="AC97" s="5">
        <f t="shared" si="9"/>
        <v>0</v>
      </c>
      <c r="AD97" s="5">
        <f t="shared" si="10"/>
        <v>8.9548897429200414E-2</v>
      </c>
      <c r="AE97" s="5">
        <f t="shared" si="10"/>
        <v>0</v>
      </c>
      <c r="AF97" s="5">
        <f t="shared" si="8"/>
        <v>0</v>
      </c>
    </row>
    <row r="98" spans="1:33" x14ac:dyDescent="0.2">
      <c r="A98" s="75">
        <v>43062</v>
      </c>
      <c r="B98" s="74">
        <v>0.46875</v>
      </c>
      <c r="C98" s="75">
        <v>43063</v>
      </c>
      <c r="D98" s="74">
        <v>0.47916666666666669</v>
      </c>
      <c r="E98" s="76">
        <v>24.25</v>
      </c>
      <c r="F98" s="77">
        <v>2.8</v>
      </c>
      <c r="G98" s="77">
        <v>2.4</v>
      </c>
      <c r="H98" s="5">
        <v>302</v>
      </c>
      <c r="I98" s="5">
        <v>4054</v>
      </c>
      <c r="J98" s="76">
        <f t="shared" si="6"/>
        <v>29.950396825396826</v>
      </c>
      <c r="K98" s="78">
        <v>1</v>
      </c>
      <c r="L98" s="79">
        <v>7327</v>
      </c>
      <c r="M98" s="5">
        <v>54</v>
      </c>
      <c r="N98" s="80">
        <v>24.55</v>
      </c>
      <c r="O98" s="5">
        <v>34</v>
      </c>
      <c r="P98" s="5">
        <v>78</v>
      </c>
      <c r="Q98" s="5">
        <v>0</v>
      </c>
      <c r="R98" s="5">
        <v>2</v>
      </c>
      <c r="S98" s="5">
        <v>3</v>
      </c>
      <c r="T98" s="5">
        <v>0</v>
      </c>
      <c r="U98" s="5">
        <f t="shared" si="7"/>
        <v>3</v>
      </c>
      <c r="V98" s="5">
        <v>0</v>
      </c>
      <c r="W98" s="5">
        <v>0</v>
      </c>
      <c r="X98" s="5">
        <v>0</v>
      </c>
      <c r="Y98" s="5">
        <v>0</v>
      </c>
      <c r="Z98" s="81">
        <v>0</v>
      </c>
      <c r="AA98" s="81">
        <v>0</v>
      </c>
      <c r="AB98" s="5">
        <f t="shared" si="9"/>
        <v>0</v>
      </c>
      <c r="AC98" s="5">
        <f t="shared" si="9"/>
        <v>6.6777078502815501E-2</v>
      </c>
      <c r="AD98" s="5">
        <f t="shared" si="10"/>
        <v>0.10016561775422325</v>
      </c>
      <c r="AE98" s="5">
        <f t="shared" si="10"/>
        <v>0</v>
      </c>
      <c r="AF98" s="5">
        <f t="shared" si="8"/>
        <v>0</v>
      </c>
    </row>
    <row r="99" spans="1:33" x14ac:dyDescent="0.2">
      <c r="A99" s="75">
        <v>43063</v>
      </c>
      <c r="B99" s="74">
        <v>0.47916666666666669</v>
      </c>
      <c r="C99" s="75">
        <v>43064</v>
      </c>
      <c r="D99" s="74">
        <v>0.47916666666666669</v>
      </c>
      <c r="E99" s="76">
        <v>24</v>
      </c>
      <c r="F99" s="77">
        <v>2.6</v>
      </c>
      <c r="G99" s="77">
        <v>2.7</v>
      </c>
      <c r="H99" s="5">
        <v>1353</v>
      </c>
      <c r="I99" s="5">
        <v>3830</v>
      </c>
      <c r="J99" s="76">
        <f t="shared" si="6"/>
        <v>32.315052231718902</v>
      </c>
      <c r="K99" s="78">
        <v>1</v>
      </c>
      <c r="L99" s="79">
        <v>6784</v>
      </c>
      <c r="M99" s="5">
        <v>54</v>
      </c>
      <c r="N99" s="80">
        <v>20.7</v>
      </c>
      <c r="O99" s="5">
        <v>43</v>
      </c>
      <c r="P99" s="5">
        <v>103</v>
      </c>
      <c r="Q99" s="5">
        <v>0</v>
      </c>
      <c r="R99" s="5">
        <v>2</v>
      </c>
      <c r="S99" s="5">
        <v>5</v>
      </c>
      <c r="T99" s="5">
        <v>1</v>
      </c>
      <c r="U99" s="5">
        <f t="shared" si="7"/>
        <v>6</v>
      </c>
      <c r="V99" s="5">
        <v>0</v>
      </c>
      <c r="W99" s="5">
        <v>0</v>
      </c>
      <c r="X99" s="5">
        <v>0</v>
      </c>
      <c r="Y99" s="5">
        <v>0</v>
      </c>
      <c r="Z99" s="81">
        <v>0</v>
      </c>
      <c r="AA99" s="81">
        <v>0</v>
      </c>
      <c r="AB99" s="5">
        <f t="shared" si="9"/>
        <v>0</v>
      </c>
      <c r="AC99" s="5">
        <f t="shared" si="9"/>
        <v>6.1890662767887968E-2</v>
      </c>
      <c r="AD99" s="5">
        <f t="shared" si="10"/>
        <v>0.15472665691971993</v>
      </c>
      <c r="AE99" s="5">
        <f t="shared" si="10"/>
        <v>3.0945331383943984E-2</v>
      </c>
      <c r="AF99" s="5">
        <f t="shared" si="8"/>
        <v>0</v>
      </c>
    </row>
    <row r="100" spans="1:33" x14ac:dyDescent="0.2">
      <c r="A100" s="75">
        <v>43064</v>
      </c>
      <c r="B100" s="74">
        <v>0.47916666666666669</v>
      </c>
      <c r="C100" s="75">
        <v>43065</v>
      </c>
      <c r="D100" s="74">
        <v>0.4375</v>
      </c>
      <c r="E100" s="76">
        <v>23</v>
      </c>
      <c r="F100" s="77">
        <v>2.4</v>
      </c>
      <c r="G100" s="77">
        <v>2.1</v>
      </c>
      <c r="H100" s="5">
        <v>1415</v>
      </c>
      <c r="I100" s="5">
        <v>3338</v>
      </c>
      <c r="J100" s="76">
        <f t="shared" si="6"/>
        <v>36.31845238095238</v>
      </c>
      <c r="K100" s="78">
        <v>1</v>
      </c>
      <c r="L100" s="79">
        <v>6432</v>
      </c>
      <c r="M100" s="5">
        <v>56</v>
      </c>
      <c r="N100" s="80">
        <v>17.3</v>
      </c>
      <c r="O100" s="5">
        <v>43</v>
      </c>
      <c r="P100" s="5">
        <v>84</v>
      </c>
      <c r="Q100" s="5">
        <v>0</v>
      </c>
      <c r="R100" s="5">
        <v>0</v>
      </c>
      <c r="S100" s="5">
        <v>2</v>
      </c>
      <c r="T100" s="5">
        <v>0</v>
      </c>
      <c r="U100" s="5">
        <f t="shared" si="7"/>
        <v>2</v>
      </c>
      <c r="V100" s="5">
        <v>0</v>
      </c>
      <c r="W100" s="5">
        <v>0</v>
      </c>
      <c r="X100" s="5">
        <v>0</v>
      </c>
      <c r="Y100" s="5">
        <v>0</v>
      </c>
      <c r="Z100" s="81">
        <v>0</v>
      </c>
      <c r="AA100" s="81">
        <v>0</v>
      </c>
      <c r="AB100" s="5">
        <f t="shared" ref="AB100:AE122" si="11">Q100/$J100</f>
        <v>0</v>
      </c>
      <c r="AC100" s="5">
        <f t="shared" si="11"/>
        <v>0</v>
      </c>
      <c r="AD100" s="5">
        <f t="shared" si="10"/>
        <v>5.5068425796935182E-2</v>
      </c>
      <c r="AE100" s="5">
        <f t="shared" si="10"/>
        <v>0</v>
      </c>
      <c r="AF100" s="5">
        <f t="shared" si="8"/>
        <v>0</v>
      </c>
    </row>
    <row r="101" spans="1:33" x14ac:dyDescent="0.2">
      <c r="A101" s="75">
        <v>43065</v>
      </c>
      <c r="B101" s="74">
        <v>0.4375</v>
      </c>
      <c r="C101" s="75">
        <v>43066</v>
      </c>
      <c r="D101" s="74">
        <v>0.4375</v>
      </c>
      <c r="E101" s="76">
        <v>24</v>
      </c>
      <c r="F101" s="77">
        <v>2.2999999999999998</v>
      </c>
      <c r="G101" s="77">
        <v>1.7</v>
      </c>
      <c r="H101" s="5">
        <v>659</v>
      </c>
      <c r="I101" s="5">
        <v>869</v>
      </c>
      <c r="J101" s="76">
        <f t="shared" si="6"/>
        <v>13.294970161977835</v>
      </c>
      <c r="K101" s="78">
        <v>1</v>
      </c>
      <c r="L101" s="79">
        <v>6298</v>
      </c>
      <c r="M101" s="5">
        <v>56</v>
      </c>
      <c r="N101" s="80">
        <v>14.9</v>
      </c>
      <c r="O101" s="5">
        <v>41</v>
      </c>
      <c r="P101" s="5">
        <v>62</v>
      </c>
      <c r="Q101" s="5">
        <v>0</v>
      </c>
      <c r="R101" s="5">
        <v>1</v>
      </c>
      <c r="S101" s="5">
        <v>1</v>
      </c>
      <c r="T101" s="5">
        <v>0</v>
      </c>
      <c r="U101" s="5">
        <f t="shared" si="7"/>
        <v>1</v>
      </c>
      <c r="V101" s="5">
        <v>0</v>
      </c>
      <c r="W101" s="5">
        <v>0</v>
      </c>
      <c r="X101" s="5">
        <v>0</v>
      </c>
      <c r="Y101" s="5">
        <v>0</v>
      </c>
      <c r="Z101" s="81">
        <v>0</v>
      </c>
      <c r="AA101" s="81">
        <v>0</v>
      </c>
      <c r="AB101" s="5">
        <f t="shared" si="11"/>
        <v>0</v>
      </c>
      <c r="AC101" s="5">
        <f t="shared" si="11"/>
        <v>7.5216415517794163E-2</v>
      </c>
      <c r="AD101" s="5">
        <f t="shared" si="10"/>
        <v>7.5216415517794163E-2</v>
      </c>
      <c r="AE101" s="5">
        <f t="shared" si="10"/>
        <v>0</v>
      </c>
      <c r="AF101" s="5">
        <f t="shared" si="8"/>
        <v>0</v>
      </c>
    </row>
    <row r="102" spans="1:33" x14ac:dyDescent="0.2">
      <c r="A102" s="75">
        <v>43066</v>
      </c>
      <c r="B102" s="74">
        <v>0.4375</v>
      </c>
      <c r="C102" s="75">
        <v>43067</v>
      </c>
      <c r="D102" s="74">
        <v>0.44791666666666669</v>
      </c>
      <c r="E102" s="76">
        <v>24.25</v>
      </c>
      <c r="F102" s="77">
        <v>2.5</v>
      </c>
      <c r="G102" s="77">
        <v>2.2000000000000002</v>
      </c>
      <c r="H102" s="5">
        <v>2158</v>
      </c>
      <c r="I102" s="5">
        <v>3499</v>
      </c>
      <c r="J102" s="76">
        <f t="shared" si="6"/>
        <v>40.894242424242421</v>
      </c>
      <c r="K102" s="78">
        <v>1</v>
      </c>
      <c r="L102" s="79">
        <v>6902</v>
      </c>
      <c r="M102" s="5">
        <v>56</v>
      </c>
      <c r="N102" s="80">
        <v>12.56</v>
      </c>
      <c r="O102" s="5">
        <v>49</v>
      </c>
      <c r="P102" s="5">
        <v>71</v>
      </c>
      <c r="Q102" s="5">
        <v>0</v>
      </c>
      <c r="R102" s="5">
        <v>0</v>
      </c>
      <c r="S102" s="5">
        <v>2</v>
      </c>
      <c r="T102" s="5">
        <v>0</v>
      </c>
      <c r="U102" s="5">
        <f t="shared" si="7"/>
        <v>2</v>
      </c>
      <c r="V102" s="5">
        <v>0</v>
      </c>
      <c r="W102" s="5">
        <v>0</v>
      </c>
      <c r="X102" s="5">
        <v>0</v>
      </c>
      <c r="Y102" s="5">
        <v>0</v>
      </c>
      <c r="Z102" s="81">
        <v>0</v>
      </c>
      <c r="AA102" s="81">
        <v>0</v>
      </c>
      <c r="AB102" s="5">
        <f t="shared" si="11"/>
        <v>0</v>
      </c>
      <c r="AC102" s="5">
        <f t="shared" si="11"/>
        <v>0</v>
      </c>
      <c r="AD102" s="5">
        <f t="shared" si="10"/>
        <v>4.8906640187920063E-2</v>
      </c>
      <c r="AE102" s="5">
        <f t="shared" si="10"/>
        <v>0</v>
      </c>
      <c r="AF102" s="5">
        <f t="shared" si="8"/>
        <v>0</v>
      </c>
    </row>
    <row r="103" spans="1:33" x14ac:dyDescent="0.2">
      <c r="A103" s="75">
        <v>43067</v>
      </c>
      <c r="B103" s="74">
        <v>0.44791666666666669</v>
      </c>
      <c r="C103" s="75">
        <v>43068</v>
      </c>
      <c r="D103" s="74">
        <v>0.41666666666666669</v>
      </c>
      <c r="E103" s="76">
        <v>23.25</v>
      </c>
      <c r="F103" s="77">
        <v>2.1</v>
      </c>
      <c r="G103" s="77">
        <v>2.1</v>
      </c>
      <c r="H103" s="5">
        <v>1272</v>
      </c>
      <c r="I103" s="5">
        <v>3443</v>
      </c>
      <c r="J103" s="76">
        <f t="shared" si="6"/>
        <v>37.420634920634917</v>
      </c>
      <c r="K103" s="78">
        <v>1</v>
      </c>
      <c r="L103" s="79">
        <v>8004</v>
      </c>
      <c r="M103" s="5">
        <v>56</v>
      </c>
      <c r="N103" s="80">
        <v>12.9</v>
      </c>
      <c r="O103" s="5">
        <v>45</v>
      </c>
      <c r="P103" s="5">
        <v>45</v>
      </c>
      <c r="Q103" s="5">
        <v>0</v>
      </c>
      <c r="R103" s="5">
        <v>0</v>
      </c>
      <c r="S103" s="5">
        <v>1</v>
      </c>
      <c r="T103" s="5">
        <v>0</v>
      </c>
      <c r="U103" s="5">
        <f t="shared" si="7"/>
        <v>1</v>
      </c>
      <c r="V103" s="5">
        <v>0</v>
      </c>
      <c r="W103" s="5">
        <v>0</v>
      </c>
      <c r="X103" s="5">
        <v>0</v>
      </c>
      <c r="Y103" s="5">
        <v>0</v>
      </c>
      <c r="Z103" s="81">
        <v>0</v>
      </c>
      <c r="AA103" s="81">
        <v>0</v>
      </c>
      <c r="AB103" s="5">
        <f t="shared" si="11"/>
        <v>0</v>
      </c>
      <c r="AC103" s="5">
        <f t="shared" si="11"/>
        <v>0</v>
      </c>
      <c r="AD103" s="5">
        <f t="shared" si="11"/>
        <v>2.6723223753976674E-2</v>
      </c>
      <c r="AE103" s="5">
        <f t="shared" si="11"/>
        <v>0</v>
      </c>
      <c r="AF103" s="5">
        <f t="shared" si="8"/>
        <v>0</v>
      </c>
    </row>
    <row r="104" spans="1:33" x14ac:dyDescent="0.2">
      <c r="A104" s="75">
        <v>43068</v>
      </c>
      <c r="B104" s="74">
        <v>0.41666666666666669</v>
      </c>
      <c r="C104" s="75">
        <v>43069</v>
      </c>
      <c r="D104" s="74">
        <v>0.46875</v>
      </c>
      <c r="E104" s="76">
        <v>25.25</v>
      </c>
      <c r="F104" s="77">
        <v>2.7</v>
      </c>
      <c r="G104" s="77">
        <v>2.2999999999999998</v>
      </c>
      <c r="H104" s="5">
        <v>832</v>
      </c>
      <c r="I104" s="5">
        <v>3647</v>
      </c>
      <c r="J104" s="76">
        <f t="shared" si="6"/>
        <v>31.563338701019862</v>
      </c>
      <c r="K104" s="78">
        <v>1</v>
      </c>
      <c r="L104" s="79">
        <v>7299</v>
      </c>
      <c r="M104" s="5">
        <v>54</v>
      </c>
      <c r="N104" s="80">
        <v>13.21</v>
      </c>
      <c r="O104" s="5">
        <v>66</v>
      </c>
      <c r="P104" s="5">
        <v>66</v>
      </c>
      <c r="Q104" s="5">
        <v>0</v>
      </c>
      <c r="R104" s="5">
        <v>0</v>
      </c>
      <c r="S104" s="5">
        <v>1</v>
      </c>
      <c r="T104" s="5">
        <v>0</v>
      </c>
      <c r="U104" s="5">
        <f t="shared" si="7"/>
        <v>1</v>
      </c>
      <c r="V104" s="5">
        <v>0</v>
      </c>
      <c r="W104" s="5">
        <v>0</v>
      </c>
      <c r="X104" s="5">
        <v>0</v>
      </c>
      <c r="Y104" s="5">
        <v>0</v>
      </c>
      <c r="Z104" s="81">
        <v>0</v>
      </c>
      <c r="AA104" s="81">
        <v>0</v>
      </c>
      <c r="AB104" s="5">
        <f t="shared" si="11"/>
        <v>0</v>
      </c>
      <c r="AC104" s="5">
        <f t="shared" si="11"/>
        <v>0</v>
      </c>
      <c r="AD104" s="5">
        <f t="shared" si="11"/>
        <v>3.1682326431699333E-2</v>
      </c>
      <c r="AE104" s="5">
        <f t="shared" si="11"/>
        <v>0</v>
      </c>
      <c r="AF104" s="5">
        <f t="shared" si="8"/>
        <v>0</v>
      </c>
    </row>
    <row r="105" spans="1:33" x14ac:dyDescent="0.2">
      <c r="A105" s="75">
        <v>43069</v>
      </c>
      <c r="B105" s="74">
        <v>0.46875</v>
      </c>
      <c r="C105" s="75">
        <v>43070</v>
      </c>
      <c r="D105" s="74">
        <v>0.4375</v>
      </c>
      <c r="E105" s="76">
        <v>23.25</v>
      </c>
      <c r="F105" s="77">
        <v>2.6</v>
      </c>
      <c r="G105" s="77">
        <v>2.2000000000000002</v>
      </c>
      <c r="H105" s="5">
        <v>2634</v>
      </c>
      <c r="I105" s="5">
        <v>3122</v>
      </c>
      <c r="J105" s="76">
        <f t="shared" si="6"/>
        <v>40.536130536130528</v>
      </c>
      <c r="K105" s="78">
        <v>1</v>
      </c>
      <c r="L105" s="79">
        <v>6648</v>
      </c>
      <c r="M105" s="5">
        <v>52</v>
      </c>
      <c r="N105" s="80">
        <v>11.29</v>
      </c>
      <c r="O105" s="5">
        <v>58</v>
      </c>
      <c r="P105" s="5">
        <v>64</v>
      </c>
      <c r="Q105" s="5">
        <v>0</v>
      </c>
      <c r="R105" s="5">
        <v>0</v>
      </c>
      <c r="S105" s="5">
        <v>2</v>
      </c>
      <c r="T105" s="5">
        <v>0</v>
      </c>
      <c r="U105" s="5">
        <f t="shared" si="7"/>
        <v>2</v>
      </c>
      <c r="V105" s="5">
        <v>0</v>
      </c>
      <c r="W105" s="5">
        <v>0</v>
      </c>
      <c r="X105" s="5">
        <v>0</v>
      </c>
      <c r="Y105" s="5">
        <v>0</v>
      </c>
      <c r="Z105" s="81">
        <v>0</v>
      </c>
      <c r="AA105" s="81">
        <v>0</v>
      </c>
      <c r="AB105" s="5">
        <f t="shared" si="11"/>
        <v>0</v>
      </c>
      <c r="AC105" s="5">
        <f t="shared" si="11"/>
        <v>0</v>
      </c>
      <c r="AD105" s="5">
        <f t="shared" si="11"/>
        <v>4.9338700402530196E-2</v>
      </c>
      <c r="AE105" s="5">
        <f t="shared" si="11"/>
        <v>0</v>
      </c>
      <c r="AF105" s="5">
        <f t="shared" si="8"/>
        <v>0</v>
      </c>
    </row>
    <row r="106" spans="1:33" x14ac:dyDescent="0.2">
      <c r="A106" s="75">
        <v>43070</v>
      </c>
      <c r="B106" s="74">
        <v>0.4375</v>
      </c>
      <c r="C106" s="75">
        <v>43071</v>
      </c>
      <c r="D106" s="74">
        <v>0.45833333333333331</v>
      </c>
      <c r="E106" s="76">
        <v>24.5</v>
      </c>
      <c r="F106" s="77">
        <v>2.1</v>
      </c>
      <c r="G106" s="77">
        <v>2.1</v>
      </c>
      <c r="H106" s="5">
        <v>1111</v>
      </c>
      <c r="I106" s="5">
        <v>3151</v>
      </c>
      <c r="J106" s="76">
        <f t="shared" si="6"/>
        <v>33.825396825396822</v>
      </c>
      <c r="K106" s="78">
        <v>1</v>
      </c>
      <c r="L106" s="79">
        <v>6226</v>
      </c>
      <c r="M106" s="5">
        <v>51</v>
      </c>
      <c r="N106" s="80">
        <v>11.56</v>
      </c>
      <c r="Q106" s="5">
        <v>0</v>
      </c>
      <c r="R106" s="5">
        <v>0</v>
      </c>
      <c r="S106" s="5">
        <v>0</v>
      </c>
      <c r="T106" s="5">
        <v>0</v>
      </c>
      <c r="U106" s="5">
        <f t="shared" si="7"/>
        <v>0</v>
      </c>
      <c r="V106" s="5">
        <v>0</v>
      </c>
      <c r="W106" s="5">
        <v>0</v>
      </c>
      <c r="X106" s="5">
        <v>0</v>
      </c>
      <c r="Y106" s="5">
        <v>0</v>
      </c>
      <c r="Z106" s="81">
        <v>0</v>
      </c>
      <c r="AA106" s="81">
        <v>0</v>
      </c>
      <c r="AB106" s="5">
        <f t="shared" si="11"/>
        <v>0</v>
      </c>
      <c r="AC106" s="5">
        <f t="shared" si="11"/>
        <v>0</v>
      </c>
      <c r="AD106" s="5">
        <f t="shared" si="11"/>
        <v>0</v>
      </c>
      <c r="AE106" s="5">
        <f t="shared" si="11"/>
        <v>0</v>
      </c>
      <c r="AF106" s="5">
        <f t="shared" si="8"/>
        <v>0</v>
      </c>
      <c r="AG106" s="5" t="s">
        <v>38</v>
      </c>
    </row>
    <row r="107" spans="1:33" x14ac:dyDescent="0.2">
      <c r="A107" s="75">
        <v>43071</v>
      </c>
      <c r="B107" s="74">
        <v>0.45833333333333331</v>
      </c>
      <c r="C107" s="75">
        <v>43072</v>
      </c>
      <c r="D107" s="74">
        <v>0.47916666666666669</v>
      </c>
      <c r="E107" s="76">
        <v>24.5</v>
      </c>
      <c r="F107" s="77">
        <v>2.2000000000000002</v>
      </c>
      <c r="G107" s="77">
        <v>2.1</v>
      </c>
      <c r="H107" s="5">
        <v>1318</v>
      </c>
      <c r="I107" s="5">
        <v>2132</v>
      </c>
      <c r="J107" s="76">
        <f t="shared" si="6"/>
        <v>26.905483405483402</v>
      </c>
      <c r="K107" s="78">
        <v>1</v>
      </c>
      <c r="L107" s="79">
        <v>6005</v>
      </c>
      <c r="M107" s="5">
        <v>51</v>
      </c>
      <c r="N107" s="80">
        <v>10.199999999999999</v>
      </c>
      <c r="Q107" s="5">
        <v>0</v>
      </c>
      <c r="R107" s="5">
        <v>0</v>
      </c>
      <c r="S107" s="5">
        <v>0</v>
      </c>
      <c r="T107" s="5">
        <v>0</v>
      </c>
      <c r="U107" s="5">
        <f t="shared" si="7"/>
        <v>0</v>
      </c>
      <c r="V107" s="5">
        <v>0</v>
      </c>
      <c r="W107" s="5">
        <v>0</v>
      </c>
      <c r="X107" s="5">
        <v>0</v>
      </c>
      <c r="Y107" s="5">
        <v>0</v>
      </c>
      <c r="Z107" s="81">
        <v>0</v>
      </c>
      <c r="AA107" s="81">
        <v>0</v>
      </c>
      <c r="AB107" s="5">
        <f t="shared" si="11"/>
        <v>0</v>
      </c>
      <c r="AC107" s="5">
        <f t="shared" si="11"/>
        <v>0</v>
      </c>
      <c r="AD107" s="5">
        <f t="shared" si="11"/>
        <v>0</v>
      </c>
      <c r="AE107" s="5">
        <f t="shared" si="11"/>
        <v>0</v>
      </c>
      <c r="AF107" s="5">
        <f t="shared" si="8"/>
        <v>0</v>
      </c>
    </row>
    <row r="108" spans="1:33" x14ac:dyDescent="0.2">
      <c r="A108" s="75">
        <v>43072</v>
      </c>
      <c r="B108" s="74">
        <v>0.47916666666666669</v>
      </c>
      <c r="C108" s="75">
        <v>43073</v>
      </c>
      <c r="D108" s="74">
        <v>0.42708333333333331</v>
      </c>
      <c r="E108" s="76">
        <v>22.75</v>
      </c>
      <c r="F108" s="77">
        <v>2.4</v>
      </c>
      <c r="G108" s="77">
        <v>1.9</v>
      </c>
      <c r="H108" s="5">
        <v>3268</v>
      </c>
      <c r="I108" s="5">
        <v>2762</v>
      </c>
      <c r="J108" s="76">
        <f t="shared" si="6"/>
        <v>46.922514619883046</v>
      </c>
      <c r="K108" s="78">
        <v>1</v>
      </c>
      <c r="L108" s="79">
        <v>5891</v>
      </c>
      <c r="M108" s="5">
        <v>50</v>
      </c>
      <c r="N108" s="80">
        <v>12.6</v>
      </c>
      <c r="Q108" s="5">
        <v>0</v>
      </c>
      <c r="R108" s="5">
        <v>0</v>
      </c>
      <c r="S108" s="5">
        <v>0</v>
      </c>
      <c r="T108" s="5">
        <v>0</v>
      </c>
      <c r="U108" s="5">
        <f t="shared" si="7"/>
        <v>0</v>
      </c>
      <c r="V108" s="5">
        <v>0</v>
      </c>
      <c r="W108" s="5">
        <v>0</v>
      </c>
      <c r="X108" s="5">
        <v>0</v>
      </c>
      <c r="Y108" s="5">
        <v>0</v>
      </c>
      <c r="Z108" s="81">
        <v>0</v>
      </c>
      <c r="AA108" s="81">
        <v>0</v>
      </c>
      <c r="AB108" s="5">
        <f t="shared" si="11"/>
        <v>0</v>
      </c>
      <c r="AC108" s="5">
        <f t="shared" si="11"/>
        <v>0</v>
      </c>
      <c r="AD108" s="5">
        <f t="shared" si="11"/>
        <v>0</v>
      </c>
      <c r="AE108" s="5">
        <f t="shared" si="11"/>
        <v>0</v>
      </c>
      <c r="AF108" s="5">
        <f t="shared" si="8"/>
        <v>0</v>
      </c>
    </row>
    <row r="109" spans="1:33" x14ac:dyDescent="0.2">
      <c r="A109" s="75">
        <v>43073</v>
      </c>
      <c r="B109" s="74">
        <v>0.42708333333333331</v>
      </c>
      <c r="C109" s="75">
        <v>43074</v>
      </c>
      <c r="D109" s="74">
        <v>0.47916666666666669</v>
      </c>
      <c r="E109" s="76">
        <v>25.25</v>
      </c>
      <c r="F109" s="77">
        <v>2.2999999999999998</v>
      </c>
      <c r="G109" s="77">
        <v>2</v>
      </c>
      <c r="H109" s="5">
        <v>3485</v>
      </c>
      <c r="I109" s="5">
        <v>2915</v>
      </c>
      <c r="J109" s="76">
        <f t="shared" si="6"/>
        <v>49.545289855072468</v>
      </c>
      <c r="K109" s="78">
        <v>1</v>
      </c>
      <c r="L109" s="79">
        <v>5803</v>
      </c>
      <c r="M109" s="5">
        <v>48</v>
      </c>
      <c r="N109" s="80">
        <v>8.9</v>
      </c>
      <c r="Q109" s="5">
        <v>0</v>
      </c>
      <c r="R109" s="5">
        <v>0</v>
      </c>
      <c r="S109" s="5">
        <v>0</v>
      </c>
      <c r="T109" s="5">
        <v>0</v>
      </c>
      <c r="U109" s="5">
        <f t="shared" si="7"/>
        <v>0</v>
      </c>
      <c r="V109" s="5">
        <v>0</v>
      </c>
      <c r="W109" s="5">
        <v>0</v>
      </c>
      <c r="X109" s="5">
        <v>0</v>
      </c>
      <c r="Y109" s="5">
        <v>0</v>
      </c>
      <c r="Z109" s="81">
        <v>0</v>
      </c>
      <c r="AA109" s="81">
        <v>0</v>
      </c>
      <c r="AB109" s="5">
        <f t="shared" si="11"/>
        <v>0</v>
      </c>
      <c r="AC109" s="5">
        <f t="shared" si="11"/>
        <v>0</v>
      </c>
      <c r="AD109" s="5">
        <f t="shared" si="11"/>
        <v>0</v>
      </c>
      <c r="AE109" s="5">
        <f t="shared" si="11"/>
        <v>0</v>
      </c>
      <c r="AF109" s="5">
        <f t="shared" si="8"/>
        <v>0</v>
      </c>
    </row>
    <row r="110" spans="1:33" x14ac:dyDescent="0.2">
      <c r="A110" s="75">
        <v>43074</v>
      </c>
      <c r="B110" s="74">
        <v>0.47916666666666669</v>
      </c>
      <c r="C110" s="75">
        <v>43075</v>
      </c>
      <c r="D110" s="74">
        <v>0.42708333333333331</v>
      </c>
      <c r="E110" s="76">
        <v>22.75</v>
      </c>
      <c r="F110" s="77">
        <v>2</v>
      </c>
      <c r="G110" s="77">
        <v>2.1</v>
      </c>
      <c r="H110" s="5">
        <v>2280</v>
      </c>
      <c r="I110" s="5">
        <v>2768</v>
      </c>
      <c r="J110" s="76">
        <f t="shared" si="6"/>
        <v>40.968253968253968</v>
      </c>
      <c r="K110" s="78">
        <v>1</v>
      </c>
      <c r="L110" s="79">
        <v>5696</v>
      </c>
      <c r="M110" s="5">
        <v>48</v>
      </c>
      <c r="N110" s="80">
        <v>10.6</v>
      </c>
      <c r="Q110" s="5">
        <v>0</v>
      </c>
      <c r="R110" s="5">
        <v>0</v>
      </c>
      <c r="S110" s="5">
        <v>0</v>
      </c>
      <c r="T110" s="5">
        <v>0</v>
      </c>
      <c r="U110" s="5">
        <f t="shared" si="7"/>
        <v>0</v>
      </c>
      <c r="V110" s="5">
        <v>0</v>
      </c>
      <c r="W110" s="5">
        <v>0</v>
      </c>
      <c r="X110" s="5">
        <v>0</v>
      </c>
      <c r="Y110" s="5">
        <v>0</v>
      </c>
      <c r="Z110" s="81">
        <v>0</v>
      </c>
      <c r="AA110" s="81">
        <v>0</v>
      </c>
      <c r="AB110" s="5">
        <f t="shared" si="11"/>
        <v>0</v>
      </c>
      <c r="AC110" s="5">
        <f t="shared" si="11"/>
        <v>0</v>
      </c>
      <c r="AD110" s="5">
        <f t="shared" si="11"/>
        <v>0</v>
      </c>
      <c r="AE110" s="5">
        <f t="shared" si="11"/>
        <v>0</v>
      </c>
      <c r="AF110" s="5">
        <f t="shared" si="8"/>
        <v>0</v>
      </c>
    </row>
    <row r="111" spans="1:33" x14ac:dyDescent="0.2">
      <c r="A111" s="75">
        <v>43075</v>
      </c>
      <c r="B111" s="74">
        <v>0.42708333333333331</v>
      </c>
      <c r="C111" s="75">
        <v>43076</v>
      </c>
      <c r="D111" s="74">
        <v>0.45833333333333331</v>
      </c>
      <c r="E111" s="76">
        <v>24.75</v>
      </c>
      <c r="F111" s="77">
        <v>2.1</v>
      </c>
      <c r="G111" s="77">
        <v>1.9</v>
      </c>
      <c r="H111" s="5">
        <v>414</v>
      </c>
      <c r="I111" s="5">
        <v>2960</v>
      </c>
      <c r="J111" s="76">
        <f t="shared" si="6"/>
        <v>29.250626566416042</v>
      </c>
      <c r="K111" s="78">
        <v>1</v>
      </c>
      <c r="L111" s="79">
        <v>5431</v>
      </c>
      <c r="M111" s="5">
        <v>48</v>
      </c>
      <c r="N111" s="80">
        <v>9.24</v>
      </c>
      <c r="O111" s="5">
        <v>90</v>
      </c>
      <c r="P111" s="5">
        <v>90</v>
      </c>
      <c r="Q111" s="5">
        <v>0</v>
      </c>
      <c r="R111" s="5">
        <v>0</v>
      </c>
      <c r="S111" s="5">
        <v>1</v>
      </c>
      <c r="T111" s="5">
        <v>0</v>
      </c>
      <c r="U111" s="5">
        <f t="shared" si="7"/>
        <v>1</v>
      </c>
      <c r="V111" s="5">
        <v>0</v>
      </c>
      <c r="W111" s="5">
        <v>0</v>
      </c>
      <c r="X111" s="5">
        <v>0</v>
      </c>
      <c r="Y111" s="5">
        <v>0</v>
      </c>
      <c r="Z111" s="81">
        <v>0</v>
      </c>
      <c r="AA111" s="81">
        <v>0</v>
      </c>
      <c r="AB111" s="5">
        <f t="shared" si="11"/>
        <v>0</v>
      </c>
      <c r="AC111" s="5">
        <f t="shared" si="11"/>
        <v>0</v>
      </c>
      <c r="AD111" s="5">
        <f t="shared" si="11"/>
        <v>3.4187301859309398E-2</v>
      </c>
      <c r="AE111" s="5">
        <f t="shared" si="11"/>
        <v>0</v>
      </c>
      <c r="AF111" s="5">
        <f t="shared" si="8"/>
        <v>0</v>
      </c>
    </row>
    <row r="112" spans="1:33" x14ac:dyDescent="0.2">
      <c r="A112" s="75">
        <v>43076</v>
      </c>
      <c r="B112" s="74">
        <v>0.45833333333333331</v>
      </c>
      <c r="C112" s="75">
        <v>43077</v>
      </c>
      <c r="D112" s="74">
        <v>0.4375</v>
      </c>
      <c r="E112" s="76">
        <v>23.5</v>
      </c>
      <c r="F112" s="77">
        <v>2.1</v>
      </c>
      <c r="G112" s="77">
        <v>1.7</v>
      </c>
      <c r="H112" s="5">
        <v>2924</v>
      </c>
      <c r="I112" s="5">
        <v>2590</v>
      </c>
      <c r="J112" s="76">
        <f t="shared" si="6"/>
        <v>48.598506069094306</v>
      </c>
      <c r="K112" s="78">
        <v>1</v>
      </c>
      <c r="L112" s="79">
        <v>5231</v>
      </c>
      <c r="M112" s="5">
        <v>48</v>
      </c>
      <c r="N112" s="80">
        <v>8.34</v>
      </c>
      <c r="Q112" s="5">
        <v>0</v>
      </c>
      <c r="R112" s="5">
        <v>0</v>
      </c>
      <c r="S112" s="5">
        <v>0</v>
      </c>
      <c r="T112" s="5">
        <v>0</v>
      </c>
      <c r="U112" s="5">
        <f t="shared" si="7"/>
        <v>0</v>
      </c>
      <c r="V112" s="5">
        <v>0</v>
      </c>
      <c r="W112" s="5">
        <v>0</v>
      </c>
      <c r="X112" s="5">
        <v>0</v>
      </c>
      <c r="Y112" s="5">
        <v>0</v>
      </c>
      <c r="Z112" s="81">
        <v>0</v>
      </c>
      <c r="AA112" s="81">
        <v>0</v>
      </c>
      <c r="AB112" s="5">
        <f t="shared" si="11"/>
        <v>0</v>
      </c>
      <c r="AC112" s="5">
        <f t="shared" si="11"/>
        <v>0</v>
      </c>
      <c r="AD112" s="5">
        <f t="shared" si="11"/>
        <v>0</v>
      </c>
      <c r="AE112" s="5">
        <f t="shared" si="11"/>
        <v>0</v>
      </c>
      <c r="AF112" s="5">
        <f t="shared" si="8"/>
        <v>0</v>
      </c>
    </row>
    <row r="113" spans="1:33" x14ac:dyDescent="0.2">
      <c r="A113" s="75">
        <v>43077</v>
      </c>
      <c r="B113" s="74">
        <v>0.4375</v>
      </c>
      <c r="C113" s="75">
        <v>43078</v>
      </c>
      <c r="D113" s="74">
        <v>0.4375</v>
      </c>
      <c r="E113" s="76">
        <v>24</v>
      </c>
      <c r="F113" s="77">
        <v>2</v>
      </c>
      <c r="G113" s="77">
        <v>1.8</v>
      </c>
      <c r="H113" s="5">
        <v>497</v>
      </c>
      <c r="I113" s="5">
        <v>2592</v>
      </c>
      <c r="J113" s="76">
        <f t="shared" si="6"/>
        <v>28.141666666666666</v>
      </c>
      <c r="K113" s="78">
        <v>1</v>
      </c>
      <c r="L113" s="79">
        <v>5248</v>
      </c>
      <c r="M113" s="5">
        <v>47</v>
      </c>
      <c r="N113" s="80">
        <v>8.8000000000000007</v>
      </c>
      <c r="Q113" s="5">
        <v>0</v>
      </c>
      <c r="R113" s="5">
        <v>0</v>
      </c>
      <c r="S113" s="5">
        <v>0</v>
      </c>
      <c r="T113" s="5">
        <v>0</v>
      </c>
      <c r="U113" s="5">
        <f t="shared" si="7"/>
        <v>0</v>
      </c>
      <c r="V113" s="5">
        <v>0</v>
      </c>
      <c r="W113" s="5">
        <v>0</v>
      </c>
      <c r="X113" s="5">
        <v>0</v>
      </c>
      <c r="Y113" s="5">
        <v>0</v>
      </c>
      <c r="Z113" s="81">
        <v>0</v>
      </c>
      <c r="AA113" s="81">
        <v>0</v>
      </c>
      <c r="AB113" s="5">
        <f t="shared" si="11"/>
        <v>0</v>
      </c>
      <c r="AC113" s="5">
        <f t="shared" si="11"/>
        <v>0</v>
      </c>
      <c r="AD113" s="5">
        <f t="shared" si="11"/>
        <v>0</v>
      </c>
      <c r="AE113" s="5">
        <f t="shared" si="11"/>
        <v>0</v>
      </c>
      <c r="AF113" s="5">
        <f t="shared" si="8"/>
        <v>0</v>
      </c>
    </row>
    <row r="114" spans="1:33" x14ac:dyDescent="0.2">
      <c r="A114" s="75">
        <v>43078</v>
      </c>
      <c r="B114" s="74">
        <v>0.4375</v>
      </c>
      <c r="C114" s="75">
        <v>43079</v>
      </c>
      <c r="D114" s="74">
        <v>0.42708333333333331</v>
      </c>
      <c r="E114" s="76">
        <v>23.75</v>
      </c>
      <c r="F114" s="77">
        <v>1.8</v>
      </c>
      <c r="G114" s="77">
        <v>1.7</v>
      </c>
      <c r="H114" s="5">
        <v>2802</v>
      </c>
      <c r="I114" s="5">
        <v>2305</v>
      </c>
      <c r="J114" s="76">
        <f t="shared" si="6"/>
        <v>48.542483660130721</v>
      </c>
      <c r="K114" s="78">
        <v>1</v>
      </c>
      <c r="L114" s="79">
        <v>4955</v>
      </c>
      <c r="M114" s="5">
        <v>47</v>
      </c>
      <c r="N114" s="80">
        <v>9.02</v>
      </c>
      <c r="Q114" s="5">
        <v>0</v>
      </c>
      <c r="R114" s="5">
        <v>0</v>
      </c>
      <c r="S114" s="5">
        <v>0</v>
      </c>
      <c r="T114" s="5">
        <v>0</v>
      </c>
      <c r="U114" s="5">
        <f t="shared" si="7"/>
        <v>0</v>
      </c>
      <c r="V114" s="5">
        <v>0</v>
      </c>
      <c r="W114" s="5">
        <v>0</v>
      </c>
      <c r="X114" s="5">
        <v>0</v>
      </c>
      <c r="Y114" s="5">
        <v>0</v>
      </c>
      <c r="Z114" s="81">
        <v>0</v>
      </c>
      <c r="AA114" s="81">
        <v>0</v>
      </c>
      <c r="AB114" s="5">
        <f t="shared" si="11"/>
        <v>0</v>
      </c>
      <c r="AC114" s="5">
        <f t="shared" si="11"/>
        <v>0</v>
      </c>
      <c r="AD114" s="5">
        <f t="shared" si="11"/>
        <v>0</v>
      </c>
      <c r="AE114" s="5">
        <f t="shared" si="11"/>
        <v>0</v>
      </c>
      <c r="AF114" s="5">
        <f t="shared" si="8"/>
        <v>0</v>
      </c>
    </row>
    <row r="115" spans="1:33" x14ac:dyDescent="0.2">
      <c r="A115" s="75">
        <v>43079</v>
      </c>
      <c r="B115" s="74">
        <v>0.42708333333333331</v>
      </c>
      <c r="C115" s="75">
        <v>43080</v>
      </c>
      <c r="D115" s="74">
        <v>0.41666666666666669</v>
      </c>
      <c r="E115" s="76">
        <v>23.75</v>
      </c>
      <c r="F115" s="77">
        <v>1.8</v>
      </c>
      <c r="G115" s="77">
        <v>1.5</v>
      </c>
      <c r="H115" s="5">
        <v>889</v>
      </c>
      <c r="I115" s="5">
        <v>2367</v>
      </c>
      <c r="J115" s="76">
        <f t="shared" si="6"/>
        <v>34.531481481481478</v>
      </c>
      <c r="K115" s="78">
        <v>1</v>
      </c>
      <c r="L115" s="79">
        <v>4955</v>
      </c>
      <c r="M115" s="5">
        <v>48</v>
      </c>
      <c r="N115" s="80">
        <v>9.51</v>
      </c>
      <c r="Q115" s="5">
        <v>0</v>
      </c>
      <c r="R115" s="5">
        <v>0</v>
      </c>
      <c r="S115" s="5">
        <v>0</v>
      </c>
      <c r="T115" s="5">
        <v>0</v>
      </c>
      <c r="U115" s="5">
        <f t="shared" si="7"/>
        <v>0</v>
      </c>
      <c r="V115" s="5">
        <v>0</v>
      </c>
      <c r="W115" s="5">
        <v>0</v>
      </c>
      <c r="X115" s="5">
        <v>0</v>
      </c>
      <c r="Y115" s="5">
        <v>0</v>
      </c>
      <c r="Z115" s="81">
        <v>0</v>
      </c>
      <c r="AA115" s="81">
        <v>0</v>
      </c>
      <c r="AB115" s="5">
        <f t="shared" si="11"/>
        <v>0</v>
      </c>
      <c r="AC115" s="5">
        <f t="shared" si="11"/>
        <v>0</v>
      </c>
      <c r="AD115" s="5">
        <f t="shared" si="11"/>
        <v>0</v>
      </c>
      <c r="AE115" s="5">
        <f t="shared" si="11"/>
        <v>0</v>
      </c>
      <c r="AF115" s="5">
        <f t="shared" si="8"/>
        <v>0</v>
      </c>
    </row>
    <row r="116" spans="1:33" x14ac:dyDescent="0.2">
      <c r="A116" s="75">
        <v>43080</v>
      </c>
      <c r="B116" s="74">
        <v>0.41666666666666669</v>
      </c>
      <c r="C116" s="75">
        <v>43081</v>
      </c>
      <c r="D116" s="74">
        <v>0.41666666666666669</v>
      </c>
      <c r="E116" s="76">
        <v>24</v>
      </c>
      <c r="F116" s="77">
        <v>1.7</v>
      </c>
      <c r="G116" s="77">
        <v>1.5</v>
      </c>
      <c r="H116" s="5">
        <v>2610</v>
      </c>
      <c r="I116" s="5">
        <v>2309</v>
      </c>
      <c r="J116" s="76">
        <f t="shared" si="6"/>
        <v>51.243790849673204</v>
      </c>
      <c r="K116" s="78">
        <v>1</v>
      </c>
      <c r="L116" s="79">
        <v>5006</v>
      </c>
      <c r="M116" s="5">
        <v>48</v>
      </c>
      <c r="N116" s="80">
        <v>8.1199999999999992</v>
      </c>
      <c r="Q116" s="5">
        <v>0</v>
      </c>
      <c r="R116" s="5">
        <v>0</v>
      </c>
      <c r="S116" s="5">
        <v>0</v>
      </c>
      <c r="T116" s="5">
        <v>0</v>
      </c>
      <c r="U116" s="5">
        <f t="shared" si="7"/>
        <v>0</v>
      </c>
      <c r="V116" s="5">
        <v>0</v>
      </c>
      <c r="W116" s="5">
        <v>0</v>
      </c>
      <c r="X116" s="5">
        <v>0</v>
      </c>
      <c r="Y116" s="5">
        <v>0</v>
      </c>
      <c r="Z116" s="81">
        <v>0</v>
      </c>
      <c r="AA116" s="81">
        <v>0</v>
      </c>
      <c r="AB116" s="5">
        <f t="shared" si="11"/>
        <v>0</v>
      </c>
      <c r="AC116" s="5">
        <f t="shared" si="11"/>
        <v>0</v>
      </c>
      <c r="AD116" s="5">
        <f t="shared" si="11"/>
        <v>0</v>
      </c>
      <c r="AE116" s="5">
        <f t="shared" si="11"/>
        <v>0</v>
      </c>
      <c r="AF116" s="5">
        <f t="shared" si="8"/>
        <v>0</v>
      </c>
    </row>
    <row r="117" spans="1:33" x14ac:dyDescent="0.2">
      <c r="A117" s="75">
        <v>43081</v>
      </c>
      <c r="B117" s="74">
        <v>0.41666666666666669</v>
      </c>
      <c r="C117" s="75">
        <v>43082</v>
      </c>
      <c r="D117" s="74">
        <v>0.41666666666666669</v>
      </c>
      <c r="E117" s="76">
        <v>24</v>
      </c>
      <c r="F117" s="77">
        <v>1.7</v>
      </c>
      <c r="G117" s="77">
        <v>1.6</v>
      </c>
      <c r="H117" s="5">
        <v>1985</v>
      </c>
      <c r="I117" s="5">
        <v>2279</v>
      </c>
      <c r="J117" s="76">
        <f t="shared" si="6"/>
        <v>43.200367647058826</v>
      </c>
      <c r="K117" s="78">
        <v>1</v>
      </c>
      <c r="L117" s="79">
        <v>4921</v>
      </c>
      <c r="M117" s="5">
        <v>47</v>
      </c>
      <c r="N117" s="80">
        <v>10.23</v>
      </c>
      <c r="Q117" s="5">
        <v>0</v>
      </c>
      <c r="R117" s="5">
        <v>0</v>
      </c>
      <c r="S117" s="5">
        <v>0</v>
      </c>
      <c r="T117" s="5">
        <v>0</v>
      </c>
      <c r="U117" s="5">
        <f t="shared" si="7"/>
        <v>0</v>
      </c>
      <c r="V117" s="5">
        <v>0</v>
      </c>
      <c r="W117" s="5">
        <v>0</v>
      </c>
      <c r="X117" s="5">
        <v>0</v>
      </c>
      <c r="Y117" s="5">
        <v>0</v>
      </c>
      <c r="Z117" s="81">
        <v>0</v>
      </c>
      <c r="AA117" s="81">
        <v>0</v>
      </c>
      <c r="AB117" s="5">
        <f t="shared" si="11"/>
        <v>0</v>
      </c>
      <c r="AC117" s="5">
        <f t="shared" si="11"/>
        <v>0</v>
      </c>
      <c r="AD117" s="5">
        <f t="shared" si="11"/>
        <v>0</v>
      </c>
      <c r="AE117" s="5">
        <f t="shared" si="11"/>
        <v>0</v>
      </c>
      <c r="AF117" s="5">
        <f t="shared" si="8"/>
        <v>0</v>
      </c>
    </row>
    <row r="118" spans="1:33" x14ac:dyDescent="0.2">
      <c r="A118" s="75">
        <v>43082</v>
      </c>
      <c r="B118" s="74">
        <v>0.41666666666666669</v>
      </c>
      <c r="C118" s="75">
        <v>43083</v>
      </c>
      <c r="D118" s="74">
        <v>0.4375</v>
      </c>
      <c r="E118" s="76">
        <v>24.5</v>
      </c>
      <c r="F118" s="77">
        <v>1.7</v>
      </c>
      <c r="G118" s="77">
        <v>1.5</v>
      </c>
      <c r="H118" s="5">
        <v>2416</v>
      </c>
      <c r="I118" s="5">
        <v>2171</v>
      </c>
      <c r="J118" s="76">
        <f t="shared" si="6"/>
        <v>47.808496732026143</v>
      </c>
      <c r="K118" s="78">
        <v>1</v>
      </c>
      <c r="L118" s="79">
        <v>4827</v>
      </c>
      <c r="M118" s="5">
        <v>47</v>
      </c>
      <c r="N118" s="80">
        <v>8.4</v>
      </c>
      <c r="Q118" s="5">
        <v>0</v>
      </c>
      <c r="R118" s="5">
        <v>0</v>
      </c>
      <c r="S118" s="5">
        <v>0</v>
      </c>
      <c r="T118" s="5">
        <v>0</v>
      </c>
      <c r="U118" s="5">
        <f t="shared" si="7"/>
        <v>0</v>
      </c>
      <c r="V118" s="5">
        <v>0</v>
      </c>
      <c r="W118" s="5">
        <v>0</v>
      </c>
      <c r="X118" s="5">
        <v>0</v>
      </c>
      <c r="Y118" s="5">
        <v>0</v>
      </c>
      <c r="Z118" s="81">
        <v>0</v>
      </c>
      <c r="AA118" s="81">
        <v>0</v>
      </c>
      <c r="AB118" s="5">
        <f t="shared" si="11"/>
        <v>0</v>
      </c>
      <c r="AC118" s="5">
        <f t="shared" si="11"/>
        <v>0</v>
      </c>
      <c r="AD118" s="5">
        <f t="shared" si="11"/>
        <v>0</v>
      </c>
      <c r="AE118" s="5">
        <f t="shared" si="11"/>
        <v>0</v>
      </c>
      <c r="AF118" s="5">
        <f t="shared" si="8"/>
        <v>0</v>
      </c>
    </row>
    <row r="119" spans="1:33" x14ac:dyDescent="0.2">
      <c r="A119" s="75">
        <v>43083</v>
      </c>
      <c r="B119" s="74">
        <v>0.4375</v>
      </c>
      <c r="C119" s="75">
        <v>43084</v>
      </c>
      <c r="D119" s="74">
        <v>0.47916666666666669</v>
      </c>
      <c r="E119" s="76">
        <v>25</v>
      </c>
      <c r="F119" s="77">
        <v>1.6</v>
      </c>
      <c r="G119" s="77">
        <v>1.4</v>
      </c>
      <c r="H119" s="5">
        <v>1088</v>
      </c>
      <c r="I119" s="5">
        <v>2044</v>
      </c>
      <c r="J119" s="76">
        <f t="shared" si="6"/>
        <v>35.666666666666664</v>
      </c>
      <c r="K119" s="78">
        <v>1</v>
      </c>
      <c r="L119" s="79">
        <v>5092</v>
      </c>
      <c r="M119" s="5">
        <v>48</v>
      </c>
      <c r="N119" s="80">
        <v>13.25</v>
      </c>
      <c r="Q119" s="5">
        <v>0</v>
      </c>
      <c r="R119" s="5">
        <v>0</v>
      </c>
      <c r="S119" s="5">
        <v>0</v>
      </c>
      <c r="T119" s="5">
        <v>0</v>
      </c>
      <c r="U119" s="5">
        <f t="shared" si="7"/>
        <v>0</v>
      </c>
      <c r="V119" s="5">
        <v>0</v>
      </c>
      <c r="W119" s="5">
        <v>0</v>
      </c>
      <c r="X119" s="5">
        <v>0</v>
      </c>
      <c r="Y119" s="5">
        <v>0</v>
      </c>
      <c r="Z119" s="81">
        <v>0</v>
      </c>
      <c r="AA119" s="81">
        <v>0</v>
      </c>
      <c r="AB119" s="5">
        <f t="shared" si="11"/>
        <v>0</v>
      </c>
      <c r="AC119" s="5">
        <f t="shared" si="11"/>
        <v>0</v>
      </c>
      <c r="AD119" s="5">
        <f t="shared" si="11"/>
        <v>0</v>
      </c>
      <c r="AE119" s="5">
        <f t="shared" si="11"/>
        <v>0</v>
      </c>
      <c r="AF119" s="5">
        <f t="shared" si="8"/>
        <v>0</v>
      </c>
    </row>
    <row r="120" spans="1:33" x14ac:dyDescent="0.2">
      <c r="A120" s="75">
        <v>43084</v>
      </c>
      <c r="B120" s="74">
        <v>0.47916666666666669</v>
      </c>
      <c r="C120" s="75">
        <v>43085</v>
      </c>
      <c r="D120" s="74">
        <v>0.45833333333333331</v>
      </c>
      <c r="E120" s="76">
        <v>23.5</v>
      </c>
      <c r="F120" s="77">
        <v>1.7</v>
      </c>
      <c r="G120" s="77">
        <v>1.4</v>
      </c>
      <c r="H120" s="5">
        <v>2400</v>
      </c>
      <c r="I120" s="5">
        <v>463</v>
      </c>
      <c r="J120" s="76">
        <f t="shared" si="6"/>
        <v>29.041316526610647</v>
      </c>
      <c r="K120" s="78">
        <v>1</v>
      </c>
      <c r="L120" s="79">
        <v>5300</v>
      </c>
      <c r="M120" s="5">
        <v>47</v>
      </c>
      <c r="N120" s="80">
        <v>9.84</v>
      </c>
      <c r="Q120" s="5">
        <v>0</v>
      </c>
      <c r="R120" s="5">
        <v>0</v>
      </c>
      <c r="S120" s="5">
        <v>0</v>
      </c>
      <c r="T120" s="5">
        <v>0</v>
      </c>
      <c r="U120" s="5">
        <f t="shared" si="7"/>
        <v>0</v>
      </c>
      <c r="V120" s="5">
        <v>0</v>
      </c>
      <c r="W120" s="5">
        <v>0</v>
      </c>
      <c r="X120" s="5">
        <v>0</v>
      </c>
      <c r="Y120" s="5">
        <v>0</v>
      </c>
      <c r="Z120" s="5">
        <v>0</v>
      </c>
      <c r="AA120" s="5">
        <v>0</v>
      </c>
      <c r="AB120" s="5">
        <f t="shared" si="11"/>
        <v>0</v>
      </c>
      <c r="AC120" s="5">
        <f t="shared" si="11"/>
        <v>0</v>
      </c>
      <c r="AD120" s="5">
        <f t="shared" si="11"/>
        <v>0</v>
      </c>
      <c r="AE120" s="5">
        <f t="shared" si="11"/>
        <v>0</v>
      </c>
      <c r="AF120" s="5">
        <f t="shared" si="8"/>
        <v>0</v>
      </c>
    </row>
    <row r="121" spans="1:33" x14ac:dyDescent="0.2">
      <c r="A121" s="75">
        <v>43085</v>
      </c>
      <c r="B121" s="74">
        <v>0.45833333333333331</v>
      </c>
      <c r="C121" s="75">
        <v>43086</v>
      </c>
      <c r="D121" s="74">
        <v>0.48958333333333331</v>
      </c>
      <c r="E121" s="76">
        <v>24.75</v>
      </c>
      <c r="F121" s="77">
        <v>1.6</v>
      </c>
      <c r="G121" s="77">
        <v>2</v>
      </c>
      <c r="H121" s="5">
        <v>2350</v>
      </c>
      <c r="I121" s="5">
        <v>2947</v>
      </c>
      <c r="J121" s="76">
        <f t="shared" si="6"/>
        <v>49.037500000000001</v>
      </c>
      <c r="K121" s="78">
        <v>1</v>
      </c>
      <c r="L121" s="79">
        <v>5196</v>
      </c>
      <c r="M121" s="5">
        <v>47</v>
      </c>
      <c r="N121" s="80">
        <v>9.0399999999999991</v>
      </c>
      <c r="O121" s="5">
        <v>69</v>
      </c>
      <c r="P121" s="5">
        <v>69</v>
      </c>
      <c r="Q121" s="5">
        <v>0</v>
      </c>
      <c r="R121" s="5">
        <v>0</v>
      </c>
      <c r="S121" s="5">
        <v>1</v>
      </c>
      <c r="T121" s="5">
        <v>0</v>
      </c>
      <c r="U121" s="5">
        <f t="shared" si="7"/>
        <v>1</v>
      </c>
      <c r="V121" s="5">
        <v>0</v>
      </c>
      <c r="W121" s="5">
        <v>0</v>
      </c>
      <c r="X121" s="5">
        <v>0</v>
      </c>
      <c r="Y121" s="5">
        <v>0</v>
      </c>
      <c r="Z121" s="81">
        <v>0</v>
      </c>
      <c r="AA121" s="81">
        <v>0</v>
      </c>
      <c r="AB121" s="5">
        <f t="shared" si="11"/>
        <v>0</v>
      </c>
      <c r="AC121" s="5">
        <f t="shared" si="11"/>
        <v>0</v>
      </c>
      <c r="AD121" s="5">
        <f t="shared" si="11"/>
        <v>2.0392556716798366E-2</v>
      </c>
      <c r="AE121" s="5">
        <f t="shared" si="11"/>
        <v>0</v>
      </c>
      <c r="AF121" s="5">
        <f t="shared" si="8"/>
        <v>0</v>
      </c>
    </row>
    <row r="122" spans="1:33" x14ac:dyDescent="0.2">
      <c r="A122" s="75">
        <v>43086</v>
      </c>
      <c r="B122" s="74">
        <v>0.48958333333333331</v>
      </c>
      <c r="C122" s="75">
        <v>43087</v>
      </c>
      <c r="D122" s="74">
        <v>0.4375</v>
      </c>
      <c r="E122" s="76">
        <v>22.75</v>
      </c>
      <c r="F122" s="77">
        <v>1.6</v>
      </c>
      <c r="G122" s="77">
        <v>1.7</v>
      </c>
      <c r="H122" s="5">
        <v>2345</v>
      </c>
      <c r="I122" s="5">
        <v>2357</v>
      </c>
      <c r="J122" s="76">
        <f t="shared" si="6"/>
        <v>47.534926470588239</v>
      </c>
      <c r="K122" s="78">
        <v>1</v>
      </c>
      <c r="L122" s="79">
        <v>5144</v>
      </c>
      <c r="M122" s="5">
        <v>46</v>
      </c>
      <c r="N122" s="80">
        <v>11.79</v>
      </c>
      <c r="Q122" s="5">
        <v>0</v>
      </c>
      <c r="R122" s="5">
        <v>0</v>
      </c>
      <c r="S122" s="5">
        <v>0</v>
      </c>
      <c r="T122" s="5">
        <v>0</v>
      </c>
      <c r="U122" s="5">
        <f t="shared" si="7"/>
        <v>0</v>
      </c>
      <c r="V122" s="5">
        <v>0</v>
      </c>
      <c r="W122" s="5">
        <v>0</v>
      </c>
      <c r="X122" s="5">
        <v>0</v>
      </c>
      <c r="Y122" s="5">
        <v>0</v>
      </c>
      <c r="Z122" s="81">
        <v>0</v>
      </c>
      <c r="AA122" s="81">
        <v>0</v>
      </c>
      <c r="AB122" s="5">
        <f t="shared" si="11"/>
        <v>0</v>
      </c>
      <c r="AC122" s="5">
        <f t="shared" si="11"/>
        <v>0</v>
      </c>
      <c r="AD122" s="5">
        <f t="shared" si="11"/>
        <v>0</v>
      </c>
      <c r="AE122" s="5">
        <f t="shared" si="11"/>
        <v>0</v>
      </c>
      <c r="AF122" s="5">
        <f t="shared" si="8"/>
        <v>0</v>
      </c>
    </row>
    <row r="123" spans="1:33" x14ac:dyDescent="0.2">
      <c r="A123" s="75">
        <v>43087</v>
      </c>
      <c r="B123" s="74">
        <v>0.4375</v>
      </c>
      <c r="C123" s="75">
        <v>43088</v>
      </c>
      <c r="D123" s="74">
        <v>0.42708333333333331</v>
      </c>
      <c r="E123" s="76">
        <v>23.75</v>
      </c>
      <c r="F123" s="77">
        <v>1.8</v>
      </c>
      <c r="G123" s="77">
        <v>1.7</v>
      </c>
      <c r="H123" s="5">
        <v>679</v>
      </c>
      <c r="I123" s="5">
        <v>2403</v>
      </c>
      <c r="J123" s="76">
        <f t="shared" si="6"/>
        <v>29.845860566448799</v>
      </c>
      <c r="K123" s="78">
        <v>1</v>
      </c>
      <c r="L123" s="79">
        <v>5153</v>
      </c>
      <c r="M123" s="5">
        <v>44</v>
      </c>
      <c r="N123" s="80">
        <v>12.06</v>
      </c>
      <c r="Q123" s="5">
        <v>0</v>
      </c>
      <c r="R123" s="5">
        <v>0</v>
      </c>
      <c r="S123" s="5">
        <v>0</v>
      </c>
      <c r="T123" s="5">
        <v>0</v>
      </c>
      <c r="U123" s="5">
        <f t="shared" si="7"/>
        <v>0</v>
      </c>
      <c r="V123" s="5">
        <v>0</v>
      </c>
      <c r="W123" s="5">
        <v>0</v>
      </c>
      <c r="X123" s="5">
        <v>0</v>
      </c>
      <c r="Y123" s="5">
        <v>0</v>
      </c>
      <c r="Z123" s="81">
        <v>0</v>
      </c>
      <c r="AA123" s="81">
        <v>0</v>
      </c>
      <c r="AB123" s="5">
        <f t="shared" ref="AB123:AE138" si="12">Q123/$J123</f>
        <v>0</v>
      </c>
      <c r="AC123" s="5">
        <f t="shared" si="12"/>
        <v>0</v>
      </c>
      <c r="AD123" s="5">
        <f t="shared" si="12"/>
        <v>0</v>
      </c>
      <c r="AE123" s="5">
        <f t="shared" si="12"/>
        <v>0</v>
      </c>
      <c r="AF123" s="5">
        <f t="shared" si="8"/>
        <v>0</v>
      </c>
    </row>
    <row r="124" spans="1:33" x14ac:dyDescent="0.2">
      <c r="A124" s="75">
        <v>43088</v>
      </c>
      <c r="B124" s="74">
        <v>0.42708333333333331</v>
      </c>
      <c r="C124" s="75">
        <v>43089</v>
      </c>
      <c r="D124" s="74">
        <v>0.47916666666666669</v>
      </c>
      <c r="E124" s="76">
        <v>25.25</v>
      </c>
      <c r="F124" s="77">
        <v>1.6</v>
      </c>
      <c r="G124" s="77">
        <v>1.7</v>
      </c>
      <c r="H124" s="5">
        <v>1487</v>
      </c>
      <c r="I124" s="5">
        <v>1725</v>
      </c>
      <c r="J124" s="76">
        <f t="shared" si="6"/>
        <v>32.401348039215684</v>
      </c>
      <c r="K124" s="78">
        <v>1</v>
      </c>
      <c r="L124" s="79">
        <v>5135</v>
      </c>
      <c r="M124" s="5">
        <v>48</v>
      </c>
      <c r="N124" s="80">
        <v>14.05</v>
      </c>
      <c r="Q124" s="5">
        <v>0</v>
      </c>
      <c r="R124" s="5">
        <v>0</v>
      </c>
      <c r="S124" s="5">
        <v>0</v>
      </c>
      <c r="T124" s="5">
        <v>0</v>
      </c>
      <c r="U124" s="5">
        <f t="shared" si="7"/>
        <v>0</v>
      </c>
      <c r="V124" s="5">
        <v>0</v>
      </c>
      <c r="W124" s="5">
        <v>0</v>
      </c>
      <c r="X124" s="5">
        <v>0</v>
      </c>
      <c r="Y124" s="5">
        <v>0</v>
      </c>
      <c r="Z124" s="81">
        <v>0</v>
      </c>
      <c r="AA124" s="81">
        <v>0</v>
      </c>
      <c r="AB124" s="5">
        <f t="shared" si="12"/>
        <v>0</v>
      </c>
      <c r="AC124" s="5">
        <f t="shared" si="12"/>
        <v>0</v>
      </c>
      <c r="AD124" s="5">
        <f t="shared" si="12"/>
        <v>0</v>
      </c>
      <c r="AE124" s="5">
        <f t="shared" si="12"/>
        <v>0</v>
      </c>
      <c r="AF124" s="5">
        <f t="shared" si="8"/>
        <v>0</v>
      </c>
    </row>
    <row r="125" spans="1:33" x14ac:dyDescent="0.2">
      <c r="A125" s="75">
        <v>43089</v>
      </c>
      <c r="B125" s="74">
        <v>0.47916666666666669</v>
      </c>
      <c r="C125" s="75">
        <v>43090</v>
      </c>
      <c r="D125" s="74">
        <v>0.42708333333333331</v>
      </c>
      <c r="E125" s="76">
        <v>23.75</v>
      </c>
      <c r="F125" s="77">
        <v>1.5</v>
      </c>
      <c r="G125" s="77">
        <v>1.7</v>
      </c>
      <c r="H125" s="5">
        <v>2239</v>
      </c>
      <c r="I125" s="5">
        <v>2432</v>
      </c>
      <c r="J125" s="76">
        <f t="shared" si="6"/>
        <v>48.720915032679741</v>
      </c>
      <c r="K125" s="78">
        <v>1</v>
      </c>
      <c r="L125" s="79">
        <v>5153</v>
      </c>
      <c r="M125" s="5">
        <v>46</v>
      </c>
      <c r="N125" s="80">
        <v>13.9</v>
      </c>
      <c r="Q125" s="5">
        <v>0</v>
      </c>
      <c r="R125" s="5">
        <v>0</v>
      </c>
      <c r="S125" s="5">
        <v>0</v>
      </c>
      <c r="T125" s="5">
        <v>0</v>
      </c>
      <c r="U125" s="5">
        <f t="shared" si="7"/>
        <v>0</v>
      </c>
      <c r="V125" s="5">
        <v>0</v>
      </c>
      <c r="W125" s="5">
        <v>0</v>
      </c>
      <c r="X125" s="5">
        <v>0</v>
      </c>
      <c r="Y125" s="5">
        <v>0</v>
      </c>
      <c r="Z125" s="81">
        <v>0</v>
      </c>
      <c r="AA125" s="81">
        <v>0</v>
      </c>
      <c r="AB125" s="5">
        <f t="shared" si="12"/>
        <v>0</v>
      </c>
      <c r="AC125" s="5">
        <f t="shared" si="12"/>
        <v>0</v>
      </c>
      <c r="AD125" s="5">
        <f t="shared" si="12"/>
        <v>0</v>
      </c>
      <c r="AE125" s="5">
        <f t="shared" si="12"/>
        <v>0</v>
      </c>
      <c r="AF125" s="5">
        <f t="shared" si="8"/>
        <v>0</v>
      </c>
    </row>
    <row r="126" spans="1:33" x14ac:dyDescent="0.2">
      <c r="A126" s="75">
        <v>43090</v>
      </c>
      <c r="B126" s="74">
        <v>0.42708333333333331</v>
      </c>
      <c r="C126" s="75">
        <v>43091</v>
      </c>
      <c r="D126" s="74">
        <v>0.38541666666666669</v>
      </c>
      <c r="E126" s="76">
        <v>23</v>
      </c>
      <c r="F126" s="77">
        <v>1.5</v>
      </c>
      <c r="G126" s="77">
        <v>1.7</v>
      </c>
      <c r="H126" s="5">
        <v>2165</v>
      </c>
      <c r="I126" s="5">
        <v>2393</v>
      </c>
      <c r="J126" s="76">
        <f t="shared" si="6"/>
        <v>47.516339869281047</v>
      </c>
      <c r="K126" s="78">
        <v>1</v>
      </c>
      <c r="L126" s="79">
        <v>5205</v>
      </c>
      <c r="M126" s="5">
        <v>46</v>
      </c>
      <c r="N126" s="80">
        <v>17.12</v>
      </c>
      <c r="O126" s="5">
        <v>33</v>
      </c>
      <c r="P126" s="5">
        <v>36</v>
      </c>
      <c r="Q126" s="5">
        <v>2</v>
      </c>
      <c r="R126" s="5">
        <v>0</v>
      </c>
      <c r="S126" s="5">
        <v>0</v>
      </c>
      <c r="T126" s="5">
        <v>0</v>
      </c>
      <c r="U126" s="5">
        <f t="shared" si="7"/>
        <v>0</v>
      </c>
      <c r="V126" s="5">
        <v>0</v>
      </c>
      <c r="W126" s="5">
        <v>0</v>
      </c>
      <c r="X126" s="5">
        <v>0</v>
      </c>
      <c r="Y126" s="5">
        <v>0</v>
      </c>
      <c r="Z126" s="81">
        <v>0</v>
      </c>
      <c r="AA126" s="81">
        <v>0</v>
      </c>
      <c r="AB126" s="5">
        <f t="shared" si="12"/>
        <v>4.2090784044016505E-2</v>
      </c>
      <c r="AC126" s="5">
        <f t="shared" si="12"/>
        <v>0</v>
      </c>
      <c r="AD126" s="5">
        <f t="shared" si="12"/>
        <v>0</v>
      </c>
      <c r="AE126" s="5">
        <f t="shared" si="12"/>
        <v>0</v>
      </c>
      <c r="AF126" s="5">
        <f t="shared" si="8"/>
        <v>0</v>
      </c>
    </row>
    <row r="127" spans="1:33" x14ac:dyDescent="0.2">
      <c r="A127" s="75">
        <v>43091</v>
      </c>
      <c r="B127" s="74">
        <v>0.38541666666666669</v>
      </c>
      <c r="C127" s="75">
        <v>43092</v>
      </c>
      <c r="D127" s="74">
        <v>0.42708333333333331</v>
      </c>
      <c r="E127" s="76">
        <v>25</v>
      </c>
      <c r="F127" s="77">
        <v>1.4</v>
      </c>
      <c r="G127" s="77">
        <v>1.8</v>
      </c>
      <c r="H127" s="5">
        <v>1549</v>
      </c>
      <c r="I127" s="5">
        <v>2561</v>
      </c>
      <c r="J127" s="76">
        <f t="shared" si="6"/>
        <v>42.153439153439159</v>
      </c>
      <c r="K127" s="78">
        <v>1</v>
      </c>
      <c r="L127" s="79">
        <v>5239</v>
      </c>
      <c r="M127" s="5">
        <v>46</v>
      </c>
      <c r="N127" s="80">
        <v>11.33</v>
      </c>
      <c r="Q127" s="5">
        <v>0</v>
      </c>
      <c r="R127" s="5">
        <v>0</v>
      </c>
      <c r="S127" s="5">
        <v>0</v>
      </c>
      <c r="T127" s="5">
        <v>0</v>
      </c>
      <c r="U127" s="5">
        <f t="shared" si="7"/>
        <v>0</v>
      </c>
      <c r="V127" s="5">
        <v>0</v>
      </c>
      <c r="W127" s="5">
        <v>0</v>
      </c>
      <c r="X127" s="5">
        <v>0</v>
      </c>
      <c r="Y127" s="5">
        <v>0</v>
      </c>
      <c r="Z127" s="81">
        <v>0</v>
      </c>
      <c r="AA127" s="81">
        <v>0</v>
      </c>
      <c r="AB127" s="5">
        <f t="shared" si="12"/>
        <v>0</v>
      </c>
      <c r="AC127" s="5">
        <f t="shared" si="12"/>
        <v>0</v>
      </c>
      <c r="AD127" s="5">
        <f t="shared" si="12"/>
        <v>0</v>
      </c>
      <c r="AE127" s="5">
        <f t="shared" si="12"/>
        <v>0</v>
      </c>
      <c r="AF127" s="5">
        <f t="shared" si="8"/>
        <v>0</v>
      </c>
    </row>
    <row r="128" spans="1:33" x14ac:dyDescent="0.2">
      <c r="A128" s="75">
        <v>43092</v>
      </c>
      <c r="B128" s="74">
        <v>0.42708333333333331</v>
      </c>
      <c r="C128" s="75">
        <v>43093</v>
      </c>
      <c r="D128" s="74">
        <v>0.4375</v>
      </c>
      <c r="E128" s="76">
        <v>24.25</v>
      </c>
      <c r="F128" s="77">
        <v>1.7</v>
      </c>
      <c r="G128" s="77">
        <v>1.6</v>
      </c>
      <c r="H128" s="5">
        <v>250</v>
      </c>
      <c r="I128" s="5">
        <v>2556</v>
      </c>
      <c r="J128" s="76">
        <f t="shared" si="6"/>
        <v>29.075980392156861</v>
      </c>
      <c r="K128" s="78">
        <v>1</v>
      </c>
      <c r="L128" s="79">
        <v>5006</v>
      </c>
      <c r="M128" s="5">
        <v>46</v>
      </c>
      <c r="N128" s="80">
        <v>10.51</v>
      </c>
      <c r="Q128" s="5">
        <v>0</v>
      </c>
      <c r="R128" s="5">
        <v>0</v>
      </c>
      <c r="S128" s="5">
        <v>0</v>
      </c>
      <c r="T128" s="5">
        <v>0</v>
      </c>
      <c r="U128" s="5">
        <f t="shared" si="7"/>
        <v>0</v>
      </c>
      <c r="V128" s="5">
        <v>0</v>
      </c>
      <c r="W128" s="5">
        <v>0</v>
      </c>
      <c r="X128" s="5">
        <v>0</v>
      </c>
      <c r="Y128" s="5">
        <v>0</v>
      </c>
      <c r="Z128" s="81">
        <v>0</v>
      </c>
      <c r="AA128" s="81">
        <v>0</v>
      </c>
      <c r="AB128" s="5">
        <f>Q128/$J128</f>
        <v>0</v>
      </c>
      <c r="AC128" s="5">
        <f t="shared" si="12"/>
        <v>0</v>
      </c>
      <c r="AD128" s="5">
        <f t="shared" si="12"/>
        <v>0</v>
      </c>
      <c r="AE128" s="5">
        <f t="shared" si="12"/>
        <v>0</v>
      </c>
      <c r="AF128" s="5">
        <f t="shared" si="8"/>
        <v>0</v>
      </c>
      <c r="AG128" s="5" t="s">
        <v>39</v>
      </c>
    </row>
    <row r="129" spans="1:32" x14ac:dyDescent="0.2">
      <c r="A129" s="73">
        <v>43095</v>
      </c>
      <c r="B129" s="74">
        <v>0.41666666666666669</v>
      </c>
      <c r="C129" s="75">
        <v>43096</v>
      </c>
      <c r="D129" s="74">
        <v>0.42708333333333331</v>
      </c>
      <c r="E129" s="76">
        <v>24.25</v>
      </c>
      <c r="F129" s="77">
        <v>2</v>
      </c>
      <c r="G129" s="77">
        <v>2.2999999999999998</v>
      </c>
      <c r="H129" s="5">
        <v>1576</v>
      </c>
      <c r="I129" s="5">
        <v>210</v>
      </c>
      <c r="J129" s="76">
        <f t="shared" si="6"/>
        <v>14.655072463768116</v>
      </c>
      <c r="K129" s="78">
        <v>1</v>
      </c>
      <c r="L129" s="79">
        <v>5396</v>
      </c>
      <c r="M129" s="5">
        <v>46</v>
      </c>
      <c r="N129" s="80">
        <v>11.2</v>
      </c>
      <c r="Q129" s="5">
        <v>0</v>
      </c>
      <c r="R129" s="5">
        <v>0</v>
      </c>
      <c r="S129" s="5">
        <v>0</v>
      </c>
      <c r="T129" s="5">
        <v>0</v>
      </c>
      <c r="U129" s="5">
        <f t="shared" si="7"/>
        <v>0</v>
      </c>
      <c r="V129" s="5">
        <v>0</v>
      </c>
      <c r="W129" s="5">
        <v>0</v>
      </c>
      <c r="X129" s="5">
        <v>0</v>
      </c>
      <c r="Y129" s="5">
        <v>0</v>
      </c>
      <c r="Z129" s="81">
        <v>0</v>
      </c>
      <c r="AA129" s="81">
        <v>0</v>
      </c>
      <c r="AB129" s="5">
        <f>Q129/$J129</f>
        <v>0</v>
      </c>
      <c r="AC129" s="5">
        <f t="shared" si="12"/>
        <v>0</v>
      </c>
      <c r="AD129" s="5">
        <f t="shared" si="12"/>
        <v>0</v>
      </c>
      <c r="AE129" s="5">
        <f t="shared" si="12"/>
        <v>0</v>
      </c>
      <c r="AF129" s="5">
        <f t="shared" si="8"/>
        <v>0</v>
      </c>
    </row>
    <row r="130" spans="1:32" x14ac:dyDescent="0.2">
      <c r="A130" s="75">
        <v>43096</v>
      </c>
      <c r="B130" s="74">
        <v>0.42708333333333331</v>
      </c>
      <c r="C130" s="75">
        <v>43097</v>
      </c>
      <c r="D130" s="74">
        <v>0.45833333333333331</v>
      </c>
      <c r="E130" s="76">
        <v>24.75</v>
      </c>
      <c r="F130" s="77">
        <v>2</v>
      </c>
      <c r="G130" s="77">
        <v>2.2000000000000002</v>
      </c>
      <c r="H130" s="5">
        <v>186</v>
      </c>
      <c r="I130" s="5">
        <v>3278</v>
      </c>
      <c r="J130" s="76">
        <f t="shared" si="6"/>
        <v>26.383333333333329</v>
      </c>
      <c r="K130" s="78">
        <v>1</v>
      </c>
      <c r="L130" s="79">
        <v>5405</v>
      </c>
      <c r="M130" s="5">
        <v>46</v>
      </c>
      <c r="N130" s="80">
        <v>12.18</v>
      </c>
      <c r="Q130" s="5">
        <v>0</v>
      </c>
      <c r="R130" s="5">
        <v>0</v>
      </c>
      <c r="S130" s="5">
        <v>0</v>
      </c>
      <c r="T130" s="5">
        <v>0</v>
      </c>
      <c r="U130" s="5">
        <f t="shared" si="7"/>
        <v>0</v>
      </c>
      <c r="V130" s="5">
        <v>0</v>
      </c>
      <c r="W130" s="5">
        <v>0</v>
      </c>
      <c r="X130" s="5">
        <v>0</v>
      </c>
      <c r="Y130" s="5">
        <v>0</v>
      </c>
      <c r="Z130" s="81">
        <v>0</v>
      </c>
      <c r="AA130" s="81">
        <v>0</v>
      </c>
      <c r="AB130" s="5">
        <f>Q130/$J130</f>
        <v>0</v>
      </c>
      <c r="AC130" s="5">
        <f t="shared" si="12"/>
        <v>0</v>
      </c>
      <c r="AD130" s="5">
        <f t="shared" si="12"/>
        <v>0</v>
      </c>
      <c r="AE130" s="5">
        <f t="shared" si="12"/>
        <v>0</v>
      </c>
      <c r="AF130" s="5">
        <f t="shared" si="8"/>
        <v>0</v>
      </c>
    </row>
    <row r="131" spans="1:32" ht="15" x14ac:dyDescent="0.25">
      <c r="A131" s="73">
        <v>43097</v>
      </c>
      <c r="B131" s="74">
        <v>0.45833333333333331</v>
      </c>
      <c r="C131" s="75">
        <v>43098</v>
      </c>
      <c r="D131" s="74">
        <v>0.4375</v>
      </c>
      <c r="E131" s="76">
        <v>23.5</v>
      </c>
      <c r="F131" s="77">
        <v>2.1</v>
      </c>
      <c r="G131" s="77">
        <v>2.2000000000000002</v>
      </c>
      <c r="H131" s="5">
        <v>1346</v>
      </c>
      <c r="I131" s="5">
        <v>880</v>
      </c>
      <c r="J131" s="76">
        <f t="shared" si="6"/>
        <v>17.349206349206348</v>
      </c>
      <c r="K131" s="78">
        <v>1</v>
      </c>
      <c r="L131" s="79">
        <v>5309</v>
      </c>
      <c r="M131" s="5">
        <v>48</v>
      </c>
      <c r="N131" s="80">
        <v>11.6</v>
      </c>
      <c r="O131"/>
      <c r="P131"/>
      <c r="Q131" s="5">
        <v>0</v>
      </c>
      <c r="R131" s="5">
        <v>0</v>
      </c>
      <c r="S131" s="5">
        <v>0</v>
      </c>
      <c r="T131" s="5">
        <v>0</v>
      </c>
      <c r="U131" s="5">
        <f t="shared" si="7"/>
        <v>0</v>
      </c>
      <c r="V131" s="5">
        <v>0</v>
      </c>
      <c r="W131" s="5">
        <v>0</v>
      </c>
      <c r="X131" s="5">
        <v>0</v>
      </c>
      <c r="Y131" s="5">
        <v>0</v>
      </c>
      <c r="Z131" s="81">
        <v>0</v>
      </c>
      <c r="AA131" s="81">
        <v>0</v>
      </c>
      <c r="AB131" s="5">
        <f t="shared" ref="AB131:AE146" si="13">Q131/$J131</f>
        <v>0</v>
      </c>
      <c r="AC131" s="5">
        <f t="shared" si="12"/>
        <v>0</v>
      </c>
      <c r="AD131" s="5">
        <f t="shared" si="12"/>
        <v>0</v>
      </c>
      <c r="AE131" s="5">
        <f t="shared" si="12"/>
        <v>0</v>
      </c>
      <c r="AF131" s="5">
        <f t="shared" si="8"/>
        <v>0</v>
      </c>
    </row>
    <row r="132" spans="1:32" ht="15" x14ac:dyDescent="0.25">
      <c r="A132" s="73">
        <v>43098</v>
      </c>
      <c r="B132" s="74">
        <v>0.4375</v>
      </c>
      <c r="C132" s="75">
        <v>43099</v>
      </c>
      <c r="D132" s="74">
        <v>0.41666666666666669</v>
      </c>
      <c r="E132" s="76">
        <v>23.5</v>
      </c>
      <c r="F132" s="77">
        <v>2.1</v>
      </c>
      <c r="G132" s="77">
        <v>2.2000000000000002</v>
      </c>
      <c r="H132" s="5">
        <v>1199</v>
      </c>
      <c r="I132" s="5">
        <v>2987</v>
      </c>
      <c r="J132" s="76">
        <f t="shared" si="6"/>
        <v>32.144660894660895</v>
      </c>
      <c r="K132" s="78">
        <v>1</v>
      </c>
      <c r="L132" s="79">
        <v>5239</v>
      </c>
      <c r="M132" s="5">
        <v>49</v>
      </c>
      <c r="N132" s="80">
        <v>9.94</v>
      </c>
      <c r="O132"/>
      <c r="P132"/>
      <c r="Q132" s="5">
        <v>0</v>
      </c>
      <c r="R132" s="5">
        <v>0</v>
      </c>
      <c r="S132" s="5">
        <v>0</v>
      </c>
      <c r="T132" s="5">
        <v>0</v>
      </c>
      <c r="U132" s="5">
        <f t="shared" si="7"/>
        <v>0</v>
      </c>
      <c r="V132" s="5">
        <v>0</v>
      </c>
      <c r="W132" s="5">
        <v>0</v>
      </c>
      <c r="X132" s="5">
        <v>0</v>
      </c>
      <c r="Y132" s="5">
        <v>0</v>
      </c>
      <c r="Z132" s="81">
        <v>0</v>
      </c>
      <c r="AA132" s="81">
        <v>0</v>
      </c>
      <c r="AB132" s="5">
        <f t="shared" si="13"/>
        <v>0</v>
      </c>
      <c r="AC132" s="5">
        <f t="shared" si="12"/>
        <v>0</v>
      </c>
      <c r="AD132" s="5">
        <f t="shared" si="12"/>
        <v>0</v>
      </c>
      <c r="AE132" s="5">
        <f t="shared" si="12"/>
        <v>0</v>
      </c>
      <c r="AF132" s="5">
        <f t="shared" si="8"/>
        <v>0</v>
      </c>
    </row>
    <row r="133" spans="1:32" ht="15" x14ac:dyDescent="0.25">
      <c r="A133" s="73">
        <v>43099</v>
      </c>
      <c r="B133" s="74">
        <v>0.41666666666666669</v>
      </c>
      <c r="C133" s="75">
        <v>43100</v>
      </c>
      <c r="D133" s="74">
        <v>0.42708333333333331</v>
      </c>
      <c r="E133" s="76">
        <v>24.25</v>
      </c>
      <c r="F133" s="77">
        <v>2.2000000000000002</v>
      </c>
      <c r="G133" s="77">
        <v>2.1</v>
      </c>
      <c r="H133" s="5">
        <v>873</v>
      </c>
      <c r="I133" s="5">
        <v>3084</v>
      </c>
      <c r="J133" s="76">
        <f t="shared" si="6"/>
        <v>31.089826839826838</v>
      </c>
      <c r="K133" s="78">
        <v>1</v>
      </c>
      <c r="L133" s="79">
        <v>5283</v>
      </c>
      <c r="M133" s="5">
        <v>47</v>
      </c>
      <c r="N133" s="80">
        <v>11.7</v>
      </c>
      <c r="O133"/>
      <c r="P133"/>
      <c r="Q133" s="5">
        <v>0</v>
      </c>
      <c r="R133" s="5">
        <v>0</v>
      </c>
      <c r="S133" s="5">
        <v>0</v>
      </c>
      <c r="T133" s="5">
        <v>0</v>
      </c>
      <c r="U133" s="5">
        <f t="shared" si="7"/>
        <v>0</v>
      </c>
      <c r="V133" s="5">
        <v>0</v>
      </c>
      <c r="W133" s="5">
        <v>0</v>
      </c>
      <c r="X133" s="5">
        <v>0</v>
      </c>
      <c r="Y133" s="5">
        <v>0</v>
      </c>
      <c r="Z133" s="81">
        <v>0</v>
      </c>
      <c r="AA133" s="81">
        <v>0</v>
      </c>
      <c r="AB133" s="5">
        <f t="shared" si="13"/>
        <v>0</v>
      </c>
      <c r="AC133" s="5">
        <f t="shared" si="12"/>
        <v>0</v>
      </c>
      <c r="AD133" s="5">
        <f t="shared" si="12"/>
        <v>0</v>
      </c>
      <c r="AE133" s="5">
        <f t="shared" si="12"/>
        <v>0</v>
      </c>
      <c r="AF133" s="5">
        <f t="shared" si="8"/>
        <v>0</v>
      </c>
    </row>
    <row r="134" spans="1:32" ht="15" x14ac:dyDescent="0.25">
      <c r="A134" s="73">
        <v>43100</v>
      </c>
      <c r="B134" s="74">
        <v>0.42708333333333331</v>
      </c>
      <c r="C134" s="75">
        <v>43101</v>
      </c>
      <c r="D134" s="74">
        <v>0.46875</v>
      </c>
      <c r="E134" s="76">
        <v>25</v>
      </c>
      <c r="F134" s="77">
        <v>2</v>
      </c>
      <c r="G134" s="77">
        <v>2</v>
      </c>
      <c r="H134" s="5">
        <v>2912</v>
      </c>
      <c r="I134" s="5">
        <v>2014</v>
      </c>
      <c r="J134" s="76">
        <f t="shared" si="6"/>
        <v>41.05</v>
      </c>
      <c r="K134" s="78">
        <v>1</v>
      </c>
      <c r="L134" s="79">
        <v>5344</v>
      </c>
      <c r="M134" s="5">
        <v>48</v>
      </c>
      <c r="N134" s="80">
        <v>10.5</v>
      </c>
      <c r="O134"/>
      <c r="P134"/>
      <c r="Q134" s="5">
        <v>0</v>
      </c>
      <c r="R134" s="5">
        <v>0</v>
      </c>
      <c r="S134" s="5">
        <v>0</v>
      </c>
      <c r="T134" s="5">
        <v>0</v>
      </c>
      <c r="U134" s="5">
        <f t="shared" si="7"/>
        <v>0</v>
      </c>
      <c r="V134" s="5">
        <v>0</v>
      </c>
      <c r="W134" s="5">
        <v>0</v>
      </c>
      <c r="X134" s="5">
        <v>0</v>
      </c>
      <c r="Y134" s="5">
        <v>0</v>
      </c>
      <c r="Z134" s="81">
        <v>0</v>
      </c>
      <c r="AA134" s="81">
        <v>1</v>
      </c>
      <c r="AB134" s="5">
        <f t="shared" si="13"/>
        <v>0</v>
      </c>
      <c r="AC134" s="5">
        <f t="shared" si="12"/>
        <v>0</v>
      </c>
      <c r="AD134" s="5">
        <f t="shared" si="12"/>
        <v>0</v>
      </c>
      <c r="AE134" s="5">
        <f t="shared" si="12"/>
        <v>0</v>
      </c>
      <c r="AF134" s="5">
        <f t="shared" si="8"/>
        <v>0</v>
      </c>
    </row>
    <row r="135" spans="1:32" ht="15" x14ac:dyDescent="0.25">
      <c r="A135" s="73">
        <v>43101</v>
      </c>
      <c r="B135" s="74">
        <v>0.46875</v>
      </c>
      <c r="C135" s="75">
        <v>43102</v>
      </c>
      <c r="D135" s="74">
        <v>0.46875</v>
      </c>
      <c r="E135" s="76">
        <v>24</v>
      </c>
      <c r="F135" s="77">
        <v>1.9</v>
      </c>
      <c r="G135" s="77">
        <v>2.2999999999999998</v>
      </c>
      <c r="H135" s="5">
        <v>2709</v>
      </c>
      <c r="I135" s="5">
        <v>2938</v>
      </c>
      <c r="J135" s="76">
        <f t="shared" si="6"/>
        <v>45.053012967200615</v>
      </c>
      <c r="K135" s="78">
        <v>1</v>
      </c>
      <c r="L135" s="79">
        <v>5309</v>
      </c>
      <c r="M135" s="5">
        <v>45</v>
      </c>
      <c r="N135" s="80">
        <v>11</v>
      </c>
      <c r="O135"/>
      <c r="P135"/>
      <c r="Q135" s="5">
        <v>0</v>
      </c>
      <c r="R135" s="5">
        <v>0</v>
      </c>
      <c r="S135" s="5">
        <v>0</v>
      </c>
      <c r="T135" s="5">
        <v>0</v>
      </c>
      <c r="U135" s="5">
        <f t="shared" si="7"/>
        <v>0</v>
      </c>
      <c r="V135" s="5">
        <v>0</v>
      </c>
      <c r="W135" s="5">
        <v>0</v>
      </c>
      <c r="X135" s="5">
        <v>0</v>
      </c>
      <c r="Y135" s="5">
        <v>0</v>
      </c>
      <c r="Z135" s="81">
        <v>0</v>
      </c>
      <c r="AA135" s="81">
        <v>0</v>
      </c>
      <c r="AB135" s="5">
        <f t="shared" si="13"/>
        <v>0</v>
      </c>
      <c r="AC135" s="5">
        <f t="shared" si="12"/>
        <v>0</v>
      </c>
      <c r="AD135" s="5">
        <f t="shared" si="12"/>
        <v>0</v>
      </c>
      <c r="AE135" s="5">
        <f t="shared" si="12"/>
        <v>0</v>
      </c>
      <c r="AF135" s="5">
        <f t="shared" si="8"/>
        <v>0</v>
      </c>
    </row>
    <row r="136" spans="1:32" ht="15" x14ac:dyDescent="0.25">
      <c r="A136" s="73">
        <v>43102</v>
      </c>
      <c r="B136" s="74">
        <v>0.46875</v>
      </c>
      <c r="C136" s="75">
        <v>43103</v>
      </c>
      <c r="D136" s="74">
        <v>0.41666666666666669</v>
      </c>
      <c r="E136" s="76">
        <v>22.75</v>
      </c>
      <c r="F136" s="77">
        <v>1.7</v>
      </c>
      <c r="G136" s="77">
        <v>1.9</v>
      </c>
      <c r="H136" s="5">
        <v>2500</v>
      </c>
      <c r="I136" s="5">
        <v>2687</v>
      </c>
      <c r="J136" s="76">
        <f t="shared" si="6"/>
        <v>48.079979360165119</v>
      </c>
      <c r="K136" s="78">
        <v>1</v>
      </c>
      <c r="L136" s="79">
        <v>5196</v>
      </c>
      <c r="M136" s="5">
        <v>48</v>
      </c>
      <c r="N136" s="80">
        <v>11.6</v>
      </c>
      <c r="O136"/>
      <c r="P136"/>
      <c r="Q136" s="5">
        <v>0</v>
      </c>
      <c r="R136" s="5">
        <v>0</v>
      </c>
      <c r="S136" s="5">
        <v>0</v>
      </c>
      <c r="T136" s="5">
        <v>0</v>
      </c>
      <c r="U136" s="5">
        <f t="shared" si="7"/>
        <v>0</v>
      </c>
      <c r="V136" s="5">
        <v>0</v>
      </c>
      <c r="W136" s="5">
        <v>0</v>
      </c>
      <c r="X136" s="5">
        <v>0</v>
      </c>
      <c r="Y136" s="5">
        <v>0</v>
      </c>
      <c r="Z136" s="81">
        <v>0</v>
      </c>
      <c r="AA136" s="81">
        <v>0</v>
      </c>
      <c r="AB136" s="5">
        <f t="shared" si="13"/>
        <v>0</v>
      </c>
      <c r="AC136" s="5">
        <f t="shared" si="12"/>
        <v>0</v>
      </c>
      <c r="AD136" s="5">
        <f t="shared" si="12"/>
        <v>0</v>
      </c>
      <c r="AE136" s="5">
        <f t="shared" si="12"/>
        <v>0</v>
      </c>
      <c r="AF136" s="5">
        <f t="shared" si="8"/>
        <v>0</v>
      </c>
    </row>
    <row r="137" spans="1:32" ht="15" x14ac:dyDescent="0.25">
      <c r="A137" s="73">
        <v>43103</v>
      </c>
      <c r="B137" s="74">
        <v>0.41666666666666669</v>
      </c>
      <c r="C137" s="75">
        <v>43104</v>
      </c>
      <c r="D137" s="74">
        <v>0.44791666666666669</v>
      </c>
      <c r="E137" s="76">
        <v>24.75</v>
      </c>
      <c r="F137" s="77">
        <v>1.6</v>
      </c>
      <c r="G137" s="77">
        <v>2.9</v>
      </c>
      <c r="H137" s="5">
        <v>2531</v>
      </c>
      <c r="I137" s="5">
        <v>3144</v>
      </c>
      <c r="J137" s="76">
        <f t="shared" si="6"/>
        <v>44.433548850574716</v>
      </c>
      <c r="K137" s="78">
        <v>1</v>
      </c>
      <c r="L137" s="79">
        <v>5196</v>
      </c>
      <c r="M137" s="5">
        <v>49</v>
      </c>
      <c r="N137" s="80">
        <v>14.7</v>
      </c>
      <c r="O137"/>
      <c r="P137"/>
      <c r="Q137" s="5">
        <v>0</v>
      </c>
      <c r="R137" s="5">
        <v>0</v>
      </c>
      <c r="S137" s="5">
        <v>0</v>
      </c>
      <c r="T137" s="5">
        <v>0</v>
      </c>
      <c r="U137" s="5">
        <f t="shared" ref="U137:U174" si="14">SUM(S137:T137)</f>
        <v>0</v>
      </c>
      <c r="V137" s="5">
        <v>0</v>
      </c>
      <c r="W137" s="5">
        <v>0</v>
      </c>
      <c r="X137" s="5">
        <v>0</v>
      </c>
      <c r="Y137" s="5">
        <v>0</v>
      </c>
      <c r="Z137" s="81">
        <v>0</v>
      </c>
      <c r="AA137" s="81">
        <v>0</v>
      </c>
      <c r="AB137" s="5">
        <f t="shared" si="13"/>
        <v>0</v>
      </c>
      <c r="AC137" s="5">
        <f t="shared" si="12"/>
        <v>0</v>
      </c>
      <c r="AD137" s="5">
        <f t="shared" si="12"/>
        <v>0</v>
      </c>
      <c r="AE137" s="5">
        <f t="shared" si="12"/>
        <v>0</v>
      </c>
      <c r="AF137" s="5">
        <f t="shared" ref="AF137:AF176" si="15">Z137/$J137</f>
        <v>0</v>
      </c>
    </row>
    <row r="138" spans="1:32" x14ac:dyDescent="0.2">
      <c r="A138" s="75">
        <v>43104</v>
      </c>
      <c r="B138" s="74">
        <v>0.44791666666666669</v>
      </c>
      <c r="C138" s="75">
        <v>43105</v>
      </c>
      <c r="D138" s="74">
        <v>0.41666666666666669</v>
      </c>
      <c r="E138" s="76">
        <v>23.25</v>
      </c>
      <c r="F138" s="77">
        <v>1.8</v>
      </c>
      <c r="G138" s="77">
        <v>1.9</v>
      </c>
      <c r="H138" s="5">
        <v>2549</v>
      </c>
      <c r="I138" s="5">
        <v>2672</v>
      </c>
      <c r="J138" s="76">
        <f t="shared" si="6"/>
        <v>47.040448343079923</v>
      </c>
      <c r="K138" s="78">
        <v>1</v>
      </c>
      <c r="L138" s="79">
        <v>5092</v>
      </c>
      <c r="M138" s="5">
        <v>49</v>
      </c>
      <c r="N138" s="80">
        <v>10.85</v>
      </c>
      <c r="Q138" s="5">
        <v>0</v>
      </c>
      <c r="R138" s="5">
        <v>0</v>
      </c>
      <c r="S138" s="5">
        <v>0</v>
      </c>
      <c r="T138" s="5">
        <v>0</v>
      </c>
      <c r="U138" s="5">
        <f t="shared" si="14"/>
        <v>0</v>
      </c>
      <c r="V138" s="5">
        <v>0</v>
      </c>
      <c r="W138" s="5">
        <v>0</v>
      </c>
      <c r="X138" s="5">
        <v>0</v>
      </c>
      <c r="Y138" s="5">
        <v>0</v>
      </c>
      <c r="Z138" s="81">
        <v>0</v>
      </c>
      <c r="AA138" s="81">
        <v>0</v>
      </c>
      <c r="AB138" s="5">
        <f t="shared" si="13"/>
        <v>0</v>
      </c>
      <c r="AC138" s="5">
        <f t="shared" si="12"/>
        <v>0</v>
      </c>
      <c r="AD138" s="5">
        <f t="shared" si="12"/>
        <v>0</v>
      </c>
      <c r="AE138" s="5">
        <f t="shared" si="12"/>
        <v>0</v>
      </c>
      <c r="AF138" s="5">
        <f t="shared" si="15"/>
        <v>0</v>
      </c>
    </row>
    <row r="139" spans="1:32" x14ac:dyDescent="0.2">
      <c r="A139" s="75">
        <v>43105</v>
      </c>
      <c r="B139" s="74">
        <v>0.41666666666666669</v>
      </c>
      <c r="C139" s="75">
        <v>43106</v>
      </c>
      <c r="D139" s="74">
        <v>0.47916666666666669</v>
      </c>
      <c r="E139" s="76">
        <v>25.3</v>
      </c>
      <c r="F139" s="77">
        <v>1.8</v>
      </c>
      <c r="G139" s="77">
        <v>1.9</v>
      </c>
      <c r="H139" s="5">
        <v>2783</v>
      </c>
      <c r="I139" s="5">
        <v>2907</v>
      </c>
      <c r="J139" s="76">
        <f t="shared" si="6"/>
        <v>51.268518518518519</v>
      </c>
      <c r="K139" s="78">
        <v>1</v>
      </c>
      <c r="L139" s="79">
        <v>5049</v>
      </c>
      <c r="M139" s="5">
        <v>52</v>
      </c>
      <c r="N139" s="80">
        <v>14.4</v>
      </c>
      <c r="Q139" s="5">
        <v>0</v>
      </c>
      <c r="R139" s="5">
        <v>0</v>
      </c>
      <c r="S139" s="5">
        <v>0</v>
      </c>
      <c r="T139" s="5">
        <v>0</v>
      </c>
      <c r="U139" s="5">
        <f t="shared" si="14"/>
        <v>0</v>
      </c>
      <c r="V139" s="5">
        <v>0</v>
      </c>
      <c r="W139" s="5">
        <v>0</v>
      </c>
      <c r="X139" s="5">
        <v>0</v>
      </c>
      <c r="Y139" s="5">
        <v>0</v>
      </c>
      <c r="Z139" s="81">
        <v>0</v>
      </c>
      <c r="AA139" s="81">
        <v>0</v>
      </c>
      <c r="AB139" s="5">
        <f t="shared" si="13"/>
        <v>0</v>
      </c>
      <c r="AC139" s="5">
        <f t="shared" si="13"/>
        <v>0</v>
      </c>
      <c r="AD139" s="5">
        <f t="shared" si="13"/>
        <v>0</v>
      </c>
      <c r="AE139" s="5">
        <f t="shared" si="13"/>
        <v>0</v>
      </c>
      <c r="AF139" s="5">
        <f t="shared" si="15"/>
        <v>0</v>
      </c>
    </row>
    <row r="140" spans="1:32" x14ac:dyDescent="0.2">
      <c r="A140" s="75">
        <v>43106</v>
      </c>
      <c r="B140" s="74">
        <v>0.47916666666666669</v>
      </c>
      <c r="C140" s="75">
        <v>43107</v>
      </c>
      <c r="D140" s="74">
        <v>0.47916666666666669</v>
      </c>
      <c r="E140" s="76">
        <v>24</v>
      </c>
      <c r="F140" s="77">
        <v>1.7</v>
      </c>
      <c r="G140" s="77">
        <v>2</v>
      </c>
      <c r="H140" s="5">
        <v>2505</v>
      </c>
      <c r="I140" s="5">
        <v>1499</v>
      </c>
      <c r="J140" s="76">
        <f t="shared" si="6"/>
        <v>37.050490196078428</v>
      </c>
      <c r="K140" s="78">
        <v>1</v>
      </c>
      <c r="L140" s="79">
        <v>5006</v>
      </c>
      <c r="M140" s="5">
        <v>52</v>
      </c>
      <c r="N140" s="80">
        <v>18.5</v>
      </c>
      <c r="Q140" s="5">
        <v>0</v>
      </c>
      <c r="R140" s="5">
        <v>0</v>
      </c>
      <c r="S140" s="5">
        <v>0</v>
      </c>
      <c r="T140" s="5">
        <v>0</v>
      </c>
      <c r="U140" s="5">
        <f t="shared" si="14"/>
        <v>0</v>
      </c>
      <c r="V140" s="5">
        <v>0</v>
      </c>
      <c r="W140" s="5">
        <v>0</v>
      </c>
      <c r="X140" s="5">
        <v>0</v>
      </c>
      <c r="Y140" s="5">
        <v>0</v>
      </c>
      <c r="Z140" s="81">
        <v>0</v>
      </c>
      <c r="AA140" s="81">
        <v>0</v>
      </c>
      <c r="AB140" s="5">
        <f t="shared" si="13"/>
        <v>0</v>
      </c>
      <c r="AC140" s="5">
        <f t="shared" si="13"/>
        <v>0</v>
      </c>
      <c r="AD140" s="5">
        <f t="shared" si="13"/>
        <v>0</v>
      </c>
      <c r="AE140" s="5">
        <f t="shared" si="13"/>
        <v>0</v>
      </c>
      <c r="AF140" s="5">
        <f t="shared" si="15"/>
        <v>0</v>
      </c>
    </row>
    <row r="141" spans="1:32" x14ac:dyDescent="0.2">
      <c r="A141" s="75">
        <v>43107</v>
      </c>
      <c r="B141" s="74">
        <v>0.47916666666666669</v>
      </c>
      <c r="C141" s="75">
        <v>43108</v>
      </c>
      <c r="D141" s="74">
        <v>0.41666666666666669</v>
      </c>
      <c r="E141" s="76">
        <v>22.5</v>
      </c>
      <c r="F141" s="77">
        <v>1.7</v>
      </c>
      <c r="G141" s="77">
        <v>2.2000000000000002</v>
      </c>
      <c r="H141" s="5">
        <v>1648</v>
      </c>
      <c r="I141" s="5">
        <v>2848</v>
      </c>
      <c r="J141" s="76">
        <f t="shared" si="6"/>
        <v>37.732620320855617</v>
      </c>
      <c r="K141" s="78">
        <v>1</v>
      </c>
      <c r="L141" s="79">
        <v>5326</v>
      </c>
      <c r="M141" s="5">
        <v>52</v>
      </c>
      <c r="N141" s="80">
        <v>16.7</v>
      </c>
      <c r="Q141" s="5">
        <v>0</v>
      </c>
      <c r="R141" s="5">
        <v>0</v>
      </c>
      <c r="S141" s="5">
        <v>0</v>
      </c>
      <c r="T141" s="5">
        <v>0</v>
      </c>
      <c r="U141" s="5">
        <f t="shared" si="14"/>
        <v>0</v>
      </c>
      <c r="V141" s="5">
        <v>0</v>
      </c>
      <c r="W141" s="5">
        <v>0</v>
      </c>
      <c r="X141" s="5">
        <v>0</v>
      </c>
      <c r="Y141" s="5">
        <v>0</v>
      </c>
      <c r="Z141" s="81">
        <v>0</v>
      </c>
      <c r="AA141" s="81">
        <v>0</v>
      </c>
      <c r="AB141" s="5">
        <f t="shared" si="13"/>
        <v>0</v>
      </c>
      <c r="AC141" s="5">
        <f t="shared" si="13"/>
        <v>0</v>
      </c>
      <c r="AD141" s="5">
        <f t="shared" si="13"/>
        <v>0</v>
      </c>
      <c r="AE141" s="5">
        <f t="shared" si="13"/>
        <v>0</v>
      </c>
      <c r="AF141" s="5">
        <f t="shared" si="15"/>
        <v>0</v>
      </c>
    </row>
    <row r="142" spans="1:32" x14ac:dyDescent="0.2">
      <c r="A142" s="75">
        <v>43108</v>
      </c>
      <c r="B142" s="74">
        <v>0.41666666666666669</v>
      </c>
      <c r="C142" s="75">
        <v>43109</v>
      </c>
      <c r="D142" s="74">
        <v>0.45833333333333331</v>
      </c>
      <c r="E142" s="76">
        <v>25</v>
      </c>
      <c r="F142" s="77">
        <v>1.9</v>
      </c>
      <c r="G142" s="77">
        <v>2.2000000000000002</v>
      </c>
      <c r="H142" s="5">
        <v>2503</v>
      </c>
      <c r="I142" s="5">
        <v>3477</v>
      </c>
      <c r="J142" s="76">
        <f t="shared" si="6"/>
        <v>48.297049441786278</v>
      </c>
      <c r="K142" s="78">
        <v>1</v>
      </c>
      <c r="L142" s="79">
        <v>6209</v>
      </c>
      <c r="M142" s="5">
        <v>52</v>
      </c>
      <c r="N142" s="80">
        <v>23</v>
      </c>
      <c r="Q142" s="5">
        <v>0</v>
      </c>
      <c r="R142" s="5">
        <v>0</v>
      </c>
      <c r="S142" s="5">
        <v>0</v>
      </c>
      <c r="T142" s="5">
        <v>1</v>
      </c>
      <c r="U142" s="5">
        <f t="shared" si="14"/>
        <v>1</v>
      </c>
      <c r="V142" s="5">
        <v>0</v>
      </c>
      <c r="W142" s="5">
        <v>0</v>
      </c>
      <c r="X142" s="5">
        <v>0</v>
      </c>
      <c r="Y142" s="5">
        <v>0</v>
      </c>
      <c r="Z142" s="81">
        <v>0</v>
      </c>
      <c r="AA142" s="81">
        <v>0</v>
      </c>
      <c r="AB142" s="5">
        <f t="shared" si="13"/>
        <v>0</v>
      </c>
      <c r="AC142" s="5">
        <f t="shared" si="13"/>
        <v>0</v>
      </c>
      <c r="AD142" s="5">
        <f t="shared" si="13"/>
        <v>0</v>
      </c>
      <c r="AE142" s="5">
        <f t="shared" si="13"/>
        <v>2.0705198589933048E-2</v>
      </c>
      <c r="AF142" s="5">
        <f t="shared" si="15"/>
        <v>0</v>
      </c>
    </row>
    <row r="143" spans="1:32" x14ac:dyDescent="0.2">
      <c r="A143" s="75">
        <v>43109</v>
      </c>
      <c r="B143" s="74">
        <v>0.45833333333333331</v>
      </c>
      <c r="C143" s="75">
        <v>43110</v>
      </c>
      <c r="D143" s="74">
        <v>0.48958333333333331</v>
      </c>
      <c r="E143" s="76">
        <v>24.75</v>
      </c>
      <c r="F143" s="77">
        <v>2</v>
      </c>
      <c r="G143" s="77">
        <v>2.2000000000000002</v>
      </c>
      <c r="H143" s="5">
        <v>750</v>
      </c>
      <c r="I143" s="5">
        <v>1175</v>
      </c>
      <c r="J143" s="76">
        <f t="shared" si="6"/>
        <v>15.15151515151515</v>
      </c>
      <c r="K143" s="78">
        <v>1</v>
      </c>
      <c r="L143" s="79">
        <v>9708</v>
      </c>
      <c r="M143" s="5">
        <v>52</v>
      </c>
      <c r="N143" s="80">
        <v>33.6</v>
      </c>
      <c r="Q143" s="5">
        <v>0</v>
      </c>
      <c r="R143" s="5">
        <v>0</v>
      </c>
      <c r="S143" s="5">
        <v>0</v>
      </c>
      <c r="T143" s="5">
        <v>0</v>
      </c>
      <c r="U143" s="5">
        <f t="shared" si="14"/>
        <v>0</v>
      </c>
      <c r="V143" s="5">
        <v>0</v>
      </c>
      <c r="W143" s="5">
        <v>0</v>
      </c>
      <c r="X143" s="5">
        <v>0</v>
      </c>
      <c r="Y143" s="5">
        <v>0</v>
      </c>
      <c r="Z143" s="5">
        <v>0</v>
      </c>
      <c r="AA143" s="5">
        <v>0</v>
      </c>
      <c r="AB143" s="5">
        <f t="shared" si="13"/>
        <v>0</v>
      </c>
      <c r="AC143" s="5">
        <f t="shared" si="13"/>
        <v>0</v>
      </c>
      <c r="AD143" s="5">
        <f t="shared" si="13"/>
        <v>0</v>
      </c>
      <c r="AE143" s="5">
        <f t="shared" si="13"/>
        <v>0</v>
      </c>
      <c r="AF143" s="5">
        <f t="shared" si="15"/>
        <v>0</v>
      </c>
    </row>
    <row r="144" spans="1:32" x14ac:dyDescent="0.2">
      <c r="A144" s="75">
        <v>43110</v>
      </c>
      <c r="B144" s="74">
        <v>0.48958333333333331</v>
      </c>
      <c r="C144" s="75">
        <v>43111</v>
      </c>
      <c r="D144" s="74">
        <v>0.47916666666666669</v>
      </c>
      <c r="E144" s="76">
        <v>23.75</v>
      </c>
      <c r="F144" s="77">
        <v>1.4</v>
      </c>
      <c r="G144" s="77">
        <v>1.6</v>
      </c>
      <c r="H144" s="5">
        <v>319</v>
      </c>
      <c r="I144" s="5">
        <v>1258</v>
      </c>
      <c r="J144" s="76">
        <f t="shared" si="6"/>
        <v>16.901785714285715</v>
      </c>
      <c r="K144" s="78">
        <v>1</v>
      </c>
      <c r="L144" s="79">
        <v>11234</v>
      </c>
      <c r="M144" s="5">
        <v>54</v>
      </c>
      <c r="N144" s="80">
        <v>35.1</v>
      </c>
      <c r="Q144" s="5">
        <v>0</v>
      </c>
      <c r="R144" s="5">
        <v>0</v>
      </c>
      <c r="S144" s="5">
        <v>0</v>
      </c>
      <c r="T144" s="5">
        <v>0</v>
      </c>
      <c r="U144" s="5">
        <f t="shared" si="14"/>
        <v>0</v>
      </c>
      <c r="V144" s="5">
        <v>0</v>
      </c>
      <c r="W144" s="5">
        <v>0</v>
      </c>
      <c r="X144" s="5">
        <v>0</v>
      </c>
      <c r="Y144" s="5">
        <v>1</v>
      </c>
      <c r="Z144" s="81">
        <v>0</v>
      </c>
      <c r="AA144" s="81">
        <v>0</v>
      </c>
      <c r="AB144" s="5">
        <f t="shared" si="13"/>
        <v>0</v>
      </c>
      <c r="AC144" s="5">
        <f t="shared" si="13"/>
        <v>0</v>
      </c>
      <c r="AD144" s="5">
        <f t="shared" si="13"/>
        <v>0</v>
      </c>
      <c r="AE144" s="5">
        <f t="shared" si="13"/>
        <v>0</v>
      </c>
      <c r="AF144" s="5">
        <f t="shared" si="15"/>
        <v>0</v>
      </c>
    </row>
    <row r="145" spans="1:32" x14ac:dyDescent="0.2">
      <c r="A145" s="75">
        <v>43111</v>
      </c>
      <c r="B145" s="74">
        <v>0.47916666666666669</v>
      </c>
      <c r="C145" s="75">
        <v>43112</v>
      </c>
      <c r="D145" s="74">
        <v>0.45833333333333331</v>
      </c>
      <c r="E145" s="76">
        <v>23.5</v>
      </c>
      <c r="F145" s="77">
        <v>1.4</v>
      </c>
      <c r="G145" s="77">
        <v>1.5</v>
      </c>
      <c r="H145" s="5">
        <v>2365</v>
      </c>
      <c r="I145" s="5">
        <v>2734</v>
      </c>
      <c r="J145" s="76">
        <f t="shared" si="6"/>
        <v>58.532539682539685</v>
      </c>
      <c r="K145" s="78">
        <v>1</v>
      </c>
      <c r="L145" s="79">
        <v>9950</v>
      </c>
      <c r="M145" s="5">
        <v>54</v>
      </c>
      <c r="N145" s="80">
        <v>36.299999999999997</v>
      </c>
      <c r="O145" s="5">
        <v>37</v>
      </c>
      <c r="P145" s="5">
        <v>198</v>
      </c>
      <c r="Q145" s="5">
        <v>4</v>
      </c>
      <c r="R145" s="5">
        <v>1</v>
      </c>
      <c r="S145" s="5">
        <v>4</v>
      </c>
      <c r="T145" s="5">
        <v>3</v>
      </c>
      <c r="U145" s="5">
        <f t="shared" si="14"/>
        <v>7</v>
      </c>
      <c r="V145" s="5">
        <v>0</v>
      </c>
      <c r="W145" s="5">
        <v>0</v>
      </c>
      <c r="X145" s="5">
        <v>0</v>
      </c>
      <c r="Y145" s="5">
        <v>4</v>
      </c>
      <c r="Z145" s="81">
        <v>1</v>
      </c>
      <c r="AA145" s="81">
        <v>1</v>
      </c>
      <c r="AB145" s="5">
        <f t="shared" si="13"/>
        <v>6.8338056433133107E-2</v>
      </c>
      <c r="AC145" s="5">
        <f t="shared" si="13"/>
        <v>1.7084514108283277E-2</v>
      </c>
      <c r="AD145" s="5">
        <f t="shared" si="13"/>
        <v>6.8338056433133107E-2</v>
      </c>
      <c r="AE145" s="5">
        <f t="shared" si="13"/>
        <v>5.1253542324849834E-2</v>
      </c>
      <c r="AF145" s="5">
        <f t="shared" si="15"/>
        <v>1.7084514108283277E-2</v>
      </c>
    </row>
    <row r="146" spans="1:32" x14ac:dyDescent="0.2">
      <c r="A146" s="75">
        <v>43112</v>
      </c>
      <c r="B146" s="74">
        <v>0.45833333333333331</v>
      </c>
      <c r="C146" s="75">
        <v>43113</v>
      </c>
      <c r="D146" s="74">
        <v>0.44791666666666669</v>
      </c>
      <c r="E146" s="76">
        <v>23.75</v>
      </c>
      <c r="F146" s="77">
        <v>1.6</v>
      </c>
      <c r="G146" s="77">
        <v>2</v>
      </c>
      <c r="H146" s="5">
        <v>1228</v>
      </c>
      <c r="I146" s="5">
        <v>3078</v>
      </c>
      <c r="J146" s="76">
        <f t="shared" si="6"/>
        <v>38.44166666666667</v>
      </c>
      <c r="K146" s="78">
        <v>1</v>
      </c>
      <c r="L146" s="79">
        <v>8785</v>
      </c>
      <c r="M146" s="5">
        <v>53</v>
      </c>
      <c r="N146" s="80">
        <v>33.6</v>
      </c>
      <c r="O146" s="5">
        <v>38</v>
      </c>
      <c r="P146" s="5">
        <v>102</v>
      </c>
      <c r="Q146" s="5">
        <v>3</v>
      </c>
      <c r="R146" s="5">
        <v>0</v>
      </c>
      <c r="S146" s="5">
        <v>2</v>
      </c>
      <c r="T146" s="5">
        <v>0</v>
      </c>
      <c r="U146" s="5">
        <f t="shared" si="14"/>
        <v>2</v>
      </c>
      <c r="V146" s="5">
        <v>0</v>
      </c>
      <c r="W146" s="5">
        <v>0</v>
      </c>
      <c r="X146" s="5">
        <v>0</v>
      </c>
      <c r="Y146" s="5">
        <v>5</v>
      </c>
      <c r="Z146" s="81">
        <v>0</v>
      </c>
      <c r="AA146" s="81">
        <v>4</v>
      </c>
      <c r="AB146" s="5">
        <f t="shared" si="13"/>
        <v>7.804032083243008E-2</v>
      </c>
      <c r="AC146" s="5">
        <f t="shared" si="13"/>
        <v>0</v>
      </c>
      <c r="AD146" s="5">
        <f t="shared" si="13"/>
        <v>5.2026880554953386E-2</v>
      </c>
      <c r="AE146" s="5">
        <f t="shared" si="13"/>
        <v>0</v>
      </c>
      <c r="AF146" s="5">
        <f t="shared" si="15"/>
        <v>0</v>
      </c>
    </row>
    <row r="147" spans="1:32" x14ac:dyDescent="0.2">
      <c r="A147" s="75">
        <v>43113</v>
      </c>
      <c r="B147" s="74">
        <v>0.44791666666666669</v>
      </c>
      <c r="C147" s="75">
        <v>43114</v>
      </c>
      <c r="D147" s="74">
        <v>0.45833333333333331</v>
      </c>
      <c r="E147" s="76">
        <v>24.23</v>
      </c>
      <c r="F147" s="77">
        <v>1.7</v>
      </c>
      <c r="G147" s="77">
        <v>1.8</v>
      </c>
      <c r="H147" s="5">
        <v>2638</v>
      </c>
      <c r="I147" s="5">
        <v>2835</v>
      </c>
      <c r="J147" s="76">
        <f t="shared" si="6"/>
        <v>52.11274509803922</v>
      </c>
      <c r="K147" s="78">
        <v>1</v>
      </c>
      <c r="L147" s="79">
        <v>8157</v>
      </c>
      <c r="M147" s="5">
        <v>52</v>
      </c>
      <c r="N147" s="80">
        <v>25.9</v>
      </c>
      <c r="O147" s="5">
        <v>33</v>
      </c>
      <c r="P147" s="5">
        <v>80</v>
      </c>
      <c r="Q147" s="5">
        <v>4</v>
      </c>
      <c r="R147" s="5">
        <v>0</v>
      </c>
      <c r="S147" s="5">
        <v>2</v>
      </c>
      <c r="T147" s="5">
        <v>0</v>
      </c>
      <c r="U147" s="5">
        <f t="shared" si="14"/>
        <v>2</v>
      </c>
      <c r="V147" s="5">
        <v>0</v>
      </c>
      <c r="W147" s="5">
        <v>0</v>
      </c>
      <c r="X147" s="5">
        <v>0</v>
      </c>
      <c r="Y147" s="5">
        <v>0</v>
      </c>
      <c r="Z147" s="81">
        <v>0</v>
      </c>
      <c r="AA147" s="81">
        <v>2</v>
      </c>
      <c r="AB147" s="5">
        <f t="shared" ref="AB147:AE162" si="16">Q147/$J147</f>
        <v>7.6756655065374838E-2</v>
      </c>
      <c r="AC147" s="5">
        <f t="shared" si="16"/>
        <v>0</v>
      </c>
      <c r="AD147" s="5">
        <f t="shared" si="16"/>
        <v>3.8378327532687419E-2</v>
      </c>
      <c r="AE147" s="5">
        <f t="shared" si="16"/>
        <v>0</v>
      </c>
      <c r="AF147" s="5">
        <f t="shared" si="15"/>
        <v>0</v>
      </c>
    </row>
    <row r="148" spans="1:32" x14ac:dyDescent="0.2">
      <c r="A148" s="75">
        <v>43114</v>
      </c>
      <c r="B148" s="74">
        <v>0.45833333333333331</v>
      </c>
      <c r="C148" s="75">
        <v>43115</v>
      </c>
      <c r="D148" s="74">
        <v>0.4375</v>
      </c>
      <c r="E148" s="76">
        <v>23.5</v>
      </c>
      <c r="F148" s="77">
        <v>1.4</v>
      </c>
      <c r="G148" s="77">
        <v>1.4</v>
      </c>
      <c r="H148" s="5">
        <v>2300</v>
      </c>
      <c r="I148" s="5">
        <v>2626</v>
      </c>
      <c r="J148" s="76">
        <f t="shared" si="6"/>
        <v>58.642857142857139</v>
      </c>
      <c r="K148" s="78">
        <v>1</v>
      </c>
      <c r="L148" s="79">
        <v>7777</v>
      </c>
      <c r="M148" s="5">
        <v>51</v>
      </c>
      <c r="N148" s="80">
        <v>23.9</v>
      </c>
      <c r="O148" s="5">
        <v>40</v>
      </c>
      <c r="P148" s="5">
        <v>40</v>
      </c>
      <c r="Q148" s="5">
        <v>1</v>
      </c>
      <c r="R148" s="5">
        <v>0</v>
      </c>
      <c r="S148" s="5">
        <v>0</v>
      </c>
      <c r="T148" s="5">
        <v>0</v>
      </c>
      <c r="U148" s="5">
        <f t="shared" si="14"/>
        <v>0</v>
      </c>
      <c r="V148" s="5">
        <v>0</v>
      </c>
      <c r="W148" s="5">
        <v>0</v>
      </c>
      <c r="X148" s="5">
        <v>0</v>
      </c>
      <c r="Y148" s="5">
        <v>2</v>
      </c>
      <c r="Z148" s="81">
        <v>0</v>
      </c>
      <c r="AA148" s="81">
        <v>0</v>
      </c>
      <c r="AB148" s="5">
        <f t="shared" si="16"/>
        <v>1.705237515225335E-2</v>
      </c>
      <c r="AC148" s="5">
        <f t="shared" si="16"/>
        <v>0</v>
      </c>
      <c r="AD148" s="5">
        <f t="shared" si="16"/>
        <v>0</v>
      </c>
      <c r="AE148" s="5">
        <f t="shared" si="16"/>
        <v>0</v>
      </c>
      <c r="AF148" s="5">
        <f t="shared" si="15"/>
        <v>0</v>
      </c>
    </row>
    <row r="149" spans="1:32" x14ac:dyDescent="0.2">
      <c r="A149" s="75">
        <v>43115</v>
      </c>
      <c r="B149" s="74">
        <v>0.4375</v>
      </c>
      <c r="C149" s="75">
        <v>43116</v>
      </c>
      <c r="D149" s="74">
        <v>0.4375</v>
      </c>
      <c r="E149" s="76">
        <v>24</v>
      </c>
      <c r="F149" s="77">
        <v>2.2000000000000002</v>
      </c>
      <c r="G149" s="77">
        <v>2.4</v>
      </c>
      <c r="H149" s="5">
        <v>512</v>
      </c>
      <c r="I149" s="5">
        <v>3151</v>
      </c>
      <c r="J149" s="76">
        <f t="shared" si="6"/>
        <v>25.760732323232325</v>
      </c>
      <c r="K149" s="78">
        <v>1</v>
      </c>
      <c r="L149" s="79">
        <v>7495</v>
      </c>
      <c r="M149" s="5">
        <v>53</v>
      </c>
      <c r="N149" s="80">
        <v>20.38</v>
      </c>
      <c r="O149" s="82">
        <v>94</v>
      </c>
      <c r="P149" s="82">
        <v>94</v>
      </c>
      <c r="Q149" s="82">
        <v>0</v>
      </c>
      <c r="R149" s="82">
        <v>0</v>
      </c>
      <c r="S149" s="82">
        <v>1</v>
      </c>
      <c r="T149" s="82">
        <v>0</v>
      </c>
      <c r="U149" s="5">
        <f t="shared" si="14"/>
        <v>1</v>
      </c>
      <c r="V149" s="82">
        <v>0</v>
      </c>
      <c r="W149" s="82">
        <v>0</v>
      </c>
      <c r="X149" s="82">
        <v>0</v>
      </c>
      <c r="Y149" s="82">
        <v>0</v>
      </c>
      <c r="Z149" s="82">
        <v>0</v>
      </c>
      <c r="AA149" s="82">
        <v>0</v>
      </c>
      <c r="AB149" s="5">
        <f t="shared" si="16"/>
        <v>0</v>
      </c>
      <c r="AC149" s="5">
        <f t="shared" si="16"/>
        <v>0</v>
      </c>
      <c r="AD149" s="5">
        <f t="shared" si="16"/>
        <v>3.8818772209288074E-2</v>
      </c>
      <c r="AE149" s="5">
        <f t="shared" si="16"/>
        <v>0</v>
      </c>
      <c r="AF149" s="5">
        <f t="shared" si="15"/>
        <v>0</v>
      </c>
    </row>
    <row r="150" spans="1:32" x14ac:dyDescent="0.2">
      <c r="A150" s="75">
        <v>43116</v>
      </c>
      <c r="B150" s="74">
        <v>0.4375</v>
      </c>
      <c r="C150" s="75">
        <v>43117</v>
      </c>
      <c r="D150" s="74">
        <v>0.42708333333333331</v>
      </c>
      <c r="E150" s="76">
        <v>23.75</v>
      </c>
      <c r="F150" s="77">
        <v>2.4</v>
      </c>
      <c r="G150" s="77">
        <v>2.1</v>
      </c>
      <c r="H150" s="5">
        <v>2697</v>
      </c>
      <c r="I150" s="5">
        <v>2318</v>
      </c>
      <c r="J150" s="76">
        <f t="shared" si="6"/>
        <v>37.125992063492063</v>
      </c>
      <c r="K150" s="78">
        <v>1</v>
      </c>
      <c r="L150" s="79">
        <v>7206</v>
      </c>
      <c r="M150" s="5">
        <v>52</v>
      </c>
      <c r="N150" s="80">
        <v>10.5</v>
      </c>
      <c r="Q150" s="5">
        <v>0</v>
      </c>
      <c r="R150" s="5">
        <v>0</v>
      </c>
      <c r="S150" s="5">
        <v>0</v>
      </c>
      <c r="T150" s="5">
        <v>0</v>
      </c>
      <c r="U150" s="5">
        <f t="shared" si="14"/>
        <v>0</v>
      </c>
      <c r="V150" s="5">
        <v>0</v>
      </c>
      <c r="W150" s="5">
        <v>0</v>
      </c>
      <c r="X150" s="5">
        <v>0</v>
      </c>
      <c r="Y150" s="5">
        <v>0</v>
      </c>
      <c r="Z150" s="81">
        <v>0</v>
      </c>
      <c r="AA150" s="81">
        <v>1</v>
      </c>
      <c r="AB150" s="5">
        <f t="shared" si="16"/>
        <v>0</v>
      </c>
      <c r="AC150" s="5">
        <f t="shared" si="16"/>
        <v>0</v>
      </c>
      <c r="AD150" s="5">
        <f t="shared" si="16"/>
        <v>0</v>
      </c>
      <c r="AE150" s="5">
        <f t="shared" si="16"/>
        <v>0</v>
      </c>
      <c r="AF150" s="5">
        <f t="shared" si="15"/>
        <v>0</v>
      </c>
    </row>
    <row r="151" spans="1:32" x14ac:dyDescent="0.2">
      <c r="A151" s="75">
        <v>43117</v>
      </c>
      <c r="B151" s="74">
        <v>0.42708333333333331</v>
      </c>
      <c r="C151" s="75">
        <v>43118</v>
      </c>
      <c r="D151" s="74">
        <v>0.4375</v>
      </c>
      <c r="E151" s="76">
        <v>24.25</v>
      </c>
      <c r="F151" s="77">
        <v>2.2000000000000002</v>
      </c>
      <c r="G151" s="77">
        <v>2.2000000000000002</v>
      </c>
      <c r="H151" s="5">
        <v>328</v>
      </c>
      <c r="I151" s="5">
        <v>3540</v>
      </c>
      <c r="J151" s="76">
        <f t="shared" si="6"/>
        <v>29.303030303030301</v>
      </c>
      <c r="K151" s="78">
        <v>1</v>
      </c>
      <c r="L151" s="79">
        <v>7123</v>
      </c>
      <c r="M151" s="5">
        <v>52</v>
      </c>
      <c r="N151" s="80">
        <v>15.6</v>
      </c>
      <c r="Q151" s="5">
        <v>0</v>
      </c>
      <c r="R151" s="5">
        <v>0</v>
      </c>
      <c r="S151" s="5">
        <v>0</v>
      </c>
      <c r="T151" s="5">
        <v>0</v>
      </c>
      <c r="U151" s="5">
        <f t="shared" si="14"/>
        <v>0</v>
      </c>
      <c r="V151" s="5">
        <v>0</v>
      </c>
      <c r="W151" s="5">
        <v>0</v>
      </c>
      <c r="X151" s="5">
        <v>0</v>
      </c>
      <c r="Y151" s="5">
        <v>0</v>
      </c>
      <c r="Z151" s="81">
        <v>0</v>
      </c>
      <c r="AA151" s="81">
        <v>0</v>
      </c>
      <c r="AB151" s="5">
        <f t="shared" si="16"/>
        <v>0</v>
      </c>
      <c r="AC151" s="5">
        <f t="shared" si="16"/>
        <v>0</v>
      </c>
      <c r="AD151" s="5">
        <f t="shared" si="16"/>
        <v>0</v>
      </c>
      <c r="AE151" s="5">
        <f t="shared" si="16"/>
        <v>0</v>
      </c>
      <c r="AF151" s="5">
        <f t="shared" si="15"/>
        <v>0</v>
      </c>
    </row>
    <row r="152" spans="1:32" x14ac:dyDescent="0.2">
      <c r="A152" s="75">
        <v>43118</v>
      </c>
      <c r="B152" s="74">
        <v>0.4375</v>
      </c>
      <c r="C152" s="75">
        <v>43119</v>
      </c>
      <c r="D152" s="74">
        <v>0.40625</v>
      </c>
      <c r="E152" s="76">
        <v>23.25</v>
      </c>
      <c r="F152" s="77">
        <v>2.2000000000000002</v>
      </c>
      <c r="G152" s="77">
        <v>2.2000000000000002</v>
      </c>
      <c r="H152" s="5">
        <v>2356</v>
      </c>
      <c r="I152" s="5">
        <v>3226</v>
      </c>
      <c r="J152" s="76">
        <f t="shared" si="6"/>
        <v>42.287878787878782</v>
      </c>
      <c r="K152" s="78">
        <v>1</v>
      </c>
      <c r="L152" s="79">
        <v>6976</v>
      </c>
      <c r="M152" s="5">
        <v>52</v>
      </c>
      <c r="N152" s="80">
        <v>19.2</v>
      </c>
      <c r="Q152" s="5">
        <v>0</v>
      </c>
      <c r="R152" s="5">
        <v>0</v>
      </c>
      <c r="S152" s="5">
        <v>0</v>
      </c>
      <c r="T152" s="5">
        <v>0</v>
      </c>
      <c r="U152" s="5">
        <f t="shared" si="14"/>
        <v>0</v>
      </c>
      <c r="V152" s="5">
        <v>0</v>
      </c>
      <c r="W152" s="5">
        <v>0</v>
      </c>
      <c r="X152" s="5">
        <v>0</v>
      </c>
      <c r="Y152" s="5">
        <v>0</v>
      </c>
      <c r="Z152" s="81">
        <v>0</v>
      </c>
      <c r="AA152" s="81">
        <v>0</v>
      </c>
      <c r="AB152" s="5">
        <f t="shared" si="16"/>
        <v>0</v>
      </c>
      <c r="AC152" s="5">
        <f t="shared" si="16"/>
        <v>0</v>
      </c>
      <c r="AD152" s="5">
        <f t="shared" si="16"/>
        <v>0</v>
      </c>
      <c r="AE152" s="5">
        <f t="shared" si="16"/>
        <v>0</v>
      </c>
      <c r="AF152" s="5">
        <f t="shared" si="15"/>
        <v>0</v>
      </c>
    </row>
    <row r="153" spans="1:32" x14ac:dyDescent="0.2">
      <c r="A153" s="75">
        <v>43119</v>
      </c>
      <c r="B153" s="74">
        <v>0.40625</v>
      </c>
      <c r="C153" s="75">
        <v>43120</v>
      </c>
      <c r="D153" s="74">
        <v>0.45833333333333331</v>
      </c>
      <c r="E153" s="76">
        <v>25.25</v>
      </c>
      <c r="F153" s="77">
        <v>2.4</v>
      </c>
      <c r="G153" s="77">
        <v>2.4</v>
      </c>
      <c r="H153" s="5">
        <v>3709</v>
      </c>
      <c r="I153" s="5">
        <v>3716</v>
      </c>
      <c r="J153" s="76">
        <f t="shared" si="6"/>
        <v>51.5625</v>
      </c>
      <c r="K153" s="78">
        <v>1</v>
      </c>
      <c r="L153" s="79">
        <v>9859</v>
      </c>
      <c r="M153" s="5">
        <v>52</v>
      </c>
      <c r="N153" s="80">
        <v>22.5</v>
      </c>
      <c r="Q153" s="5">
        <v>0</v>
      </c>
      <c r="R153" s="5">
        <v>0</v>
      </c>
      <c r="S153" s="5">
        <v>0</v>
      </c>
      <c r="T153" s="5">
        <v>0</v>
      </c>
      <c r="U153" s="5">
        <f t="shared" si="14"/>
        <v>0</v>
      </c>
      <c r="V153" s="5">
        <v>0</v>
      </c>
      <c r="W153" s="5">
        <v>0</v>
      </c>
      <c r="X153" s="5">
        <v>0</v>
      </c>
      <c r="Y153" s="5">
        <v>0</v>
      </c>
      <c r="Z153" s="81">
        <v>0</v>
      </c>
      <c r="AA153" s="81">
        <v>0</v>
      </c>
      <c r="AB153" s="5">
        <f t="shared" si="16"/>
        <v>0</v>
      </c>
      <c r="AC153" s="5">
        <f t="shared" si="16"/>
        <v>0</v>
      </c>
      <c r="AD153" s="5">
        <f t="shared" si="16"/>
        <v>0</v>
      </c>
      <c r="AE153" s="5">
        <f t="shared" si="16"/>
        <v>0</v>
      </c>
      <c r="AF153" s="5">
        <f t="shared" si="15"/>
        <v>0</v>
      </c>
    </row>
    <row r="154" spans="1:32" x14ac:dyDescent="0.2">
      <c r="A154" s="75">
        <v>43120</v>
      </c>
      <c r="B154" s="74">
        <v>0.45833333333333331</v>
      </c>
      <c r="C154" s="75">
        <v>43121</v>
      </c>
      <c r="D154" s="74">
        <v>0.42708333333333331</v>
      </c>
      <c r="E154" s="76">
        <v>23.25</v>
      </c>
      <c r="F154" s="77">
        <v>2.6</v>
      </c>
      <c r="G154" s="77">
        <v>2.2999999999999998</v>
      </c>
      <c r="H154" s="5">
        <v>681</v>
      </c>
      <c r="I154" s="5">
        <v>3412</v>
      </c>
      <c r="J154" s="76">
        <f t="shared" si="6"/>
        <v>29.090022296544035</v>
      </c>
      <c r="K154" s="78">
        <v>1</v>
      </c>
      <c r="L154" s="79">
        <v>10438</v>
      </c>
      <c r="M154" s="5">
        <v>51</v>
      </c>
      <c r="N154" s="80">
        <v>18.100000000000001</v>
      </c>
      <c r="Q154" s="5">
        <v>0</v>
      </c>
      <c r="R154" s="5">
        <v>0</v>
      </c>
      <c r="S154" s="5">
        <v>0</v>
      </c>
      <c r="T154" s="5">
        <v>0</v>
      </c>
      <c r="U154" s="5">
        <f t="shared" si="14"/>
        <v>0</v>
      </c>
      <c r="V154" s="5">
        <v>0</v>
      </c>
      <c r="W154" s="5">
        <v>0</v>
      </c>
      <c r="X154" s="5">
        <v>0</v>
      </c>
      <c r="Y154" s="5">
        <v>0</v>
      </c>
      <c r="Z154" s="81">
        <v>0</v>
      </c>
      <c r="AA154" s="81">
        <v>0</v>
      </c>
      <c r="AB154" s="5">
        <f t="shared" si="16"/>
        <v>0</v>
      </c>
      <c r="AC154" s="5">
        <f t="shared" si="16"/>
        <v>0</v>
      </c>
      <c r="AD154" s="5">
        <f t="shared" si="16"/>
        <v>0</v>
      </c>
      <c r="AE154" s="5">
        <f t="shared" si="16"/>
        <v>0</v>
      </c>
      <c r="AF154" s="5">
        <f t="shared" si="15"/>
        <v>0</v>
      </c>
    </row>
    <row r="155" spans="1:32" x14ac:dyDescent="0.2">
      <c r="A155" s="75">
        <v>43121</v>
      </c>
      <c r="B155" s="74">
        <v>0.42708333333333331</v>
      </c>
      <c r="C155" s="75">
        <v>43122</v>
      </c>
      <c r="D155" s="74">
        <v>0.4375</v>
      </c>
      <c r="E155" s="76">
        <v>24.25</v>
      </c>
      <c r="F155" s="77">
        <v>2.7</v>
      </c>
      <c r="G155" s="77">
        <v>2.1</v>
      </c>
      <c r="H155" s="5">
        <v>109</v>
      </c>
      <c r="I155" s="5">
        <v>2974</v>
      </c>
      <c r="J155" s="76">
        <f t="shared" si="6"/>
        <v>24.276014109347443</v>
      </c>
      <c r="K155" s="78">
        <v>1</v>
      </c>
      <c r="L155" s="79">
        <v>9011</v>
      </c>
      <c r="M155" s="5">
        <v>50</v>
      </c>
      <c r="N155" s="80">
        <v>17.8</v>
      </c>
      <c r="Q155" s="5">
        <v>0</v>
      </c>
      <c r="R155" s="5">
        <v>0</v>
      </c>
      <c r="S155" s="5">
        <v>0</v>
      </c>
      <c r="T155" s="5">
        <v>0</v>
      </c>
      <c r="U155" s="5">
        <f t="shared" si="14"/>
        <v>0</v>
      </c>
      <c r="V155" s="5">
        <v>0</v>
      </c>
      <c r="W155" s="5">
        <v>0</v>
      </c>
      <c r="X155" s="5">
        <v>0</v>
      </c>
      <c r="Y155" s="5">
        <v>1</v>
      </c>
      <c r="Z155" s="81">
        <v>0</v>
      </c>
      <c r="AA155" s="81">
        <v>0</v>
      </c>
      <c r="AB155" s="5">
        <f t="shared" si="16"/>
        <v>0</v>
      </c>
      <c r="AC155" s="5">
        <f t="shared" si="16"/>
        <v>0</v>
      </c>
      <c r="AD155" s="5">
        <f t="shared" si="16"/>
        <v>0</v>
      </c>
      <c r="AE155" s="5">
        <f t="shared" si="16"/>
        <v>0</v>
      </c>
      <c r="AF155" s="5">
        <f t="shared" si="15"/>
        <v>0</v>
      </c>
    </row>
    <row r="156" spans="1:32" x14ac:dyDescent="0.2">
      <c r="A156" s="75">
        <v>43122</v>
      </c>
      <c r="B156" s="74">
        <v>0.4375</v>
      </c>
      <c r="C156" s="75">
        <v>42392</v>
      </c>
      <c r="D156" s="74">
        <v>0.44791666666666669</v>
      </c>
      <c r="E156" s="76">
        <v>24.25</v>
      </c>
      <c r="F156" s="77">
        <v>2.4</v>
      </c>
      <c r="G156" s="77">
        <v>2.6</v>
      </c>
      <c r="H156" s="5">
        <v>3329</v>
      </c>
      <c r="I156" s="5">
        <v>1742</v>
      </c>
      <c r="J156" s="76">
        <f t="shared" si="6"/>
        <v>34.284722222222221</v>
      </c>
      <c r="K156" s="78">
        <v>1</v>
      </c>
      <c r="L156" s="79">
        <v>8600</v>
      </c>
      <c r="M156" s="5">
        <v>50</v>
      </c>
      <c r="N156" s="80">
        <v>21.8</v>
      </c>
      <c r="O156" s="5">
        <v>32</v>
      </c>
      <c r="P156" s="5">
        <v>39</v>
      </c>
      <c r="Q156" s="5">
        <v>4</v>
      </c>
      <c r="R156" s="5">
        <v>0</v>
      </c>
      <c r="S156" s="5">
        <v>0</v>
      </c>
      <c r="T156" s="5">
        <v>0</v>
      </c>
      <c r="U156" s="5">
        <f t="shared" si="14"/>
        <v>0</v>
      </c>
      <c r="V156" s="5">
        <v>0</v>
      </c>
      <c r="W156" s="5">
        <v>0</v>
      </c>
      <c r="X156" s="5">
        <v>1</v>
      </c>
      <c r="Y156" s="5">
        <v>1</v>
      </c>
      <c r="Z156" s="81">
        <v>0</v>
      </c>
      <c r="AA156" s="81">
        <v>0</v>
      </c>
      <c r="AB156" s="5">
        <f t="shared" si="16"/>
        <v>0.11667004253595301</v>
      </c>
      <c r="AC156" s="5">
        <f t="shared" si="16"/>
        <v>0</v>
      </c>
      <c r="AD156" s="5">
        <f t="shared" si="16"/>
        <v>0</v>
      </c>
      <c r="AE156" s="5">
        <f t="shared" si="16"/>
        <v>0</v>
      </c>
      <c r="AF156" s="5">
        <f t="shared" si="15"/>
        <v>0</v>
      </c>
    </row>
    <row r="157" spans="1:32" x14ac:dyDescent="0.2">
      <c r="A157" s="75">
        <v>43123</v>
      </c>
      <c r="B157" s="74">
        <v>0.44791666666666669</v>
      </c>
      <c r="C157" s="75">
        <v>43124</v>
      </c>
      <c r="D157" s="74">
        <v>0.46875</v>
      </c>
      <c r="E157" s="76">
        <v>24.5</v>
      </c>
      <c r="F157" s="77">
        <v>2.6</v>
      </c>
      <c r="G157" s="77">
        <v>2.4</v>
      </c>
      <c r="H157" s="5">
        <v>2617</v>
      </c>
      <c r="I157" s="5">
        <v>3917</v>
      </c>
      <c r="J157" s="76">
        <f t="shared" si="6"/>
        <v>43.977029914529915</v>
      </c>
      <c r="K157" s="78">
        <v>1</v>
      </c>
      <c r="L157" s="79">
        <v>11068</v>
      </c>
      <c r="M157" s="5">
        <v>48</v>
      </c>
      <c r="N157" s="80">
        <v>17</v>
      </c>
      <c r="O157" s="5">
        <v>39</v>
      </c>
      <c r="P157" s="5">
        <v>43</v>
      </c>
      <c r="Q157" s="5">
        <v>7</v>
      </c>
      <c r="R157" s="5">
        <v>0</v>
      </c>
      <c r="S157" s="5">
        <v>0</v>
      </c>
      <c r="T157" s="5">
        <v>0</v>
      </c>
      <c r="U157" s="5">
        <f t="shared" si="14"/>
        <v>0</v>
      </c>
      <c r="V157" s="5">
        <v>0</v>
      </c>
      <c r="W157" s="5">
        <v>0</v>
      </c>
      <c r="X157" s="5">
        <v>0</v>
      </c>
      <c r="Y157" s="5">
        <v>1</v>
      </c>
      <c r="Z157" s="81">
        <v>0</v>
      </c>
      <c r="AA157" s="81">
        <v>0</v>
      </c>
      <c r="AB157" s="5">
        <f t="shared" si="16"/>
        <v>0.1591740054661403</v>
      </c>
      <c r="AC157" s="5">
        <f t="shared" si="16"/>
        <v>0</v>
      </c>
      <c r="AD157" s="5">
        <f t="shared" si="16"/>
        <v>0</v>
      </c>
      <c r="AE157" s="5">
        <f t="shared" si="16"/>
        <v>0</v>
      </c>
      <c r="AF157" s="5">
        <f t="shared" si="15"/>
        <v>0</v>
      </c>
    </row>
    <row r="158" spans="1:32" x14ac:dyDescent="0.2">
      <c r="A158" s="75">
        <v>43124</v>
      </c>
      <c r="B158" s="74">
        <v>0.46875</v>
      </c>
      <c r="C158" s="75">
        <v>43125</v>
      </c>
      <c r="D158" s="74">
        <v>0.40625</v>
      </c>
      <c r="E158" s="76">
        <v>22.5</v>
      </c>
      <c r="F158" s="77">
        <v>2.6</v>
      </c>
      <c r="G158" s="77">
        <v>2.6</v>
      </c>
      <c r="H158" s="5">
        <v>793</v>
      </c>
      <c r="I158" s="5">
        <v>3764</v>
      </c>
      <c r="J158" s="76">
        <f t="shared" si="6"/>
        <v>29.21153846153846</v>
      </c>
      <c r="K158" s="78">
        <v>1</v>
      </c>
      <c r="L158" s="79">
        <v>9648</v>
      </c>
      <c r="M158" s="5">
        <v>48</v>
      </c>
      <c r="N158" s="80">
        <v>17.8</v>
      </c>
      <c r="O158" s="5">
        <v>39</v>
      </c>
      <c r="P158" s="5">
        <v>40</v>
      </c>
      <c r="Q158" s="5">
        <v>2</v>
      </c>
      <c r="R158" s="5">
        <v>0</v>
      </c>
      <c r="S158" s="5">
        <v>0</v>
      </c>
      <c r="T158" s="5">
        <v>0</v>
      </c>
      <c r="U158" s="5">
        <f t="shared" si="14"/>
        <v>0</v>
      </c>
      <c r="V158" s="5">
        <v>0</v>
      </c>
      <c r="W158" s="5">
        <v>0</v>
      </c>
      <c r="X158" s="5">
        <v>0</v>
      </c>
      <c r="Y158" s="5">
        <v>0</v>
      </c>
      <c r="Z158" s="81">
        <v>0</v>
      </c>
      <c r="AA158" s="81">
        <v>0</v>
      </c>
      <c r="AB158" s="5">
        <f t="shared" si="16"/>
        <v>6.846609611586571E-2</v>
      </c>
      <c r="AC158" s="5">
        <f t="shared" si="16"/>
        <v>0</v>
      </c>
      <c r="AD158" s="5">
        <f t="shared" si="16"/>
        <v>0</v>
      </c>
      <c r="AE158" s="5">
        <f t="shared" si="16"/>
        <v>0</v>
      </c>
      <c r="AF158" s="5">
        <f t="shared" si="15"/>
        <v>0</v>
      </c>
    </row>
    <row r="159" spans="1:32" x14ac:dyDescent="0.2">
      <c r="A159" s="75">
        <v>43125</v>
      </c>
      <c r="B159" s="74">
        <v>0.40625</v>
      </c>
      <c r="C159" s="75">
        <v>43126</v>
      </c>
      <c r="D159" s="74">
        <v>0.44791666666666669</v>
      </c>
      <c r="E159" s="76">
        <v>25</v>
      </c>
      <c r="F159" s="77">
        <v>2.9</v>
      </c>
      <c r="G159" s="77">
        <v>2.8</v>
      </c>
      <c r="H159" s="5">
        <v>4060</v>
      </c>
      <c r="I159" s="5">
        <v>4072</v>
      </c>
      <c r="J159" s="76">
        <f t="shared" ref="J159:J203" si="17" xml:space="preserve"> (((H159/F159)+(I159/G159))/60)</f>
        <v>47.571428571428577</v>
      </c>
      <c r="K159" s="78">
        <v>1</v>
      </c>
      <c r="L159" s="79">
        <v>11026</v>
      </c>
      <c r="M159" s="5">
        <v>48</v>
      </c>
      <c r="N159" s="80">
        <v>13.82</v>
      </c>
      <c r="O159" s="5">
        <v>36</v>
      </c>
      <c r="P159" s="5">
        <v>97</v>
      </c>
      <c r="Q159" s="5">
        <v>3</v>
      </c>
      <c r="R159" s="5">
        <v>0</v>
      </c>
      <c r="S159" s="5">
        <v>1</v>
      </c>
      <c r="T159" s="5">
        <v>0</v>
      </c>
      <c r="U159" s="5">
        <f t="shared" si="14"/>
        <v>1</v>
      </c>
      <c r="V159" s="5">
        <v>0</v>
      </c>
      <c r="W159" s="5">
        <v>0</v>
      </c>
      <c r="X159" s="5">
        <v>0</v>
      </c>
      <c r="Y159" s="5">
        <v>0</v>
      </c>
      <c r="Z159" s="81">
        <v>0</v>
      </c>
      <c r="AA159" s="81">
        <v>0</v>
      </c>
      <c r="AB159" s="5">
        <f t="shared" si="16"/>
        <v>6.3063063063063057E-2</v>
      </c>
      <c r="AC159" s="5">
        <f t="shared" si="16"/>
        <v>0</v>
      </c>
      <c r="AD159" s="5">
        <f t="shared" si="16"/>
        <v>2.1021021021021019E-2</v>
      </c>
      <c r="AE159" s="5">
        <f t="shared" si="16"/>
        <v>0</v>
      </c>
      <c r="AF159" s="5">
        <f t="shared" si="15"/>
        <v>0</v>
      </c>
    </row>
    <row r="160" spans="1:32" x14ac:dyDescent="0.2">
      <c r="A160" s="75">
        <v>43126</v>
      </c>
      <c r="B160" s="74">
        <v>0.44791666666666669</v>
      </c>
      <c r="C160" s="75">
        <v>43127</v>
      </c>
      <c r="D160" s="74">
        <v>0.47916666666666669</v>
      </c>
      <c r="E160" s="76">
        <v>24.75</v>
      </c>
      <c r="F160" s="77">
        <v>2.2000000000000002</v>
      </c>
      <c r="G160" s="77">
        <v>2.7</v>
      </c>
      <c r="H160" s="5">
        <v>3059</v>
      </c>
      <c r="I160" s="5">
        <v>3000</v>
      </c>
      <c r="J160" s="76">
        <f t="shared" si="17"/>
        <v>41.692760942760941</v>
      </c>
      <c r="K160" s="78">
        <v>1</v>
      </c>
      <c r="L160" s="79">
        <v>11907</v>
      </c>
      <c r="M160" s="5">
        <v>48</v>
      </c>
      <c r="N160" s="80">
        <v>15.94</v>
      </c>
      <c r="O160" s="5">
        <v>34</v>
      </c>
      <c r="P160" s="5">
        <v>35</v>
      </c>
      <c r="Q160" s="5">
        <v>2</v>
      </c>
      <c r="R160" s="5">
        <v>0</v>
      </c>
      <c r="S160" s="5">
        <v>0</v>
      </c>
      <c r="T160" s="5">
        <v>0</v>
      </c>
      <c r="U160" s="5">
        <f t="shared" si="14"/>
        <v>0</v>
      </c>
      <c r="V160" s="5">
        <v>0</v>
      </c>
      <c r="W160" s="5">
        <v>0</v>
      </c>
      <c r="X160" s="5">
        <v>0</v>
      </c>
      <c r="Y160" s="5">
        <v>0</v>
      </c>
      <c r="Z160" s="81">
        <v>0</v>
      </c>
      <c r="AA160" s="81">
        <v>0</v>
      </c>
      <c r="AB160" s="5">
        <f t="shared" si="16"/>
        <v>4.7969958207990958E-2</v>
      </c>
      <c r="AC160" s="5">
        <f t="shared" si="16"/>
        <v>0</v>
      </c>
      <c r="AD160" s="5">
        <f t="shared" si="16"/>
        <v>0</v>
      </c>
      <c r="AE160" s="5">
        <f t="shared" si="16"/>
        <v>0</v>
      </c>
      <c r="AF160" s="5">
        <f t="shared" si="15"/>
        <v>0</v>
      </c>
    </row>
    <row r="161" spans="1:33" x14ac:dyDescent="0.2">
      <c r="A161" s="75">
        <v>43127</v>
      </c>
      <c r="B161" s="74">
        <v>0.47916666666666669</v>
      </c>
      <c r="C161" s="75">
        <v>43128</v>
      </c>
      <c r="D161" s="74">
        <v>0.41666666666666669</v>
      </c>
      <c r="E161" s="76">
        <v>22.5</v>
      </c>
      <c r="F161" s="77">
        <v>2.5</v>
      </c>
      <c r="G161" s="77">
        <v>2.6</v>
      </c>
      <c r="H161" s="5">
        <v>3745</v>
      </c>
      <c r="I161" s="5">
        <v>3640</v>
      </c>
      <c r="J161" s="76">
        <f t="shared" si="17"/>
        <v>48.3</v>
      </c>
      <c r="K161" s="78">
        <v>1</v>
      </c>
      <c r="L161" s="79">
        <v>10850</v>
      </c>
      <c r="M161" s="5">
        <v>48</v>
      </c>
      <c r="N161" s="80">
        <v>20.7</v>
      </c>
      <c r="O161" s="5">
        <v>34</v>
      </c>
      <c r="P161" s="5">
        <v>39</v>
      </c>
      <c r="Q161" s="5">
        <v>5</v>
      </c>
      <c r="R161" s="5">
        <v>0</v>
      </c>
      <c r="S161" s="5">
        <v>0</v>
      </c>
      <c r="T161" s="5">
        <v>0</v>
      </c>
      <c r="U161" s="5">
        <f t="shared" si="14"/>
        <v>0</v>
      </c>
      <c r="V161" s="5">
        <v>0</v>
      </c>
      <c r="W161" s="5">
        <v>0</v>
      </c>
      <c r="X161" s="5">
        <v>0</v>
      </c>
      <c r="Y161" s="5">
        <v>1</v>
      </c>
      <c r="Z161" s="81">
        <v>0</v>
      </c>
      <c r="AA161" s="81">
        <v>0</v>
      </c>
      <c r="AB161" s="5">
        <f t="shared" si="16"/>
        <v>0.10351966873706005</v>
      </c>
      <c r="AC161" s="5">
        <f t="shared" si="16"/>
        <v>0</v>
      </c>
      <c r="AD161" s="5">
        <f t="shared" si="16"/>
        <v>0</v>
      </c>
      <c r="AE161" s="5">
        <f t="shared" si="16"/>
        <v>0</v>
      </c>
      <c r="AF161" s="5">
        <f t="shared" si="15"/>
        <v>0</v>
      </c>
    </row>
    <row r="162" spans="1:33" x14ac:dyDescent="0.2">
      <c r="A162" s="75">
        <v>43128</v>
      </c>
      <c r="B162" s="74">
        <v>0.41666666666666669</v>
      </c>
      <c r="C162" s="75">
        <v>43129</v>
      </c>
      <c r="D162" s="74">
        <v>0.45833333333333331</v>
      </c>
      <c r="E162" s="76">
        <v>25</v>
      </c>
      <c r="F162" s="77">
        <v>2.6</v>
      </c>
      <c r="G162" s="77">
        <v>2.6</v>
      </c>
      <c r="H162" s="5">
        <v>3859</v>
      </c>
      <c r="I162" s="5">
        <v>3701</v>
      </c>
      <c r="J162" s="76">
        <f t="shared" si="17"/>
        <v>48.46153846153846</v>
      </c>
      <c r="K162" s="78">
        <v>1</v>
      </c>
      <c r="L162" s="79">
        <v>9408</v>
      </c>
      <c r="M162" s="5">
        <v>48</v>
      </c>
      <c r="N162" s="80">
        <v>18.98</v>
      </c>
      <c r="O162" s="5">
        <v>32</v>
      </c>
      <c r="P162" s="5">
        <v>170</v>
      </c>
      <c r="Q162" s="5">
        <v>3</v>
      </c>
      <c r="R162" s="5">
        <v>0</v>
      </c>
      <c r="S162" s="5">
        <v>2</v>
      </c>
      <c r="T162" s="5">
        <v>1</v>
      </c>
      <c r="U162" s="5">
        <f t="shared" si="14"/>
        <v>3</v>
      </c>
      <c r="V162" s="5">
        <v>0</v>
      </c>
      <c r="W162" s="5">
        <v>0</v>
      </c>
      <c r="X162" s="5">
        <v>0</v>
      </c>
      <c r="Y162" s="5">
        <v>1</v>
      </c>
      <c r="Z162" s="81">
        <v>0</v>
      </c>
      <c r="AA162" s="81">
        <v>0</v>
      </c>
      <c r="AB162" s="5">
        <f t="shared" si="16"/>
        <v>6.1904761904761907E-2</v>
      </c>
      <c r="AC162" s="5">
        <f t="shared" si="16"/>
        <v>0</v>
      </c>
      <c r="AD162" s="5">
        <f t="shared" si="16"/>
        <v>4.1269841269841269E-2</v>
      </c>
      <c r="AE162" s="5">
        <f t="shared" si="16"/>
        <v>2.0634920634920634E-2</v>
      </c>
      <c r="AF162" s="5">
        <f t="shared" si="15"/>
        <v>0</v>
      </c>
    </row>
    <row r="163" spans="1:33" x14ac:dyDescent="0.2">
      <c r="A163" s="75">
        <v>43129</v>
      </c>
      <c r="B163" s="74">
        <v>0.45833333333333331</v>
      </c>
      <c r="C163" s="75">
        <v>43130</v>
      </c>
      <c r="D163" s="74">
        <v>0.44791666666666669</v>
      </c>
      <c r="E163" s="76">
        <v>23.75</v>
      </c>
      <c r="F163" s="77">
        <v>2.7</v>
      </c>
      <c r="G163" s="77">
        <v>2.8</v>
      </c>
      <c r="H163" s="5">
        <v>1953</v>
      </c>
      <c r="I163" s="5">
        <v>1290</v>
      </c>
      <c r="J163" s="76">
        <f t="shared" si="17"/>
        <v>19.734126984126984</v>
      </c>
      <c r="K163" s="78">
        <v>1</v>
      </c>
      <c r="L163" s="79">
        <v>8688</v>
      </c>
      <c r="M163" s="5">
        <v>48</v>
      </c>
      <c r="N163" s="80">
        <v>18.899999999999999</v>
      </c>
      <c r="Q163" s="5">
        <v>0</v>
      </c>
      <c r="R163" s="5">
        <v>0</v>
      </c>
      <c r="S163" s="5">
        <v>0</v>
      </c>
      <c r="T163" s="5">
        <v>0</v>
      </c>
      <c r="U163" s="5">
        <f t="shared" si="14"/>
        <v>0</v>
      </c>
      <c r="V163" s="5">
        <v>0</v>
      </c>
      <c r="W163" s="5">
        <v>0</v>
      </c>
      <c r="X163" s="5">
        <v>0</v>
      </c>
      <c r="Y163" s="5">
        <v>0</v>
      </c>
      <c r="Z163" s="81">
        <v>0</v>
      </c>
      <c r="AA163" s="81">
        <v>0</v>
      </c>
      <c r="AB163" s="5">
        <f t="shared" ref="AB163:AE178" si="18">Q163/$J163</f>
        <v>0</v>
      </c>
      <c r="AC163" s="5">
        <f t="shared" si="18"/>
        <v>0</v>
      </c>
      <c r="AD163" s="5">
        <f t="shared" si="18"/>
        <v>0</v>
      </c>
      <c r="AE163" s="5">
        <f t="shared" si="18"/>
        <v>0</v>
      </c>
      <c r="AF163" s="5">
        <f t="shared" si="15"/>
        <v>0</v>
      </c>
    </row>
    <row r="164" spans="1:33" x14ac:dyDescent="0.2">
      <c r="A164" s="75">
        <v>43130</v>
      </c>
      <c r="B164" s="74">
        <v>0.44791666666666669</v>
      </c>
      <c r="C164" s="75">
        <v>43131</v>
      </c>
      <c r="D164" s="5">
        <v>10.45</v>
      </c>
      <c r="E164" s="76">
        <v>24</v>
      </c>
      <c r="F164" s="77">
        <v>2.7</v>
      </c>
      <c r="G164" s="77">
        <v>2.2000000000000002</v>
      </c>
      <c r="H164" s="5">
        <v>744</v>
      </c>
      <c r="I164" s="5">
        <v>3676</v>
      </c>
      <c r="J164" s="76">
        <f t="shared" si="17"/>
        <v>32.441077441077439</v>
      </c>
      <c r="K164" s="78">
        <v>1</v>
      </c>
      <c r="L164" s="79">
        <v>8320</v>
      </c>
      <c r="M164" s="5">
        <v>50</v>
      </c>
      <c r="N164" s="80">
        <v>13.7</v>
      </c>
      <c r="O164" s="5">
        <v>35</v>
      </c>
      <c r="P164" s="5">
        <v>38</v>
      </c>
      <c r="Q164" s="5">
        <v>4</v>
      </c>
      <c r="R164" s="5">
        <v>0</v>
      </c>
      <c r="S164" s="5">
        <v>0</v>
      </c>
      <c r="T164" s="5">
        <v>0</v>
      </c>
      <c r="U164" s="5">
        <f t="shared" si="14"/>
        <v>0</v>
      </c>
      <c r="V164" s="5">
        <v>0</v>
      </c>
      <c r="W164" s="5">
        <v>0</v>
      </c>
      <c r="X164" s="5">
        <v>0</v>
      </c>
      <c r="Y164" s="5">
        <v>0</v>
      </c>
      <c r="Z164" s="81">
        <v>0</v>
      </c>
      <c r="AA164" s="81">
        <v>0</v>
      </c>
      <c r="AB164" s="5">
        <f t="shared" si="18"/>
        <v>0.12330046704722367</v>
      </c>
      <c r="AC164" s="5">
        <f t="shared" si="18"/>
        <v>0</v>
      </c>
      <c r="AD164" s="5">
        <f t="shared" si="18"/>
        <v>0</v>
      </c>
      <c r="AE164" s="5">
        <f t="shared" si="18"/>
        <v>0</v>
      </c>
      <c r="AF164" s="5">
        <f t="shared" si="15"/>
        <v>0</v>
      </c>
    </row>
    <row r="165" spans="1:33" x14ac:dyDescent="0.2">
      <c r="A165" s="75">
        <v>43131</v>
      </c>
      <c r="B165" s="5">
        <v>10.45</v>
      </c>
      <c r="C165" s="75">
        <v>43132</v>
      </c>
      <c r="D165" s="74">
        <v>0.4375</v>
      </c>
      <c r="E165" s="76">
        <v>23.75</v>
      </c>
      <c r="F165" s="77">
        <v>2.5</v>
      </c>
      <c r="G165" s="77">
        <v>2.6</v>
      </c>
      <c r="H165" s="5">
        <v>3845</v>
      </c>
      <c r="I165" s="5">
        <v>3706</v>
      </c>
      <c r="J165" s="76">
        <f t="shared" si="17"/>
        <v>49.389743589743588</v>
      </c>
      <c r="K165" s="78">
        <v>1</v>
      </c>
      <c r="L165" s="79">
        <v>8062</v>
      </c>
      <c r="M165" s="5">
        <v>52</v>
      </c>
      <c r="N165" s="80">
        <v>14.8</v>
      </c>
      <c r="O165" s="5">
        <v>31</v>
      </c>
      <c r="P165" s="5">
        <v>84</v>
      </c>
      <c r="Q165" s="5">
        <v>3</v>
      </c>
      <c r="R165" s="5">
        <v>0</v>
      </c>
      <c r="S165" s="5">
        <v>1</v>
      </c>
      <c r="T165" s="5">
        <v>0</v>
      </c>
      <c r="U165" s="5">
        <f t="shared" si="14"/>
        <v>1</v>
      </c>
      <c r="V165" s="5">
        <v>0</v>
      </c>
      <c r="W165" s="5">
        <v>0</v>
      </c>
      <c r="X165" s="5">
        <v>0</v>
      </c>
      <c r="Y165" s="5">
        <v>0</v>
      </c>
      <c r="Z165" s="81">
        <v>0</v>
      </c>
      <c r="AA165" s="81">
        <v>1</v>
      </c>
      <c r="AB165" s="5">
        <f t="shared" si="18"/>
        <v>6.0741356037794625E-2</v>
      </c>
      <c r="AC165" s="5">
        <f t="shared" si="18"/>
        <v>0</v>
      </c>
      <c r="AD165" s="5">
        <f t="shared" si="18"/>
        <v>2.0247118679264875E-2</v>
      </c>
      <c r="AE165" s="5">
        <f t="shared" si="18"/>
        <v>0</v>
      </c>
      <c r="AF165" s="5">
        <f t="shared" si="15"/>
        <v>0</v>
      </c>
      <c r="AG165" s="5" t="s">
        <v>40</v>
      </c>
    </row>
    <row r="166" spans="1:33" x14ac:dyDescent="0.2">
      <c r="A166" s="75">
        <v>43132</v>
      </c>
      <c r="B166" s="74">
        <v>0.4375</v>
      </c>
      <c r="C166" s="75">
        <v>43133</v>
      </c>
      <c r="D166" s="74">
        <v>0.41666666666666669</v>
      </c>
      <c r="E166" s="76">
        <v>23.5</v>
      </c>
      <c r="F166" s="77">
        <v>2.2999999999999998</v>
      </c>
      <c r="G166" s="77">
        <v>2.4</v>
      </c>
      <c r="H166" s="5">
        <v>3518</v>
      </c>
      <c r="I166" s="5">
        <v>3025</v>
      </c>
      <c r="J166" s="76">
        <f t="shared" si="17"/>
        <v>46.499698067632849</v>
      </c>
      <c r="K166" s="78">
        <v>1</v>
      </c>
      <c r="L166" s="79">
        <v>7664</v>
      </c>
      <c r="M166" s="5">
        <v>54</v>
      </c>
      <c r="N166" s="80">
        <v>20.9</v>
      </c>
      <c r="O166" s="5">
        <v>39</v>
      </c>
      <c r="P166" s="5">
        <v>39</v>
      </c>
      <c r="Q166" s="5">
        <v>1</v>
      </c>
      <c r="R166" s="5">
        <v>0</v>
      </c>
      <c r="S166" s="5">
        <v>0</v>
      </c>
      <c r="T166" s="5">
        <v>0</v>
      </c>
      <c r="U166" s="5">
        <f t="shared" si="14"/>
        <v>0</v>
      </c>
      <c r="V166" s="5">
        <v>0</v>
      </c>
      <c r="W166" s="5">
        <v>0</v>
      </c>
      <c r="X166" s="5">
        <v>1</v>
      </c>
      <c r="Y166" s="5">
        <v>1</v>
      </c>
      <c r="Z166" s="81">
        <v>0</v>
      </c>
      <c r="AA166" s="81">
        <v>0</v>
      </c>
      <c r="AB166" s="5">
        <f t="shared" si="18"/>
        <v>2.1505515983039732E-2</v>
      </c>
      <c r="AC166" s="5">
        <f t="shared" si="18"/>
        <v>0</v>
      </c>
      <c r="AD166" s="5">
        <f t="shared" si="18"/>
        <v>0</v>
      </c>
      <c r="AE166" s="5">
        <f t="shared" si="18"/>
        <v>0</v>
      </c>
      <c r="AF166" s="5">
        <f t="shared" si="15"/>
        <v>0</v>
      </c>
    </row>
    <row r="167" spans="1:33" x14ac:dyDescent="0.2">
      <c r="A167" s="75">
        <v>43133</v>
      </c>
      <c r="B167" s="74">
        <v>0.41666666666666669</v>
      </c>
      <c r="C167" s="75">
        <v>43134</v>
      </c>
      <c r="D167" s="74">
        <v>0.44791666666666669</v>
      </c>
      <c r="E167" s="76">
        <v>24.75</v>
      </c>
      <c r="F167" s="77">
        <v>2.5</v>
      </c>
      <c r="G167" s="77">
        <v>2.4</v>
      </c>
      <c r="H167" s="5">
        <v>1127</v>
      </c>
      <c r="I167" s="5">
        <v>3202</v>
      </c>
      <c r="J167" s="76">
        <f t="shared" si="17"/>
        <v>29.749444444444446</v>
      </c>
      <c r="K167" s="78">
        <v>1</v>
      </c>
      <c r="L167" s="79">
        <v>7579</v>
      </c>
      <c r="M167" s="5">
        <v>55</v>
      </c>
      <c r="N167" s="80">
        <v>14.39</v>
      </c>
      <c r="O167" s="5">
        <v>37</v>
      </c>
      <c r="P167" s="5">
        <v>41</v>
      </c>
      <c r="Q167" s="5">
        <v>3</v>
      </c>
      <c r="R167" s="5">
        <v>0</v>
      </c>
      <c r="S167" s="5">
        <v>0</v>
      </c>
      <c r="T167" s="5">
        <v>0</v>
      </c>
      <c r="U167" s="5">
        <f t="shared" si="14"/>
        <v>0</v>
      </c>
      <c r="V167" s="5">
        <v>0</v>
      </c>
      <c r="W167" s="5">
        <v>0</v>
      </c>
      <c r="X167" s="5">
        <v>0</v>
      </c>
      <c r="Y167" s="5">
        <v>0</v>
      </c>
      <c r="Z167" s="81">
        <v>0</v>
      </c>
      <c r="AA167" s="81">
        <v>0</v>
      </c>
      <c r="AB167" s="5">
        <f t="shared" si="18"/>
        <v>0.10084221927580346</v>
      </c>
      <c r="AC167" s="5">
        <f t="shared" si="18"/>
        <v>0</v>
      </c>
      <c r="AD167" s="5">
        <f t="shared" si="18"/>
        <v>0</v>
      </c>
      <c r="AE167" s="5">
        <f t="shared" si="18"/>
        <v>0</v>
      </c>
      <c r="AF167" s="5">
        <f t="shared" si="15"/>
        <v>0</v>
      </c>
    </row>
    <row r="168" spans="1:33" x14ac:dyDescent="0.2">
      <c r="A168" s="75">
        <v>43134</v>
      </c>
      <c r="B168" s="74">
        <v>0.44791666666666669</v>
      </c>
      <c r="C168" s="75">
        <v>43135</v>
      </c>
      <c r="D168" s="74">
        <v>0.51041666666666663</v>
      </c>
      <c r="E168" s="76">
        <v>25.5</v>
      </c>
      <c r="F168" s="77">
        <v>2.6</v>
      </c>
      <c r="G168" s="77">
        <v>2.2999999999999998</v>
      </c>
      <c r="H168" s="5">
        <v>1298</v>
      </c>
      <c r="I168" s="5">
        <v>3424</v>
      </c>
      <c r="J168" s="76">
        <f t="shared" si="17"/>
        <v>33.132107023411372</v>
      </c>
      <c r="K168" s="78">
        <v>1</v>
      </c>
      <c r="L168" s="79">
        <v>7504</v>
      </c>
      <c r="M168" s="5">
        <v>55</v>
      </c>
      <c r="N168" s="80">
        <v>17.600000000000001</v>
      </c>
      <c r="O168" s="5">
        <v>41</v>
      </c>
      <c r="P168" s="5">
        <v>45</v>
      </c>
      <c r="Q168" s="5">
        <v>3</v>
      </c>
      <c r="R168" s="5">
        <v>0</v>
      </c>
      <c r="S168" s="5">
        <v>0</v>
      </c>
      <c r="T168" s="5">
        <v>0</v>
      </c>
      <c r="U168" s="5">
        <f t="shared" si="14"/>
        <v>0</v>
      </c>
      <c r="V168" s="5">
        <v>0</v>
      </c>
      <c r="W168" s="5">
        <v>0</v>
      </c>
      <c r="X168" s="5">
        <v>0</v>
      </c>
      <c r="Y168" s="5">
        <v>0</v>
      </c>
      <c r="Z168" s="81">
        <v>0</v>
      </c>
      <c r="AA168" s="81">
        <v>0</v>
      </c>
      <c r="AB168" s="5">
        <f t="shared" si="18"/>
        <v>9.054661081108363E-2</v>
      </c>
      <c r="AC168" s="5">
        <f t="shared" si="18"/>
        <v>0</v>
      </c>
      <c r="AD168" s="5">
        <f t="shared" si="18"/>
        <v>0</v>
      </c>
      <c r="AE168" s="5">
        <f t="shared" si="18"/>
        <v>0</v>
      </c>
      <c r="AF168" s="5">
        <f t="shared" si="15"/>
        <v>0</v>
      </c>
    </row>
    <row r="169" spans="1:33" x14ac:dyDescent="0.2">
      <c r="A169" s="75">
        <v>43135</v>
      </c>
      <c r="B169" s="74">
        <v>0.51041666666666663</v>
      </c>
      <c r="C169" s="75">
        <v>43136</v>
      </c>
      <c r="D169" s="74">
        <v>0.44791666666666669</v>
      </c>
      <c r="E169" s="76">
        <v>22.5</v>
      </c>
      <c r="F169" s="77">
        <v>2.6</v>
      </c>
      <c r="G169" s="77">
        <v>2.2999999999999998</v>
      </c>
      <c r="H169" s="5">
        <v>2095</v>
      </c>
      <c r="I169" s="5">
        <v>3265</v>
      </c>
      <c r="J169" s="76">
        <f t="shared" si="17"/>
        <v>37.08890746934226</v>
      </c>
      <c r="K169" s="78">
        <v>1</v>
      </c>
      <c r="L169" s="79">
        <v>7411</v>
      </c>
      <c r="M169" s="5">
        <v>56</v>
      </c>
      <c r="N169" s="80">
        <v>16.3</v>
      </c>
      <c r="Q169" s="5">
        <v>0</v>
      </c>
      <c r="R169" s="5">
        <v>0</v>
      </c>
      <c r="S169" s="5">
        <v>0</v>
      </c>
      <c r="T169" s="5">
        <v>0</v>
      </c>
      <c r="U169" s="5">
        <f t="shared" si="14"/>
        <v>0</v>
      </c>
      <c r="V169" s="5">
        <v>0</v>
      </c>
      <c r="W169" s="5">
        <v>0</v>
      </c>
      <c r="X169" s="5">
        <v>0</v>
      </c>
      <c r="Y169" s="5">
        <v>0</v>
      </c>
      <c r="Z169" s="81">
        <v>0</v>
      </c>
      <c r="AA169" s="81">
        <v>0</v>
      </c>
      <c r="AB169" s="5">
        <f t="shared" si="18"/>
        <v>0</v>
      </c>
      <c r="AC169" s="5">
        <f t="shared" si="18"/>
        <v>0</v>
      </c>
      <c r="AD169" s="5">
        <f t="shared" si="18"/>
        <v>0</v>
      </c>
      <c r="AE169" s="5">
        <f t="shared" si="18"/>
        <v>0</v>
      </c>
      <c r="AF169" s="5">
        <f t="shared" si="15"/>
        <v>0</v>
      </c>
    </row>
    <row r="170" spans="1:33" x14ac:dyDescent="0.2">
      <c r="A170" s="75">
        <v>43137</v>
      </c>
      <c r="B170" s="74">
        <v>0.42708333333333331</v>
      </c>
      <c r="C170" s="75">
        <v>43137</v>
      </c>
      <c r="D170" s="74">
        <v>0.42708333333333331</v>
      </c>
      <c r="E170" s="76">
        <v>23.5</v>
      </c>
      <c r="F170" s="77">
        <v>2.6</v>
      </c>
      <c r="G170" s="77">
        <v>2.5</v>
      </c>
      <c r="H170" s="5">
        <v>3420</v>
      </c>
      <c r="I170" s="5">
        <v>1065</v>
      </c>
      <c r="J170" s="76">
        <f t="shared" si="17"/>
        <v>29.023076923076921</v>
      </c>
      <c r="K170" s="78">
        <v>1</v>
      </c>
      <c r="L170" s="79">
        <v>7346</v>
      </c>
      <c r="M170" s="5">
        <v>58</v>
      </c>
      <c r="N170" s="80">
        <v>14.4</v>
      </c>
      <c r="Q170" s="5">
        <v>0</v>
      </c>
      <c r="R170" s="5">
        <v>0</v>
      </c>
      <c r="S170" s="5">
        <v>0</v>
      </c>
      <c r="T170" s="5">
        <v>0</v>
      </c>
      <c r="U170" s="5">
        <f t="shared" si="14"/>
        <v>0</v>
      </c>
      <c r="V170" s="5">
        <v>0</v>
      </c>
      <c r="W170" s="5">
        <v>0</v>
      </c>
      <c r="X170" s="5">
        <v>0</v>
      </c>
      <c r="Y170" s="5">
        <v>0</v>
      </c>
      <c r="Z170" s="81">
        <v>0</v>
      </c>
      <c r="AA170" s="81">
        <v>1</v>
      </c>
      <c r="AB170" s="5">
        <f t="shared" si="18"/>
        <v>0</v>
      </c>
      <c r="AC170" s="5">
        <f t="shared" si="18"/>
        <v>0</v>
      </c>
      <c r="AD170" s="5">
        <f t="shared" si="18"/>
        <v>0</v>
      </c>
      <c r="AE170" s="5">
        <f t="shared" si="18"/>
        <v>0</v>
      </c>
      <c r="AF170" s="5">
        <f t="shared" si="15"/>
        <v>0</v>
      </c>
    </row>
    <row r="171" spans="1:33" x14ac:dyDescent="0.2">
      <c r="A171" s="75">
        <v>43137</v>
      </c>
      <c r="B171" s="74">
        <v>0.42708333333333331</v>
      </c>
      <c r="C171" s="75">
        <v>43138</v>
      </c>
      <c r="D171" s="74">
        <v>0.51041666666666663</v>
      </c>
      <c r="E171" s="76">
        <v>26</v>
      </c>
      <c r="F171" s="77">
        <v>2.5</v>
      </c>
      <c r="G171" s="77">
        <v>2.6</v>
      </c>
      <c r="H171" s="5">
        <v>2527</v>
      </c>
      <c r="I171" s="5">
        <v>4203</v>
      </c>
      <c r="J171" s="76">
        <f t="shared" si="17"/>
        <v>43.78897435897435</v>
      </c>
      <c r="K171" s="78">
        <v>1</v>
      </c>
      <c r="L171" s="79">
        <v>7022</v>
      </c>
      <c r="M171" s="5">
        <v>58</v>
      </c>
      <c r="N171" s="80">
        <v>28.7</v>
      </c>
      <c r="Q171" s="5">
        <v>1</v>
      </c>
      <c r="R171" s="5">
        <v>0</v>
      </c>
      <c r="S171" s="5">
        <v>0</v>
      </c>
      <c r="T171" s="5">
        <v>0</v>
      </c>
      <c r="U171" s="5">
        <f t="shared" si="14"/>
        <v>0</v>
      </c>
      <c r="V171" s="5">
        <v>0</v>
      </c>
      <c r="W171" s="5">
        <v>0</v>
      </c>
      <c r="X171" s="5">
        <v>0</v>
      </c>
      <c r="Y171" s="5">
        <v>0</v>
      </c>
      <c r="Z171" s="81">
        <v>0</v>
      </c>
      <c r="AA171" s="81">
        <v>1</v>
      </c>
      <c r="AB171" s="5">
        <f t="shared" si="18"/>
        <v>2.2836798866357887E-2</v>
      </c>
      <c r="AC171" s="5">
        <f t="shared" si="18"/>
        <v>0</v>
      </c>
      <c r="AD171" s="5">
        <f t="shared" si="18"/>
        <v>0</v>
      </c>
      <c r="AE171" s="5">
        <f t="shared" si="18"/>
        <v>0</v>
      </c>
      <c r="AF171" s="5">
        <f t="shared" si="15"/>
        <v>0</v>
      </c>
    </row>
    <row r="172" spans="1:33" x14ac:dyDescent="0.2">
      <c r="A172" s="75">
        <v>43138</v>
      </c>
      <c r="B172" s="74">
        <v>0.51041666666666663</v>
      </c>
      <c r="C172" s="75">
        <v>43139</v>
      </c>
      <c r="D172" s="74">
        <v>0.41666666666666669</v>
      </c>
      <c r="E172" s="76">
        <v>21.75</v>
      </c>
      <c r="F172" s="77">
        <v>2.4</v>
      </c>
      <c r="G172" s="77">
        <v>2.5</v>
      </c>
      <c r="H172" s="5">
        <v>3302</v>
      </c>
      <c r="I172" s="5">
        <v>3233</v>
      </c>
      <c r="J172" s="76">
        <f t="shared" si="17"/>
        <v>44.483888888888899</v>
      </c>
      <c r="K172" s="78">
        <v>1</v>
      </c>
      <c r="L172" s="79">
        <v>6784</v>
      </c>
      <c r="M172" s="5">
        <v>54</v>
      </c>
      <c r="N172" s="80">
        <v>25.7</v>
      </c>
      <c r="Q172" s="5">
        <v>1</v>
      </c>
      <c r="R172" s="5">
        <v>0</v>
      </c>
      <c r="S172" s="5">
        <v>1</v>
      </c>
      <c r="T172" s="5">
        <v>0</v>
      </c>
      <c r="U172" s="5">
        <f t="shared" si="14"/>
        <v>1</v>
      </c>
      <c r="V172" s="5">
        <v>0</v>
      </c>
      <c r="W172" s="5">
        <v>0</v>
      </c>
      <c r="X172" s="5">
        <v>0</v>
      </c>
      <c r="Y172" s="5">
        <v>1</v>
      </c>
      <c r="Z172" s="81">
        <v>0</v>
      </c>
      <c r="AA172" s="81">
        <v>0</v>
      </c>
      <c r="AB172" s="5">
        <f t="shared" si="18"/>
        <v>2.2480048956551056E-2</v>
      </c>
      <c r="AC172" s="5">
        <f t="shared" si="18"/>
        <v>0</v>
      </c>
      <c r="AD172" s="5">
        <f t="shared" si="18"/>
        <v>2.2480048956551056E-2</v>
      </c>
      <c r="AE172" s="5">
        <f t="shared" si="18"/>
        <v>0</v>
      </c>
      <c r="AF172" s="5">
        <f t="shared" si="15"/>
        <v>0</v>
      </c>
    </row>
    <row r="173" spans="1:33" x14ac:dyDescent="0.2">
      <c r="A173" s="75">
        <v>43139</v>
      </c>
      <c r="B173" s="74">
        <v>0.41666666666666669</v>
      </c>
      <c r="C173" s="75">
        <v>43140</v>
      </c>
      <c r="D173" s="74">
        <v>0.42708333333333331</v>
      </c>
      <c r="E173" s="76">
        <v>24.25</v>
      </c>
      <c r="F173" s="77">
        <v>2.2000000000000002</v>
      </c>
      <c r="G173" s="77">
        <v>2.2999999999999998</v>
      </c>
      <c r="H173" s="5">
        <v>3389</v>
      </c>
      <c r="I173" s="5">
        <v>3392</v>
      </c>
      <c r="J173" s="76">
        <f t="shared" si="17"/>
        <v>50.253952569169961</v>
      </c>
      <c r="K173" s="78">
        <v>1</v>
      </c>
      <c r="L173" s="79">
        <v>6557</v>
      </c>
      <c r="M173" s="5">
        <v>54</v>
      </c>
      <c r="N173" s="80">
        <v>19.05</v>
      </c>
      <c r="Q173" s="5">
        <v>0</v>
      </c>
      <c r="R173" s="5">
        <v>0</v>
      </c>
      <c r="S173" s="5">
        <v>0</v>
      </c>
      <c r="T173" s="5">
        <v>0</v>
      </c>
      <c r="U173" s="5">
        <f t="shared" si="14"/>
        <v>0</v>
      </c>
      <c r="V173" s="5">
        <v>0</v>
      </c>
      <c r="W173" s="5">
        <v>0</v>
      </c>
      <c r="X173" s="5">
        <v>0</v>
      </c>
      <c r="Y173" s="5">
        <v>1</v>
      </c>
      <c r="Z173" s="81">
        <v>0</v>
      </c>
      <c r="AA173" s="81">
        <v>0</v>
      </c>
      <c r="AB173" s="5">
        <f t="shared" si="18"/>
        <v>0</v>
      </c>
      <c r="AC173" s="5">
        <f t="shared" si="18"/>
        <v>0</v>
      </c>
      <c r="AD173" s="5">
        <f t="shared" si="18"/>
        <v>0</v>
      </c>
      <c r="AE173" s="5">
        <f t="shared" si="18"/>
        <v>0</v>
      </c>
      <c r="AF173" s="5">
        <f t="shared" si="15"/>
        <v>0</v>
      </c>
    </row>
    <row r="174" spans="1:33" x14ac:dyDescent="0.2">
      <c r="A174" s="75">
        <v>43140</v>
      </c>
      <c r="B174" s="74">
        <v>0.42708333333333331</v>
      </c>
      <c r="C174" s="75">
        <v>43141</v>
      </c>
      <c r="D174" s="74">
        <v>0.45833333333333331</v>
      </c>
      <c r="E174" s="76">
        <v>24.75</v>
      </c>
      <c r="F174" s="77">
        <v>2.1</v>
      </c>
      <c r="G174" s="77">
        <v>2.1</v>
      </c>
      <c r="H174" s="5">
        <v>3226</v>
      </c>
      <c r="I174" s="5">
        <v>3280</v>
      </c>
      <c r="J174" s="76">
        <f t="shared" si="17"/>
        <v>51.634920634920633</v>
      </c>
      <c r="K174" s="78">
        <v>1</v>
      </c>
      <c r="L174" s="79">
        <v>6450</v>
      </c>
      <c r="M174" s="5">
        <v>54</v>
      </c>
      <c r="N174" s="80">
        <v>16.989999999999998</v>
      </c>
      <c r="Q174" s="5">
        <v>1</v>
      </c>
      <c r="R174" s="5">
        <v>0</v>
      </c>
      <c r="S174" s="5">
        <v>1</v>
      </c>
      <c r="T174" s="5">
        <v>0</v>
      </c>
      <c r="U174" s="5">
        <f t="shared" si="14"/>
        <v>1</v>
      </c>
      <c r="V174" s="5">
        <v>0</v>
      </c>
      <c r="W174" s="5">
        <v>0</v>
      </c>
      <c r="X174" s="5">
        <v>0</v>
      </c>
      <c r="Y174" s="5">
        <v>0</v>
      </c>
      <c r="Z174" s="81">
        <v>0</v>
      </c>
      <c r="AA174" s="81">
        <v>0</v>
      </c>
      <c r="AB174" s="5">
        <f t="shared" si="18"/>
        <v>1.936673839532739E-2</v>
      </c>
      <c r="AC174" s="5">
        <f t="shared" si="18"/>
        <v>0</v>
      </c>
      <c r="AD174" s="5">
        <f t="shared" si="18"/>
        <v>1.936673839532739E-2</v>
      </c>
      <c r="AE174" s="5">
        <f t="shared" si="18"/>
        <v>0</v>
      </c>
      <c r="AF174" s="5">
        <f t="shared" si="15"/>
        <v>0</v>
      </c>
    </row>
    <row r="175" spans="1:33" x14ac:dyDescent="0.2">
      <c r="A175" s="75">
        <v>43141</v>
      </c>
      <c r="B175" s="74">
        <v>0.45833333333333331</v>
      </c>
      <c r="C175" s="75">
        <v>43142</v>
      </c>
      <c r="D175" s="74">
        <v>0.41666666666666669</v>
      </c>
      <c r="E175" s="76">
        <v>23</v>
      </c>
      <c r="F175" s="77">
        <v>2.2999999999999998</v>
      </c>
      <c r="G175" s="77">
        <v>2.4</v>
      </c>
      <c r="H175" s="5">
        <v>694</v>
      </c>
      <c r="I175" s="5">
        <v>3035</v>
      </c>
      <c r="J175" s="76">
        <f t="shared" si="17"/>
        <v>26.105374396135268</v>
      </c>
      <c r="K175" s="78">
        <v>1</v>
      </c>
      <c r="L175" s="79">
        <v>6218</v>
      </c>
      <c r="M175" s="5">
        <v>52</v>
      </c>
      <c r="N175" s="80">
        <v>18</v>
      </c>
      <c r="Q175" s="5">
        <v>0</v>
      </c>
      <c r="R175" s="5">
        <v>0</v>
      </c>
      <c r="S175" s="5">
        <v>0</v>
      </c>
      <c r="T175" s="5">
        <v>0</v>
      </c>
      <c r="U175" s="5">
        <f>SUM(S175:T175)</f>
        <v>0</v>
      </c>
      <c r="V175" s="5">
        <v>0</v>
      </c>
      <c r="W175" s="5">
        <v>0</v>
      </c>
      <c r="X175" s="5">
        <v>0</v>
      </c>
      <c r="Y175" s="5">
        <v>0</v>
      </c>
      <c r="Z175" s="81">
        <v>0</v>
      </c>
      <c r="AA175" s="81">
        <v>0</v>
      </c>
      <c r="AB175" s="5">
        <f t="shared" si="18"/>
        <v>0</v>
      </c>
      <c r="AC175" s="5">
        <f t="shared" si="18"/>
        <v>0</v>
      </c>
      <c r="AD175" s="5">
        <f t="shared" si="18"/>
        <v>0</v>
      </c>
      <c r="AE175" s="5">
        <f t="shared" si="18"/>
        <v>0</v>
      </c>
      <c r="AF175" s="5">
        <f t="shared" si="15"/>
        <v>0</v>
      </c>
    </row>
    <row r="176" spans="1:33" x14ac:dyDescent="0.2">
      <c r="A176" s="75">
        <v>43142</v>
      </c>
      <c r="B176" s="74">
        <v>0.41666666666666669</v>
      </c>
      <c r="C176" s="75">
        <v>43143</v>
      </c>
      <c r="D176" s="74">
        <v>0.5</v>
      </c>
      <c r="E176" s="76">
        <v>26</v>
      </c>
      <c r="F176" s="77">
        <v>2.1</v>
      </c>
      <c r="G176" s="77">
        <v>2</v>
      </c>
      <c r="H176" s="5">
        <v>3375</v>
      </c>
      <c r="I176" s="5">
        <v>3073</v>
      </c>
      <c r="J176" s="76">
        <f t="shared" si="17"/>
        <v>52.394047619047612</v>
      </c>
      <c r="K176" s="78">
        <v>1</v>
      </c>
      <c r="L176" s="79">
        <v>5944</v>
      </c>
      <c r="M176" s="5">
        <v>52</v>
      </c>
      <c r="N176" s="80">
        <v>13</v>
      </c>
      <c r="Q176" s="5">
        <v>0</v>
      </c>
      <c r="R176" s="5">
        <v>0</v>
      </c>
      <c r="S176" s="5">
        <v>0</v>
      </c>
      <c r="T176" s="5">
        <v>0</v>
      </c>
      <c r="U176" s="5">
        <f>SUM(S176:T176)</f>
        <v>0</v>
      </c>
      <c r="V176" s="5">
        <v>0</v>
      </c>
      <c r="W176" s="5">
        <v>0</v>
      </c>
      <c r="X176" s="5">
        <v>0</v>
      </c>
      <c r="Y176" s="5">
        <v>0</v>
      </c>
      <c r="Z176" s="81">
        <v>0</v>
      </c>
      <c r="AA176" s="81">
        <v>0</v>
      </c>
      <c r="AB176" s="5">
        <f t="shared" si="18"/>
        <v>0</v>
      </c>
      <c r="AC176" s="5">
        <f t="shared" si="18"/>
        <v>0</v>
      </c>
      <c r="AD176" s="5">
        <f t="shared" si="18"/>
        <v>0</v>
      </c>
      <c r="AE176" s="5">
        <f t="shared" si="18"/>
        <v>0</v>
      </c>
      <c r="AF176" s="5">
        <f t="shared" si="15"/>
        <v>0</v>
      </c>
    </row>
  </sheetData>
  <mergeCells count="36">
    <mergeCell ref="AF5:AF6"/>
    <mergeCell ref="AG5:AG6"/>
    <mergeCell ref="Z5:Z6"/>
    <mergeCell ref="AA5:AA6"/>
    <mergeCell ref="AB5:AB6"/>
    <mergeCell ref="AC5:AC6"/>
    <mergeCell ref="AD5:AD6"/>
    <mergeCell ref="AE5:AE6"/>
    <mergeCell ref="T5:T6"/>
    <mergeCell ref="U5:U6"/>
    <mergeCell ref="V5:V6"/>
    <mergeCell ref="W5:W6"/>
    <mergeCell ref="X5:X6"/>
    <mergeCell ref="Y5:Y6"/>
    <mergeCell ref="N5:N6"/>
    <mergeCell ref="O5:O6"/>
    <mergeCell ref="P5:P6"/>
    <mergeCell ref="Q5:Q6"/>
    <mergeCell ref="R5:R6"/>
    <mergeCell ref="S5:S6"/>
    <mergeCell ref="H5:H6"/>
    <mergeCell ref="I5:I6"/>
    <mergeCell ref="J5:J6"/>
    <mergeCell ref="K5:K6"/>
    <mergeCell ref="L5:L6"/>
    <mergeCell ref="M5:M6"/>
    <mergeCell ref="A1:AC1"/>
    <mergeCell ref="A2:AC2"/>
    <mergeCell ref="A3:AC3"/>
    <mergeCell ref="A5:A6"/>
    <mergeCell ref="B5:B6"/>
    <mergeCell ref="C5:C6"/>
    <mergeCell ref="D5:D6"/>
    <mergeCell ref="E5:E6"/>
    <mergeCell ref="F5:F6"/>
    <mergeCell ref="G5:G6"/>
  </mergeCell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Knights Landing RST Catch</vt:lpstr>
    </vt:vector>
  </TitlesOfParts>
  <Company>CDFW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Julienne, Jason@Wildlife</dc:creator>
  <cp:lastModifiedBy>Julienne, Jason@Wildlife</cp:lastModifiedBy>
  <dcterms:created xsi:type="dcterms:W3CDTF">2018-02-12T23:42:24Z</dcterms:created>
  <dcterms:modified xsi:type="dcterms:W3CDTF">2018-02-12T23:42:39Z</dcterms:modified>
</cp:coreProperties>
</file>