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241-FISHERIES\R2 Low Elevation Fisheries\Middle River RST monitoring (KL &amp; Tisdale)\Knights Landing\KL RST DATA\KL Daily Data Summaries\"/>
    </mc:Choice>
  </mc:AlternateContent>
  <bookViews>
    <workbookView xWindow="0" yWindow="0" windowWidth="19200" windowHeight="12045"/>
  </bookViews>
  <sheets>
    <sheet name="Knights Landing RST Catch"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4" i="1" l="1"/>
  <c r="AA243" i="1"/>
  <c r="Y243" i="1"/>
  <c r="X243" i="1"/>
  <c r="W243" i="1"/>
  <c r="J243" i="1"/>
  <c r="Z243" i="1" s="1"/>
  <c r="Z242" i="1"/>
  <c r="J242" i="1"/>
  <c r="AA241" i="1"/>
  <c r="Y241" i="1"/>
  <c r="X241" i="1"/>
  <c r="W241" i="1"/>
  <c r="J241" i="1"/>
  <c r="Z241" i="1" s="1"/>
  <c r="Z240" i="1"/>
  <c r="J240" i="1"/>
  <c r="AA239" i="1"/>
  <c r="Y239" i="1"/>
  <c r="X239" i="1"/>
  <c r="W239" i="1"/>
  <c r="J239" i="1"/>
  <c r="Z239" i="1" s="1"/>
  <c r="AA238" i="1"/>
  <c r="Z238" i="1"/>
  <c r="W238" i="1"/>
  <c r="J238" i="1"/>
  <c r="AA237" i="1"/>
  <c r="Y237" i="1"/>
  <c r="X237" i="1"/>
  <c r="W237" i="1"/>
  <c r="J237" i="1"/>
  <c r="Z237" i="1" s="1"/>
  <c r="Z236" i="1"/>
  <c r="J236" i="1"/>
  <c r="AA235" i="1"/>
  <c r="Y235" i="1"/>
  <c r="X235" i="1"/>
  <c r="W235" i="1"/>
  <c r="J235" i="1"/>
  <c r="Z235" i="1" s="1"/>
  <c r="AA234" i="1"/>
  <c r="W234" i="1"/>
  <c r="J234" i="1"/>
  <c r="Z234" i="1" s="1"/>
  <c r="AA233" i="1"/>
  <c r="Y233" i="1"/>
  <c r="X233" i="1"/>
  <c r="W233" i="1"/>
  <c r="J233" i="1"/>
  <c r="Z233" i="1" s="1"/>
  <c r="Z232" i="1"/>
  <c r="J232" i="1"/>
  <c r="AA231" i="1"/>
  <c r="Y231" i="1"/>
  <c r="X231" i="1"/>
  <c r="W231" i="1"/>
  <c r="J231" i="1"/>
  <c r="Z231" i="1" s="1"/>
  <c r="AA230" i="1"/>
  <c r="Z230" i="1"/>
  <c r="W230" i="1"/>
  <c r="J230" i="1"/>
  <c r="AA229" i="1"/>
  <c r="Y229" i="1"/>
  <c r="X229" i="1"/>
  <c r="W229" i="1"/>
  <c r="J229" i="1"/>
  <c r="Z229" i="1" s="1"/>
  <c r="Z228" i="1"/>
  <c r="J228" i="1"/>
  <c r="AA227" i="1"/>
  <c r="Y227" i="1"/>
  <c r="X227" i="1"/>
  <c r="W227" i="1"/>
  <c r="J227" i="1"/>
  <c r="Z227" i="1" s="1"/>
  <c r="AA226" i="1"/>
  <c r="W226" i="1"/>
  <c r="J226" i="1"/>
  <c r="Z226" i="1" s="1"/>
  <c r="AA225" i="1"/>
  <c r="Y225" i="1"/>
  <c r="X225" i="1"/>
  <c r="W225" i="1"/>
  <c r="J225" i="1"/>
  <c r="Z225" i="1" s="1"/>
  <c r="Z224" i="1"/>
  <c r="J224" i="1"/>
  <c r="AA223" i="1"/>
  <c r="Y223" i="1"/>
  <c r="X223" i="1"/>
  <c r="W223" i="1"/>
  <c r="J223" i="1"/>
  <c r="Z223" i="1" s="1"/>
  <c r="AA222" i="1"/>
  <c r="Z222" i="1"/>
  <c r="W222" i="1"/>
  <c r="J222" i="1"/>
  <c r="AA221" i="1"/>
  <c r="Y221" i="1"/>
  <c r="X221" i="1"/>
  <c r="W221" i="1"/>
  <c r="J221" i="1"/>
  <c r="Z221" i="1" s="1"/>
  <c r="Z220" i="1"/>
  <c r="J220" i="1"/>
  <c r="AA219" i="1"/>
  <c r="Y219" i="1"/>
  <c r="X219" i="1"/>
  <c r="W219" i="1"/>
  <c r="J219" i="1"/>
  <c r="Z219" i="1" s="1"/>
  <c r="AA218" i="1"/>
  <c r="W218" i="1"/>
  <c r="J218" i="1"/>
  <c r="Z218" i="1" s="1"/>
  <c r="AA217" i="1"/>
  <c r="Y217" i="1"/>
  <c r="X217" i="1"/>
  <c r="W217" i="1"/>
  <c r="J217" i="1"/>
  <c r="Z217" i="1" s="1"/>
  <c r="J216" i="1"/>
  <c r="AA215" i="1"/>
  <c r="Y215" i="1"/>
  <c r="X215" i="1"/>
  <c r="W215" i="1"/>
  <c r="J215" i="1"/>
  <c r="Z215" i="1" s="1"/>
  <c r="AA214" i="1"/>
  <c r="Z214" i="1"/>
  <c r="W214" i="1"/>
  <c r="J214" i="1"/>
  <c r="AA213" i="1"/>
  <c r="Y213" i="1"/>
  <c r="X213" i="1"/>
  <c r="W213" i="1"/>
  <c r="J213" i="1"/>
  <c r="Z213" i="1" s="1"/>
  <c r="J212" i="1"/>
  <c r="AA211" i="1"/>
  <c r="Y211" i="1"/>
  <c r="X211" i="1"/>
  <c r="W211" i="1"/>
  <c r="J211" i="1"/>
  <c r="Z211" i="1" s="1"/>
  <c r="AA210" i="1"/>
  <c r="W210" i="1"/>
  <c r="J210" i="1"/>
  <c r="Z210" i="1" s="1"/>
  <c r="AA209" i="1"/>
  <c r="Y209" i="1"/>
  <c r="X209" i="1"/>
  <c r="W209" i="1"/>
  <c r="J209" i="1"/>
  <c r="Z209" i="1" s="1"/>
  <c r="Z208" i="1"/>
  <c r="J208" i="1"/>
  <c r="AA207" i="1"/>
  <c r="Y207" i="1"/>
  <c r="X207" i="1"/>
  <c r="W207" i="1"/>
  <c r="J207" i="1"/>
  <c r="Z207" i="1" s="1"/>
  <c r="AA206" i="1"/>
  <c r="Z206" i="1"/>
  <c r="W206" i="1"/>
  <c r="J206" i="1"/>
  <c r="AA205" i="1"/>
  <c r="Y205" i="1"/>
  <c r="X205" i="1"/>
  <c r="W205" i="1"/>
  <c r="J205" i="1"/>
  <c r="Z205" i="1" s="1"/>
  <c r="Z204" i="1"/>
  <c r="J204" i="1"/>
  <c r="AA203" i="1"/>
  <c r="Y203" i="1"/>
  <c r="X203" i="1"/>
  <c r="W203" i="1"/>
  <c r="J203" i="1"/>
  <c r="Z203" i="1" s="1"/>
  <c r="AA202" i="1"/>
  <c r="W202" i="1"/>
  <c r="J202" i="1"/>
  <c r="Z202" i="1" s="1"/>
  <c r="AA201" i="1"/>
  <c r="Y201" i="1"/>
  <c r="X201" i="1"/>
  <c r="W201" i="1"/>
  <c r="J201" i="1"/>
  <c r="Z201" i="1" s="1"/>
  <c r="Z200" i="1"/>
  <c r="J200" i="1"/>
  <c r="AA199" i="1"/>
  <c r="Y199" i="1"/>
  <c r="X199" i="1"/>
  <c r="W199" i="1"/>
  <c r="J199" i="1"/>
  <c r="Z199" i="1" s="1"/>
  <c r="AA198" i="1"/>
  <c r="Z198" i="1"/>
  <c r="W198" i="1"/>
  <c r="J198" i="1"/>
  <c r="AA197" i="1"/>
  <c r="Y197" i="1"/>
  <c r="X197" i="1"/>
  <c r="W197" i="1"/>
  <c r="J197" i="1"/>
  <c r="Z197" i="1" s="1"/>
  <c r="Z196" i="1"/>
  <c r="J196" i="1"/>
  <c r="Y195" i="1"/>
  <c r="X195" i="1"/>
  <c r="J195" i="1"/>
  <c r="J194" i="1"/>
  <c r="Y193" i="1"/>
  <c r="J193" i="1"/>
  <c r="Z192" i="1"/>
  <c r="W192" i="1"/>
  <c r="J192" i="1"/>
  <c r="Y192" i="1" s="1"/>
  <c r="Z191" i="1"/>
  <c r="X191" i="1"/>
  <c r="J191" i="1"/>
  <c r="Y191" i="1" s="1"/>
  <c r="AA190" i="1"/>
  <c r="X190" i="1"/>
  <c r="J190" i="1"/>
  <c r="Y189" i="1"/>
  <c r="J189" i="1"/>
  <c r="Z188" i="1"/>
  <c r="X188" i="1"/>
  <c r="W188" i="1"/>
  <c r="J188" i="1"/>
  <c r="Y188" i="1" s="1"/>
  <c r="Z187" i="1"/>
  <c r="Y187" i="1"/>
  <c r="X187" i="1"/>
  <c r="J187" i="1"/>
  <c r="J186" i="1"/>
  <c r="Y185" i="1"/>
  <c r="J185" i="1"/>
  <c r="Z184" i="1"/>
  <c r="W184" i="1"/>
  <c r="J184" i="1"/>
  <c r="Y184" i="1" s="1"/>
  <c r="Z183" i="1"/>
  <c r="X183" i="1"/>
  <c r="J183" i="1"/>
  <c r="Y183" i="1" s="1"/>
  <c r="AA182" i="1"/>
  <c r="X182" i="1"/>
  <c r="J182" i="1"/>
  <c r="Y181" i="1"/>
  <c r="J181" i="1"/>
  <c r="Z180" i="1"/>
  <c r="X180" i="1"/>
  <c r="W180" i="1"/>
  <c r="J180" i="1"/>
  <c r="Y180" i="1" s="1"/>
  <c r="Z179" i="1"/>
  <c r="Y179" i="1"/>
  <c r="X179" i="1"/>
  <c r="J179" i="1"/>
  <c r="J178" i="1"/>
  <c r="Y177" i="1"/>
  <c r="J177" i="1"/>
  <c r="Z176" i="1"/>
  <c r="W176" i="1"/>
  <c r="J176" i="1"/>
  <c r="Y176" i="1" s="1"/>
  <c r="Z175" i="1"/>
  <c r="X175" i="1"/>
  <c r="J175" i="1"/>
  <c r="Y175" i="1" s="1"/>
  <c r="AA174" i="1"/>
  <c r="X174" i="1"/>
  <c r="J174" i="1"/>
  <c r="Y173" i="1"/>
  <c r="J173" i="1"/>
  <c r="Z172" i="1"/>
  <c r="X172" i="1"/>
  <c r="W172" i="1"/>
  <c r="J172" i="1"/>
  <c r="Y172" i="1" s="1"/>
  <c r="Z171" i="1"/>
  <c r="Y171" i="1"/>
  <c r="X171" i="1"/>
  <c r="J171" i="1"/>
  <c r="J170" i="1"/>
  <c r="Y169" i="1"/>
  <c r="J169" i="1"/>
  <c r="Z168" i="1"/>
  <c r="W168" i="1"/>
  <c r="J168" i="1"/>
  <c r="Y168" i="1" s="1"/>
  <c r="Z167" i="1"/>
  <c r="X167" i="1"/>
  <c r="J167" i="1"/>
  <c r="Y167" i="1" s="1"/>
  <c r="AA166" i="1"/>
  <c r="X166" i="1"/>
  <c r="J166" i="1"/>
  <c r="Y165" i="1"/>
  <c r="J165" i="1"/>
  <c r="Z164" i="1"/>
  <c r="X164" i="1"/>
  <c r="W164" i="1"/>
  <c r="J164" i="1"/>
  <c r="Y164" i="1" s="1"/>
  <c r="Z163" i="1"/>
  <c r="Y163" i="1"/>
  <c r="X163" i="1"/>
  <c r="J163" i="1"/>
  <c r="J162" i="1"/>
  <c r="Y161" i="1"/>
  <c r="J161" i="1"/>
  <c r="Z160" i="1"/>
  <c r="W160" i="1"/>
  <c r="J160" i="1"/>
  <c r="Y160" i="1" s="1"/>
  <c r="Z159" i="1"/>
  <c r="X159" i="1"/>
  <c r="J159" i="1"/>
  <c r="Y159" i="1" s="1"/>
  <c r="AA158" i="1"/>
  <c r="X158" i="1"/>
  <c r="J158" i="1"/>
  <c r="Y157" i="1"/>
  <c r="J157" i="1"/>
  <c r="Z156" i="1"/>
  <c r="X156" i="1"/>
  <c r="W156" i="1"/>
  <c r="J156" i="1"/>
  <c r="Y156" i="1" s="1"/>
  <c r="AA155" i="1"/>
  <c r="Y155" i="1"/>
  <c r="W155" i="1"/>
  <c r="J155" i="1"/>
  <c r="Z155" i="1" s="1"/>
  <c r="AA154" i="1"/>
  <c r="Y154" i="1"/>
  <c r="X154" i="1"/>
  <c r="W154" i="1"/>
  <c r="J154" i="1"/>
  <c r="Z154" i="1" s="1"/>
  <c r="AA153" i="1"/>
  <c r="Y153" i="1"/>
  <c r="W153" i="1"/>
  <c r="J153" i="1"/>
  <c r="Z153" i="1" s="1"/>
  <c r="AA152" i="1"/>
  <c r="Y152" i="1"/>
  <c r="X152" i="1"/>
  <c r="W152" i="1"/>
  <c r="J152" i="1"/>
  <c r="Z152" i="1" s="1"/>
  <c r="AA151" i="1"/>
  <c r="Y151" i="1"/>
  <c r="W151" i="1"/>
  <c r="J151" i="1"/>
  <c r="Z151" i="1" s="1"/>
  <c r="AA150" i="1"/>
  <c r="Y150" i="1"/>
  <c r="X150" i="1"/>
  <c r="W150" i="1"/>
  <c r="J150" i="1"/>
  <c r="Z150" i="1" s="1"/>
  <c r="AA149" i="1"/>
  <c r="Y149" i="1"/>
  <c r="W149" i="1"/>
  <c r="J149" i="1"/>
  <c r="Z149" i="1" s="1"/>
  <c r="AA148" i="1"/>
  <c r="Y148" i="1"/>
  <c r="X148" i="1"/>
  <c r="W148" i="1"/>
  <c r="J148" i="1"/>
  <c r="Z148" i="1" s="1"/>
  <c r="AA147" i="1"/>
  <c r="Y147" i="1"/>
  <c r="W147" i="1"/>
  <c r="J147" i="1"/>
  <c r="Z147" i="1" s="1"/>
  <c r="AA146" i="1"/>
  <c r="Y146" i="1"/>
  <c r="X146" i="1"/>
  <c r="W146" i="1"/>
  <c r="J146" i="1"/>
  <c r="Z146" i="1" s="1"/>
  <c r="AA145" i="1"/>
  <c r="Y145" i="1"/>
  <c r="W145" i="1"/>
  <c r="J145" i="1"/>
  <c r="Z145" i="1" s="1"/>
  <c r="AA144" i="1"/>
  <c r="Y144" i="1"/>
  <c r="X144" i="1"/>
  <c r="W144" i="1"/>
  <c r="J144" i="1"/>
  <c r="Z144" i="1" s="1"/>
  <c r="AA143" i="1"/>
  <c r="Y143" i="1"/>
  <c r="W143" i="1"/>
  <c r="J143" i="1"/>
  <c r="Z143" i="1" s="1"/>
  <c r="AA142" i="1"/>
  <c r="Y142" i="1"/>
  <c r="X142" i="1"/>
  <c r="W142" i="1"/>
  <c r="J142" i="1"/>
  <c r="Z142" i="1" s="1"/>
  <c r="AA141" i="1"/>
  <c r="Y141" i="1"/>
  <c r="W141" i="1"/>
  <c r="J141" i="1"/>
  <c r="Z141" i="1" s="1"/>
  <c r="AA140" i="1"/>
  <c r="Y140" i="1"/>
  <c r="X140" i="1"/>
  <c r="W140" i="1"/>
  <c r="J140" i="1"/>
  <c r="Z140" i="1" s="1"/>
  <c r="AA139" i="1"/>
  <c r="Y139" i="1"/>
  <c r="W139" i="1"/>
  <c r="J139" i="1"/>
  <c r="Z139" i="1" s="1"/>
  <c r="AA138" i="1"/>
  <c r="Y138" i="1"/>
  <c r="X138" i="1"/>
  <c r="W138" i="1"/>
  <c r="J138" i="1"/>
  <c r="Z138" i="1" s="1"/>
  <c r="AA137" i="1"/>
  <c r="Y137" i="1"/>
  <c r="W137" i="1"/>
  <c r="J137" i="1"/>
  <c r="Z137" i="1" s="1"/>
  <c r="AA136" i="1"/>
  <c r="Y136" i="1"/>
  <c r="X136" i="1"/>
  <c r="W136" i="1"/>
  <c r="J136" i="1"/>
  <c r="Z136" i="1" s="1"/>
  <c r="AA135" i="1"/>
  <c r="Y135" i="1"/>
  <c r="W135" i="1"/>
  <c r="J135" i="1"/>
  <c r="Z135" i="1" s="1"/>
  <c r="AA134" i="1"/>
  <c r="Y134" i="1"/>
  <c r="X134" i="1"/>
  <c r="W134" i="1"/>
  <c r="J134" i="1"/>
  <c r="Z134" i="1" s="1"/>
  <c r="AA133" i="1"/>
  <c r="Y133" i="1"/>
  <c r="W133" i="1"/>
  <c r="J133" i="1"/>
  <c r="Z133" i="1" s="1"/>
  <c r="AA132" i="1"/>
  <c r="Y132" i="1"/>
  <c r="X132" i="1"/>
  <c r="W132" i="1"/>
  <c r="J132" i="1"/>
  <c r="Z132" i="1" s="1"/>
  <c r="AA131" i="1"/>
  <c r="Y131" i="1"/>
  <c r="W131" i="1"/>
  <c r="J131" i="1"/>
  <c r="Z131" i="1" s="1"/>
  <c r="AA130" i="1"/>
  <c r="Y130" i="1"/>
  <c r="X130" i="1"/>
  <c r="W130" i="1"/>
  <c r="J130" i="1"/>
  <c r="Z130" i="1" s="1"/>
  <c r="AA129" i="1"/>
  <c r="Y129" i="1"/>
  <c r="W129" i="1"/>
  <c r="J129" i="1"/>
  <c r="Z129" i="1" s="1"/>
  <c r="AA128" i="1"/>
  <c r="Y128" i="1"/>
  <c r="X128" i="1"/>
  <c r="W128" i="1"/>
  <c r="J128" i="1"/>
  <c r="Z128" i="1" s="1"/>
  <c r="AA127" i="1"/>
  <c r="Y127" i="1"/>
  <c r="W127" i="1"/>
  <c r="J127" i="1"/>
  <c r="Z127" i="1" s="1"/>
  <c r="AA126" i="1"/>
  <c r="Y126" i="1"/>
  <c r="X126" i="1"/>
  <c r="W126" i="1"/>
  <c r="J126" i="1"/>
  <c r="Z126" i="1" s="1"/>
  <c r="AA125" i="1"/>
  <c r="Y125" i="1"/>
  <c r="W125" i="1"/>
  <c r="J125" i="1"/>
  <c r="Z125" i="1" s="1"/>
  <c r="AA124" i="1"/>
  <c r="Y124" i="1"/>
  <c r="X124" i="1"/>
  <c r="W124" i="1"/>
  <c r="J124" i="1"/>
  <c r="Z124" i="1" s="1"/>
  <c r="AA123" i="1"/>
  <c r="Y123" i="1"/>
  <c r="W123" i="1"/>
  <c r="J123" i="1"/>
  <c r="Z123" i="1" s="1"/>
  <c r="AA122" i="1"/>
  <c r="Y122" i="1"/>
  <c r="X122" i="1"/>
  <c r="W122" i="1"/>
  <c r="J122" i="1"/>
  <c r="Z122" i="1" s="1"/>
  <c r="AA121" i="1"/>
  <c r="Y121" i="1"/>
  <c r="W121" i="1"/>
  <c r="J121" i="1"/>
  <c r="Z121" i="1" s="1"/>
  <c r="AA120" i="1"/>
  <c r="Y120" i="1"/>
  <c r="X120" i="1"/>
  <c r="W120" i="1"/>
  <c r="J120" i="1"/>
  <c r="Z120" i="1" s="1"/>
  <c r="AA119" i="1"/>
  <c r="Y119" i="1"/>
  <c r="W119" i="1"/>
  <c r="J119" i="1"/>
  <c r="Z119" i="1" s="1"/>
  <c r="AA118" i="1"/>
  <c r="Y118" i="1"/>
  <c r="X118" i="1"/>
  <c r="W118" i="1"/>
  <c r="J118" i="1"/>
  <c r="Z118" i="1" s="1"/>
  <c r="AA117" i="1"/>
  <c r="Y117" i="1"/>
  <c r="W117" i="1"/>
  <c r="J117" i="1"/>
  <c r="Z117" i="1" s="1"/>
  <c r="AA116" i="1"/>
  <c r="Y116" i="1"/>
  <c r="X116" i="1"/>
  <c r="W116" i="1"/>
  <c r="J116" i="1"/>
  <c r="Z116" i="1" s="1"/>
  <c r="AA115" i="1"/>
  <c r="Y115" i="1"/>
  <c r="W115" i="1"/>
  <c r="J115" i="1"/>
  <c r="Z115" i="1" s="1"/>
  <c r="AA114" i="1"/>
  <c r="Y114" i="1"/>
  <c r="X114" i="1"/>
  <c r="W114" i="1"/>
  <c r="J114" i="1"/>
  <c r="Z114" i="1" s="1"/>
  <c r="AA113" i="1"/>
  <c r="Y113" i="1"/>
  <c r="W113" i="1"/>
  <c r="J113" i="1"/>
  <c r="Z113" i="1" s="1"/>
  <c r="AA112" i="1"/>
  <c r="Y112" i="1"/>
  <c r="X112" i="1"/>
  <c r="W112" i="1"/>
  <c r="J112" i="1"/>
  <c r="Z112" i="1" s="1"/>
  <c r="AA111" i="1"/>
  <c r="Y111" i="1"/>
  <c r="W111" i="1"/>
  <c r="J111" i="1"/>
  <c r="Z111" i="1" s="1"/>
  <c r="AA110" i="1"/>
  <c r="Y110" i="1"/>
  <c r="X110" i="1"/>
  <c r="W110" i="1"/>
  <c r="J110" i="1"/>
  <c r="Z110" i="1" s="1"/>
  <c r="AA109" i="1"/>
  <c r="Y109" i="1"/>
  <c r="W109" i="1"/>
  <c r="J109" i="1"/>
  <c r="Z109" i="1" s="1"/>
  <c r="AA108" i="1"/>
  <c r="Y108" i="1"/>
  <c r="X108" i="1"/>
  <c r="W108" i="1"/>
  <c r="J108" i="1"/>
  <c r="Z108" i="1" s="1"/>
  <c r="AA107" i="1"/>
  <c r="Y107" i="1"/>
  <c r="W107" i="1"/>
  <c r="J107" i="1"/>
  <c r="Z107" i="1" s="1"/>
  <c r="AA106" i="1"/>
  <c r="Y106" i="1"/>
  <c r="X106" i="1"/>
  <c r="W106" i="1"/>
  <c r="J106" i="1"/>
  <c r="Z106" i="1" s="1"/>
  <c r="AA105" i="1"/>
  <c r="Y105" i="1"/>
  <c r="W105" i="1"/>
  <c r="J105" i="1"/>
  <c r="Z105" i="1" s="1"/>
  <c r="AA104" i="1"/>
  <c r="Y104" i="1"/>
  <c r="X104" i="1"/>
  <c r="W104" i="1"/>
  <c r="J104" i="1"/>
  <c r="Z104" i="1" s="1"/>
  <c r="AA103" i="1"/>
  <c r="Y103" i="1"/>
  <c r="W103" i="1"/>
  <c r="J103" i="1"/>
  <c r="Z103" i="1" s="1"/>
  <c r="AA102" i="1"/>
  <c r="Y102" i="1"/>
  <c r="X102" i="1"/>
  <c r="W102" i="1"/>
  <c r="J102" i="1"/>
  <c r="Z102" i="1" s="1"/>
  <c r="AA101" i="1"/>
  <c r="Y101" i="1"/>
  <c r="W101" i="1"/>
  <c r="J101" i="1"/>
  <c r="Z101" i="1" s="1"/>
  <c r="AA100" i="1"/>
  <c r="Y100" i="1"/>
  <c r="X100" i="1"/>
  <c r="W100" i="1"/>
  <c r="J100" i="1"/>
  <c r="Z100" i="1" s="1"/>
  <c r="AA99" i="1"/>
  <c r="Y99" i="1"/>
  <c r="W99" i="1"/>
  <c r="J99" i="1"/>
  <c r="Z99" i="1" s="1"/>
  <c r="AA98" i="1"/>
  <c r="Y98" i="1"/>
  <c r="X98" i="1"/>
  <c r="W98" i="1"/>
  <c r="J98" i="1"/>
  <c r="Z98" i="1" s="1"/>
  <c r="AA97" i="1"/>
  <c r="Y97" i="1"/>
  <c r="W97" i="1"/>
  <c r="J97" i="1"/>
  <c r="Z97" i="1" s="1"/>
  <c r="AA96" i="1"/>
  <c r="Y96" i="1"/>
  <c r="X96" i="1"/>
  <c r="W96" i="1"/>
  <c r="J96" i="1"/>
  <c r="Z96" i="1" s="1"/>
  <c r="AA95" i="1"/>
  <c r="Y95" i="1"/>
  <c r="W95" i="1"/>
  <c r="J95" i="1"/>
  <c r="Z95" i="1" s="1"/>
  <c r="AA94" i="1"/>
  <c r="Y94" i="1"/>
  <c r="X94" i="1"/>
  <c r="W94" i="1"/>
  <c r="J94" i="1"/>
  <c r="Z94" i="1" s="1"/>
  <c r="Z93" i="1"/>
  <c r="W93" i="1"/>
  <c r="J93" i="1"/>
  <c r="X93" i="1" s="1"/>
  <c r="AA92" i="1"/>
  <c r="Y92" i="1"/>
  <c r="X92" i="1"/>
  <c r="W92" i="1"/>
  <c r="J92" i="1"/>
  <c r="Z92" i="1" s="1"/>
  <c r="Z91" i="1"/>
  <c r="Y91" i="1"/>
  <c r="W91" i="1"/>
  <c r="J91" i="1"/>
  <c r="X91" i="1" s="1"/>
  <c r="AA90" i="1"/>
  <c r="Y90" i="1"/>
  <c r="X90" i="1"/>
  <c r="W90" i="1"/>
  <c r="J90" i="1"/>
  <c r="Z90" i="1" s="1"/>
  <c r="Z89" i="1"/>
  <c r="W89" i="1"/>
  <c r="J89" i="1"/>
  <c r="X89" i="1" s="1"/>
  <c r="AA88" i="1"/>
  <c r="Y88" i="1"/>
  <c r="X88" i="1"/>
  <c r="W88" i="1"/>
  <c r="J88" i="1"/>
  <c r="Z88" i="1" s="1"/>
  <c r="Z87" i="1"/>
  <c r="Y87" i="1"/>
  <c r="W87" i="1"/>
  <c r="J87" i="1"/>
  <c r="X87" i="1" s="1"/>
  <c r="AA86" i="1"/>
  <c r="Y86" i="1"/>
  <c r="X86" i="1"/>
  <c r="W86" i="1"/>
  <c r="J86" i="1"/>
  <c r="Z86" i="1" s="1"/>
  <c r="Z85" i="1"/>
  <c r="W85" i="1"/>
  <c r="J85" i="1"/>
  <c r="X85" i="1" s="1"/>
  <c r="AA84" i="1"/>
  <c r="Y84" i="1"/>
  <c r="X84" i="1"/>
  <c r="W84" i="1"/>
  <c r="J84" i="1"/>
  <c r="Z84" i="1" s="1"/>
  <c r="Z83" i="1"/>
  <c r="Y83" i="1"/>
  <c r="W83" i="1"/>
  <c r="J83" i="1"/>
  <c r="X83" i="1" s="1"/>
  <c r="AA82" i="1"/>
  <c r="Y82" i="1"/>
  <c r="X82" i="1"/>
  <c r="W82" i="1"/>
  <c r="J82" i="1"/>
  <c r="Z82" i="1" s="1"/>
  <c r="Z81" i="1"/>
  <c r="W81" i="1"/>
  <c r="J81" i="1"/>
  <c r="X81" i="1" s="1"/>
  <c r="AA80" i="1"/>
  <c r="Y80" i="1"/>
  <c r="X80" i="1"/>
  <c r="W80" i="1"/>
  <c r="J80" i="1"/>
  <c r="Z80" i="1" s="1"/>
  <c r="Z79" i="1"/>
  <c r="Y79" i="1"/>
  <c r="W79" i="1"/>
  <c r="J79" i="1"/>
  <c r="X79" i="1" s="1"/>
  <c r="AA78" i="1"/>
  <c r="Y78" i="1"/>
  <c r="X78" i="1"/>
  <c r="W78" i="1"/>
  <c r="J78" i="1"/>
  <c r="Z78" i="1" s="1"/>
  <c r="Z77" i="1"/>
  <c r="W77" i="1"/>
  <c r="J77" i="1"/>
  <c r="X77" i="1" s="1"/>
  <c r="AA76" i="1"/>
  <c r="Y76" i="1"/>
  <c r="X76" i="1"/>
  <c r="W76" i="1"/>
  <c r="J76" i="1"/>
  <c r="Z76" i="1" s="1"/>
  <c r="Z75" i="1"/>
  <c r="Y75" i="1"/>
  <c r="W75" i="1"/>
  <c r="J75" i="1"/>
  <c r="X75" i="1" s="1"/>
  <c r="AA74" i="1"/>
  <c r="Y74" i="1"/>
  <c r="X74" i="1"/>
  <c r="W74" i="1"/>
  <c r="J74" i="1"/>
  <c r="Z74" i="1" s="1"/>
  <c r="Z73" i="1"/>
  <c r="W73" i="1"/>
  <c r="J73" i="1"/>
  <c r="X73" i="1" s="1"/>
  <c r="AA72" i="1"/>
  <c r="Y72" i="1"/>
  <c r="X72" i="1"/>
  <c r="W72" i="1"/>
  <c r="J72" i="1"/>
  <c r="Z72" i="1" s="1"/>
  <c r="Z71" i="1"/>
  <c r="Y71" i="1"/>
  <c r="W71" i="1"/>
  <c r="J71" i="1"/>
  <c r="X71" i="1" s="1"/>
  <c r="AA70" i="1"/>
  <c r="Y70" i="1"/>
  <c r="X70" i="1"/>
  <c r="W70" i="1"/>
  <c r="J70" i="1"/>
  <c r="Z70" i="1" s="1"/>
  <c r="Z69" i="1"/>
  <c r="W69" i="1"/>
  <c r="J69" i="1"/>
  <c r="X69" i="1" s="1"/>
  <c r="AA68" i="1"/>
  <c r="Y68" i="1"/>
  <c r="X68" i="1"/>
  <c r="W68" i="1"/>
  <c r="J68" i="1"/>
  <c r="Z68" i="1" s="1"/>
  <c r="Z67" i="1"/>
  <c r="Y67" i="1"/>
  <c r="W67" i="1"/>
  <c r="J67" i="1"/>
  <c r="X67" i="1" s="1"/>
  <c r="AA66" i="1"/>
  <c r="Y66" i="1"/>
  <c r="X66" i="1"/>
  <c r="W66" i="1"/>
  <c r="J66" i="1"/>
  <c r="Z66" i="1" s="1"/>
  <c r="Z65" i="1"/>
  <c r="W65" i="1"/>
  <c r="J65" i="1"/>
  <c r="X65" i="1" s="1"/>
  <c r="AA64" i="1"/>
  <c r="Y64" i="1"/>
  <c r="X64" i="1"/>
  <c r="W64" i="1"/>
  <c r="J64" i="1"/>
  <c r="Z64" i="1" s="1"/>
  <c r="Z63" i="1"/>
  <c r="Y63" i="1"/>
  <c r="W63" i="1"/>
  <c r="J63" i="1"/>
  <c r="X63" i="1" s="1"/>
  <c r="AA62" i="1"/>
  <c r="Y62" i="1"/>
  <c r="X62" i="1"/>
  <c r="W62" i="1"/>
  <c r="J62" i="1"/>
  <c r="Z62" i="1" s="1"/>
  <c r="Z61" i="1"/>
  <c r="W61" i="1"/>
  <c r="J61" i="1"/>
  <c r="X61" i="1" s="1"/>
  <c r="AA60" i="1"/>
  <c r="Y60" i="1"/>
  <c r="X60" i="1"/>
  <c r="W60" i="1"/>
  <c r="J60" i="1"/>
  <c r="Z60" i="1" s="1"/>
  <c r="Z59" i="1"/>
  <c r="Y59" i="1"/>
  <c r="W59" i="1"/>
  <c r="J59" i="1"/>
  <c r="X59" i="1" s="1"/>
  <c r="AA58" i="1"/>
  <c r="Y58" i="1"/>
  <c r="X58" i="1"/>
  <c r="W58" i="1"/>
  <c r="J58" i="1"/>
  <c r="Z58" i="1" s="1"/>
  <c r="Z57" i="1"/>
  <c r="W57" i="1"/>
  <c r="J57" i="1"/>
  <c r="X57" i="1" s="1"/>
  <c r="AA56" i="1"/>
  <c r="Y56" i="1"/>
  <c r="X56" i="1"/>
  <c r="W56" i="1"/>
  <c r="J56" i="1"/>
  <c r="Z56" i="1" s="1"/>
  <c r="Z55" i="1"/>
  <c r="Y55" i="1"/>
  <c r="W55" i="1"/>
  <c r="J55" i="1"/>
  <c r="X55" i="1" s="1"/>
  <c r="AA54" i="1"/>
  <c r="Y54" i="1"/>
  <c r="X54" i="1"/>
  <c r="W54" i="1"/>
  <c r="J54" i="1"/>
  <c r="Z54" i="1" s="1"/>
  <c r="Z53" i="1"/>
  <c r="W53" i="1"/>
  <c r="J53" i="1"/>
  <c r="X53" i="1" s="1"/>
  <c r="AA52" i="1"/>
  <c r="Y52" i="1"/>
  <c r="X52" i="1"/>
  <c r="W52" i="1"/>
  <c r="J52" i="1"/>
  <c r="Z52" i="1" s="1"/>
  <c r="Z51" i="1"/>
  <c r="Y51" i="1"/>
  <c r="W51" i="1"/>
  <c r="J51" i="1"/>
  <c r="X51" i="1" s="1"/>
  <c r="AA50" i="1"/>
  <c r="Y50" i="1"/>
  <c r="X50" i="1"/>
  <c r="W50" i="1"/>
  <c r="J50" i="1"/>
  <c r="Z50" i="1" s="1"/>
  <c r="Z49" i="1"/>
  <c r="W49" i="1"/>
  <c r="J49" i="1"/>
  <c r="X49" i="1" s="1"/>
  <c r="AA48" i="1"/>
  <c r="Y48" i="1"/>
  <c r="X48" i="1"/>
  <c r="W48" i="1"/>
  <c r="J48" i="1"/>
  <c r="Z48" i="1" s="1"/>
  <c r="Z47" i="1"/>
  <c r="Y47" i="1"/>
  <c r="W47" i="1"/>
  <c r="J47" i="1"/>
  <c r="X47" i="1" s="1"/>
  <c r="AA46" i="1"/>
  <c r="Y46" i="1"/>
  <c r="X46" i="1"/>
  <c r="W46" i="1"/>
  <c r="J46" i="1"/>
  <c r="Z46" i="1" s="1"/>
  <c r="Z45" i="1"/>
  <c r="W45" i="1"/>
  <c r="J45" i="1"/>
  <c r="X45" i="1" s="1"/>
  <c r="AA44" i="1"/>
  <c r="Y44" i="1"/>
  <c r="X44" i="1"/>
  <c r="W44" i="1"/>
  <c r="J44" i="1"/>
  <c r="Z44" i="1" s="1"/>
  <c r="Z43" i="1"/>
  <c r="Y43" i="1"/>
  <c r="W43" i="1"/>
  <c r="J43" i="1"/>
  <c r="X43" i="1" s="1"/>
  <c r="AA42" i="1"/>
  <c r="Y42" i="1"/>
  <c r="X42" i="1"/>
  <c r="W42" i="1"/>
  <c r="J42" i="1"/>
  <c r="Z42" i="1" s="1"/>
  <c r="Z41" i="1"/>
  <c r="W41" i="1"/>
  <c r="J41" i="1"/>
  <c r="X41" i="1" s="1"/>
  <c r="AA40" i="1"/>
  <c r="Y40" i="1"/>
  <c r="X40" i="1"/>
  <c r="W40" i="1"/>
  <c r="J40" i="1"/>
  <c r="Z40" i="1" s="1"/>
  <c r="AA39" i="1"/>
  <c r="Y39" i="1"/>
  <c r="W39" i="1"/>
  <c r="J39" i="1"/>
  <c r="Z39" i="1" s="1"/>
  <c r="AA38" i="1"/>
  <c r="Y38" i="1"/>
  <c r="X38" i="1"/>
  <c r="W38" i="1"/>
  <c r="J38" i="1"/>
  <c r="Z38" i="1" s="1"/>
  <c r="AA37" i="1"/>
  <c r="Y37" i="1"/>
  <c r="W37" i="1"/>
  <c r="J37" i="1"/>
  <c r="Z37" i="1" s="1"/>
  <c r="AA36" i="1"/>
  <c r="Y36" i="1"/>
  <c r="X36" i="1"/>
  <c r="W36" i="1"/>
  <c r="J36" i="1"/>
  <c r="Z36" i="1" s="1"/>
  <c r="AA35" i="1"/>
  <c r="Y35" i="1"/>
  <c r="W35" i="1"/>
  <c r="J35" i="1"/>
  <c r="Z35" i="1" s="1"/>
  <c r="AA34" i="1"/>
  <c r="Y34" i="1"/>
  <c r="X34" i="1"/>
  <c r="W34" i="1"/>
  <c r="J34" i="1"/>
  <c r="Z34" i="1" s="1"/>
  <c r="AA33" i="1"/>
  <c r="Y33" i="1"/>
  <c r="W33" i="1"/>
  <c r="J33" i="1"/>
  <c r="Z33" i="1" s="1"/>
  <c r="AA32" i="1"/>
  <c r="Y32" i="1"/>
  <c r="X32" i="1"/>
  <c r="W32" i="1"/>
  <c r="J32" i="1"/>
  <c r="Z32" i="1" s="1"/>
  <c r="AA31" i="1"/>
  <c r="Y31" i="1"/>
  <c r="W31" i="1"/>
  <c r="J31" i="1"/>
  <c r="Z31" i="1" s="1"/>
  <c r="AA30" i="1"/>
  <c r="Y30" i="1"/>
  <c r="X30" i="1"/>
  <c r="W30" i="1"/>
  <c r="J30" i="1"/>
  <c r="Z30" i="1" s="1"/>
  <c r="AA29" i="1"/>
  <c r="Y29" i="1"/>
  <c r="W29" i="1"/>
  <c r="J29" i="1"/>
  <c r="Z29" i="1" s="1"/>
  <c r="AA28" i="1"/>
  <c r="Y28" i="1"/>
  <c r="X28" i="1"/>
  <c r="W28" i="1"/>
  <c r="J28" i="1"/>
  <c r="Z28" i="1" s="1"/>
  <c r="AA27" i="1"/>
  <c r="Y27" i="1"/>
  <c r="W27" i="1"/>
  <c r="J27" i="1"/>
  <c r="Z27" i="1" s="1"/>
  <c r="AA26" i="1"/>
  <c r="Y26" i="1"/>
  <c r="X26" i="1"/>
  <c r="W26" i="1"/>
  <c r="J26" i="1"/>
  <c r="Z26" i="1" s="1"/>
  <c r="AA25" i="1"/>
  <c r="Y25" i="1"/>
  <c r="W25" i="1"/>
  <c r="J25" i="1"/>
  <c r="Z25" i="1" s="1"/>
  <c r="AA24" i="1"/>
  <c r="Y24" i="1"/>
  <c r="X24" i="1"/>
  <c r="W24" i="1"/>
  <c r="J24" i="1"/>
  <c r="Z24" i="1" s="1"/>
  <c r="AA23" i="1"/>
  <c r="Y23" i="1"/>
  <c r="W23" i="1"/>
  <c r="J23" i="1"/>
  <c r="Z23" i="1" s="1"/>
  <c r="AA22" i="1"/>
  <c r="Y22" i="1"/>
  <c r="X22" i="1"/>
  <c r="W22" i="1"/>
  <c r="J22" i="1"/>
  <c r="Z22" i="1" s="1"/>
  <c r="AA21" i="1"/>
  <c r="Y21" i="1"/>
  <c r="W21" i="1"/>
  <c r="J21" i="1"/>
  <c r="Z21" i="1" s="1"/>
  <c r="AA20" i="1"/>
  <c r="Y20" i="1"/>
  <c r="X20" i="1"/>
  <c r="W20" i="1"/>
  <c r="J20" i="1"/>
  <c r="Z20" i="1" s="1"/>
  <c r="AA19" i="1"/>
  <c r="Y19" i="1"/>
  <c r="W19" i="1"/>
  <c r="J19" i="1"/>
  <c r="Z19" i="1" s="1"/>
  <c r="AA18" i="1"/>
  <c r="Y18" i="1"/>
  <c r="X18" i="1"/>
  <c r="W18" i="1"/>
  <c r="J18" i="1"/>
  <c r="Z18" i="1" s="1"/>
  <c r="AA17" i="1"/>
  <c r="Y17" i="1"/>
  <c r="W17" i="1"/>
  <c r="J17" i="1"/>
  <c r="Z17" i="1" s="1"/>
  <c r="AA16" i="1"/>
  <c r="Y16" i="1"/>
  <c r="X16" i="1"/>
  <c r="W16" i="1"/>
  <c r="J16" i="1"/>
  <c r="Z16" i="1" s="1"/>
  <c r="AA15" i="1"/>
  <c r="Y15" i="1"/>
  <c r="W15" i="1"/>
  <c r="J15" i="1"/>
  <c r="Z15" i="1" s="1"/>
  <c r="AA14" i="1"/>
  <c r="Y14" i="1"/>
  <c r="X14" i="1"/>
  <c r="W14" i="1"/>
  <c r="J14" i="1"/>
  <c r="Z14" i="1" s="1"/>
  <c r="AA13" i="1"/>
  <c r="Y13" i="1"/>
  <c r="W13" i="1"/>
  <c r="J13" i="1"/>
  <c r="Z13" i="1" s="1"/>
  <c r="AA12" i="1"/>
  <c r="Y12" i="1"/>
  <c r="X12" i="1"/>
  <c r="W12" i="1"/>
  <c r="J12" i="1"/>
  <c r="Z12" i="1" s="1"/>
  <c r="AA11" i="1"/>
  <c r="Y11" i="1"/>
  <c r="W11" i="1"/>
  <c r="J11" i="1"/>
  <c r="Z11" i="1" s="1"/>
  <c r="AA10" i="1"/>
  <c r="Y10" i="1"/>
  <c r="X10" i="1"/>
  <c r="W10" i="1"/>
  <c r="J10" i="1"/>
  <c r="Z10" i="1" s="1"/>
  <c r="AA9" i="1"/>
  <c r="Y9" i="1"/>
  <c r="W9" i="1"/>
  <c r="J9" i="1"/>
  <c r="Z9" i="1" s="1"/>
  <c r="AA8" i="1"/>
  <c r="Y8" i="1"/>
  <c r="X8" i="1"/>
  <c r="W8" i="1"/>
  <c r="J8" i="1"/>
  <c r="Z8" i="1" s="1"/>
  <c r="AA7" i="1"/>
  <c r="Y7" i="1"/>
  <c r="W7" i="1"/>
  <c r="J7" i="1"/>
  <c r="Z7" i="1" s="1"/>
  <c r="Y162" i="1" l="1"/>
  <c r="Z162" i="1"/>
  <c r="W162" i="1"/>
  <c r="Y170" i="1"/>
  <c r="Z170" i="1"/>
  <c r="W170" i="1"/>
  <c r="Y178" i="1"/>
  <c r="Z178" i="1"/>
  <c r="W178" i="1"/>
  <c r="Y186" i="1"/>
  <c r="Z186" i="1"/>
  <c r="W186" i="1"/>
  <c r="Y194" i="1"/>
  <c r="Z194" i="1"/>
  <c r="W194" i="1"/>
  <c r="Y212" i="1"/>
  <c r="X212" i="1"/>
  <c r="AA212" i="1"/>
  <c r="W212" i="1"/>
  <c r="Y216" i="1"/>
  <c r="X216" i="1"/>
  <c r="W216" i="1"/>
  <c r="AA216" i="1"/>
  <c r="X7" i="1"/>
  <c r="X9" i="1"/>
  <c r="X11" i="1"/>
  <c r="X13" i="1"/>
  <c r="X15" i="1"/>
  <c r="X17" i="1"/>
  <c r="X19" i="1"/>
  <c r="X21" i="1"/>
  <c r="X23" i="1"/>
  <c r="X25" i="1"/>
  <c r="X27" i="1"/>
  <c r="X29" i="1"/>
  <c r="X31" i="1"/>
  <c r="X33" i="1"/>
  <c r="X35" i="1"/>
  <c r="X37" i="1"/>
  <c r="X39" i="1"/>
  <c r="Y41" i="1"/>
  <c r="AA43" i="1"/>
  <c r="Y45" i="1"/>
  <c r="AA47" i="1"/>
  <c r="Y49" i="1"/>
  <c r="AA51" i="1"/>
  <c r="Y53" i="1"/>
  <c r="AA55" i="1"/>
  <c r="Y57" i="1"/>
  <c r="AA59" i="1"/>
  <c r="Y61" i="1"/>
  <c r="AA63" i="1"/>
  <c r="Y65" i="1"/>
  <c r="AA67" i="1"/>
  <c r="Y69" i="1"/>
  <c r="AA71" i="1"/>
  <c r="Y73" i="1"/>
  <c r="AA75" i="1"/>
  <c r="Y77" i="1"/>
  <c r="AA79" i="1"/>
  <c r="Y81" i="1"/>
  <c r="AA83" i="1"/>
  <c r="Y85" i="1"/>
  <c r="AA87" i="1"/>
  <c r="Y89" i="1"/>
  <c r="AA91" i="1"/>
  <c r="Y93" i="1"/>
  <c r="Y158" i="1"/>
  <c r="W158" i="1"/>
  <c r="Z158" i="1"/>
  <c r="X162" i="1"/>
  <c r="Y166" i="1"/>
  <c r="W166" i="1"/>
  <c r="Z166" i="1"/>
  <c r="X170" i="1"/>
  <c r="Y174" i="1"/>
  <c r="W174" i="1"/>
  <c r="Z174" i="1"/>
  <c r="X178" i="1"/>
  <c r="Y182" i="1"/>
  <c r="W182" i="1"/>
  <c r="Z182" i="1"/>
  <c r="X186" i="1"/>
  <c r="Y190" i="1"/>
  <c r="W190" i="1"/>
  <c r="Z190" i="1"/>
  <c r="X194" i="1"/>
  <c r="Y204" i="1"/>
  <c r="X204" i="1"/>
  <c r="AA204" i="1"/>
  <c r="W204" i="1"/>
  <c r="Y208" i="1"/>
  <c r="X208" i="1"/>
  <c r="W208" i="1"/>
  <c r="AA208" i="1"/>
  <c r="Z212" i="1"/>
  <c r="Z216" i="1"/>
  <c r="Y236" i="1"/>
  <c r="X236" i="1"/>
  <c r="AA236" i="1"/>
  <c r="W236" i="1"/>
  <c r="Y240" i="1"/>
  <c r="X240" i="1"/>
  <c r="W240" i="1"/>
  <c r="AA240" i="1"/>
  <c r="AA161" i="1"/>
  <c r="W161" i="1"/>
  <c r="Z161" i="1"/>
  <c r="X161" i="1"/>
  <c r="AA162" i="1"/>
  <c r="AA169" i="1"/>
  <c r="W169" i="1"/>
  <c r="Z169" i="1"/>
  <c r="X169" i="1"/>
  <c r="AA170" i="1"/>
  <c r="AA177" i="1"/>
  <c r="W177" i="1"/>
  <c r="Z177" i="1"/>
  <c r="X177" i="1"/>
  <c r="AA178" i="1"/>
  <c r="AA185" i="1"/>
  <c r="W185" i="1"/>
  <c r="Z185" i="1"/>
  <c r="X185" i="1"/>
  <c r="AA186" i="1"/>
  <c r="AA193" i="1"/>
  <c r="W193" i="1"/>
  <c r="Z193" i="1"/>
  <c r="X193" i="1"/>
  <c r="AA194" i="1"/>
  <c r="Y196" i="1"/>
  <c r="X196" i="1"/>
  <c r="AA196" i="1"/>
  <c r="W196" i="1"/>
  <c r="Y200" i="1"/>
  <c r="X200" i="1"/>
  <c r="W200" i="1"/>
  <c r="AA200" i="1"/>
  <c r="Y228" i="1"/>
  <c r="X228" i="1"/>
  <c r="AA228" i="1"/>
  <c r="W228" i="1"/>
  <c r="Y232" i="1"/>
  <c r="X232" i="1"/>
  <c r="W232" i="1"/>
  <c r="AA232" i="1"/>
  <c r="AA41" i="1"/>
  <c r="AA45" i="1"/>
  <c r="AA49" i="1"/>
  <c r="AA53" i="1"/>
  <c r="AA57" i="1"/>
  <c r="AA61" i="1"/>
  <c r="AA65" i="1"/>
  <c r="AA69" i="1"/>
  <c r="AA73" i="1"/>
  <c r="AA77" i="1"/>
  <c r="AA81" i="1"/>
  <c r="AA85" i="1"/>
  <c r="AA89" i="1"/>
  <c r="AA93" i="1"/>
  <c r="AA157" i="1"/>
  <c r="W157" i="1"/>
  <c r="X157" i="1"/>
  <c r="Z157" i="1"/>
  <c r="AA165" i="1"/>
  <c r="W165" i="1"/>
  <c r="X165" i="1"/>
  <c r="Z165" i="1"/>
  <c r="AA173" i="1"/>
  <c r="W173" i="1"/>
  <c r="X173" i="1"/>
  <c r="Z173" i="1"/>
  <c r="AA181" i="1"/>
  <c r="W181" i="1"/>
  <c r="X181" i="1"/>
  <c r="Z181" i="1"/>
  <c r="AA189" i="1"/>
  <c r="W189" i="1"/>
  <c r="X189" i="1"/>
  <c r="Z189" i="1"/>
  <c r="Y220" i="1"/>
  <c r="X220" i="1"/>
  <c r="AA220" i="1"/>
  <c r="W220" i="1"/>
  <c r="Y224" i="1"/>
  <c r="X224" i="1"/>
  <c r="W224" i="1"/>
  <c r="AA224" i="1"/>
  <c r="AA244" i="1"/>
  <c r="W244" i="1"/>
  <c r="Y244" i="1"/>
  <c r="X244" i="1"/>
  <c r="Z244" i="1"/>
  <c r="X95" i="1"/>
  <c r="X97" i="1"/>
  <c r="X99" i="1"/>
  <c r="X101" i="1"/>
  <c r="X103" i="1"/>
  <c r="X105" i="1"/>
  <c r="X107" i="1"/>
  <c r="X109" i="1"/>
  <c r="X111" i="1"/>
  <c r="X113" i="1"/>
  <c r="X115" i="1"/>
  <c r="X117" i="1"/>
  <c r="X119" i="1"/>
  <c r="X121" i="1"/>
  <c r="X123" i="1"/>
  <c r="X125" i="1"/>
  <c r="X127" i="1"/>
  <c r="X129" i="1"/>
  <c r="X131" i="1"/>
  <c r="X133" i="1"/>
  <c r="X135" i="1"/>
  <c r="X137" i="1"/>
  <c r="X139" i="1"/>
  <c r="X141" i="1"/>
  <c r="X143" i="1"/>
  <c r="X145" i="1"/>
  <c r="X147" i="1"/>
  <c r="X149" i="1"/>
  <c r="X151" i="1"/>
  <c r="X153" i="1"/>
  <c r="X155" i="1"/>
  <c r="AA156" i="1"/>
  <c r="X160" i="1"/>
  <c r="AA163" i="1"/>
  <c r="W163" i="1"/>
  <c r="AA164" i="1"/>
  <c r="X168" i="1"/>
  <c r="AA171" i="1"/>
  <c r="W171" i="1"/>
  <c r="AA172" i="1"/>
  <c r="X176" i="1"/>
  <c r="AA179" i="1"/>
  <c r="W179" i="1"/>
  <c r="AA180" i="1"/>
  <c r="X184" i="1"/>
  <c r="AA187" i="1"/>
  <c r="W187" i="1"/>
  <c r="AA188" i="1"/>
  <c r="X192" i="1"/>
  <c r="AA195" i="1"/>
  <c r="W195" i="1"/>
  <c r="Z195" i="1"/>
  <c r="Y198" i="1"/>
  <c r="X198" i="1"/>
  <c r="Y206" i="1"/>
  <c r="X206" i="1"/>
  <c r="Y214" i="1"/>
  <c r="X214" i="1"/>
  <c r="Y222" i="1"/>
  <c r="X222" i="1"/>
  <c r="Y230" i="1"/>
  <c r="X230" i="1"/>
  <c r="Y238" i="1"/>
  <c r="X238" i="1"/>
  <c r="AA159" i="1"/>
  <c r="W159" i="1"/>
  <c r="AA160" i="1"/>
  <c r="AA167" i="1"/>
  <c r="W167" i="1"/>
  <c r="AA168" i="1"/>
  <c r="AA175" i="1"/>
  <c r="W175" i="1"/>
  <c r="AA176" i="1"/>
  <c r="AA183" i="1"/>
  <c r="W183" i="1"/>
  <c r="AA184" i="1"/>
  <c r="AA191" i="1"/>
  <c r="W191" i="1"/>
  <c r="AA192" i="1"/>
  <c r="Y202" i="1"/>
  <c r="X202" i="1"/>
  <c r="Y210" i="1"/>
  <c r="X210" i="1"/>
  <c r="Y218" i="1"/>
  <c r="X218" i="1"/>
  <c r="Y226" i="1"/>
  <c r="X226" i="1"/>
  <c r="Y234" i="1"/>
  <c r="X234" i="1"/>
  <c r="AA242" i="1"/>
  <c r="W242" i="1"/>
  <c r="Y242" i="1"/>
  <c r="X242" i="1"/>
</calcChain>
</file>

<file path=xl/comments1.xml><?xml version="1.0" encoding="utf-8"?>
<comments xmlns="http://schemas.openxmlformats.org/spreadsheetml/2006/main">
  <authors>
    <author>McKibbin, Chris@DFG</author>
  </authors>
  <commentList>
    <comment ref="A4" authorId="0" shapeId="0">
      <text>
        <r>
          <rPr>
            <sz val="9"/>
            <color indexed="81"/>
            <rFont val="Tahoma"/>
            <family val="2"/>
          </rPr>
          <t xml:space="preserve">Date sampling effort began.
</t>
        </r>
      </text>
    </comment>
    <comment ref="B4" authorId="0" shapeId="0">
      <text>
        <r>
          <rPr>
            <sz val="9"/>
            <color indexed="81"/>
            <rFont val="Tahoma"/>
            <family val="2"/>
          </rPr>
          <t xml:space="preserve">Time of day when sampling effort began, recorded in military hours and rounded to the nearest quarter hour.
</t>
        </r>
      </text>
    </comment>
    <comment ref="C4" authorId="0" shapeId="0">
      <text>
        <r>
          <rPr>
            <sz val="9"/>
            <color indexed="81"/>
            <rFont val="Tahoma"/>
            <family val="2"/>
          </rPr>
          <t xml:space="preserve">Date when sampling effort stopped.
</t>
        </r>
      </text>
    </comment>
    <comment ref="D4" authorId="0" shapeId="0">
      <text>
        <r>
          <rPr>
            <sz val="9"/>
            <color indexed="81"/>
            <rFont val="Tahoma"/>
            <family val="2"/>
          </rPr>
          <t>Time of day when sampling effort stopped, recorded in military hours and rounded to the nearest quarter hour.</t>
        </r>
      </text>
    </comment>
    <comment ref="E4" authorId="0" shapeId="0">
      <text>
        <r>
          <rPr>
            <sz val="9"/>
            <color indexed="81"/>
            <rFont val="Tahoma"/>
            <family val="2"/>
          </rPr>
          <t xml:space="preserve">Number of hours since last RST maintenance event. </t>
        </r>
      </text>
    </comment>
    <comment ref="F4" authorId="0" shapeId="0">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H4" authorId="0" shapeId="0">
      <text>
        <r>
          <rPr>
            <sz val="9"/>
            <color indexed="81"/>
            <rFont val="Tahoma"/>
            <family val="2"/>
          </rPr>
          <t xml:space="preserve">Total cone revolutions upon arrival to service the trap. </t>
        </r>
      </text>
    </comment>
    <comment ref="J4" authorId="0" shapeId="0">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T4" authorId="0" shapeId="0">
      <text>
        <r>
          <rPr>
            <sz val="9"/>
            <color indexed="81"/>
            <rFont val="Tahoma"/>
            <family val="2"/>
          </rPr>
          <t>Number of marked (adipose fin-clipped) Chinook salmon captured.</t>
        </r>
      </text>
    </comment>
    <comment ref="U4" authorId="0" shapeId="0">
      <text>
        <r>
          <rPr>
            <sz val="9"/>
            <color indexed="81"/>
            <rFont val="Tahoma"/>
            <family val="2"/>
          </rPr>
          <t xml:space="preserve">Number of unmarked steelhead captured.
</t>
        </r>
      </text>
    </comment>
    <comment ref="V4" authorId="0" shapeId="0">
      <text>
        <r>
          <rPr>
            <sz val="9"/>
            <color indexed="81"/>
            <rFont val="Tahoma"/>
            <family val="2"/>
          </rPr>
          <t xml:space="preserve">Number of marked (adipose fin-clipped) steelhead captured.
</t>
        </r>
      </text>
    </comment>
    <comment ref="W4" authorId="0" shapeId="0">
      <text>
        <r>
          <rPr>
            <sz val="9"/>
            <color indexed="81"/>
            <rFont val="Tahoma"/>
            <family val="2"/>
          </rPr>
          <t>Catch per unit effort (CPUE) does not include marked salmonids (adipose fin clipped fish).</t>
        </r>
      </text>
    </comment>
    <comment ref="K5" authorId="0" shapeId="0">
      <text>
        <r>
          <rPr>
            <sz val="9"/>
            <color indexed="81"/>
            <rFont val="Tahoma"/>
            <family val="2"/>
          </rPr>
          <t>Flow data provided by California Department of Water Resources, California Data Exchange Center, Wilkins Slough gauge (WLK).  http://cdec.water.ca.gov/cgi-progs/queryF?s=WLK</t>
        </r>
      </text>
    </comment>
    <comment ref="L5" authorId="0" shapeId="0">
      <text>
        <r>
          <rPr>
            <sz val="9"/>
            <color indexed="81"/>
            <rFont val="Tahoma"/>
            <family val="2"/>
          </rPr>
          <t>Instantaneous water temperature measurements are taken once per trap maintenance event and recorded in Fahrenheit units.</t>
        </r>
      </text>
    </comment>
    <comment ref="M5" authorId="0" shapeId="0">
      <text>
        <r>
          <rPr>
            <sz val="9"/>
            <color indexed="81"/>
            <rFont val="Tahoma"/>
            <family val="2"/>
          </rPr>
          <t>NephelometricTurbidity Unit</t>
        </r>
      </text>
    </comment>
    <comment ref="N5" authorId="0" shapeId="0">
      <text>
        <r>
          <rPr>
            <sz val="9"/>
            <color indexed="81"/>
            <rFont val="Tahoma"/>
            <family val="2"/>
          </rPr>
          <t>Size of smallest unmarked Chinook salmon captured, measured in millimeters to the nearest fork length.</t>
        </r>
      </text>
    </comment>
    <comment ref="O5" authorId="0" shapeId="0">
      <text>
        <r>
          <rPr>
            <sz val="9"/>
            <color indexed="81"/>
            <rFont val="Tahoma"/>
            <family val="2"/>
          </rPr>
          <t>Size of largest unmarked Chinook salmon captured, measured in millimeters to the nearest fork length.</t>
        </r>
      </text>
    </comment>
    <comment ref="P5" authorId="0" shapeId="0">
      <text>
        <r>
          <rPr>
            <sz val="9"/>
            <color indexed="81"/>
            <rFont val="Tahoma"/>
            <family val="2"/>
          </rPr>
          <t>Number of unmarked fall-run sized Chinook salmon captured.</t>
        </r>
      </text>
    </comment>
    <comment ref="Q5" authorId="0" shapeId="0">
      <text>
        <r>
          <rPr>
            <sz val="9"/>
            <color indexed="81"/>
            <rFont val="Tahoma"/>
            <family val="2"/>
          </rPr>
          <t>Number of unmarked spring-run sized Chinook salmon captured.</t>
        </r>
      </text>
    </comment>
    <comment ref="R5" authorId="0" shapeId="0">
      <text>
        <r>
          <rPr>
            <sz val="9"/>
            <color indexed="81"/>
            <rFont val="Tahoma"/>
            <family val="2"/>
          </rPr>
          <t>Number of unmarked winter-run sized Chinook salmon captured.</t>
        </r>
      </text>
    </comment>
    <comment ref="S5" authorId="0" shapeId="0">
      <text>
        <r>
          <rPr>
            <sz val="9"/>
            <color indexed="81"/>
            <rFont val="Tahoma"/>
            <family val="2"/>
          </rPr>
          <t>Number of unmarked late fall-run sized Chinook salmon captured.</t>
        </r>
      </text>
    </comment>
    <comment ref="H126" authorId="0" shapeId="0">
      <text>
        <r>
          <rPr>
            <b/>
            <sz val="9"/>
            <color indexed="81"/>
            <rFont val="Tahoma"/>
            <family val="2"/>
          </rPr>
          <t>McKibbin, Chris@DFW:</t>
        </r>
        <r>
          <rPr>
            <sz val="9"/>
            <color indexed="81"/>
            <rFont val="Tahoma"/>
            <family val="2"/>
          </rPr>
          <t xml:space="preserve">
Malfunction of counting device; inaccurate revolution number.</t>
        </r>
      </text>
    </comment>
    <comment ref="T127" authorId="0" shapeId="0">
      <text>
        <r>
          <rPr>
            <b/>
            <sz val="9"/>
            <color indexed="81"/>
            <rFont val="Tahoma"/>
            <family val="2"/>
          </rPr>
          <t>McKibbin, Chris@DFG:</t>
        </r>
        <r>
          <rPr>
            <sz val="9"/>
            <color indexed="81"/>
            <rFont val="Tahoma"/>
            <family val="2"/>
          </rPr>
          <t xml:space="preserve">
36 winter-run.</t>
        </r>
      </text>
    </comment>
    <comment ref="T128" authorId="0" shapeId="0">
      <text>
        <r>
          <rPr>
            <b/>
            <sz val="9"/>
            <color indexed="81"/>
            <rFont val="Tahoma"/>
            <family val="2"/>
          </rPr>
          <t>McKibbin, Chris@DFG:</t>
        </r>
        <r>
          <rPr>
            <sz val="9"/>
            <color indexed="81"/>
            <rFont val="Tahoma"/>
            <family val="2"/>
          </rPr>
          <t xml:space="preserve">
26 winter-run; 4 late fall-run.</t>
        </r>
      </text>
    </comment>
    <comment ref="T129" authorId="0" shapeId="0">
      <text>
        <r>
          <rPr>
            <b/>
            <sz val="9"/>
            <color indexed="81"/>
            <rFont val="Tahoma"/>
            <family val="2"/>
          </rPr>
          <t>McKibbin, Chris@DFG:</t>
        </r>
        <r>
          <rPr>
            <sz val="9"/>
            <color indexed="81"/>
            <rFont val="Tahoma"/>
            <family val="2"/>
          </rPr>
          <t xml:space="preserve">
14 winter-run.</t>
        </r>
      </text>
    </comment>
    <comment ref="T130" authorId="0" shapeId="0">
      <text>
        <r>
          <rPr>
            <b/>
            <sz val="9"/>
            <color indexed="81"/>
            <rFont val="Tahoma"/>
            <family val="2"/>
          </rPr>
          <t>McKibbin, Chris@DFG:</t>
        </r>
        <r>
          <rPr>
            <sz val="9"/>
            <color indexed="81"/>
            <rFont val="Tahoma"/>
            <family val="2"/>
          </rPr>
          <t xml:space="preserve">
59 winter-run; 2 late fall-run.</t>
        </r>
      </text>
    </comment>
    <comment ref="T131" authorId="0" shapeId="0">
      <text>
        <r>
          <rPr>
            <b/>
            <sz val="9"/>
            <color indexed="81"/>
            <rFont val="Tahoma"/>
            <family val="2"/>
          </rPr>
          <t>McKibbin, Chris@DFG:</t>
        </r>
        <r>
          <rPr>
            <sz val="9"/>
            <color indexed="81"/>
            <rFont val="Tahoma"/>
            <family val="2"/>
          </rPr>
          <t xml:space="preserve">
59 winter-run.</t>
        </r>
      </text>
    </comment>
    <comment ref="T132" authorId="0" shapeId="0">
      <text>
        <r>
          <rPr>
            <b/>
            <sz val="9"/>
            <color indexed="81"/>
            <rFont val="Tahoma"/>
            <family val="2"/>
          </rPr>
          <t>McKibbin, Chris@DFG:</t>
        </r>
        <r>
          <rPr>
            <sz val="9"/>
            <color indexed="81"/>
            <rFont val="Tahoma"/>
            <family val="2"/>
          </rPr>
          <t xml:space="preserve">
130 winter-run.</t>
        </r>
      </text>
    </comment>
    <comment ref="T133" authorId="0" shapeId="0">
      <text>
        <r>
          <rPr>
            <b/>
            <sz val="9"/>
            <color indexed="81"/>
            <rFont val="Tahoma"/>
            <family val="2"/>
          </rPr>
          <t>McKibbin, Chris@DFG:</t>
        </r>
        <r>
          <rPr>
            <sz val="9"/>
            <color indexed="81"/>
            <rFont val="Tahoma"/>
            <family val="2"/>
          </rPr>
          <t xml:space="preserve">
75 winter-run; 1 late fall-run.</t>
        </r>
      </text>
    </comment>
    <comment ref="T134" authorId="0" shapeId="0">
      <text>
        <r>
          <rPr>
            <b/>
            <sz val="9"/>
            <color indexed="81"/>
            <rFont val="Tahoma"/>
            <family val="2"/>
          </rPr>
          <t>McKibbin, Chris@DFG:</t>
        </r>
        <r>
          <rPr>
            <sz val="9"/>
            <color indexed="81"/>
            <rFont val="Tahoma"/>
            <family val="2"/>
          </rPr>
          <t xml:space="preserve">
10 winter-run.</t>
        </r>
      </text>
    </comment>
    <comment ref="H135" authorId="0" shapeId="0">
      <text>
        <r>
          <rPr>
            <b/>
            <sz val="9"/>
            <color indexed="81"/>
            <rFont val="Tahoma"/>
            <family val="2"/>
          </rPr>
          <t xml:space="preserve">McKibbin, Chris@DFW:
</t>
        </r>
        <r>
          <rPr>
            <sz val="9"/>
            <color indexed="81"/>
            <rFont val="Tahoma"/>
            <family val="2"/>
          </rPr>
          <t>Malfunction of counting device; inaccurate revolution number.</t>
        </r>
      </text>
    </comment>
    <comment ref="T135" authorId="0" shapeId="0">
      <text>
        <r>
          <rPr>
            <b/>
            <sz val="9"/>
            <color indexed="81"/>
            <rFont val="Tahoma"/>
            <family val="2"/>
          </rPr>
          <t>McKibbin, Chris@DFG:</t>
        </r>
        <r>
          <rPr>
            <sz val="9"/>
            <color indexed="81"/>
            <rFont val="Tahoma"/>
            <family val="2"/>
          </rPr>
          <t xml:space="preserve">
3 winter-run.</t>
        </r>
      </text>
    </comment>
    <comment ref="T136" authorId="0" shapeId="0">
      <text>
        <r>
          <rPr>
            <b/>
            <sz val="9"/>
            <color indexed="81"/>
            <rFont val="Tahoma"/>
            <family val="2"/>
          </rPr>
          <t>McKibbin, Chris@DFG:</t>
        </r>
        <r>
          <rPr>
            <sz val="9"/>
            <color indexed="81"/>
            <rFont val="Tahoma"/>
            <family val="2"/>
          </rPr>
          <t xml:space="preserve">
8 winter-run.</t>
        </r>
      </text>
    </comment>
    <comment ref="T138" authorId="0" shapeId="0">
      <text>
        <r>
          <rPr>
            <b/>
            <sz val="9"/>
            <color indexed="81"/>
            <rFont val="Tahoma"/>
            <family val="2"/>
          </rPr>
          <t>McKibbin, Chris@DFG:</t>
        </r>
        <r>
          <rPr>
            <sz val="9"/>
            <color indexed="81"/>
            <rFont val="Tahoma"/>
            <family val="2"/>
          </rPr>
          <t xml:space="preserve">
2 winter-run</t>
        </r>
      </text>
    </comment>
    <comment ref="T139" authorId="0" shapeId="0">
      <text>
        <r>
          <rPr>
            <b/>
            <sz val="9"/>
            <color indexed="81"/>
            <rFont val="Tahoma"/>
            <family val="2"/>
          </rPr>
          <t>McKibbin, Chris@DFG:</t>
        </r>
        <r>
          <rPr>
            <sz val="9"/>
            <color indexed="81"/>
            <rFont val="Tahoma"/>
            <family val="2"/>
          </rPr>
          <t xml:space="preserve">
3 winter-run
</t>
        </r>
      </text>
    </comment>
    <comment ref="T142" authorId="0" shapeId="0">
      <text>
        <r>
          <rPr>
            <b/>
            <sz val="9"/>
            <color indexed="81"/>
            <rFont val="Tahoma"/>
            <family val="2"/>
          </rPr>
          <t>McKibbin, Chris@DFG:</t>
        </r>
        <r>
          <rPr>
            <sz val="9"/>
            <color indexed="81"/>
            <rFont val="Tahoma"/>
            <family val="2"/>
          </rPr>
          <t xml:space="preserve">
3 winter-run</t>
        </r>
      </text>
    </comment>
    <comment ref="T143" authorId="0" shapeId="0">
      <text>
        <r>
          <rPr>
            <b/>
            <sz val="9"/>
            <color indexed="81"/>
            <rFont val="Tahoma"/>
            <family val="2"/>
          </rPr>
          <t>McKibbin, Chris@DFG:</t>
        </r>
        <r>
          <rPr>
            <sz val="9"/>
            <color indexed="81"/>
            <rFont val="Tahoma"/>
            <family val="2"/>
          </rPr>
          <t xml:space="preserve">
1 winter-run
</t>
        </r>
      </text>
    </comment>
    <comment ref="T144" authorId="0" shapeId="0">
      <text>
        <r>
          <rPr>
            <b/>
            <sz val="9"/>
            <color indexed="81"/>
            <rFont val="Tahoma"/>
            <family val="2"/>
          </rPr>
          <t>McKibbin, Chris@DFG:</t>
        </r>
        <r>
          <rPr>
            <sz val="9"/>
            <color indexed="81"/>
            <rFont val="Tahoma"/>
            <family val="2"/>
          </rPr>
          <t xml:space="preserve">
1 winter-run</t>
        </r>
      </text>
    </comment>
    <comment ref="T156" authorId="0" shapeId="0">
      <text>
        <r>
          <rPr>
            <b/>
            <sz val="9"/>
            <color indexed="81"/>
            <rFont val="Tahoma"/>
            <family val="2"/>
          </rPr>
          <t>McKibbin, Chris@DFG:</t>
        </r>
        <r>
          <rPr>
            <sz val="9"/>
            <color indexed="81"/>
            <rFont val="Tahoma"/>
            <family val="2"/>
          </rPr>
          <t xml:space="preserve">
1 winter-run
</t>
        </r>
      </text>
    </comment>
    <comment ref="T164" authorId="0" shapeId="0">
      <text>
        <r>
          <rPr>
            <b/>
            <sz val="9"/>
            <color indexed="81"/>
            <rFont val="Tahoma"/>
            <family val="2"/>
          </rPr>
          <t>McKibbin, Chris@DFG:</t>
        </r>
        <r>
          <rPr>
            <sz val="9"/>
            <color indexed="81"/>
            <rFont val="Tahoma"/>
            <family val="2"/>
          </rPr>
          <t xml:space="preserve">
1 winter-run
</t>
        </r>
      </text>
    </comment>
    <comment ref="T181" authorId="0" shapeId="0">
      <text>
        <r>
          <rPr>
            <b/>
            <sz val="9"/>
            <color indexed="81"/>
            <rFont val="Tahoma"/>
            <family val="2"/>
          </rPr>
          <t>McKibbin, Chris@DFG:</t>
        </r>
        <r>
          <rPr>
            <sz val="9"/>
            <color indexed="81"/>
            <rFont val="Tahoma"/>
            <family val="2"/>
          </rPr>
          <t xml:space="preserve">
1 winter-run</t>
        </r>
      </text>
    </comment>
    <comment ref="H185" authorId="0" shapeId="0">
      <text>
        <r>
          <rPr>
            <b/>
            <sz val="9"/>
            <color indexed="81"/>
            <rFont val="Tahoma"/>
            <family val="2"/>
          </rPr>
          <t>McKibbin, Chris@DFW:</t>
        </r>
        <r>
          <rPr>
            <sz val="9"/>
            <color indexed="81"/>
            <rFont val="Tahoma"/>
            <family val="2"/>
          </rPr>
          <t xml:space="preserve">
Malfunction of counting device; inaccurate revolution number.</t>
        </r>
      </text>
    </comment>
    <comment ref="H209" authorId="0" shapeId="0">
      <text>
        <r>
          <rPr>
            <b/>
            <sz val="9"/>
            <color indexed="81"/>
            <rFont val="Tahoma"/>
            <family val="2"/>
          </rPr>
          <t>McKibbin, Chris@DFG:</t>
        </r>
        <r>
          <rPr>
            <sz val="9"/>
            <color indexed="81"/>
            <rFont val="Tahoma"/>
            <family val="2"/>
          </rPr>
          <t xml:space="preserve">
Malfunction of counting device; inaccurate revolution number.</t>
        </r>
      </text>
    </comment>
    <comment ref="H210" authorId="0" shapeId="0">
      <text>
        <r>
          <rPr>
            <b/>
            <sz val="9"/>
            <color indexed="81"/>
            <rFont val="Tahoma"/>
            <family val="2"/>
          </rPr>
          <t>McKibbin, Chris@DFG:</t>
        </r>
        <r>
          <rPr>
            <sz val="9"/>
            <color indexed="81"/>
            <rFont val="Tahoma"/>
            <family val="2"/>
          </rPr>
          <t xml:space="preserve">
Malfunction of counting device; inaccurate revolution number.</t>
        </r>
      </text>
    </comment>
    <comment ref="H220" authorId="0" shapeId="0">
      <text>
        <r>
          <rPr>
            <b/>
            <sz val="9"/>
            <color indexed="81"/>
            <rFont val="Tahoma"/>
            <family val="2"/>
          </rPr>
          <t xml:space="preserve">McKibbin, Chris@DFG:
</t>
        </r>
        <r>
          <rPr>
            <sz val="9"/>
            <color indexed="81"/>
            <rFont val="Tahoma"/>
            <family val="2"/>
          </rPr>
          <t>Malfunction of counting device; inaccurate revolution number.</t>
        </r>
        <r>
          <rPr>
            <sz val="9"/>
            <color indexed="81"/>
            <rFont val="Tahoma"/>
            <family val="2"/>
          </rPr>
          <t xml:space="preserve">
</t>
        </r>
      </text>
    </comment>
  </commentList>
</comments>
</file>

<file path=xl/sharedStrings.xml><?xml version="1.0" encoding="utf-8"?>
<sst xmlns="http://schemas.openxmlformats.org/spreadsheetml/2006/main" count="245" uniqueCount="51">
  <si>
    <t>California Department of Fish and Wildlife - Knights Landing Rotary Screw Trap Daily Catch and Effort Summaries - 2014/2015 Emigration Season</t>
  </si>
  <si>
    <t>Start Date</t>
  </si>
  <si>
    <t>Start Time</t>
  </si>
  <si>
    <t>Stop Date</t>
  </si>
  <si>
    <t>Stop Time</t>
  </si>
  <si>
    <t>Num. of Hours During Sampling Period</t>
  </si>
  <si>
    <t xml:space="preserve">Cone RPM </t>
  </si>
  <si>
    <t>Total Cone Rev.</t>
  </si>
  <si>
    <t xml:space="preserve">Total Hours Fished </t>
  </si>
  <si>
    <t>Environmental Information</t>
  </si>
  <si>
    <t>Unmarked Chinook Catch</t>
  </si>
  <si>
    <t>Marked Chinook Catch</t>
  </si>
  <si>
    <t>Unmarked Steelhead Catch</t>
  </si>
  <si>
    <t>Marked Steelhead Catch</t>
  </si>
  <si>
    <t>Catch Per Unit Effort (catch per hour)</t>
  </si>
  <si>
    <t xml:space="preserve">Comments </t>
  </si>
  <si>
    <t>River Flow (cfs) @ WLK</t>
  </si>
  <si>
    <t>Water T (F)</t>
  </si>
  <si>
    <t>Turbidity (NTU)</t>
  </si>
  <si>
    <t>Min FL</t>
  </si>
  <si>
    <t>Max FL</t>
  </si>
  <si>
    <t># Fall</t>
  </si>
  <si>
    <t># Spring</t>
  </si>
  <si>
    <t># Winter</t>
  </si>
  <si>
    <t># Late fall</t>
  </si>
  <si>
    <t>adipose fin-clipped salmon</t>
  </si>
  <si>
    <t>adipose fin-clipped steelhead</t>
  </si>
  <si>
    <t>Fall-run Chinook</t>
  </si>
  <si>
    <t>Spring-run Chinook</t>
  </si>
  <si>
    <t>Winter-run Chinook</t>
  </si>
  <si>
    <t>Late fall-run Chinook</t>
  </si>
  <si>
    <t>Steelhead</t>
  </si>
  <si>
    <t>Both RST modified to sample at half efficiency.</t>
  </si>
  <si>
    <t>Both RST sampling at full efficiency.</t>
  </si>
  <si>
    <t>Only sampled with one RST modified to sample at half efficiency.</t>
  </si>
  <si>
    <t>Both RST modified to sample at half efficiency.  The RSTs were placed inactive after sampling period in anticipation of storm conditions tomorrow.</t>
  </si>
  <si>
    <t xml:space="preserve">Both RST modified to sample at half efficiency.  </t>
  </si>
  <si>
    <t>Both RST modified to sample at half efficiency.  No turbidity reading available.</t>
  </si>
  <si>
    <t>Both RST sampling at full efficiency.  No cone revolution count available for trap 8.4</t>
  </si>
  <si>
    <t xml:space="preserve">Both RST sampling at full efficiency. </t>
  </si>
  <si>
    <t>Both RST sampling at full efficiency during daylight hours.  Both RST put inactive after sampling period due to heavy amounts of in-river debris.</t>
  </si>
  <si>
    <t>Both RST sampling at full efficiency during daylight hours.</t>
  </si>
  <si>
    <t xml:space="preserve">Both RST modified to sample at half efficiency during night hours. </t>
  </si>
  <si>
    <t xml:space="preserve">Both RST modified to sample at half efficiency during daylight hours. </t>
  </si>
  <si>
    <t xml:space="preserve">Both RST modified to sample at half efficiency. </t>
  </si>
  <si>
    <t xml:space="preserve">Both RST modified to sample at half efficiency to conduct trap calabrations. </t>
  </si>
  <si>
    <t>Sampled with trap # 8.4 only.  Mechanical problems with trap # 8.3.  CPUE adjusted to reflect 8.4 effort only.</t>
  </si>
  <si>
    <t>Both RST sampling at full efficiency.  Replaced counting device on trap 8.3.</t>
  </si>
  <si>
    <t>Both RST sampling at full efficiency.  Steelhead measured 360mm.</t>
  </si>
  <si>
    <t>Please Direct Inquiries to Jason Julienne, (916)496-4985, jason.julienne@wildlife.ca.gov</t>
  </si>
  <si>
    <r>
      <rPr>
        <b/>
        <sz val="10"/>
        <rFont val="Arial"/>
        <family val="2"/>
      </rPr>
      <t>Data are Draft and Subject to Revision.</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</si>
</sst>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numFmt numFmtId="165" formatCode="0.0"/>
    <numFmt numFmtId="166" formatCode="mm/dd/yy;@"/>
  </numFmts>
  <fonts count="10" x14ac:knownFonts="1">
    <font>
      <sz val="11"/>
      <color theme="1"/>
      <name val="Calibri"/>
      <family val="2"/>
      <scheme val="minor"/>
    </font>
    <font>
      <sz val="10"/>
      <name val="Arial"/>
      <family val="2"/>
    </font>
    <font>
      <b/>
      <sz val="12"/>
      <name val="Arial"/>
      <family val="2"/>
    </font>
    <font>
      <sz val="12"/>
      <name val="Arial"/>
      <family val="2"/>
    </font>
    <font>
      <sz val="11"/>
      <color theme="1"/>
      <name val="Arial"/>
      <family val="2"/>
    </font>
    <font>
      <b/>
      <sz val="10"/>
      <name val="Arial"/>
      <family val="2"/>
    </font>
    <font>
      <b/>
      <sz val="11"/>
      <name val="Arial"/>
      <family val="2"/>
    </font>
    <font>
      <sz val="9"/>
      <color indexed="81"/>
      <name val="Tahoma"/>
      <family val="2"/>
    </font>
    <font>
      <b/>
      <sz val="9"/>
      <color indexed="81"/>
      <name val="Tahoma"/>
      <family val="2"/>
    </font>
    <font>
      <sz val="11"/>
      <name val="Arial"/>
      <family val="2"/>
    </font>
  </fonts>
  <fills count="6">
    <fill>
      <patternFill patternType="none"/>
    </fill>
    <fill>
      <patternFill patternType="gray125"/>
    </fill>
    <fill>
      <patternFill patternType="solid">
        <fgColor indexed="9"/>
        <bgColor indexed="64"/>
      </patternFill>
    </fill>
    <fill>
      <patternFill patternType="solid">
        <fgColor rgb="FF0070C0"/>
        <bgColor indexed="64"/>
      </patternFill>
    </fill>
    <fill>
      <patternFill patternType="solid">
        <fgColor rgb="FFFFC000"/>
        <bgColor indexed="64"/>
      </patternFill>
    </fill>
    <fill>
      <patternFill patternType="solid">
        <fgColor rgb="FFFFFFFF"/>
        <bgColor rgb="FF000000"/>
      </patternFill>
    </fill>
  </fills>
  <borders count="18">
    <border>
      <left/>
      <right/>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0" fontId="1" fillId="0" borderId="0"/>
    <xf numFmtId="3" fontId="1" fillId="0" borderId="0"/>
    <xf numFmtId="3" fontId="1" fillId="0" borderId="0"/>
  </cellStyleXfs>
  <cellXfs count="93">
    <xf numFmtId="0" fontId="0" fillId="0" borderId="0" xfId="0"/>
    <xf numFmtId="0" fontId="4" fillId="0" borderId="0" xfId="0" applyFont="1"/>
    <xf numFmtId="164" fontId="1" fillId="2" borderId="9" xfId="1" applyNumberFormat="1" applyFont="1" applyFill="1" applyBorder="1" applyAlignment="1">
      <alignment horizontal="center" vertical="center"/>
    </xf>
    <xf numFmtId="0" fontId="1" fillId="2" borderId="7" xfId="1" applyNumberFormat="1" applyFont="1" applyFill="1" applyBorder="1" applyAlignment="1">
      <alignment horizontal="center" vertical="center"/>
    </xf>
    <xf numFmtId="166" fontId="1" fillId="2" borderId="7" xfId="1" applyNumberFormat="1" applyFont="1" applyFill="1" applyBorder="1" applyAlignment="1">
      <alignment horizontal="center" vertical="center"/>
    </xf>
    <xf numFmtId="0" fontId="1" fillId="2" borderId="10" xfId="1" applyNumberFormat="1" applyFont="1" applyFill="1" applyBorder="1" applyAlignment="1">
      <alignment horizontal="center" vertical="center" wrapText="1"/>
    </xf>
    <xf numFmtId="2" fontId="1" fillId="2" borderId="11" xfId="1" applyNumberFormat="1" applyFont="1" applyFill="1" applyBorder="1" applyAlignment="1">
      <alignment horizontal="center" vertical="center" wrapText="1"/>
    </xf>
    <xf numFmtId="2" fontId="1" fillId="2" borderId="9" xfId="1" applyNumberFormat="1" applyFont="1" applyFill="1" applyBorder="1" applyAlignment="1">
      <alignment horizontal="center" vertical="center" wrapText="1"/>
    </xf>
    <xf numFmtId="2" fontId="1" fillId="2" borderId="10" xfId="1" applyNumberFormat="1" applyFont="1" applyFill="1" applyBorder="1" applyAlignment="1">
      <alignment horizontal="center" vertical="center" wrapText="1"/>
    </xf>
    <xf numFmtId="2" fontId="1" fillId="2" borderId="12" xfId="1" applyNumberFormat="1" applyFont="1" applyFill="1" applyBorder="1" applyAlignment="1">
      <alignment horizontal="center" vertical="center" wrapText="1"/>
    </xf>
    <xf numFmtId="0" fontId="6" fillId="2" borderId="9" xfId="1" applyFont="1" applyFill="1" applyBorder="1" applyAlignment="1">
      <alignment horizontal="center" vertical="center" wrapText="1"/>
    </xf>
    <xf numFmtId="0" fontId="6" fillId="2" borderId="7" xfId="1" applyFont="1" applyFill="1" applyBorder="1" applyAlignment="1">
      <alignment horizontal="center" vertical="center" wrapText="1"/>
    </xf>
    <xf numFmtId="0" fontId="6" fillId="2" borderId="10" xfId="1" applyFont="1" applyFill="1" applyBorder="1" applyAlignment="1">
      <alignment horizontal="center" vertical="center" wrapText="1"/>
    </xf>
    <xf numFmtId="0" fontId="6" fillId="2" borderId="9"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10" xfId="1" applyFont="1" applyFill="1" applyBorder="1" applyAlignment="1">
      <alignment horizontal="center" vertical="center"/>
    </xf>
    <xf numFmtId="0" fontId="6" fillId="2" borderId="13" xfId="1" applyFont="1" applyFill="1" applyBorder="1" applyAlignment="1">
      <alignment vertical="center"/>
    </xf>
    <xf numFmtId="0" fontId="6" fillId="2" borderId="13" xfId="1" applyFont="1" applyFill="1" applyBorder="1" applyAlignment="1">
      <alignment horizontal="center" vertical="top" wrapText="1"/>
    </xf>
    <xf numFmtId="0" fontId="6" fillId="2" borderId="13" xfId="1" applyFont="1" applyFill="1" applyBorder="1" applyAlignment="1">
      <alignment horizontal="center" vertical="center" wrapText="1"/>
    </xf>
    <xf numFmtId="0" fontId="6" fillId="2" borderId="9" xfId="2" applyNumberFormat="1" applyFont="1" applyFill="1" applyBorder="1" applyAlignment="1">
      <alignment horizontal="center" vertical="center" wrapText="1"/>
    </xf>
    <xf numFmtId="0" fontId="6" fillId="2" borderId="7" xfId="2" applyNumberFormat="1" applyFont="1" applyFill="1" applyBorder="1" applyAlignment="1">
      <alignment horizontal="center" vertical="center" wrapText="1"/>
    </xf>
    <xf numFmtId="0" fontId="6" fillId="2" borderId="10" xfId="2" applyNumberFormat="1" applyFont="1" applyFill="1" applyBorder="1" applyAlignment="1">
      <alignment horizontal="center" vertical="center" wrapText="1"/>
    </xf>
    <xf numFmtId="0" fontId="6" fillId="0" borderId="13" xfId="1" applyFont="1" applyBorder="1" applyAlignment="1">
      <alignment horizontal="center" vertical="center"/>
    </xf>
    <xf numFmtId="164" fontId="1" fillId="2" borderId="14" xfId="1" applyNumberFormat="1" applyFont="1" applyFill="1" applyBorder="1" applyAlignment="1">
      <alignment horizontal="center" vertical="center"/>
    </xf>
    <xf numFmtId="0" fontId="1" fillId="2" borderId="3" xfId="1" applyNumberFormat="1" applyFont="1" applyFill="1" applyBorder="1" applyAlignment="1">
      <alignment horizontal="center" vertical="center"/>
    </xf>
    <xf numFmtId="166" fontId="1" fillId="2" borderId="3" xfId="1" applyNumberFormat="1" applyFont="1" applyFill="1" applyBorder="1" applyAlignment="1">
      <alignment horizontal="center" vertical="center"/>
    </xf>
    <xf numFmtId="0" fontId="1" fillId="2" borderId="15" xfId="1" applyNumberFormat="1" applyFont="1" applyFill="1" applyBorder="1" applyAlignment="1">
      <alignment horizontal="center" vertical="center" wrapText="1"/>
    </xf>
    <xf numFmtId="2" fontId="1" fillId="2" borderId="16" xfId="1" applyNumberFormat="1" applyFont="1" applyFill="1" applyBorder="1" applyAlignment="1">
      <alignment horizontal="center" vertical="center" wrapText="1"/>
    </xf>
    <xf numFmtId="165" fontId="1" fillId="2" borderId="14" xfId="1" applyNumberFormat="1" applyFont="1" applyFill="1" applyBorder="1" applyAlignment="1">
      <alignment horizontal="center" vertical="center" wrapText="1"/>
    </xf>
    <xf numFmtId="165" fontId="1" fillId="2" borderId="15" xfId="1" applyNumberFormat="1" applyFont="1" applyFill="1" applyBorder="1" applyAlignment="1">
      <alignment horizontal="center" vertical="center" wrapText="1"/>
    </xf>
    <xf numFmtId="2" fontId="1" fillId="2" borderId="17" xfId="1" applyNumberFormat="1" applyFont="1" applyFill="1" applyBorder="1" applyAlignment="1">
      <alignment horizontal="center" vertical="center" wrapText="1"/>
    </xf>
    <xf numFmtId="2" fontId="1" fillId="2" borderId="14" xfId="1" applyNumberFormat="1" applyFont="1" applyFill="1" applyBorder="1" applyAlignment="1">
      <alignment horizontal="center" vertical="center" wrapText="1"/>
    </xf>
    <xf numFmtId="0" fontId="1" fillId="2" borderId="3" xfId="1" applyFont="1" applyFill="1" applyBorder="1" applyAlignment="1">
      <alignment horizontal="center" vertical="center" wrapText="1"/>
    </xf>
    <xf numFmtId="0" fontId="1" fillId="2" borderId="14" xfId="1" applyFont="1" applyFill="1" applyBorder="1" applyAlignment="1">
      <alignment horizontal="center" vertical="center"/>
    </xf>
    <xf numFmtId="0" fontId="1" fillId="2" borderId="3" xfId="1" applyFont="1" applyFill="1" applyBorder="1" applyAlignment="1">
      <alignment horizontal="center" vertical="center"/>
    </xf>
    <xf numFmtId="0" fontId="1" fillId="2" borderId="3" xfId="2" applyNumberFormat="1" applyFont="1" applyFill="1" applyBorder="1" applyAlignment="1">
      <alignment horizontal="center" vertical="center"/>
    </xf>
    <xf numFmtId="0" fontId="1" fillId="2" borderId="15" xfId="2" applyNumberFormat="1" applyFont="1" applyFill="1" applyBorder="1" applyAlignment="1">
      <alignment horizontal="center" vertical="center"/>
    </xf>
    <xf numFmtId="0" fontId="1" fillId="2" borderId="16" xfId="1" applyFont="1" applyFill="1" applyBorder="1" applyAlignment="1">
      <alignment horizontal="center" vertical="center" wrapText="1"/>
    </xf>
    <xf numFmtId="0" fontId="6" fillId="2" borderId="16" xfId="1" applyFont="1" applyFill="1" applyBorder="1" applyAlignment="1">
      <alignment horizontal="center" vertical="top" wrapText="1"/>
    </xf>
    <xf numFmtId="0" fontId="1" fillId="2" borderId="14" xfId="2" applyNumberFormat="1" applyFont="1" applyFill="1" applyBorder="1" applyAlignment="1">
      <alignment horizontal="center" vertical="center" wrapText="1"/>
    </xf>
    <xf numFmtId="0" fontId="1" fillId="2" borderId="3" xfId="2" applyNumberFormat="1" applyFont="1" applyFill="1" applyBorder="1" applyAlignment="1">
      <alignment horizontal="center" vertical="center" wrapText="1"/>
    </xf>
    <xf numFmtId="0" fontId="1" fillId="2" borderId="15" xfId="1" applyFont="1" applyFill="1" applyBorder="1" applyAlignment="1">
      <alignment horizontal="center" vertical="center" wrapText="1"/>
    </xf>
    <xf numFmtId="0" fontId="6" fillId="0" borderId="16" xfId="1" applyFont="1" applyBorder="1" applyAlignment="1">
      <alignment horizontal="center" vertical="center"/>
    </xf>
    <xf numFmtId="164" fontId="1" fillId="3" borderId="5" xfId="1" applyNumberFormat="1" applyFont="1" applyFill="1" applyBorder="1" applyAlignment="1">
      <alignment horizontal="center" vertical="center"/>
    </xf>
    <xf numFmtId="0" fontId="1" fillId="3" borderId="6" xfId="1" applyNumberFormat="1" applyFont="1" applyFill="1" applyBorder="1" applyAlignment="1">
      <alignment horizontal="center" vertical="center"/>
    </xf>
    <xf numFmtId="166" fontId="1" fillId="3" borderId="6" xfId="1" applyNumberFormat="1" applyFont="1" applyFill="1" applyBorder="1" applyAlignment="1">
      <alignment horizontal="center" vertical="center"/>
    </xf>
    <xf numFmtId="0" fontId="1" fillId="3" borderId="6" xfId="1" applyNumberFormat="1" applyFont="1" applyFill="1" applyBorder="1" applyAlignment="1">
      <alignment horizontal="center" vertical="center" wrapText="1"/>
    </xf>
    <xf numFmtId="2" fontId="1" fillId="3" borderId="6" xfId="1" applyNumberFormat="1" applyFont="1" applyFill="1" applyBorder="1" applyAlignment="1">
      <alignment horizontal="center" vertical="center" wrapText="1"/>
    </xf>
    <xf numFmtId="165" fontId="1" fillId="3" borderId="6" xfId="1" applyNumberFormat="1" applyFont="1" applyFill="1" applyBorder="1" applyAlignment="1">
      <alignment horizontal="center" vertical="center" wrapText="1"/>
    </xf>
    <xf numFmtId="0" fontId="1" fillId="3" borderId="6" xfId="1" applyFont="1" applyFill="1" applyBorder="1" applyAlignment="1">
      <alignment horizontal="center" vertical="center" wrapText="1"/>
    </xf>
    <xf numFmtId="0" fontId="1" fillId="3" borderId="6" xfId="1" applyFont="1" applyFill="1" applyBorder="1" applyAlignment="1">
      <alignment horizontal="center" vertical="center"/>
    </xf>
    <xf numFmtId="0" fontId="1" fillId="3" borderId="6" xfId="2" applyNumberFormat="1" applyFont="1" applyFill="1" applyBorder="1" applyAlignment="1">
      <alignment horizontal="center" vertical="center"/>
    </xf>
    <xf numFmtId="0" fontId="1" fillId="3" borderId="6" xfId="2" applyNumberFormat="1" applyFont="1" applyFill="1" applyBorder="1" applyAlignment="1">
      <alignment horizontal="center" vertical="center" wrapText="1"/>
    </xf>
    <xf numFmtId="0" fontId="1" fillId="3" borderId="8" xfId="1" applyFont="1" applyFill="1" applyBorder="1" applyAlignment="1">
      <alignment horizontal="center"/>
    </xf>
    <xf numFmtId="0" fontId="4" fillId="0" borderId="0" xfId="0" applyFont="1" applyBorder="1"/>
    <xf numFmtId="166" fontId="1" fillId="0" borderId="0" xfId="1" applyNumberFormat="1" applyFont="1" applyBorder="1" applyAlignment="1">
      <alignment horizontal="center"/>
    </xf>
    <xf numFmtId="20" fontId="1" fillId="0" borderId="0" xfId="1" applyNumberFormat="1" applyFont="1" applyBorder="1" applyAlignment="1">
      <alignment horizontal="center"/>
    </xf>
    <xf numFmtId="2" fontId="1" fillId="0" borderId="0" xfId="1" applyNumberFormat="1" applyFont="1" applyBorder="1" applyAlignment="1">
      <alignment horizontal="center"/>
    </xf>
    <xf numFmtId="165" fontId="1" fillId="0" borderId="0" xfId="1" applyNumberFormat="1" applyFont="1" applyBorder="1" applyAlignment="1">
      <alignment horizontal="center"/>
    </xf>
    <xf numFmtId="1" fontId="1" fillId="0" borderId="0" xfId="1" applyNumberFormat="1" applyFont="1" applyBorder="1" applyAlignment="1">
      <alignment horizontal="center"/>
    </xf>
    <xf numFmtId="0" fontId="1" fillId="0" borderId="0" xfId="1" applyFont="1" applyBorder="1" applyAlignment="1">
      <alignment horizontal="center"/>
    </xf>
    <xf numFmtId="0" fontId="1" fillId="0" borderId="0" xfId="2" applyNumberFormat="1" applyFont="1" applyBorder="1" applyAlignment="1">
      <alignment horizontal="center"/>
    </xf>
    <xf numFmtId="0" fontId="1" fillId="0" borderId="0" xfId="1" applyFont="1" applyBorder="1" applyAlignment="1">
      <alignment horizontal="left"/>
    </xf>
    <xf numFmtId="166" fontId="1" fillId="4" borderId="0" xfId="1" applyNumberFormat="1" applyFont="1" applyFill="1" applyBorder="1" applyAlignment="1">
      <alignment horizontal="center"/>
    </xf>
    <xf numFmtId="20" fontId="1" fillId="4" borderId="0" xfId="1" applyNumberFormat="1" applyFont="1" applyFill="1" applyBorder="1" applyAlignment="1">
      <alignment horizontal="center"/>
    </xf>
    <xf numFmtId="2" fontId="1" fillId="4" borderId="0" xfId="1" applyNumberFormat="1" applyFont="1" applyFill="1" applyBorder="1" applyAlignment="1">
      <alignment horizontal="center"/>
    </xf>
    <xf numFmtId="165" fontId="1" fillId="4" borderId="0" xfId="1" applyNumberFormat="1" applyFont="1" applyFill="1" applyBorder="1" applyAlignment="1">
      <alignment horizontal="center"/>
    </xf>
    <xf numFmtId="1" fontId="1" fillId="4" borderId="0" xfId="1" applyNumberFormat="1" applyFont="1" applyFill="1" applyBorder="1" applyAlignment="1">
      <alignment horizontal="center"/>
    </xf>
    <xf numFmtId="0" fontId="1" fillId="4" borderId="0" xfId="1" applyFont="1" applyFill="1" applyBorder="1" applyAlignment="1">
      <alignment horizontal="center"/>
    </xf>
    <xf numFmtId="0" fontId="1" fillId="4" borderId="0" xfId="2" applyNumberFormat="1" applyFont="1" applyFill="1" applyBorder="1" applyAlignment="1">
      <alignment horizontal="center"/>
    </xf>
    <xf numFmtId="0" fontId="1" fillId="4" borderId="0" xfId="1" applyFont="1" applyFill="1" applyBorder="1" applyAlignment="1">
      <alignment horizontal="left"/>
    </xf>
    <xf numFmtId="166" fontId="1" fillId="0" borderId="0" xfId="1" applyNumberFormat="1" applyFont="1" applyFill="1" applyBorder="1" applyAlignment="1">
      <alignment horizontal="center"/>
    </xf>
    <xf numFmtId="20" fontId="1" fillId="0" borderId="0" xfId="1" applyNumberFormat="1" applyFont="1" applyFill="1" applyBorder="1" applyAlignment="1">
      <alignment horizontal="center"/>
    </xf>
    <xf numFmtId="2" fontId="1" fillId="0" borderId="0" xfId="1" applyNumberFormat="1" applyFont="1" applyFill="1" applyBorder="1" applyAlignment="1">
      <alignment horizontal="center"/>
    </xf>
    <xf numFmtId="165" fontId="1" fillId="0" borderId="0" xfId="1" applyNumberFormat="1" applyFont="1" applyFill="1" applyBorder="1" applyAlignment="1">
      <alignment horizontal="center"/>
    </xf>
    <xf numFmtId="1" fontId="1" fillId="0" borderId="0" xfId="1" applyNumberFormat="1" applyFont="1" applyFill="1" applyBorder="1" applyAlignment="1">
      <alignment horizontal="center"/>
    </xf>
    <xf numFmtId="0" fontId="1" fillId="0" borderId="0" xfId="1" applyFont="1" applyFill="1" applyBorder="1" applyAlignment="1">
      <alignment horizontal="center"/>
    </xf>
    <xf numFmtId="0" fontId="1" fillId="0" borderId="0" xfId="2" applyNumberFormat="1" applyFont="1" applyFill="1" applyBorder="1" applyAlignment="1">
      <alignment horizontal="center"/>
    </xf>
    <xf numFmtId="0" fontId="4" fillId="0" borderId="0" xfId="0" applyFont="1" applyFill="1"/>
    <xf numFmtId="0" fontId="1" fillId="4" borderId="0" xfId="1" applyFont="1" applyFill="1" applyBorder="1" applyAlignment="1">
      <alignment horizontal="left" wrapText="1"/>
    </xf>
    <xf numFmtId="0" fontId="1" fillId="0" borderId="0" xfId="1" applyFont="1" applyFill="1" applyBorder="1" applyAlignment="1">
      <alignment horizontal="left"/>
    </xf>
    <xf numFmtId="0" fontId="1" fillId="0" borderId="0" xfId="3" applyNumberFormat="1" applyFont="1" applyFill="1" applyBorder="1" applyAlignment="1">
      <alignment horizontal="center"/>
    </xf>
    <xf numFmtId="164" fontId="2" fillId="5" borderId="1" xfId="1" applyNumberFormat="1" applyFont="1" applyFill="1" applyBorder="1" applyAlignment="1">
      <alignment horizontal="center"/>
    </xf>
    <xf numFmtId="164" fontId="2" fillId="5" borderId="1" xfId="1" applyNumberFormat="1" applyFont="1" applyFill="1" applyBorder="1" applyAlignment="1">
      <alignment horizontal="center"/>
    </xf>
    <xf numFmtId="0" fontId="3" fillId="5" borderId="1" xfId="1" applyFont="1" applyFill="1" applyBorder="1" applyAlignment="1">
      <alignment horizontal="center"/>
    </xf>
    <xf numFmtId="0" fontId="1" fillId="5" borderId="2" xfId="1" applyFont="1" applyFill="1" applyBorder="1"/>
    <xf numFmtId="0" fontId="9" fillId="0" borderId="0" xfId="0" applyFont="1" applyFill="1" applyBorder="1"/>
    <xf numFmtId="0" fontId="1" fillId="5" borderId="0" xfId="1" applyFont="1" applyFill="1" applyBorder="1" applyAlignment="1">
      <alignment horizontal="center"/>
    </xf>
    <xf numFmtId="0" fontId="5" fillId="5" borderId="0" xfId="1" applyFont="1" applyFill="1" applyBorder="1" applyAlignment="1">
      <alignment horizontal="center"/>
    </xf>
    <xf numFmtId="0" fontId="1" fillId="5" borderId="0" xfId="1" applyFont="1" applyFill="1" applyBorder="1" applyAlignment="1">
      <alignment horizontal="center"/>
    </xf>
    <xf numFmtId="0" fontId="1" fillId="5" borderId="4" xfId="1" applyFont="1" applyFill="1" applyBorder="1"/>
    <xf numFmtId="0" fontId="5" fillId="5" borderId="0" xfId="1" applyFont="1" applyFill="1" applyBorder="1" applyAlignment="1"/>
    <xf numFmtId="0" fontId="5" fillId="5" borderId="4" xfId="1" applyFont="1" applyFill="1" applyBorder="1" applyAlignment="1"/>
  </cellXfs>
  <cellStyles count="4">
    <cellStyle name="Comma0" xfId="2"/>
    <cellStyle name="Comma0 2" xf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44"/>
  <sheetViews>
    <sheetView tabSelected="1" workbookViewId="0">
      <pane ySplit="6" topLeftCell="A7" activePane="bottomLeft" state="frozen"/>
      <selection pane="bottomLeft" activeCell="A3" sqref="A3:AC3"/>
    </sheetView>
  </sheetViews>
  <sheetFormatPr defaultRowHeight="14.25" x14ac:dyDescent="0.2"/>
  <cols>
    <col min="1" max="19" width="9.140625" style="1"/>
    <col min="20" max="20" width="24.42578125" style="1" bestFit="1" customWidth="1"/>
    <col min="21" max="21" width="29.140625" style="1" bestFit="1" customWidth="1"/>
    <col min="22" max="22" width="26.42578125" style="1" bestFit="1" customWidth="1"/>
    <col min="23" max="26" width="12" style="1" bestFit="1" customWidth="1"/>
    <col min="27" max="27" width="9.28515625" style="1" bestFit="1" customWidth="1"/>
    <col min="28" max="28" width="125" style="1" customWidth="1"/>
    <col min="29" max="16384" width="9.140625" style="1"/>
  </cols>
  <sheetData>
    <row r="1" spans="1:33" s="86" customFormat="1" ht="15.75" x14ac:dyDescent="0.25">
      <c r="A1" s="82" t="s">
        <v>0</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3"/>
      <c r="AE1" s="83"/>
      <c r="AF1" s="84"/>
      <c r="AG1" s="85"/>
    </row>
    <row r="2" spans="1:33" s="86" customFormat="1" x14ac:dyDescent="0.2">
      <c r="A2" s="87" t="s">
        <v>50</v>
      </c>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8"/>
      <c r="AE2" s="88"/>
      <c r="AF2" s="89"/>
      <c r="AG2" s="90"/>
    </row>
    <row r="3" spans="1:33" s="86" customFormat="1" ht="15.75" customHeight="1" thickBot="1" x14ac:dyDescent="0.25">
      <c r="A3" s="87" t="s">
        <v>49</v>
      </c>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91"/>
      <c r="AE3" s="91"/>
      <c r="AF3" s="91"/>
      <c r="AG3" s="92"/>
    </row>
    <row r="4" spans="1:33" ht="15" customHeight="1" x14ac:dyDescent="0.2">
      <c r="A4" s="2" t="s">
        <v>1</v>
      </c>
      <c r="B4" s="3" t="s">
        <v>2</v>
      </c>
      <c r="C4" s="4" t="s">
        <v>3</v>
      </c>
      <c r="D4" s="5" t="s">
        <v>4</v>
      </c>
      <c r="E4" s="6" t="s">
        <v>5</v>
      </c>
      <c r="F4" s="7" t="s">
        <v>6</v>
      </c>
      <c r="G4" s="8"/>
      <c r="H4" s="7" t="s">
        <v>7</v>
      </c>
      <c r="I4" s="8"/>
      <c r="J4" s="9" t="s">
        <v>8</v>
      </c>
      <c r="K4" s="10" t="s">
        <v>9</v>
      </c>
      <c r="L4" s="11"/>
      <c r="M4" s="12"/>
      <c r="N4" s="13" t="s">
        <v>10</v>
      </c>
      <c r="O4" s="14"/>
      <c r="P4" s="14"/>
      <c r="Q4" s="14"/>
      <c r="R4" s="14"/>
      <c r="S4" s="15"/>
      <c r="T4" s="16" t="s">
        <v>11</v>
      </c>
      <c r="U4" s="17" t="s">
        <v>12</v>
      </c>
      <c r="V4" s="18" t="s">
        <v>13</v>
      </c>
      <c r="W4" s="19" t="s">
        <v>14</v>
      </c>
      <c r="X4" s="20"/>
      <c r="Y4" s="20"/>
      <c r="Z4" s="20"/>
      <c r="AA4" s="21"/>
      <c r="AB4" s="22" t="s">
        <v>15</v>
      </c>
    </row>
    <row r="5" spans="1:33" ht="48" customHeight="1" thickBot="1" x14ac:dyDescent="0.25">
      <c r="A5" s="23"/>
      <c r="B5" s="24"/>
      <c r="C5" s="25"/>
      <c r="D5" s="26"/>
      <c r="E5" s="27"/>
      <c r="F5" s="28">
        <v>8.3000000000000007</v>
      </c>
      <c r="G5" s="29">
        <v>8.4</v>
      </c>
      <c r="H5" s="28">
        <v>8.3000000000000007</v>
      </c>
      <c r="I5" s="29">
        <v>8.4</v>
      </c>
      <c r="J5" s="30"/>
      <c r="K5" s="31" t="s">
        <v>16</v>
      </c>
      <c r="L5" s="32" t="s">
        <v>17</v>
      </c>
      <c r="M5" s="29" t="s">
        <v>18</v>
      </c>
      <c r="N5" s="33" t="s">
        <v>19</v>
      </c>
      <c r="O5" s="34" t="s">
        <v>20</v>
      </c>
      <c r="P5" s="35" t="s">
        <v>21</v>
      </c>
      <c r="Q5" s="35" t="s">
        <v>22</v>
      </c>
      <c r="R5" s="35" t="s">
        <v>23</v>
      </c>
      <c r="S5" s="36" t="s">
        <v>24</v>
      </c>
      <c r="T5" s="37" t="s">
        <v>25</v>
      </c>
      <c r="U5" s="38"/>
      <c r="V5" s="37" t="s">
        <v>26</v>
      </c>
      <c r="W5" s="39" t="s">
        <v>27</v>
      </c>
      <c r="X5" s="40" t="s">
        <v>28</v>
      </c>
      <c r="Y5" s="40" t="s">
        <v>29</v>
      </c>
      <c r="Z5" s="40" t="s">
        <v>30</v>
      </c>
      <c r="AA5" s="41" t="s">
        <v>31</v>
      </c>
      <c r="AB5" s="42"/>
    </row>
    <row r="6" spans="1:33" s="54" customFormat="1" ht="6" customHeight="1" thickBot="1" x14ac:dyDescent="0.25">
      <c r="A6" s="43"/>
      <c r="B6" s="44"/>
      <c r="C6" s="45"/>
      <c r="D6" s="46"/>
      <c r="E6" s="47"/>
      <c r="F6" s="48"/>
      <c r="G6" s="48"/>
      <c r="H6" s="48"/>
      <c r="I6" s="48"/>
      <c r="J6" s="47"/>
      <c r="K6" s="47"/>
      <c r="L6" s="49"/>
      <c r="M6" s="48"/>
      <c r="N6" s="50"/>
      <c r="O6" s="50"/>
      <c r="P6" s="51"/>
      <c r="Q6" s="51"/>
      <c r="R6" s="51"/>
      <c r="S6" s="51"/>
      <c r="T6" s="51"/>
      <c r="U6" s="51"/>
      <c r="V6" s="51"/>
      <c r="W6" s="52"/>
      <c r="X6" s="52"/>
      <c r="Y6" s="52"/>
      <c r="Z6" s="52"/>
      <c r="AA6" s="49"/>
      <c r="AB6" s="53"/>
    </row>
    <row r="7" spans="1:33" x14ac:dyDescent="0.2">
      <c r="A7" s="55">
        <v>41918</v>
      </c>
      <c r="B7" s="56">
        <v>0.61458333333333337</v>
      </c>
      <c r="C7" s="55">
        <v>41919</v>
      </c>
      <c r="D7" s="56">
        <v>0.47916666666666669</v>
      </c>
      <c r="E7" s="57">
        <v>20.75</v>
      </c>
      <c r="F7" s="58">
        <v>1.8</v>
      </c>
      <c r="G7" s="58">
        <v>2.2000000000000002</v>
      </c>
      <c r="H7" s="59">
        <v>2090</v>
      </c>
      <c r="I7" s="59">
        <v>3048</v>
      </c>
      <c r="J7" s="58">
        <f t="shared" ref="J7:J69" si="0">((H7/F7)+(I7/G7))/60</f>
        <v>42.442760942760941</v>
      </c>
      <c r="K7" s="59">
        <v>4180</v>
      </c>
      <c r="L7" s="59">
        <v>69</v>
      </c>
      <c r="M7" s="58">
        <v>3.79</v>
      </c>
      <c r="N7" s="60">
        <v>0</v>
      </c>
      <c r="O7" s="60">
        <v>0</v>
      </c>
      <c r="P7" s="61">
        <v>0</v>
      </c>
      <c r="Q7" s="61">
        <v>0</v>
      </c>
      <c r="R7" s="61">
        <v>0</v>
      </c>
      <c r="S7" s="61">
        <v>0</v>
      </c>
      <c r="T7" s="61">
        <v>0</v>
      </c>
      <c r="U7" s="61">
        <v>0</v>
      </c>
      <c r="V7" s="61">
        <v>0</v>
      </c>
      <c r="W7" s="60">
        <f t="shared" ref="W7:W70" si="1">P7/J7</f>
        <v>0</v>
      </c>
      <c r="X7" s="60">
        <f t="shared" ref="X7:X70" si="2">Q7/J7</f>
        <v>0</v>
      </c>
      <c r="Y7" s="60">
        <f t="shared" ref="Y7:Y42" si="3">R7/J7</f>
        <v>0</v>
      </c>
      <c r="Z7" s="60">
        <f t="shared" ref="Z7:Z70" si="4">S7/J7</f>
        <v>0</v>
      </c>
      <c r="AA7" s="60">
        <f t="shared" ref="AA7:AA70" si="5">U7/J7</f>
        <v>0</v>
      </c>
      <c r="AB7" s="62"/>
    </row>
    <row r="8" spans="1:33" x14ac:dyDescent="0.2">
      <c r="A8" s="55">
        <v>41919</v>
      </c>
      <c r="B8" s="56">
        <v>0.5</v>
      </c>
      <c r="C8" s="55">
        <v>41920</v>
      </c>
      <c r="D8" s="56">
        <v>0.47916666666666669</v>
      </c>
      <c r="E8" s="57">
        <v>23.5</v>
      </c>
      <c r="F8" s="58">
        <v>1.5</v>
      </c>
      <c r="G8" s="58">
        <v>2</v>
      </c>
      <c r="H8" s="59">
        <v>2028</v>
      </c>
      <c r="I8" s="59">
        <v>3224</v>
      </c>
      <c r="J8" s="58">
        <f t="shared" si="0"/>
        <v>49.4</v>
      </c>
      <c r="K8" s="59">
        <v>4100</v>
      </c>
      <c r="L8" s="59">
        <v>69</v>
      </c>
      <c r="M8" s="58">
        <v>2.4700000000000002</v>
      </c>
      <c r="N8" s="60">
        <v>0</v>
      </c>
      <c r="O8" s="60">
        <v>0</v>
      </c>
      <c r="P8" s="61">
        <v>0</v>
      </c>
      <c r="Q8" s="61">
        <v>0</v>
      </c>
      <c r="R8" s="61">
        <v>0</v>
      </c>
      <c r="S8" s="61">
        <v>0</v>
      </c>
      <c r="T8" s="61">
        <v>0</v>
      </c>
      <c r="U8" s="61">
        <v>0</v>
      </c>
      <c r="V8" s="61">
        <v>0</v>
      </c>
      <c r="W8" s="60">
        <f t="shared" si="1"/>
        <v>0</v>
      </c>
      <c r="X8" s="60">
        <f t="shared" si="2"/>
        <v>0</v>
      </c>
      <c r="Y8" s="60">
        <f t="shared" si="3"/>
        <v>0</v>
      </c>
      <c r="Z8" s="60">
        <f t="shared" si="4"/>
        <v>0</v>
      </c>
      <c r="AA8" s="60">
        <f t="shared" si="5"/>
        <v>0</v>
      </c>
      <c r="AB8" s="62"/>
    </row>
    <row r="9" spans="1:33" x14ac:dyDescent="0.2">
      <c r="A9" s="55">
        <v>41920</v>
      </c>
      <c r="B9" s="56">
        <v>0.52083333333333337</v>
      </c>
      <c r="C9" s="55">
        <v>41921</v>
      </c>
      <c r="D9" s="56">
        <v>0.45833333333333331</v>
      </c>
      <c r="E9" s="57">
        <v>22.5</v>
      </c>
      <c r="F9" s="58">
        <v>1.4</v>
      </c>
      <c r="G9" s="58">
        <v>1.9</v>
      </c>
      <c r="H9" s="59">
        <v>1924</v>
      </c>
      <c r="I9" s="59">
        <v>2834</v>
      </c>
      <c r="J9" s="58">
        <f t="shared" si="0"/>
        <v>47.764411027568926</v>
      </c>
      <c r="K9" s="59">
        <v>3930</v>
      </c>
      <c r="L9" s="59">
        <v>69</v>
      </c>
      <c r="M9" s="58">
        <v>3.43</v>
      </c>
      <c r="N9" s="60">
        <v>43</v>
      </c>
      <c r="O9" s="60">
        <v>43</v>
      </c>
      <c r="P9" s="61">
        <v>0</v>
      </c>
      <c r="Q9" s="61">
        <v>0</v>
      </c>
      <c r="R9" s="61">
        <v>1</v>
      </c>
      <c r="S9" s="61">
        <v>0</v>
      </c>
      <c r="T9" s="61">
        <v>0</v>
      </c>
      <c r="U9" s="61">
        <v>0</v>
      </c>
      <c r="V9" s="61">
        <v>0</v>
      </c>
      <c r="W9" s="60">
        <f t="shared" si="1"/>
        <v>0</v>
      </c>
      <c r="X9" s="60">
        <f t="shared" si="2"/>
        <v>0</v>
      </c>
      <c r="Y9" s="60">
        <f t="shared" si="3"/>
        <v>2.093608983104208E-2</v>
      </c>
      <c r="Z9" s="60">
        <f t="shared" si="4"/>
        <v>0</v>
      </c>
      <c r="AA9" s="60">
        <f t="shared" si="5"/>
        <v>0</v>
      </c>
      <c r="AB9" s="62"/>
    </row>
    <row r="10" spans="1:33" x14ac:dyDescent="0.2">
      <c r="A10" s="55">
        <v>41921</v>
      </c>
      <c r="B10" s="56">
        <v>0.48958333333333331</v>
      </c>
      <c r="C10" s="55">
        <v>41922</v>
      </c>
      <c r="D10" s="56">
        <v>0.45833333333333331</v>
      </c>
      <c r="E10" s="57">
        <v>23.25</v>
      </c>
      <c r="F10" s="58">
        <v>1.4</v>
      </c>
      <c r="G10" s="58">
        <v>2</v>
      </c>
      <c r="H10" s="59">
        <v>1960</v>
      </c>
      <c r="I10" s="59">
        <v>2700</v>
      </c>
      <c r="J10" s="58">
        <f t="shared" si="0"/>
        <v>45.833333333333336</v>
      </c>
      <c r="K10" s="59">
        <v>3840</v>
      </c>
      <c r="L10" s="59">
        <v>68</v>
      </c>
      <c r="M10" s="58">
        <v>2.4900000000000002</v>
      </c>
      <c r="N10" s="60">
        <v>0</v>
      </c>
      <c r="O10" s="60">
        <v>0</v>
      </c>
      <c r="P10" s="61">
        <v>0</v>
      </c>
      <c r="Q10" s="61">
        <v>0</v>
      </c>
      <c r="R10" s="61">
        <v>0</v>
      </c>
      <c r="S10" s="61">
        <v>0</v>
      </c>
      <c r="T10" s="61">
        <v>0</v>
      </c>
      <c r="U10" s="61">
        <v>0</v>
      </c>
      <c r="V10" s="61">
        <v>0</v>
      </c>
      <c r="W10" s="60">
        <f t="shared" si="1"/>
        <v>0</v>
      </c>
      <c r="X10" s="60">
        <f t="shared" si="2"/>
        <v>0</v>
      </c>
      <c r="Y10" s="60">
        <f t="shared" si="3"/>
        <v>0</v>
      </c>
      <c r="Z10" s="60">
        <f t="shared" si="4"/>
        <v>0</v>
      </c>
      <c r="AA10" s="60">
        <f t="shared" si="5"/>
        <v>0</v>
      </c>
      <c r="AB10" s="62"/>
    </row>
    <row r="11" spans="1:33" x14ac:dyDescent="0.2">
      <c r="A11" s="55">
        <v>41922</v>
      </c>
      <c r="B11" s="56">
        <v>0.47916666666666669</v>
      </c>
      <c r="C11" s="55">
        <v>41923</v>
      </c>
      <c r="D11" s="56">
        <v>0.375</v>
      </c>
      <c r="E11" s="57">
        <v>21.5</v>
      </c>
      <c r="F11" s="58">
        <v>1.3</v>
      </c>
      <c r="G11" s="58">
        <v>2</v>
      </c>
      <c r="H11" s="59">
        <v>239</v>
      </c>
      <c r="I11" s="59">
        <v>2569</v>
      </c>
      <c r="J11" s="58">
        <f t="shared" si="0"/>
        <v>24.472435897435897</v>
      </c>
      <c r="K11" s="59">
        <v>3810</v>
      </c>
      <c r="L11" s="59">
        <v>69</v>
      </c>
      <c r="M11" s="58">
        <v>3.16</v>
      </c>
      <c r="N11" s="60">
        <v>0</v>
      </c>
      <c r="O11" s="60">
        <v>0</v>
      </c>
      <c r="P11" s="61">
        <v>0</v>
      </c>
      <c r="Q11" s="61">
        <v>0</v>
      </c>
      <c r="R11" s="61">
        <v>0</v>
      </c>
      <c r="S11" s="61">
        <v>0</v>
      </c>
      <c r="T11" s="61">
        <v>0</v>
      </c>
      <c r="U11" s="61">
        <v>0</v>
      </c>
      <c r="V11" s="61">
        <v>0</v>
      </c>
      <c r="W11" s="60">
        <f t="shared" si="1"/>
        <v>0</v>
      </c>
      <c r="X11" s="60">
        <f t="shared" si="2"/>
        <v>0</v>
      </c>
      <c r="Y11" s="60">
        <f t="shared" si="3"/>
        <v>0</v>
      </c>
      <c r="Z11" s="60">
        <f t="shared" si="4"/>
        <v>0</v>
      </c>
      <c r="AA11" s="60">
        <f t="shared" si="5"/>
        <v>0</v>
      </c>
      <c r="AB11" s="62"/>
    </row>
    <row r="12" spans="1:33" x14ac:dyDescent="0.2">
      <c r="A12" s="55">
        <v>41923</v>
      </c>
      <c r="B12" s="56">
        <v>0.41666666666666669</v>
      </c>
      <c r="C12" s="55">
        <v>41924</v>
      </c>
      <c r="D12" s="56">
        <v>0.4375</v>
      </c>
      <c r="E12" s="57">
        <v>23.5</v>
      </c>
      <c r="F12" s="58">
        <v>1</v>
      </c>
      <c r="G12" s="58">
        <v>1.8</v>
      </c>
      <c r="H12" s="59">
        <v>1817</v>
      </c>
      <c r="I12" s="59">
        <v>2540</v>
      </c>
      <c r="J12" s="58">
        <f t="shared" si="0"/>
        <v>53.801851851851858</v>
      </c>
      <c r="K12" s="59">
        <v>3620</v>
      </c>
      <c r="L12" s="59">
        <v>68</v>
      </c>
      <c r="M12" s="58">
        <v>2.63</v>
      </c>
      <c r="N12" s="60">
        <v>0</v>
      </c>
      <c r="O12" s="60">
        <v>0</v>
      </c>
      <c r="P12" s="61">
        <v>0</v>
      </c>
      <c r="Q12" s="61">
        <v>0</v>
      </c>
      <c r="R12" s="61">
        <v>0</v>
      </c>
      <c r="S12" s="61">
        <v>0</v>
      </c>
      <c r="T12" s="61">
        <v>0</v>
      </c>
      <c r="U12" s="61">
        <v>0</v>
      </c>
      <c r="V12" s="61">
        <v>0</v>
      </c>
      <c r="W12" s="60">
        <f t="shared" si="1"/>
        <v>0</v>
      </c>
      <c r="X12" s="60">
        <f t="shared" si="2"/>
        <v>0</v>
      </c>
      <c r="Y12" s="60">
        <f t="shared" si="3"/>
        <v>0</v>
      </c>
      <c r="Z12" s="60">
        <f t="shared" si="4"/>
        <v>0</v>
      </c>
      <c r="AA12" s="60">
        <f t="shared" si="5"/>
        <v>0</v>
      </c>
      <c r="AB12" s="62"/>
    </row>
    <row r="13" spans="1:33" x14ac:dyDescent="0.2">
      <c r="A13" s="55">
        <v>41924</v>
      </c>
      <c r="B13" s="56">
        <v>0.4375</v>
      </c>
      <c r="C13" s="55">
        <v>41925</v>
      </c>
      <c r="D13" s="56">
        <v>0.5</v>
      </c>
      <c r="E13" s="57">
        <v>26.5</v>
      </c>
      <c r="F13" s="58">
        <v>1.5</v>
      </c>
      <c r="G13" s="58">
        <v>1.8</v>
      </c>
      <c r="H13" s="59">
        <v>2903</v>
      </c>
      <c r="I13" s="59">
        <v>1809</v>
      </c>
      <c r="J13" s="58">
        <f t="shared" si="0"/>
        <v>49.005555555555553</v>
      </c>
      <c r="K13" s="59">
        <v>3520</v>
      </c>
      <c r="L13" s="59">
        <v>68</v>
      </c>
      <c r="M13" s="58">
        <v>1.9</v>
      </c>
      <c r="N13" s="60">
        <v>0</v>
      </c>
      <c r="O13" s="60">
        <v>0</v>
      </c>
      <c r="P13" s="61">
        <v>0</v>
      </c>
      <c r="Q13" s="61">
        <v>0</v>
      </c>
      <c r="R13" s="61">
        <v>0</v>
      </c>
      <c r="S13" s="61">
        <v>0</v>
      </c>
      <c r="T13" s="61">
        <v>0</v>
      </c>
      <c r="U13" s="61">
        <v>0</v>
      </c>
      <c r="V13" s="61">
        <v>0</v>
      </c>
      <c r="W13" s="60">
        <f t="shared" si="1"/>
        <v>0</v>
      </c>
      <c r="X13" s="60">
        <f t="shared" si="2"/>
        <v>0</v>
      </c>
      <c r="Y13" s="60">
        <f t="shared" si="3"/>
        <v>0</v>
      </c>
      <c r="Z13" s="60">
        <f t="shared" si="4"/>
        <v>0</v>
      </c>
      <c r="AA13" s="60">
        <f t="shared" si="5"/>
        <v>0</v>
      </c>
      <c r="AB13" s="62"/>
    </row>
    <row r="14" spans="1:33" x14ac:dyDescent="0.2">
      <c r="A14" s="55">
        <v>41925</v>
      </c>
      <c r="B14" s="56">
        <v>0.5</v>
      </c>
      <c r="C14" s="55">
        <v>41926</v>
      </c>
      <c r="D14" s="56">
        <v>0.44791666666666669</v>
      </c>
      <c r="E14" s="57">
        <v>22.75</v>
      </c>
      <c r="F14" s="58">
        <v>1.4</v>
      </c>
      <c r="G14" s="58">
        <v>1.8</v>
      </c>
      <c r="H14" s="59">
        <v>1820</v>
      </c>
      <c r="I14" s="59">
        <v>2420</v>
      </c>
      <c r="J14" s="58">
        <f t="shared" si="0"/>
        <v>44.074074074074069</v>
      </c>
      <c r="K14" s="59">
        <v>3640</v>
      </c>
      <c r="L14" s="59">
        <v>68</v>
      </c>
      <c r="M14" s="58">
        <v>3.85</v>
      </c>
      <c r="N14" s="60">
        <v>0</v>
      </c>
      <c r="O14" s="60">
        <v>0</v>
      </c>
      <c r="P14" s="61">
        <v>0</v>
      </c>
      <c r="Q14" s="61">
        <v>0</v>
      </c>
      <c r="R14" s="61">
        <v>0</v>
      </c>
      <c r="S14" s="61">
        <v>0</v>
      </c>
      <c r="T14" s="61">
        <v>0</v>
      </c>
      <c r="U14" s="61">
        <v>0</v>
      </c>
      <c r="V14" s="61">
        <v>0</v>
      </c>
      <c r="W14" s="60">
        <f t="shared" si="1"/>
        <v>0</v>
      </c>
      <c r="X14" s="60">
        <f t="shared" si="2"/>
        <v>0</v>
      </c>
      <c r="Y14" s="60">
        <f t="shared" si="3"/>
        <v>0</v>
      </c>
      <c r="Z14" s="60">
        <f t="shared" si="4"/>
        <v>0</v>
      </c>
      <c r="AA14" s="60">
        <f t="shared" si="5"/>
        <v>0</v>
      </c>
      <c r="AB14" s="62"/>
    </row>
    <row r="15" spans="1:33" x14ac:dyDescent="0.2">
      <c r="A15" s="55">
        <v>41926</v>
      </c>
      <c r="B15" s="56">
        <v>0.47916666666666669</v>
      </c>
      <c r="C15" s="55">
        <v>41927</v>
      </c>
      <c r="D15" s="56">
        <v>0.47916666666666669</v>
      </c>
      <c r="E15" s="57">
        <v>24</v>
      </c>
      <c r="F15" s="58">
        <v>1.2</v>
      </c>
      <c r="G15" s="58">
        <v>1.8</v>
      </c>
      <c r="H15" s="59">
        <v>1795</v>
      </c>
      <c r="I15" s="59">
        <v>2559</v>
      </c>
      <c r="J15" s="58">
        <f t="shared" si="0"/>
        <v>48.625</v>
      </c>
      <c r="K15" s="59">
        <v>3550</v>
      </c>
      <c r="L15" s="59">
        <v>65</v>
      </c>
      <c r="M15" s="58">
        <v>2.5099999999999998</v>
      </c>
      <c r="N15" s="60">
        <v>0</v>
      </c>
      <c r="O15" s="60">
        <v>0</v>
      </c>
      <c r="P15" s="61">
        <v>0</v>
      </c>
      <c r="Q15" s="61">
        <v>0</v>
      </c>
      <c r="R15" s="61">
        <v>0</v>
      </c>
      <c r="S15" s="61">
        <v>0</v>
      </c>
      <c r="T15" s="61">
        <v>0</v>
      </c>
      <c r="U15" s="61">
        <v>0</v>
      </c>
      <c r="V15" s="61">
        <v>0</v>
      </c>
      <c r="W15" s="60">
        <f t="shared" si="1"/>
        <v>0</v>
      </c>
      <c r="X15" s="60">
        <f t="shared" si="2"/>
        <v>0</v>
      </c>
      <c r="Y15" s="60">
        <f t="shared" si="3"/>
        <v>0</v>
      </c>
      <c r="Z15" s="60">
        <f t="shared" si="4"/>
        <v>0</v>
      </c>
      <c r="AA15" s="60">
        <f t="shared" si="5"/>
        <v>0</v>
      </c>
      <c r="AB15" s="62"/>
    </row>
    <row r="16" spans="1:33" x14ac:dyDescent="0.2">
      <c r="A16" s="55">
        <v>41927</v>
      </c>
      <c r="B16" s="56">
        <v>0.51041666666666663</v>
      </c>
      <c r="C16" s="55">
        <v>41928</v>
      </c>
      <c r="D16" s="56">
        <v>0.4375</v>
      </c>
      <c r="E16" s="57">
        <v>22.25</v>
      </c>
      <c r="F16" s="58">
        <v>1.3</v>
      </c>
      <c r="G16" s="58">
        <v>1.8</v>
      </c>
      <c r="H16" s="59">
        <v>1695</v>
      </c>
      <c r="I16" s="59">
        <v>2375</v>
      </c>
      <c r="J16" s="58">
        <f t="shared" si="0"/>
        <v>43.721509971509967</v>
      </c>
      <c r="K16" s="59">
        <v>3640</v>
      </c>
      <c r="L16" s="59">
        <v>65</v>
      </c>
      <c r="M16" s="58">
        <v>3.14</v>
      </c>
      <c r="N16" s="60">
        <v>0</v>
      </c>
      <c r="O16" s="60">
        <v>0</v>
      </c>
      <c r="P16" s="61">
        <v>0</v>
      </c>
      <c r="Q16" s="61">
        <v>0</v>
      </c>
      <c r="R16" s="61">
        <v>0</v>
      </c>
      <c r="S16" s="61">
        <v>0</v>
      </c>
      <c r="T16" s="61">
        <v>0</v>
      </c>
      <c r="U16" s="61">
        <v>0</v>
      </c>
      <c r="V16" s="61">
        <v>0</v>
      </c>
      <c r="W16" s="60">
        <f t="shared" si="1"/>
        <v>0</v>
      </c>
      <c r="X16" s="60">
        <f t="shared" si="2"/>
        <v>0</v>
      </c>
      <c r="Y16" s="60">
        <f t="shared" si="3"/>
        <v>0</v>
      </c>
      <c r="Z16" s="60">
        <f t="shared" si="4"/>
        <v>0</v>
      </c>
      <c r="AA16" s="60">
        <f t="shared" si="5"/>
        <v>0</v>
      </c>
      <c r="AB16" s="62"/>
    </row>
    <row r="17" spans="1:28" x14ac:dyDescent="0.2">
      <c r="A17" s="55">
        <v>41928</v>
      </c>
      <c r="B17" s="56">
        <v>0.45833333333333331</v>
      </c>
      <c r="C17" s="55">
        <v>41929</v>
      </c>
      <c r="D17" s="56">
        <v>0.41666666666666669</v>
      </c>
      <c r="E17" s="57">
        <v>23</v>
      </c>
      <c r="F17" s="58">
        <v>1.4</v>
      </c>
      <c r="G17" s="58">
        <v>1.8</v>
      </c>
      <c r="H17" s="59">
        <v>855</v>
      </c>
      <c r="I17" s="59">
        <v>2497</v>
      </c>
      <c r="J17" s="58">
        <f t="shared" si="0"/>
        <v>33.298941798941797</v>
      </c>
      <c r="K17" s="59">
        <v>3660</v>
      </c>
      <c r="L17" s="59">
        <v>64</v>
      </c>
      <c r="M17" s="58">
        <v>1.88</v>
      </c>
      <c r="N17" s="60">
        <v>0</v>
      </c>
      <c r="O17" s="60">
        <v>0</v>
      </c>
      <c r="P17" s="61">
        <v>0</v>
      </c>
      <c r="Q17" s="61">
        <v>0</v>
      </c>
      <c r="R17" s="61">
        <v>0</v>
      </c>
      <c r="S17" s="61">
        <v>0</v>
      </c>
      <c r="T17" s="61">
        <v>0</v>
      </c>
      <c r="U17" s="61">
        <v>0</v>
      </c>
      <c r="V17" s="61">
        <v>0</v>
      </c>
      <c r="W17" s="60">
        <f t="shared" si="1"/>
        <v>0</v>
      </c>
      <c r="X17" s="60">
        <f t="shared" si="2"/>
        <v>0</v>
      </c>
      <c r="Y17" s="60">
        <f t="shared" si="3"/>
        <v>0</v>
      </c>
      <c r="Z17" s="60">
        <f t="shared" si="4"/>
        <v>0</v>
      </c>
      <c r="AA17" s="60">
        <f t="shared" si="5"/>
        <v>0</v>
      </c>
      <c r="AB17" s="62"/>
    </row>
    <row r="18" spans="1:28" x14ac:dyDescent="0.2">
      <c r="A18" s="55">
        <v>41929</v>
      </c>
      <c r="B18" s="56">
        <v>0.42708333333333331</v>
      </c>
      <c r="C18" s="55">
        <v>41930</v>
      </c>
      <c r="D18" s="56">
        <v>0.47916666666666669</v>
      </c>
      <c r="E18" s="57">
        <v>25.25</v>
      </c>
      <c r="F18" s="58">
        <v>1.4</v>
      </c>
      <c r="G18" s="58">
        <v>1.2</v>
      </c>
      <c r="H18" s="59">
        <v>2091</v>
      </c>
      <c r="I18" s="59">
        <v>2585</v>
      </c>
      <c r="J18" s="58">
        <f t="shared" si="0"/>
        <v>60.795634920634924</v>
      </c>
      <c r="K18" s="59">
        <v>3630</v>
      </c>
      <c r="L18" s="59">
        <v>64</v>
      </c>
      <c r="M18" s="58">
        <v>3.35</v>
      </c>
      <c r="N18" s="60">
        <v>0</v>
      </c>
      <c r="O18" s="60">
        <v>0</v>
      </c>
      <c r="P18" s="61">
        <v>0</v>
      </c>
      <c r="Q18" s="61">
        <v>0</v>
      </c>
      <c r="R18" s="61">
        <v>0</v>
      </c>
      <c r="S18" s="61">
        <v>0</v>
      </c>
      <c r="T18" s="61">
        <v>0</v>
      </c>
      <c r="U18" s="61">
        <v>0</v>
      </c>
      <c r="V18" s="61">
        <v>0</v>
      </c>
      <c r="W18" s="60">
        <f t="shared" si="1"/>
        <v>0</v>
      </c>
      <c r="X18" s="60">
        <f t="shared" si="2"/>
        <v>0</v>
      </c>
      <c r="Y18" s="60">
        <f t="shared" si="3"/>
        <v>0</v>
      </c>
      <c r="Z18" s="60">
        <f t="shared" si="4"/>
        <v>0</v>
      </c>
      <c r="AA18" s="60">
        <f t="shared" si="5"/>
        <v>0</v>
      </c>
      <c r="AB18" s="62"/>
    </row>
    <row r="19" spans="1:28" x14ac:dyDescent="0.2">
      <c r="A19" s="55">
        <v>41930</v>
      </c>
      <c r="B19" s="56">
        <v>0.48958333333333331</v>
      </c>
      <c r="C19" s="55">
        <v>41931</v>
      </c>
      <c r="D19" s="56">
        <v>0.375</v>
      </c>
      <c r="E19" s="57">
        <v>21.25</v>
      </c>
      <c r="F19" s="58">
        <v>1.3</v>
      </c>
      <c r="G19" s="58">
        <v>1.7</v>
      </c>
      <c r="H19" s="59">
        <v>1724</v>
      </c>
      <c r="I19" s="59">
        <v>2284</v>
      </c>
      <c r="J19" s="58">
        <f t="shared" si="0"/>
        <v>44.494720965309199</v>
      </c>
      <c r="K19" s="59">
        <v>3640</v>
      </c>
      <c r="L19" s="59">
        <v>64</v>
      </c>
      <c r="M19" s="58">
        <v>5.26</v>
      </c>
      <c r="N19" s="60">
        <v>0</v>
      </c>
      <c r="O19" s="60">
        <v>0</v>
      </c>
      <c r="P19" s="61">
        <v>0</v>
      </c>
      <c r="Q19" s="61">
        <v>0</v>
      </c>
      <c r="R19" s="61">
        <v>0</v>
      </c>
      <c r="S19" s="61">
        <v>0</v>
      </c>
      <c r="T19" s="61">
        <v>0</v>
      </c>
      <c r="U19" s="61">
        <v>0</v>
      </c>
      <c r="V19" s="61">
        <v>0</v>
      </c>
      <c r="W19" s="60">
        <f t="shared" si="1"/>
        <v>0</v>
      </c>
      <c r="X19" s="60">
        <f t="shared" si="2"/>
        <v>0</v>
      </c>
      <c r="Y19" s="60">
        <f t="shared" si="3"/>
        <v>0</v>
      </c>
      <c r="Z19" s="60">
        <f t="shared" si="4"/>
        <v>0</v>
      </c>
      <c r="AA19" s="60">
        <f t="shared" si="5"/>
        <v>0</v>
      </c>
      <c r="AB19" s="62"/>
    </row>
    <row r="20" spans="1:28" x14ac:dyDescent="0.2">
      <c r="A20" s="55">
        <v>41931</v>
      </c>
      <c r="B20" s="56">
        <v>0.375</v>
      </c>
      <c r="C20" s="55">
        <v>41932</v>
      </c>
      <c r="D20" s="56">
        <v>0.51041666666666663</v>
      </c>
      <c r="E20" s="57">
        <v>27.25</v>
      </c>
      <c r="F20" s="58">
        <v>1.2</v>
      </c>
      <c r="G20" s="58">
        <v>1.6</v>
      </c>
      <c r="H20" s="59">
        <v>2065</v>
      </c>
      <c r="I20" s="59">
        <v>2648</v>
      </c>
      <c r="J20" s="58">
        <f t="shared" si="0"/>
        <v>56.263888888888893</v>
      </c>
      <c r="K20" s="59">
        <v>3660</v>
      </c>
      <c r="L20" s="59">
        <v>65</v>
      </c>
      <c r="M20" s="58">
        <v>3.99</v>
      </c>
      <c r="N20" s="60">
        <v>0</v>
      </c>
      <c r="O20" s="60">
        <v>0</v>
      </c>
      <c r="P20" s="61">
        <v>0</v>
      </c>
      <c r="Q20" s="61">
        <v>0</v>
      </c>
      <c r="R20" s="61">
        <v>0</v>
      </c>
      <c r="S20" s="61">
        <v>0</v>
      </c>
      <c r="T20" s="61">
        <v>0</v>
      </c>
      <c r="U20" s="61">
        <v>0</v>
      </c>
      <c r="V20" s="61">
        <v>0</v>
      </c>
      <c r="W20" s="60">
        <f t="shared" si="1"/>
        <v>0</v>
      </c>
      <c r="X20" s="60">
        <f t="shared" si="2"/>
        <v>0</v>
      </c>
      <c r="Y20" s="60">
        <f t="shared" si="3"/>
        <v>0</v>
      </c>
      <c r="Z20" s="60">
        <f t="shared" si="4"/>
        <v>0</v>
      </c>
      <c r="AA20" s="60">
        <f t="shared" si="5"/>
        <v>0</v>
      </c>
      <c r="AB20" s="62"/>
    </row>
    <row r="21" spans="1:28" x14ac:dyDescent="0.2">
      <c r="A21" s="55">
        <v>41932</v>
      </c>
      <c r="B21" s="56">
        <v>0.54166666666666663</v>
      </c>
      <c r="C21" s="55">
        <v>41933</v>
      </c>
      <c r="D21" s="56">
        <v>0.44791666666666669</v>
      </c>
      <c r="E21" s="57">
        <v>21.75</v>
      </c>
      <c r="F21" s="58">
        <v>1.4</v>
      </c>
      <c r="G21" s="58">
        <v>1.6</v>
      </c>
      <c r="H21" s="59">
        <v>1801</v>
      </c>
      <c r="I21" s="59">
        <v>2240</v>
      </c>
      <c r="J21" s="58">
        <f t="shared" si="0"/>
        <v>44.773809523809526</v>
      </c>
      <c r="K21" s="59">
        <v>3700</v>
      </c>
      <c r="L21" s="59">
        <v>64</v>
      </c>
      <c r="M21" s="58">
        <v>4.71</v>
      </c>
      <c r="N21" s="60">
        <v>0</v>
      </c>
      <c r="O21" s="60">
        <v>0</v>
      </c>
      <c r="P21" s="61">
        <v>0</v>
      </c>
      <c r="Q21" s="61">
        <v>0</v>
      </c>
      <c r="R21" s="61">
        <v>0</v>
      </c>
      <c r="S21" s="61">
        <v>0</v>
      </c>
      <c r="T21" s="61">
        <v>0</v>
      </c>
      <c r="U21" s="61">
        <v>0</v>
      </c>
      <c r="V21" s="61">
        <v>0</v>
      </c>
      <c r="W21" s="60">
        <f t="shared" si="1"/>
        <v>0</v>
      </c>
      <c r="X21" s="60">
        <f t="shared" si="2"/>
        <v>0</v>
      </c>
      <c r="Y21" s="60">
        <f t="shared" si="3"/>
        <v>0</v>
      </c>
      <c r="Z21" s="60">
        <f t="shared" si="4"/>
        <v>0</v>
      </c>
      <c r="AA21" s="60">
        <f t="shared" si="5"/>
        <v>0</v>
      </c>
      <c r="AB21" s="62"/>
    </row>
    <row r="22" spans="1:28" x14ac:dyDescent="0.2">
      <c r="A22" s="55">
        <v>41933</v>
      </c>
      <c r="B22" s="56">
        <v>0.47916666666666669</v>
      </c>
      <c r="C22" s="55">
        <v>41934</v>
      </c>
      <c r="D22" s="56">
        <v>0.4375</v>
      </c>
      <c r="E22" s="57">
        <v>23</v>
      </c>
      <c r="F22" s="58">
        <v>1.4</v>
      </c>
      <c r="G22" s="58">
        <v>1.6</v>
      </c>
      <c r="H22" s="59">
        <v>1798</v>
      </c>
      <c r="I22" s="59">
        <v>2390</v>
      </c>
      <c r="J22" s="58">
        <f t="shared" si="0"/>
        <v>46.300595238095248</v>
      </c>
      <c r="K22" s="59">
        <v>3860</v>
      </c>
      <c r="L22" s="59">
        <v>64</v>
      </c>
      <c r="M22" s="58">
        <v>3.9</v>
      </c>
      <c r="N22" s="60">
        <v>0</v>
      </c>
      <c r="O22" s="60">
        <v>0</v>
      </c>
      <c r="P22" s="61">
        <v>0</v>
      </c>
      <c r="Q22" s="61">
        <v>0</v>
      </c>
      <c r="R22" s="61">
        <v>0</v>
      </c>
      <c r="S22" s="61">
        <v>0</v>
      </c>
      <c r="T22" s="61">
        <v>0</v>
      </c>
      <c r="U22" s="61">
        <v>0</v>
      </c>
      <c r="V22" s="61">
        <v>0</v>
      </c>
      <c r="W22" s="60">
        <f t="shared" si="1"/>
        <v>0</v>
      </c>
      <c r="X22" s="60">
        <f t="shared" si="2"/>
        <v>0</v>
      </c>
      <c r="Y22" s="60">
        <f t="shared" si="3"/>
        <v>0</v>
      </c>
      <c r="Z22" s="60">
        <f t="shared" si="4"/>
        <v>0</v>
      </c>
      <c r="AA22" s="60">
        <f t="shared" si="5"/>
        <v>0</v>
      </c>
      <c r="AB22" s="62"/>
    </row>
    <row r="23" spans="1:28" x14ac:dyDescent="0.2">
      <c r="A23" s="55">
        <v>41934</v>
      </c>
      <c r="B23" s="56">
        <v>0.45833333333333331</v>
      </c>
      <c r="C23" s="55">
        <v>41935</v>
      </c>
      <c r="D23" s="56">
        <v>0.45833333333333331</v>
      </c>
      <c r="E23" s="57">
        <v>24</v>
      </c>
      <c r="F23" s="58">
        <v>1.4</v>
      </c>
      <c r="G23" s="58">
        <v>1.6</v>
      </c>
      <c r="H23" s="59">
        <v>1298</v>
      </c>
      <c r="I23" s="59">
        <v>2383</v>
      </c>
      <c r="J23" s="58">
        <f t="shared" si="0"/>
        <v>40.27529761904762</v>
      </c>
      <c r="K23" s="59">
        <v>3880</v>
      </c>
      <c r="L23" s="59">
        <v>62</v>
      </c>
      <c r="M23" s="58">
        <v>3.62</v>
      </c>
      <c r="N23" s="60">
        <v>0</v>
      </c>
      <c r="O23" s="60">
        <v>0</v>
      </c>
      <c r="P23" s="61">
        <v>0</v>
      </c>
      <c r="Q23" s="61">
        <v>0</v>
      </c>
      <c r="R23" s="61">
        <v>0</v>
      </c>
      <c r="S23" s="61">
        <v>0</v>
      </c>
      <c r="T23" s="61">
        <v>0</v>
      </c>
      <c r="U23" s="61">
        <v>0</v>
      </c>
      <c r="V23" s="61">
        <v>0</v>
      </c>
      <c r="W23" s="60">
        <f t="shared" si="1"/>
        <v>0</v>
      </c>
      <c r="X23" s="60">
        <f t="shared" si="2"/>
        <v>0</v>
      </c>
      <c r="Y23" s="60">
        <f t="shared" si="3"/>
        <v>0</v>
      </c>
      <c r="Z23" s="60">
        <f t="shared" si="4"/>
        <v>0</v>
      </c>
      <c r="AA23" s="60">
        <f t="shared" si="5"/>
        <v>0</v>
      </c>
      <c r="AB23" s="62"/>
    </row>
    <row r="24" spans="1:28" x14ac:dyDescent="0.2">
      <c r="A24" s="55">
        <v>41935</v>
      </c>
      <c r="B24" s="56">
        <v>0.47916666666666669</v>
      </c>
      <c r="C24" s="55">
        <v>41936</v>
      </c>
      <c r="D24" s="56">
        <v>0.4375</v>
      </c>
      <c r="E24" s="57">
        <v>23</v>
      </c>
      <c r="F24" s="58">
        <v>1.2</v>
      </c>
      <c r="G24" s="58">
        <v>1.7</v>
      </c>
      <c r="H24" s="59">
        <v>369</v>
      </c>
      <c r="I24" s="59">
        <v>2328</v>
      </c>
      <c r="J24" s="58">
        <f t="shared" si="0"/>
        <v>27.948529411764707</v>
      </c>
      <c r="K24" s="59">
        <v>3870</v>
      </c>
      <c r="L24" s="59">
        <v>60</v>
      </c>
      <c r="M24" s="58">
        <v>1.44</v>
      </c>
      <c r="N24" s="60">
        <v>34</v>
      </c>
      <c r="O24" s="60">
        <v>34</v>
      </c>
      <c r="P24" s="61">
        <v>0</v>
      </c>
      <c r="Q24" s="61">
        <v>1</v>
      </c>
      <c r="R24" s="61">
        <v>0</v>
      </c>
      <c r="S24" s="61">
        <v>0</v>
      </c>
      <c r="T24" s="61">
        <v>0</v>
      </c>
      <c r="U24" s="61">
        <v>0</v>
      </c>
      <c r="V24" s="61">
        <v>0</v>
      </c>
      <c r="W24" s="60">
        <f t="shared" si="1"/>
        <v>0</v>
      </c>
      <c r="X24" s="60">
        <f t="shared" si="2"/>
        <v>3.5780057879505389E-2</v>
      </c>
      <c r="Y24" s="60">
        <f t="shared" si="3"/>
        <v>0</v>
      </c>
      <c r="Z24" s="60">
        <f t="shared" si="4"/>
        <v>0</v>
      </c>
      <c r="AA24" s="60">
        <f t="shared" si="5"/>
        <v>0</v>
      </c>
      <c r="AB24" s="62"/>
    </row>
    <row r="25" spans="1:28" x14ac:dyDescent="0.2">
      <c r="A25" s="55">
        <v>41936</v>
      </c>
      <c r="B25" s="56">
        <v>0.4375</v>
      </c>
      <c r="C25" s="55">
        <v>41937</v>
      </c>
      <c r="D25" s="56">
        <v>0.42708333333333331</v>
      </c>
      <c r="E25" s="57">
        <v>23.75</v>
      </c>
      <c r="F25" s="58">
        <v>1.4</v>
      </c>
      <c r="G25" s="58">
        <v>1.6</v>
      </c>
      <c r="H25" s="59">
        <v>2156</v>
      </c>
      <c r="I25" s="59">
        <v>2264</v>
      </c>
      <c r="J25" s="58">
        <f t="shared" si="0"/>
        <v>49.25</v>
      </c>
      <c r="K25" s="59">
        <v>4000</v>
      </c>
      <c r="L25" s="59">
        <v>61</v>
      </c>
      <c r="M25" s="58">
        <v>1.51</v>
      </c>
      <c r="N25" s="60">
        <v>0</v>
      </c>
      <c r="O25" s="60">
        <v>0</v>
      </c>
      <c r="P25" s="61">
        <v>0</v>
      </c>
      <c r="Q25" s="61">
        <v>0</v>
      </c>
      <c r="R25" s="61">
        <v>0</v>
      </c>
      <c r="S25" s="61">
        <v>0</v>
      </c>
      <c r="T25" s="61">
        <v>0</v>
      </c>
      <c r="U25" s="61">
        <v>0</v>
      </c>
      <c r="V25" s="61">
        <v>0</v>
      </c>
      <c r="W25" s="60">
        <f t="shared" si="1"/>
        <v>0</v>
      </c>
      <c r="X25" s="60">
        <f t="shared" si="2"/>
        <v>0</v>
      </c>
      <c r="Y25" s="60">
        <f t="shared" si="3"/>
        <v>0</v>
      </c>
      <c r="Z25" s="60">
        <f t="shared" si="4"/>
        <v>0</v>
      </c>
      <c r="AA25" s="60">
        <f t="shared" si="5"/>
        <v>0</v>
      </c>
      <c r="AB25" s="62"/>
    </row>
    <row r="26" spans="1:28" x14ac:dyDescent="0.2">
      <c r="A26" s="55">
        <v>41937</v>
      </c>
      <c r="B26" s="56">
        <v>0.45833333333333331</v>
      </c>
      <c r="C26" s="55">
        <v>41938</v>
      </c>
      <c r="D26" s="56">
        <v>0.41666666666666669</v>
      </c>
      <c r="E26" s="57">
        <v>23</v>
      </c>
      <c r="F26" s="58">
        <v>1.6</v>
      </c>
      <c r="G26" s="58">
        <v>1.2</v>
      </c>
      <c r="H26" s="59">
        <v>1351</v>
      </c>
      <c r="I26" s="59">
        <v>2219</v>
      </c>
      <c r="J26" s="58">
        <f t="shared" si="0"/>
        <v>44.892361111111114</v>
      </c>
      <c r="K26" s="59">
        <v>4020</v>
      </c>
      <c r="L26" s="59">
        <v>62</v>
      </c>
      <c r="M26" s="58">
        <v>3.88</v>
      </c>
      <c r="N26" s="60">
        <v>47</v>
      </c>
      <c r="O26" s="60">
        <v>47</v>
      </c>
      <c r="P26" s="61">
        <v>0</v>
      </c>
      <c r="Q26" s="61">
        <v>0</v>
      </c>
      <c r="R26" s="61">
        <v>1</v>
      </c>
      <c r="S26" s="61">
        <v>0</v>
      </c>
      <c r="T26" s="61">
        <v>0</v>
      </c>
      <c r="U26" s="61">
        <v>0</v>
      </c>
      <c r="V26" s="61">
        <v>0</v>
      </c>
      <c r="W26" s="60">
        <f t="shared" si="1"/>
        <v>0</v>
      </c>
      <c r="X26" s="60">
        <f t="shared" si="2"/>
        <v>0</v>
      </c>
      <c r="Y26" s="60">
        <f t="shared" si="3"/>
        <v>2.227550467940289E-2</v>
      </c>
      <c r="Z26" s="60">
        <f t="shared" si="4"/>
        <v>0</v>
      </c>
      <c r="AA26" s="60">
        <f t="shared" si="5"/>
        <v>0</v>
      </c>
      <c r="AB26" s="62"/>
    </row>
    <row r="27" spans="1:28" x14ac:dyDescent="0.2">
      <c r="A27" s="55">
        <v>41938</v>
      </c>
      <c r="B27" s="56">
        <v>0.41666666666666669</v>
      </c>
      <c r="C27" s="55">
        <v>41939</v>
      </c>
      <c r="D27" s="56">
        <v>0.38541666666666669</v>
      </c>
      <c r="E27" s="57">
        <v>22.5</v>
      </c>
      <c r="F27" s="58">
        <v>1.5</v>
      </c>
      <c r="G27" s="58">
        <v>1.6</v>
      </c>
      <c r="H27" s="59">
        <v>2172</v>
      </c>
      <c r="I27" s="59">
        <v>2220</v>
      </c>
      <c r="J27" s="58">
        <f t="shared" si="0"/>
        <v>47.258333333333333</v>
      </c>
      <c r="K27" s="59">
        <v>4030</v>
      </c>
      <c r="L27" s="59">
        <v>59</v>
      </c>
      <c r="M27" s="58">
        <v>2.99</v>
      </c>
      <c r="N27" s="60">
        <v>0</v>
      </c>
      <c r="O27" s="60">
        <v>0</v>
      </c>
      <c r="P27" s="61">
        <v>0</v>
      </c>
      <c r="Q27" s="61">
        <v>0</v>
      </c>
      <c r="R27" s="61">
        <v>0</v>
      </c>
      <c r="S27" s="61">
        <v>0</v>
      </c>
      <c r="T27" s="61">
        <v>0</v>
      </c>
      <c r="U27" s="61">
        <v>0</v>
      </c>
      <c r="V27" s="61">
        <v>0</v>
      </c>
      <c r="W27" s="60">
        <f t="shared" si="1"/>
        <v>0</v>
      </c>
      <c r="X27" s="60">
        <f t="shared" si="2"/>
        <v>0</v>
      </c>
      <c r="Y27" s="60">
        <f t="shared" si="3"/>
        <v>0</v>
      </c>
      <c r="Z27" s="60">
        <f t="shared" si="4"/>
        <v>0</v>
      </c>
      <c r="AA27" s="60">
        <f t="shared" si="5"/>
        <v>0</v>
      </c>
      <c r="AB27" s="62"/>
    </row>
    <row r="28" spans="1:28" x14ac:dyDescent="0.2">
      <c r="A28" s="55">
        <v>41939</v>
      </c>
      <c r="B28" s="56">
        <v>0.38541666666666669</v>
      </c>
      <c r="C28" s="55">
        <v>41940</v>
      </c>
      <c r="D28" s="56">
        <v>0.375</v>
      </c>
      <c r="E28" s="57">
        <v>23.75</v>
      </c>
      <c r="F28" s="58">
        <v>1.4</v>
      </c>
      <c r="G28" s="58">
        <v>1.6</v>
      </c>
      <c r="H28" s="59">
        <v>1973</v>
      </c>
      <c r="I28" s="59">
        <v>2226</v>
      </c>
      <c r="J28" s="58">
        <f t="shared" si="0"/>
        <v>46.675595238095248</v>
      </c>
      <c r="K28" s="59">
        <v>4570</v>
      </c>
      <c r="L28" s="59">
        <v>60</v>
      </c>
      <c r="M28" s="58">
        <v>3.25</v>
      </c>
      <c r="N28" s="60">
        <v>0</v>
      </c>
      <c r="O28" s="60">
        <v>0</v>
      </c>
      <c r="P28" s="61">
        <v>0</v>
      </c>
      <c r="Q28" s="61">
        <v>0</v>
      </c>
      <c r="R28" s="61">
        <v>0</v>
      </c>
      <c r="S28" s="61">
        <v>0</v>
      </c>
      <c r="T28" s="61">
        <v>0</v>
      </c>
      <c r="U28" s="61">
        <v>0</v>
      </c>
      <c r="V28" s="61">
        <v>0</v>
      </c>
      <c r="W28" s="60">
        <f t="shared" si="1"/>
        <v>0</v>
      </c>
      <c r="X28" s="60">
        <f t="shared" si="2"/>
        <v>0</v>
      </c>
      <c r="Y28" s="60">
        <f t="shared" si="3"/>
        <v>0</v>
      </c>
      <c r="Z28" s="60">
        <f t="shared" si="4"/>
        <v>0</v>
      </c>
      <c r="AA28" s="60">
        <f t="shared" si="5"/>
        <v>0</v>
      </c>
      <c r="AB28" s="62"/>
    </row>
    <row r="29" spans="1:28" x14ac:dyDescent="0.2">
      <c r="A29" s="55">
        <v>41940</v>
      </c>
      <c r="B29" s="56">
        <v>0.39583333333333331</v>
      </c>
      <c r="C29" s="55">
        <v>41941</v>
      </c>
      <c r="D29" s="56">
        <v>0.36458333333333331</v>
      </c>
      <c r="E29" s="57">
        <v>23.25</v>
      </c>
      <c r="F29" s="58">
        <v>1.5</v>
      </c>
      <c r="G29" s="58">
        <v>1.8</v>
      </c>
      <c r="H29" s="59">
        <v>1106</v>
      </c>
      <c r="I29" s="59">
        <v>1134</v>
      </c>
      <c r="J29" s="58">
        <f t="shared" si="0"/>
        <v>22.788888888888891</v>
      </c>
      <c r="K29" s="59">
        <v>4280</v>
      </c>
      <c r="L29" s="59">
        <v>60</v>
      </c>
      <c r="M29" s="58">
        <v>4.3600000000000003</v>
      </c>
      <c r="N29" s="60">
        <v>0</v>
      </c>
      <c r="O29" s="60">
        <v>0</v>
      </c>
      <c r="P29" s="61">
        <v>0</v>
      </c>
      <c r="Q29" s="61">
        <v>0</v>
      </c>
      <c r="R29" s="61">
        <v>0</v>
      </c>
      <c r="S29" s="61">
        <v>0</v>
      </c>
      <c r="T29" s="61">
        <v>0</v>
      </c>
      <c r="U29" s="61">
        <v>0</v>
      </c>
      <c r="V29" s="61">
        <v>0</v>
      </c>
      <c r="W29" s="60">
        <f t="shared" si="1"/>
        <v>0</v>
      </c>
      <c r="X29" s="60">
        <f t="shared" si="2"/>
        <v>0</v>
      </c>
      <c r="Y29" s="60">
        <f t="shared" si="3"/>
        <v>0</v>
      </c>
      <c r="Z29" s="60">
        <f t="shared" si="4"/>
        <v>0</v>
      </c>
      <c r="AA29" s="60">
        <f t="shared" si="5"/>
        <v>0</v>
      </c>
      <c r="AB29" s="62"/>
    </row>
    <row r="30" spans="1:28" x14ac:dyDescent="0.2">
      <c r="A30" s="55">
        <v>41941</v>
      </c>
      <c r="B30" s="56">
        <v>0.39583333333333331</v>
      </c>
      <c r="C30" s="55">
        <v>41942</v>
      </c>
      <c r="D30" s="56">
        <v>0.39583333333333331</v>
      </c>
      <c r="E30" s="57">
        <v>24</v>
      </c>
      <c r="F30" s="58">
        <v>1.4</v>
      </c>
      <c r="G30" s="58">
        <v>1.7</v>
      </c>
      <c r="H30" s="59">
        <v>2049</v>
      </c>
      <c r="I30" s="59">
        <v>2529</v>
      </c>
      <c r="J30" s="58">
        <f t="shared" si="0"/>
        <v>49.186974789915972</v>
      </c>
      <c r="K30" s="59">
        <v>4160</v>
      </c>
      <c r="L30" s="59">
        <v>60</v>
      </c>
      <c r="M30" s="58">
        <v>4.82</v>
      </c>
      <c r="N30" s="60">
        <v>0</v>
      </c>
      <c r="O30" s="60">
        <v>0</v>
      </c>
      <c r="P30" s="61">
        <v>0</v>
      </c>
      <c r="Q30" s="61">
        <v>0</v>
      </c>
      <c r="R30" s="61">
        <v>0</v>
      </c>
      <c r="S30" s="61">
        <v>0</v>
      </c>
      <c r="T30" s="61">
        <v>0</v>
      </c>
      <c r="U30" s="61">
        <v>0</v>
      </c>
      <c r="V30" s="61">
        <v>0</v>
      </c>
      <c r="W30" s="60">
        <f t="shared" si="1"/>
        <v>0</v>
      </c>
      <c r="X30" s="60">
        <f t="shared" si="2"/>
        <v>0</v>
      </c>
      <c r="Y30" s="60">
        <f t="shared" si="3"/>
        <v>0</v>
      </c>
      <c r="Z30" s="60">
        <f t="shared" si="4"/>
        <v>0</v>
      </c>
      <c r="AA30" s="60">
        <f t="shared" si="5"/>
        <v>0</v>
      </c>
      <c r="AB30" s="62"/>
    </row>
    <row r="31" spans="1:28" x14ac:dyDescent="0.2">
      <c r="A31" s="55">
        <v>41942</v>
      </c>
      <c r="B31" s="56">
        <v>0.40625</v>
      </c>
      <c r="C31" s="55">
        <v>41943</v>
      </c>
      <c r="D31" s="56">
        <v>0.36458333333333331</v>
      </c>
      <c r="E31" s="57">
        <v>23</v>
      </c>
      <c r="F31" s="58">
        <v>1.4</v>
      </c>
      <c r="G31" s="58">
        <v>1.7</v>
      </c>
      <c r="H31" s="59">
        <v>1862</v>
      </c>
      <c r="I31" s="59">
        <v>2378</v>
      </c>
      <c r="J31" s="58">
        <f t="shared" si="0"/>
        <v>45.480392156862749</v>
      </c>
      <c r="K31" s="59">
        <v>4050</v>
      </c>
      <c r="L31" s="59">
        <v>59</v>
      </c>
      <c r="M31" s="58">
        <v>39.4</v>
      </c>
      <c r="N31" s="60">
        <v>33</v>
      </c>
      <c r="O31" s="60">
        <v>78</v>
      </c>
      <c r="P31" s="61">
        <v>0</v>
      </c>
      <c r="Q31" s="61">
        <v>1</v>
      </c>
      <c r="R31" s="61">
        <v>40</v>
      </c>
      <c r="S31" s="61">
        <v>4</v>
      </c>
      <c r="T31" s="61">
        <v>0</v>
      </c>
      <c r="U31" s="61">
        <v>0</v>
      </c>
      <c r="V31" s="61">
        <v>0</v>
      </c>
      <c r="W31" s="60">
        <f t="shared" si="1"/>
        <v>0</v>
      </c>
      <c r="X31" s="60">
        <f t="shared" si="2"/>
        <v>2.1987497305453761E-2</v>
      </c>
      <c r="Y31" s="60">
        <f t="shared" si="3"/>
        <v>0.87949989221815039</v>
      </c>
      <c r="Z31" s="60">
        <f t="shared" si="4"/>
        <v>8.7949989221815045E-2</v>
      </c>
      <c r="AA31" s="60">
        <f t="shared" si="5"/>
        <v>0</v>
      </c>
      <c r="AB31" s="62"/>
    </row>
    <row r="32" spans="1:28" x14ac:dyDescent="0.2">
      <c r="A32" s="55">
        <v>41943</v>
      </c>
      <c r="B32" s="56">
        <v>0.36458333333333331</v>
      </c>
      <c r="C32" s="55">
        <v>41943</v>
      </c>
      <c r="D32" s="56">
        <v>0.67708333333333337</v>
      </c>
      <c r="E32" s="57">
        <v>7.5</v>
      </c>
      <c r="F32" s="58">
        <v>1.5</v>
      </c>
      <c r="G32" s="58">
        <v>2</v>
      </c>
      <c r="H32" s="59">
        <v>627</v>
      </c>
      <c r="I32" s="59">
        <v>720</v>
      </c>
      <c r="J32" s="58">
        <f t="shared" si="0"/>
        <v>12.966666666666667</v>
      </c>
      <c r="K32" s="59">
        <v>4110</v>
      </c>
      <c r="L32" s="59">
        <v>59</v>
      </c>
      <c r="M32" s="58">
        <v>35.700000000000003</v>
      </c>
      <c r="N32" s="60">
        <v>37</v>
      </c>
      <c r="O32" s="60">
        <v>72</v>
      </c>
      <c r="P32" s="61">
        <v>0</v>
      </c>
      <c r="Q32" s="61">
        <v>0</v>
      </c>
      <c r="R32" s="61">
        <v>54</v>
      </c>
      <c r="S32" s="61">
        <v>0</v>
      </c>
      <c r="T32" s="61">
        <v>0</v>
      </c>
      <c r="U32" s="61">
        <v>0</v>
      </c>
      <c r="V32" s="61">
        <v>0</v>
      </c>
      <c r="W32" s="60">
        <f t="shared" si="1"/>
        <v>0</v>
      </c>
      <c r="X32" s="60">
        <f t="shared" si="2"/>
        <v>0</v>
      </c>
      <c r="Y32" s="60">
        <f t="shared" si="3"/>
        <v>4.1645244215938302</v>
      </c>
      <c r="Z32" s="60">
        <f t="shared" si="4"/>
        <v>0</v>
      </c>
      <c r="AA32" s="60">
        <f t="shared" si="5"/>
        <v>0</v>
      </c>
      <c r="AB32" s="62"/>
    </row>
    <row r="33" spans="1:28" x14ac:dyDescent="0.2">
      <c r="A33" s="55">
        <v>41944</v>
      </c>
      <c r="B33" s="56">
        <v>0.38541666666666669</v>
      </c>
      <c r="C33" s="55">
        <v>41944</v>
      </c>
      <c r="D33" s="56">
        <v>0.53125</v>
      </c>
      <c r="E33" s="57">
        <v>3.5</v>
      </c>
      <c r="F33" s="58">
        <v>1.3</v>
      </c>
      <c r="G33" s="58">
        <v>1.4</v>
      </c>
      <c r="H33" s="59">
        <v>284</v>
      </c>
      <c r="I33" s="59">
        <v>299</v>
      </c>
      <c r="J33" s="58">
        <f t="shared" si="0"/>
        <v>7.2005494505494498</v>
      </c>
      <c r="K33" s="59">
        <v>4300</v>
      </c>
      <c r="L33" s="59">
        <v>58</v>
      </c>
      <c r="M33" s="58">
        <v>13.9</v>
      </c>
      <c r="N33" s="60">
        <v>48</v>
      </c>
      <c r="O33" s="60">
        <v>48</v>
      </c>
      <c r="P33" s="61">
        <v>0</v>
      </c>
      <c r="Q33" s="61">
        <v>0</v>
      </c>
      <c r="R33" s="61">
        <v>1</v>
      </c>
      <c r="S33" s="61">
        <v>0</v>
      </c>
      <c r="T33" s="61">
        <v>0</v>
      </c>
      <c r="U33" s="61">
        <v>0</v>
      </c>
      <c r="V33" s="61">
        <v>0</v>
      </c>
      <c r="W33" s="60">
        <f t="shared" si="1"/>
        <v>0</v>
      </c>
      <c r="X33" s="60">
        <f t="shared" si="2"/>
        <v>0</v>
      </c>
      <c r="Y33" s="60">
        <f t="shared" si="3"/>
        <v>0.13887829072872951</v>
      </c>
      <c r="Z33" s="60">
        <f t="shared" si="4"/>
        <v>0</v>
      </c>
      <c r="AA33" s="60">
        <f t="shared" si="5"/>
        <v>0</v>
      </c>
      <c r="AB33" s="62"/>
    </row>
    <row r="34" spans="1:28" x14ac:dyDescent="0.2">
      <c r="A34" s="63">
        <v>41946</v>
      </c>
      <c r="B34" s="64">
        <v>0.57291666666666663</v>
      </c>
      <c r="C34" s="63">
        <v>41947</v>
      </c>
      <c r="D34" s="64">
        <v>0.375</v>
      </c>
      <c r="E34" s="65">
        <v>19.25</v>
      </c>
      <c r="F34" s="66">
        <v>1.8</v>
      </c>
      <c r="G34" s="66">
        <v>2.2000000000000002</v>
      </c>
      <c r="H34" s="67">
        <v>814</v>
      </c>
      <c r="I34" s="67">
        <v>1730</v>
      </c>
      <c r="J34" s="66">
        <f t="shared" si="0"/>
        <v>20.64309764309764</v>
      </c>
      <c r="K34" s="67">
        <v>4960</v>
      </c>
      <c r="L34" s="67">
        <v>59</v>
      </c>
      <c r="M34" s="66">
        <v>8.01</v>
      </c>
      <c r="N34" s="68">
        <v>58</v>
      </c>
      <c r="O34" s="68">
        <v>58</v>
      </c>
      <c r="P34" s="69">
        <v>0</v>
      </c>
      <c r="Q34" s="69">
        <v>0</v>
      </c>
      <c r="R34" s="69">
        <v>1</v>
      </c>
      <c r="S34" s="69">
        <v>0</v>
      </c>
      <c r="T34" s="69">
        <v>0</v>
      </c>
      <c r="U34" s="69">
        <v>0</v>
      </c>
      <c r="V34" s="69">
        <v>0</v>
      </c>
      <c r="W34" s="68">
        <f t="shared" si="1"/>
        <v>0</v>
      </c>
      <c r="X34" s="68">
        <f t="shared" si="2"/>
        <v>0</v>
      </c>
      <c r="Y34" s="68">
        <f t="shared" si="3"/>
        <v>4.8442342195400431E-2</v>
      </c>
      <c r="Z34" s="68">
        <f t="shared" si="4"/>
        <v>0</v>
      </c>
      <c r="AA34" s="68">
        <f t="shared" si="5"/>
        <v>0</v>
      </c>
      <c r="AB34" s="70" t="s">
        <v>32</v>
      </c>
    </row>
    <row r="35" spans="1:28" x14ac:dyDescent="0.2">
      <c r="A35" s="63">
        <v>41947</v>
      </c>
      <c r="B35" s="64">
        <v>0.39583333333333331</v>
      </c>
      <c r="C35" s="63">
        <v>41948</v>
      </c>
      <c r="D35" s="64">
        <v>0.39583333333333331</v>
      </c>
      <c r="E35" s="65">
        <v>24</v>
      </c>
      <c r="F35" s="66">
        <v>1.7</v>
      </c>
      <c r="G35" s="66">
        <v>2.1</v>
      </c>
      <c r="H35" s="67">
        <v>753</v>
      </c>
      <c r="I35" s="67">
        <v>3090</v>
      </c>
      <c r="J35" s="66">
        <f t="shared" si="0"/>
        <v>31.906162464985993</v>
      </c>
      <c r="K35" s="67">
        <v>4920</v>
      </c>
      <c r="L35" s="67">
        <v>58</v>
      </c>
      <c r="M35" s="66">
        <v>6.61</v>
      </c>
      <c r="N35" s="68">
        <v>0</v>
      </c>
      <c r="O35" s="68">
        <v>0</v>
      </c>
      <c r="P35" s="69">
        <v>0</v>
      </c>
      <c r="Q35" s="69">
        <v>0</v>
      </c>
      <c r="R35" s="69">
        <v>0</v>
      </c>
      <c r="S35" s="69">
        <v>0</v>
      </c>
      <c r="T35" s="69">
        <v>0</v>
      </c>
      <c r="U35" s="69">
        <v>0</v>
      </c>
      <c r="V35" s="69">
        <v>0</v>
      </c>
      <c r="W35" s="68">
        <f t="shared" si="1"/>
        <v>0</v>
      </c>
      <c r="X35" s="68">
        <f t="shared" si="2"/>
        <v>0</v>
      </c>
      <c r="Y35" s="68">
        <f t="shared" si="3"/>
        <v>0</v>
      </c>
      <c r="Z35" s="68">
        <f t="shared" si="4"/>
        <v>0</v>
      </c>
      <c r="AA35" s="68">
        <f t="shared" si="5"/>
        <v>0</v>
      </c>
      <c r="AB35" s="70" t="s">
        <v>32</v>
      </c>
    </row>
    <row r="36" spans="1:28" x14ac:dyDescent="0.2">
      <c r="A36" s="63">
        <v>41948</v>
      </c>
      <c r="B36" s="64">
        <v>0.41666666666666669</v>
      </c>
      <c r="C36" s="63">
        <v>41949</v>
      </c>
      <c r="D36" s="64">
        <v>0.42708333333333331</v>
      </c>
      <c r="E36" s="65">
        <v>24.25</v>
      </c>
      <c r="F36" s="66">
        <v>1.7</v>
      </c>
      <c r="G36" s="66">
        <v>2.2999999999999998</v>
      </c>
      <c r="H36" s="67">
        <v>2442</v>
      </c>
      <c r="I36" s="67">
        <v>1684</v>
      </c>
      <c r="J36" s="66">
        <f t="shared" si="0"/>
        <v>36.144075021312879</v>
      </c>
      <c r="K36" s="67">
        <v>5050</v>
      </c>
      <c r="L36" s="67">
        <v>58</v>
      </c>
      <c r="M36" s="66">
        <v>8.1</v>
      </c>
      <c r="N36" s="68">
        <v>0</v>
      </c>
      <c r="O36" s="68">
        <v>0</v>
      </c>
      <c r="P36" s="69">
        <v>0</v>
      </c>
      <c r="Q36" s="69">
        <v>0</v>
      </c>
      <c r="R36" s="69">
        <v>0</v>
      </c>
      <c r="S36" s="69">
        <v>0</v>
      </c>
      <c r="T36" s="69">
        <v>0</v>
      </c>
      <c r="U36" s="69">
        <v>0</v>
      </c>
      <c r="V36" s="69">
        <v>0</v>
      </c>
      <c r="W36" s="68">
        <f t="shared" si="1"/>
        <v>0</v>
      </c>
      <c r="X36" s="68">
        <f t="shared" si="2"/>
        <v>0</v>
      </c>
      <c r="Y36" s="68">
        <f t="shared" si="3"/>
        <v>0</v>
      </c>
      <c r="Z36" s="68">
        <f t="shared" si="4"/>
        <v>0</v>
      </c>
      <c r="AA36" s="68">
        <f t="shared" si="5"/>
        <v>0</v>
      </c>
      <c r="AB36" s="70" t="s">
        <v>32</v>
      </c>
    </row>
    <row r="37" spans="1:28" x14ac:dyDescent="0.2">
      <c r="A37" s="63">
        <v>41949</v>
      </c>
      <c r="B37" s="64">
        <v>0.42708333333333331</v>
      </c>
      <c r="C37" s="63">
        <v>41950</v>
      </c>
      <c r="D37" s="64">
        <v>0.41666666666666669</v>
      </c>
      <c r="E37" s="65">
        <v>23.75</v>
      </c>
      <c r="F37" s="66">
        <v>1.8</v>
      </c>
      <c r="G37" s="66">
        <v>2.5</v>
      </c>
      <c r="H37" s="67">
        <v>2178</v>
      </c>
      <c r="I37" s="67">
        <v>3067</v>
      </c>
      <c r="J37" s="66">
        <f t="shared" si="0"/>
        <v>40.613333333333337</v>
      </c>
      <c r="K37" s="67">
        <v>5010</v>
      </c>
      <c r="L37" s="67">
        <v>58</v>
      </c>
      <c r="M37" s="66">
        <v>8.76</v>
      </c>
      <c r="N37" s="68">
        <v>0</v>
      </c>
      <c r="O37" s="68">
        <v>0</v>
      </c>
      <c r="P37" s="69">
        <v>0</v>
      </c>
      <c r="Q37" s="69">
        <v>0</v>
      </c>
      <c r="R37" s="69">
        <v>0</v>
      </c>
      <c r="S37" s="69">
        <v>0</v>
      </c>
      <c r="T37" s="69">
        <v>0</v>
      </c>
      <c r="U37" s="69">
        <v>0</v>
      </c>
      <c r="V37" s="69">
        <v>0</v>
      </c>
      <c r="W37" s="68">
        <f t="shared" si="1"/>
        <v>0</v>
      </c>
      <c r="X37" s="68">
        <f t="shared" si="2"/>
        <v>0</v>
      </c>
      <c r="Y37" s="68">
        <f t="shared" si="3"/>
        <v>0</v>
      </c>
      <c r="Z37" s="68">
        <f t="shared" si="4"/>
        <v>0</v>
      </c>
      <c r="AA37" s="68">
        <f t="shared" si="5"/>
        <v>0</v>
      </c>
      <c r="AB37" s="70" t="s">
        <v>32</v>
      </c>
    </row>
    <row r="38" spans="1:28" x14ac:dyDescent="0.2">
      <c r="A38" s="63">
        <v>41950</v>
      </c>
      <c r="B38" s="64">
        <v>0.41666666666666669</v>
      </c>
      <c r="C38" s="63">
        <v>41951</v>
      </c>
      <c r="D38" s="64">
        <v>0.36458333333333331</v>
      </c>
      <c r="E38" s="65">
        <v>22.75</v>
      </c>
      <c r="F38" s="66">
        <v>1.9</v>
      </c>
      <c r="G38" s="66">
        <v>2.2999999999999998</v>
      </c>
      <c r="H38" s="67">
        <v>1685</v>
      </c>
      <c r="I38" s="67">
        <v>3025</v>
      </c>
      <c r="J38" s="66">
        <f t="shared" si="0"/>
        <v>36.700991609458434</v>
      </c>
      <c r="K38" s="67">
        <v>4950</v>
      </c>
      <c r="L38" s="67">
        <v>58</v>
      </c>
      <c r="M38" s="66">
        <v>8.5399999999999991</v>
      </c>
      <c r="N38" s="68">
        <v>0</v>
      </c>
      <c r="O38" s="68">
        <v>0</v>
      </c>
      <c r="P38" s="69">
        <v>0</v>
      </c>
      <c r="Q38" s="69">
        <v>0</v>
      </c>
      <c r="R38" s="69">
        <v>0</v>
      </c>
      <c r="S38" s="69">
        <v>0</v>
      </c>
      <c r="T38" s="69">
        <v>0</v>
      </c>
      <c r="U38" s="69">
        <v>0</v>
      </c>
      <c r="V38" s="69">
        <v>0</v>
      </c>
      <c r="W38" s="68">
        <f t="shared" si="1"/>
        <v>0</v>
      </c>
      <c r="X38" s="68">
        <f t="shared" si="2"/>
        <v>0</v>
      </c>
      <c r="Y38" s="68">
        <f t="shared" si="3"/>
        <v>0</v>
      </c>
      <c r="Z38" s="68">
        <f t="shared" si="4"/>
        <v>0</v>
      </c>
      <c r="AA38" s="68">
        <f t="shared" si="5"/>
        <v>0</v>
      </c>
      <c r="AB38" s="70" t="s">
        <v>32</v>
      </c>
    </row>
    <row r="39" spans="1:28" x14ac:dyDescent="0.2">
      <c r="A39" s="63">
        <v>41951</v>
      </c>
      <c r="B39" s="64">
        <v>0.38541666666666669</v>
      </c>
      <c r="C39" s="63">
        <v>41952</v>
      </c>
      <c r="D39" s="64">
        <v>0.41666666666666669</v>
      </c>
      <c r="E39" s="65">
        <v>24.25</v>
      </c>
      <c r="F39" s="66">
        <v>1.8</v>
      </c>
      <c r="G39" s="66">
        <v>2.2000000000000002</v>
      </c>
      <c r="H39" s="67">
        <v>814</v>
      </c>
      <c r="I39" s="67">
        <v>3260</v>
      </c>
      <c r="J39" s="66">
        <f t="shared" si="0"/>
        <v>32.234006734006734</v>
      </c>
      <c r="K39" s="67">
        <v>4890</v>
      </c>
      <c r="L39" s="67">
        <v>58</v>
      </c>
      <c r="M39" s="66">
        <v>4.4800000000000004</v>
      </c>
      <c r="N39" s="68">
        <v>0</v>
      </c>
      <c r="O39" s="68">
        <v>0</v>
      </c>
      <c r="P39" s="69">
        <v>0</v>
      </c>
      <c r="Q39" s="69">
        <v>0</v>
      </c>
      <c r="R39" s="69">
        <v>0</v>
      </c>
      <c r="S39" s="69">
        <v>0</v>
      </c>
      <c r="T39" s="69">
        <v>0</v>
      </c>
      <c r="U39" s="69">
        <v>0</v>
      </c>
      <c r="V39" s="69">
        <v>0</v>
      </c>
      <c r="W39" s="68">
        <f t="shared" si="1"/>
        <v>0</v>
      </c>
      <c r="X39" s="68">
        <f t="shared" si="2"/>
        <v>0</v>
      </c>
      <c r="Y39" s="68">
        <f t="shared" si="3"/>
        <v>0</v>
      </c>
      <c r="Z39" s="68">
        <f t="shared" si="4"/>
        <v>0</v>
      </c>
      <c r="AA39" s="68">
        <f t="shared" si="5"/>
        <v>0</v>
      </c>
      <c r="AB39" s="70" t="s">
        <v>32</v>
      </c>
    </row>
    <row r="40" spans="1:28" x14ac:dyDescent="0.2">
      <c r="A40" s="63">
        <v>41952</v>
      </c>
      <c r="B40" s="64">
        <v>0.41666666666666669</v>
      </c>
      <c r="C40" s="63">
        <v>41953</v>
      </c>
      <c r="D40" s="64">
        <v>0.38541666666666669</v>
      </c>
      <c r="E40" s="65">
        <v>23.25</v>
      </c>
      <c r="F40" s="66">
        <v>1.9</v>
      </c>
      <c r="G40" s="66">
        <v>2.2000000000000002</v>
      </c>
      <c r="H40" s="67">
        <v>2562</v>
      </c>
      <c r="I40" s="67">
        <v>3036</v>
      </c>
      <c r="J40" s="66">
        <f t="shared" si="0"/>
        <v>45.473684210526322</v>
      </c>
      <c r="K40" s="67">
        <v>4940</v>
      </c>
      <c r="L40" s="67">
        <v>60</v>
      </c>
      <c r="M40" s="66">
        <v>8.58</v>
      </c>
      <c r="N40" s="68">
        <v>0</v>
      </c>
      <c r="O40" s="68">
        <v>0</v>
      </c>
      <c r="P40" s="69">
        <v>0</v>
      </c>
      <c r="Q40" s="69">
        <v>0</v>
      </c>
      <c r="R40" s="69">
        <v>0</v>
      </c>
      <c r="S40" s="69">
        <v>0</v>
      </c>
      <c r="T40" s="69">
        <v>0</v>
      </c>
      <c r="U40" s="69">
        <v>0</v>
      </c>
      <c r="V40" s="69">
        <v>0</v>
      </c>
      <c r="W40" s="68">
        <f t="shared" si="1"/>
        <v>0</v>
      </c>
      <c r="X40" s="68">
        <f t="shared" si="2"/>
        <v>0</v>
      </c>
      <c r="Y40" s="68">
        <f t="shared" si="3"/>
        <v>0</v>
      </c>
      <c r="Z40" s="68">
        <f t="shared" si="4"/>
        <v>0</v>
      </c>
      <c r="AA40" s="68">
        <f t="shared" si="5"/>
        <v>0</v>
      </c>
      <c r="AB40" s="70" t="s">
        <v>32</v>
      </c>
    </row>
    <row r="41" spans="1:28" x14ac:dyDescent="0.2">
      <c r="A41" s="63">
        <v>41953</v>
      </c>
      <c r="B41" s="64">
        <v>0.38541666666666669</v>
      </c>
      <c r="C41" s="63">
        <v>41954</v>
      </c>
      <c r="D41" s="64">
        <v>0.375</v>
      </c>
      <c r="E41" s="65">
        <v>23.75</v>
      </c>
      <c r="F41" s="66">
        <v>1.8</v>
      </c>
      <c r="G41" s="66">
        <v>2.1</v>
      </c>
      <c r="H41" s="67">
        <v>2498</v>
      </c>
      <c r="I41" s="67">
        <v>3175</v>
      </c>
      <c r="J41" s="66">
        <f t="shared" si="0"/>
        <v>48.328042328042329</v>
      </c>
      <c r="K41" s="67">
        <v>4950</v>
      </c>
      <c r="L41" s="67">
        <v>60</v>
      </c>
      <c r="M41" s="66">
        <v>6.98</v>
      </c>
      <c r="N41" s="68">
        <v>0</v>
      </c>
      <c r="O41" s="68">
        <v>0</v>
      </c>
      <c r="P41" s="69">
        <v>0</v>
      </c>
      <c r="Q41" s="69">
        <v>0</v>
      </c>
      <c r="R41" s="69">
        <v>0</v>
      </c>
      <c r="S41" s="69">
        <v>0</v>
      </c>
      <c r="T41" s="69">
        <v>0</v>
      </c>
      <c r="U41" s="69">
        <v>0</v>
      </c>
      <c r="V41" s="69">
        <v>0</v>
      </c>
      <c r="W41" s="68">
        <f t="shared" si="1"/>
        <v>0</v>
      </c>
      <c r="X41" s="68">
        <f t="shared" si="2"/>
        <v>0</v>
      </c>
      <c r="Y41" s="68">
        <f t="shared" si="3"/>
        <v>0</v>
      </c>
      <c r="Z41" s="68">
        <f t="shared" si="4"/>
        <v>0</v>
      </c>
      <c r="AA41" s="68">
        <f t="shared" si="5"/>
        <v>0</v>
      </c>
      <c r="AB41" s="70" t="s">
        <v>32</v>
      </c>
    </row>
    <row r="42" spans="1:28" x14ac:dyDescent="0.2">
      <c r="A42" s="63">
        <v>41954</v>
      </c>
      <c r="B42" s="64">
        <v>0.375</v>
      </c>
      <c r="C42" s="63">
        <v>41955</v>
      </c>
      <c r="D42" s="64">
        <v>0.40625</v>
      </c>
      <c r="E42" s="65">
        <v>24.75</v>
      </c>
      <c r="F42" s="66">
        <v>1.8</v>
      </c>
      <c r="G42" s="66">
        <v>2.2000000000000002</v>
      </c>
      <c r="H42" s="67">
        <v>2562</v>
      </c>
      <c r="I42" s="67">
        <v>3271</v>
      </c>
      <c r="J42" s="66">
        <f t="shared" si="0"/>
        <v>48.502525252525253</v>
      </c>
      <c r="K42" s="67">
        <v>4950</v>
      </c>
      <c r="L42" s="67">
        <v>59</v>
      </c>
      <c r="M42" s="66">
        <v>7.68</v>
      </c>
      <c r="N42" s="68">
        <v>0</v>
      </c>
      <c r="O42" s="68">
        <v>0</v>
      </c>
      <c r="P42" s="69">
        <v>0</v>
      </c>
      <c r="Q42" s="69">
        <v>0</v>
      </c>
      <c r="R42" s="69">
        <v>0</v>
      </c>
      <c r="S42" s="69">
        <v>0</v>
      </c>
      <c r="T42" s="69">
        <v>0</v>
      </c>
      <c r="U42" s="69">
        <v>0</v>
      </c>
      <c r="V42" s="69">
        <v>0</v>
      </c>
      <c r="W42" s="68">
        <f t="shared" si="1"/>
        <v>0</v>
      </c>
      <c r="X42" s="68">
        <f t="shared" si="2"/>
        <v>0</v>
      </c>
      <c r="Y42" s="68">
        <f t="shared" si="3"/>
        <v>0</v>
      </c>
      <c r="Z42" s="68">
        <f t="shared" si="4"/>
        <v>0</v>
      </c>
      <c r="AA42" s="68">
        <f t="shared" si="5"/>
        <v>0</v>
      </c>
      <c r="AB42" s="70" t="s">
        <v>32</v>
      </c>
    </row>
    <row r="43" spans="1:28" x14ac:dyDescent="0.2">
      <c r="A43" s="55">
        <v>41955</v>
      </c>
      <c r="B43" s="56">
        <v>0.40625</v>
      </c>
      <c r="C43" s="55">
        <v>41956</v>
      </c>
      <c r="D43" s="56">
        <v>0.40625</v>
      </c>
      <c r="E43" s="57">
        <v>24</v>
      </c>
      <c r="F43" s="58">
        <v>1.8</v>
      </c>
      <c r="G43" s="58">
        <v>2.2000000000000002</v>
      </c>
      <c r="H43" s="59">
        <v>2156</v>
      </c>
      <c r="I43" s="59">
        <v>3140</v>
      </c>
      <c r="J43" s="58">
        <f t="shared" si="0"/>
        <v>43.750841750841758</v>
      </c>
      <c r="K43" s="59">
        <v>5080</v>
      </c>
      <c r="L43" s="59">
        <v>60</v>
      </c>
      <c r="M43" s="58">
        <v>4.67</v>
      </c>
      <c r="N43" s="60">
        <v>57</v>
      </c>
      <c r="O43" s="60">
        <v>57</v>
      </c>
      <c r="P43" s="61">
        <v>0</v>
      </c>
      <c r="Q43" s="61">
        <v>0</v>
      </c>
      <c r="R43" s="61">
        <v>1</v>
      </c>
      <c r="S43" s="61">
        <v>0</v>
      </c>
      <c r="T43" s="61">
        <v>0</v>
      </c>
      <c r="U43" s="61">
        <v>0</v>
      </c>
      <c r="V43" s="61">
        <v>0</v>
      </c>
      <c r="W43" s="60">
        <f t="shared" si="1"/>
        <v>0</v>
      </c>
      <c r="X43" s="60">
        <f t="shared" si="2"/>
        <v>0</v>
      </c>
      <c r="Y43" s="60">
        <f>R43/J43</f>
        <v>2.2856703093735567E-2</v>
      </c>
      <c r="Z43" s="60">
        <f t="shared" si="4"/>
        <v>0</v>
      </c>
      <c r="AA43" s="60">
        <f t="shared" si="5"/>
        <v>0</v>
      </c>
      <c r="AB43" s="62" t="s">
        <v>33</v>
      </c>
    </row>
    <row r="44" spans="1:28" x14ac:dyDescent="0.2">
      <c r="A44" s="55">
        <v>41956</v>
      </c>
      <c r="B44" s="56">
        <v>0.4375</v>
      </c>
      <c r="C44" s="55">
        <v>41957</v>
      </c>
      <c r="D44" s="56">
        <v>0.40625</v>
      </c>
      <c r="E44" s="57">
        <v>23.75</v>
      </c>
      <c r="F44" s="58">
        <v>1.6</v>
      </c>
      <c r="G44" s="58">
        <v>2.2000000000000002</v>
      </c>
      <c r="H44" s="59">
        <v>2478</v>
      </c>
      <c r="I44" s="59">
        <v>3023</v>
      </c>
      <c r="J44" s="58">
        <f t="shared" si="0"/>
        <v>48.714015151515149</v>
      </c>
      <c r="K44" s="59">
        <v>5030</v>
      </c>
      <c r="L44" s="59">
        <v>58</v>
      </c>
      <c r="M44" s="58">
        <v>6.3</v>
      </c>
      <c r="N44" s="60">
        <v>54</v>
      </c>
      <c r="O44" s="60">
        <v>54</v>
      </c>
      <c r="P44" s="61">
        <v>0</v>
      </c>
      <c r="Q44" s="61">
        <v>0</v>
      </c>
      <c r="R44" s="61">
        <v>1</v>
      </c>
      <c r="S44" s="61">
        <v>0</v>
      </c>
      <c r="T44" s="61">
        <v>0</v>
      </c>
      <c r="U44" s="61">
        <v>0</v>
      </c>
      <c r="V44" s="61">
        <v>0</v>
      </c>
      <c r="W44" s="60">
        <f t="shared" si="1"/>
        <v>0</v>
      </c>
      <c r="X44" s="60">
        <f t="shared" si="2"/>
        <v>0</v>
      </c>
      <c r="Y44" s="60">
        <f t="shared" ref="Y44:Y107" si="6">R44/J44</f>
        <v>2.0527973251428796E-2</v>
      </c>
      <c r="Z44" s="60">
        <f t="shared" si="4"/>
        <v>0</v>
      </c>
      <c r="AA44" s="60">
        <f t="shared" si="5"/>
        <v>0</v>
      </c>
      <c r="AB44" s="62" t="s">
        <v>33</v>
      </c>
    </row>
    <row r="45" spans="1:28" x14ac:dyDescent="0.2">
      <c r="A45" s="55">
        <v>41957</v>
      </c>
      <c r="B45" s="56">
        <v>0.40625</v>
      </c>
      <c r="C45" s="55">
        <v>41958</v>
      </c>
      <c r="D45" s="56">
        <v>0.39583333333333331</v>
      </c>
      <c r="E45" s="57">
        <v>23.75</v>
      </c>
      <c r="F45" s="58">
        <v>1.8</v>
      </c>
      <c r="G45" s="58">
        <v>2.2999999999999998</v>
      </c>
      <c r="H45" s="59">
        <v>2412</v>
      </c>
      <c r="I45" s="59">
        <v>3126</v>
      </c>
      <c r="J45" s="58">
        <f t="shared" si="0"/>
        <v>44.98550724637682</v>
      </c>
      <c r="K45" s="59">
        <v>5080</v>
      </c>
      <c r="L45" s="59">
        <v>58</v>
      </c>
      <c r="M45" s="58">
        <v>8.94</v>
      </c>
      <c r="N45" s="60">
        <v>0</v>
      </c>
      <c r="O45" s="60">
        <v>0</v>
      </c>
      <c r="P45" s="61">
        <v>0</v>
      </c>
      <c r="Q45" s="61">
        <v>0</v>
      </c>
      <c r="R45" s="61">
        <v>0</v>
      </c>
      <c r="S45" s="61">
        <v>0</v>
      </c>
      <c r="T45" s="61">
        <v>0</v>
      </c>
      <c r="U45" s="61">
        <v>0</v>
      </c>
      <c r="V45" s="61">
        <v>0</v>
      </c>
      <c r="W45" s="60">
        <f t="shared" si="1"/>
        <v>0</v>
      </c>
      <c r="X45" s="60">
        <f t="shared" si="2"/>
        <v>0</v>
      </c>
      <c r="Y45" s="60">
        <f t="shared" si="6"/>
        <v>0</v>
      </c>
      <c r="Z45" s="60">
        <f t="shared" si="4"/>
        <v>0</v>
      </c>
      <c r="AA45" s="60">
        <f t="shared" si="5"/>
        <v>0</v>
      </c>
      <c r="AB45" s="62" t="s">
        <v>33</v>
      </c>
    </row>
    <row r="46" spans="1:28" x14ac:dyDescent="0.2">
      <c r="A46" s="55">
        <v>41958</v>
      </c>
      <c r="B46" s="56">
        <v>0.39583333333333331</v>
      </c>
      <c r="C46" s="55">
        <v>41959</v>
      </c>
      <c r="D46" s="56">
        <v>0.39583333333333331</v>
      </c>
      <c r="E46" s="57">
        <v>24</v>
      </c>
      <c r="F46" s="58">
        <v>1.5</v>
      </c>
      <c r="G46" s="58">
        <v>2.2000000000000002</v>
      </c>
      <c r="H46" s="59">
        <v>2398</v>
      </c>
      <c r="I46" s="59">
        <v>3255</v>
      </c>
      <c r="J46" s="58">
        <f t="shared" si="0"/>
        <v>51.303535353535352</v>
      </c>
      <c r="K46" s="59">
        <v>5070</v>
      </c>
      <c r="L46" s="59">
        <v>58</v>
      </c>
      <c r="M46" s="58">
        <v>7.8</v>
      </c>
      <c r="N46" s="60">
        <v>73</v>
      </c>
      <c r="O46" s="60">
        <v>73</v>
      </c>
      <c r="P46" s="61">
        <v>0</v>
      </c>
      <c r="Q46" s="61">
        <v>0</v>
      </c>
      <c r="R46" s="61">
        <v>1</v>
      </c>
      <c r="S46" s="61">
        <v>0</v>
      </c>
      <c r="T46" s="61">
        <v>0</v>
      </c>
      <c r="U46" s="61">
        <v>0</v>
      </c>
      <c r="V46" s="61">
        <v>0</v>
      </c>
      <c r="W46" s="60">
        <f t="shared" si="1"/>
        <v>0</v>
      </c>
      <c r="X46" s="60">
        <f t="shared" si="2"/>
        <v>0</v>
      </c>
      <c r="Y46" s="60">
        <f t="shared" si="6"/>
        <v>1.9491834102834192E-2</v>
      </c>
      <c r="Z46" s="60">
        <f t="shared" si="4"/>
        <v>0</v>
      </c>
      <c r="AA46" s="60">
        <f t="shared" si="5"/>
        <v>0</v>
      </c>
      <c r="AB46" s="62" t="s">
        <v>33</v>
      </c>
    </row>
    <row r="47" spans="1:28" x14ac:dyDescent="0.2">
      <c r="A47" s="55">
        <v>41959</v>
      </c>
      <c r="B47" s="56">
        <v>0.39583333333333331</v>
      </c>
      <c r="C47" s="55">
        <v>41960</v>
      </c>
      <c r="D47" s="56">
        <v>0.41666666666666669</v>
      </c>
      <c r="E47" s="57">
        <v>24.5</v>
      </c>
      <c r="F47" s="58">
        <v>1.6</v>
      </c>
      <c r="G47" s="58">
        <v>2.4</v>
      </c>
      <c r="H47" s="59">
        <v>1691</v>
      </c>
      <c r="I47" s="59">
        <v>3351</v>
      </c>
      <c r="J47" s="58">
        <f t="shared" si="0"/>
        <v>40.885416666666664</v>
      </c>
      <c r="K47" s="59">
        <v>5170</v>
      </c>
      <c r="L47" s="59">
        <v>57</v>
      </c>
      <c r="M47" s="58">
        <v>10.4</v>
      </c>
      <c r="N47" s="60">
        <v>0</v>
      </c>
      <c r="O47" s="60">
        <v>0</v>
      </c>
      <c r="P47" s="61">
        <v>0</v>
      </c>
      <c r="Q47" s="61">
        <v>0</v>
      </c>
      <c r="R47" s="61">
        <v>0</v>
      </c>
      <c r="S47" s="61">
        <v>0</v>
      </c>
      <c r="T47" s="61">
        <v>0</v>
      </c>
      <c r="U47" s="61">
        <v>0</v>
      </c>
      <c r="V47" s="61">
        <v>0</v>
      </c>
      <c r="W47" s="60">
        <f t="shared" si="1"/>
        <v>0</v>
      </c>
      <c r="X47" s="60">
        <f t="shared" si="2"/>
        <v>0</v>
      </c>
      <c r="Y47" s="60">
        <f t="shared" si="6"/>
        <v>0</v>
      </c>
      <c r="Z47" s="60">
        <f t="shared" si="4"/>
        <v>0</v>
      </c>
      <c r="AA47" s="60">
        <f t="shared" si="5"/>
        <v>0</v>
      </c>
      <c r="AB47" s="62" t="s">
        <v>33</v>
      </c>
    </row>
    <row r="48" spans="1:28" x14ac:dyDescent="0.2">
      <c r="A48" s="55">
        <v>41960</v>
      </c>
      <c r="B48" s="56">
        <v>0.41666666666666669</v>
      </c>
      <c r="C48" s="55">
        <v>41961</v>
      </c>
      <c r="D48" s="56">
        <v>0.375</v>
      </c>
      <c r="E48" s="57">
        <v>23</v>
      </c>
      <c r="F48" s="58">
        <v>1.8</v>
      </c>
      <c r="G48" s="58">
        <v>2.2000000000000002</v>
      </c>
      <c r="H48" s="59">
        <v>1928</v>
      </c>
      <c r="I48" s="59">
        <v>3164</v>
      </c>
      <c r="J48" s="58">
        <f t="shared" si="0"/>
        <v>41.821548821548824</v>
      </c>
      <c r="K48" s="59">
        <v>5140</v>
      </c>
      <c r="L48" s="59">
        <v>55</v>
      </c>
      <c r="M48" s="58">
        <v>5.7</v>
      </c>
      <c r="N48" s="60">
        <v>0</v>
      </c>
      <c r="O48" s="60">
        <v>0</v>
      </c>
      <c r="P48" s="61">
        <v>0</v>
      </c>
      <c r="Q48" s="61">
        <v>0</v>
      </c>
      <c r="R48" s="61">
        <v>0</v>
      </c>
      <c r="S48" s="61">
        <v>0</v>
      </c>
      <c r="T48" s="61">
        <v>0</v>
      </c>
      <c r="U48" s="61">
        <v>0</v>
      </c>
      <c r="V48" s="61">
        <v>0</v>
      </c>
      <c r="W48" s="60">
        <f t="shared" si="1"/>
        <v>0</v>
      </c>
      <c r="X48" s="60">
        <f t="shared" si="2"/>
        <v>0</v>
      </c>
      <c r="Y48" s="60">
        <f t="shared" si="6"/>
        <v>0</v>
      </c>
      <c r="Z48" s="60">
        <f t="shared" si="4"/>
        <v>0</v>
      </c>
      <c r="AA48" s="60">
        <f t="shared" si="5"/>
        <v>0</v>
      </c>
      <c r="AB48" s="62" t="s">
        <v>33</v>
      </c>
    </row>
    <row r="49" spans="1:28" x14ac:dyDescent="0.2">
      <c r="A49" s="55">
        <v>41961</v>
      </c>
      <c r="B49" s="56">
        <v>0.375</v>
      </c>
      <c r="C49" s="55">
        <v>41962</v>
      </c>
      <c r="D49" s="56">
        <v>0.375</v>
      </c>
      <c r="E49" s="57">
        <v>24</v>
      </c>
      <c r="F49" s="58">
        <v>1.8</v>
      </c>
      <c r="G49" s="58">
        <v>2.2000000000000002</v>
      </c>
      <c r="H49" s="59">
        <v>2467</v>
      </c>
      <c r="I49" s="59">
        <v>3137</v>
      </c>
      <c r="J49" s="58">
        <f t="shared" si="0"/>
        <v>46.607744107744104</v>
      </c>
      <c r="K49" s="59">
        <v>5080</v>
      </c>
      <c r="L49" s="59">
        <v>54</v>
      </c>
      <c r="M49" s="58">
        <v>3.92</v>
      </c>
      <c r="N49" s="60">
        <v>0</v>
      </c>
      <c r="O49" s="60">
        <v>0</v>
      </c>
      <c r="P49" s="61">
        <v>0</v>
      </c>
      <c r="Q49" s="61">
        <v>0</v>
      </c>
      <c r="R49" s="61">
        <v>0</v>
      </c>
      <c r="S49" s="61">
        <v>0</v>
      </c>
      <c r="T49" s="61">
        <v>0</v>
      </c>
      <c r="U49" s="61">
        <v>0</v>
      </c>
      <c r="V49" s="61">
        <v>0</v>
      </c>
      <c r="W49" s="60">
        <f t="shared" si="1"/>
        <v>0</v>
      </c>
      <c r="X49" s="60">
        <f t="shared" si="2"/>
        <v>0</v>
      </c>
      <c r="Y49" s="60">
        <f t="shared" si="6"/>
        <v>0</v>
      </c>
      <c r="Z49" s="60">
        <f t="shared" si="4"/>
        <v>0</v>
      </c>
      <c r="AA49" s="60">
        <f t="shared" si="5"/>
        <v>0</v>
      </c>
      <c r="AB49" s="62" t="s">
        <v>33</v>
      </c>
    </row>
    <row r="50" spans="1:28" x14ac:dyDescent="0.2">
      <c r="A50" s="55">
        <v>41962</v>
      </c>
      <c r="B50" s="56">
        <v>0.39583333333333331</v>
      </c>
      <c r="C50" s="55">
        <v>41963</v>
      </c>
      <c r="D50" s="56">
        <v>0.375</v>
      </c>
      <c r="E50" s="57">
        <v>23.5</v>
      </c>
      <c r="F50" s="58">
        <v>1.7</v>
      </c>
      <c r="G50" s="58">
        <v>2.2000000000000002</v>
      </c>
      <c r="H50" s="59">
        <v>2658</v>
      </c>
      <c r="I50" s="59">
        <v>3207</v>
      </c>
      <c r="J50" s="58">
        <f t="shared" si="0"/>
        <v>50.354278074866308</v>
      </c>
      <c r="K50" s="59">
        <v>5130</v>
      </c>
      <c r="L50" s="59">
        <v>54</v>
      </c>
      <c r="M50" s="58">
        <v>2.39</v>
      </c>
      <c r="N50" s="60">
        <v>51</v>
      </c>
      <c r="O50" s="60">
        <v>51</v>
      </c>
      <c r="P50" s="61">
        <v>0</v>
      </c>
      <c r="Q50" s="61">
        <v>0</v>
      </c>
      <c r="R50" s="61">
        <v>1</v>
      </c>
      <c r="S50" s="61">
        <v>0</v>
      </c>
      <c r="T50" s="61">
        <v>0</v>
      </c>
      <c r="U50" s="61">
        <v>0</v>
      </c>
      <c r="V50" s="61">
        <v>0</v>
      </c>
      <c r="W50" s="60">
        <f t="shared" si="1"/>
        <v>0</v>
      </c>
      <c r="X50" s="60">
        <f t="shared" si="2"/>
        <v>0</v>
      </c>
      <c r="Y50" s="60">
        <f t="shared" si="6"/>
        <v>1.9859285809106599E-2</v>
      </c>
      <c r="Z50" s="60">
        <f t="shared" si="4"/>
        <v>0</v>
      </c>
      <c r="AA50" s="60">
        <f t="shared" si="5"/>
        <v>0</v>
      </c>
      <c r="AB50" s="62" t="s">
        <v>33</v>
      </c>
    </row>
    <row r="51" spans="1:28" x14ac:dyDescent="0.2">
      <c r="A51" s="55">
        <v>41963</v>
      </c>
      <c r="B51" s="56">
        <v>0.39583333333333331</v>
      </c>
      <c r="C51" s="55">
        <v>41964</v>
      </c>
      <c r="D51" s="56">
        <v>0.35416666666666669</v>
      </c>
      <c r="E51" s="57">
        <v>23</v>
      </c>
      <c r="F51" s="58">
        <v>1.7</v>
      </c>
      <c r="G51" s="58">
        <v>2.2999999999999998</v>
      </c>
      <c r="H51" s="59">
        <v>2602</v>
      </c>
      <c r="I51" s="59">
        <v>3214</v>
      </c>
      <c r="J51" s="58">
        <f t="shared" si="0"/>
        <v>48.799658994032399</v>
      </c>
      <c r="K51" s="59">
        <v>5070</v>
      </c>
      <c r="L51" s="59">
        <v>53</v>
      </c>
      <c r="M51" s="58">
        <v>5.28</v>
      </c>
      <c r="N51" s="60">
        <v>61</v>
      </c>
      <c r="O51" s="60">
        <v>61</v>
      </c>
      <c r="P51" s="61">
        <v>0</v>
      </c>
      <c r="Q51" s="61">
        <v>0</v>
      </c>
      <c r="R51" s="61">
        <v>1</v>
      </c>
      <c r="S51" s="61">
        <v>0</v>
      </c>
      <c r="T51" s="61">
        <v>0</v>
      </c>
      <c r="U51" s="61">
        <v>0</v>
      </c>
      <c r="V51" s="61">
        <v>0</v>
      </c>
      <c r="W51" s="60">
        <f t="shared" si="1"/>
        <v>0</v>
      </c>
      <c r="X51" s="60">
        <f t="shared" si="2"/>
        <v>0</v>
      </c>
      <c r="Y51" s="60">
        <f t="shared" si="6"/>
        <v>2.049194647286957E-2</v>
      </c>
      <c r="Z51" s="60">
        <f t="shared" si="4"/>
        <v>0</v>
      </c>
      <c r="AA51" s="60">
        <f t="shared" si="5"/>
        <v>0</v>
      </c>
      <c r="AB51" s="62" t="s">
        <v>33</v>
      </c>
    </row>
    <row r="52" spans="1:28" x14ac:dyDescent="0.2">
      <c r="A52" s="55">
        <v>41964</v>
      </c>
      <c r="B52" s="56">
        <v>0.39583333333333331</v>
      </c>
      <c r="C52" s="55">
        <v>41965</v>
      </c>
      <c r="D52" s="56">
        <v>0.35416666666666669</v>
      </c>
      <c r="E52" s="57">
        <v>23</v>
      </c>
      <c r="F52" s="58">
        <v>1.6</v>
      </c>
      <c r="G52" s="58">
        <v>1.8</v>
      </c>
      <c r="H52" s="59">
        <v>2446</v>
      </c>
      <c r="I52" s="59">
        <v>2873</v>
      </c>
      <c r="J52" s="58">
        <f t="shared" si="0"/>
        <v>52.081018518518519</v>
      </c>
      <c r="K52" s="59">
        <v>5010</v>
      </c>
      <c r="L52" s="59">
        <v>54</v>
      </c>
      <c r="M52" s="58">
        <v>8.83</v>
      </c>
      <c r="N52" s="60">
        <v>0</v>
      </c>
      <c r="O52" s="60">
        <v>0</v>
      </c>
      <c r="P52" s="61">
        <v>0</v>
      </c>
      <c r="Q52" s="61">
        <v>0</v>
      </c>
      <c r="R52" s="61">
        <v>0</v>
      </c>
      <c r="S52" s="61">
        <v>0</v>
      </c>
      <c r="T52" s="61">
        <v>0</v>
      </c>
      <c r="U52" s="61">
        <v>0</v>
      </c>
      <c r="V52" s="61">
        <v>0</v>
      </c>
      <c r="W52" s="60">
        <f t="shared" si="1"/>
        <v>0</v>
      </c>
      <c r="X52" s="60">
        <f t="shared" si="2"/>
        <v>0</v>
      </c>
      <c r="Y52" s="60">
        <f t="shared" si="6"/>
        <v>0</v>
      </c>
      <c r="Z52" s="60">
        <f t="shared" si="4"/>
        <v>0</v>
      </c>
      <c r="AA52" s="60">
        <f t="shared" si="5"/>
        <v>0</v>
      </c>
      <c r="AB52" s="62" t="s">
        <v>33</v>
      </c>
    </row>
    <row r="53" spans="1:28" x14ac:dyDescent="0.2">
      <c r="A53" s="55">
        <v>41965</v>
      </c>
      <c r="B53" s="56">
        <v>0.375</v>
      </c>
      <c r="C53" s="55">
        <v>41966</v>
      </c>
      <c r="D53" s="56">
        <v>0.41666666666666669</v>
      </c>
      <c r="E53" s="57">
        <v>25</v>
      </c>
      <c r="F53" s="58">
        <v>1.8</v>
      </c>
      <c r="G53" s="58">
        <v>2</v>
      </c>
      <c r="H53" s="59">
        <v>2574</v>
      </c>
      <c r="I53" s="59">
        <v>816</v>
      </c>
      <c r="J53" s="58">
        <f t="shared" si="0"/>
        <v>30.633333333333333</v>
      </c>
      <c r="K53" s="59">
        <v>5090</v>
      </c>
      <c r="L53" s="59">
        <v>51</v>
      </c>
      <c r="M53" s="58">
        <v>6.27</v>
      </c>
      <c r="N53" s="60">
        <v>0</v>
      </c>
      <c r="O53" s="60">
        <v>0</v>
      </c>
      <c r="P53" s="61">
        <v>0</v>
      </c>
      <c r="Q53" s="61">
        <v>0</v>
      </c>
      <c r="R53" s="61">
        <v>0</v>
      </c>
      <c r="S53" s="61">
        <v>0</v>
      </c>
      <c r="T53" s="61">
        <v>0</v>
      </c>
      <c r="U53" s="61">
        <v>0</v>
      </c>
      <c r="V53" s="61">
        <v>0</v>
      </c>
      <c r="W53" s="60">
        <f t="shared" si="1"/>
        <v>0</v>
      </c>
      <c r="X53" s="60">
        <f t="shared" si="2"/>
        <v>0</v>
      </c>
      <c r="Y53" s="60">
        <f t="shared" si="6"/>
        <v>0</v>
      </c>
      <c r="Z53" s="60">
        <f t="shared" si="4"/>
        <v>0</v>
      </c>
      <c r="AA53" s="60">
        <f t="shared" si="5"/>
        <v>0</v>
      </c>
      <c r="AB53" s="62" t="s">
        <v>33</v>
      </c>
    </row>
    <row r="54" spans="1:28" x14ac:dyDescent="0.2">
      <c r="A54" s="63">
        <v>41966</v>
      </c>
      <c r="B54" s="64">
        <v>0.44791666666666669</v>
      </c>
      <c r="C54" s="63">
        <v>41967</v>
      </c>
      <c r="D54" s="64">
        <v>0.42708333333333331</v>
      </c>
      <c r="E54" s="65">
        <v>23.5</v>
      </c>
      <c r="F54" s="66">
        <v>1.8</v>
      </c>
      <c r="G54" s="66">
        <v>2.5</v>
      </c>
      <c r="H54" s="67">
        <v>2350</v>
      </c>
      <c r="I54" s="67">
        <v>3512</v>
      </c>
      <c r="J54" s="66">
        <f t="shared" si="0"/>
        <v>45.172592592592586</v>
      </c>
      <c r="K54" s="67">
        <v>6200</v>
      </c>
      <c r="L54" s="67">
        <v>54</v>
      </c>
      <c r="M54" s="66">
        <v>7.37</v>
      </c>
      <c r="N54" s="68">
        <v>0</v>
      </c>
      <c r="O54" s="68">
        <v>0</v>
      </c>
      <c r="P54" s="69">
        <v>0</v>
      </c>
      <c r="Q54" s="69">
        <v>0</v>
      </c>
      <c r="R54" s="69">
        <v>0</v>
      </c>
      <c r="S54" s="69">
        <v>0</v>
      </c>
      <c r="T54" s="69">
        <v>0</v>
      </c>
      <c r="U54" s="69">
        <v>0</v>
      </c>
      <c r="V54" s="69">
        <v>0</v>
      </c>
      <c r="W54" s="68">
        <f t="shared" si="1"/>
        <v>0</v>
      </c>
      <c r="X54" s="68">
        <f t="shared" si="2"/>
        <v>0</v>
      </c>
      <c r="Y54" s="68">
        <f t="shared" si="6"/>
        <v>0</v>
      </c>
      <c r="Z54" s="68">
        <f t="shared" si="4"/>
        <v>0</v>
      </c>
      <c r="AA54" s="68">
        <f t="shared" si="5"/>
        <v>0</v>
      </c>
      <c r="AB54" s="70" t="s">
        <v>32</v>
      </c>
    </row>
    <row r="55" spans="1:28" x14ac:dyDescent="0.2">
      <c r="A55" s="63">
        <v>41967</v>
      </c>
      <c r="B55" s="64">
        <v>0.4375</v>
      </c>
      <c r="C55" s="63">
        <v>41968</v>
      </c>
      <c r="D55" s="64">
        <v>0.39583333333333331</v>
      </c>
      <c r="E55" s="65">
        <v>23</v>
      </c>
      <c r="F55" s="66">
        <v>1.8</v>
      </c>
      <c r="G55" s="66">
        <v>2.5</v>
      </c>
      <c r="H55" s="67">
        <v>1345</v>
      </c>
      <c r="I55" s="67">
        <v>1464</v>
      </c>
      <c r="J55" s="66">
        <f t="shared" si="0"/>
        <v>22.2137037037037</v>
      </c>
      <c r="K55" s="67">
        <v>5970</v>
      </c>
      <c r="L55" s="67">
        <v>54</v>
      </c>
      <c r="M55" s="66">
        <v>6.71</v>
      </c>
      <c r="N55" s="68">
        <v>0</v>
      </c>
      <c r="O55" s="68">
        <v>0</v>
      </c>
      <c r="P55" s="69">
        <v>0</v>
      </c>
      <c r="Q55" s="69">
        <v>0</v>
      </c>
      <c r="R55" s="69">
        <v>0</v>
      </c>
      <c r="S55" s="69">
        <v>0</v>
      </c>
      <c r="T55" s="69">
        <v>0</v>
      </c>
      <c r="U55" s="69">
        <v>0</v>
      </c>
      <c r="V55" s="69">
        <v>0</v>
      </c>
      <c r="W55" s="68">
        <f t="shared" si="1"/>
        <v>0</v>
      </c>
      <c r="X55" s="68">
        <f t="shared" si="2"/>
        <v>0</v>
      </c>
      <c r="Y55" s="68">
        <f t="shared" si="6"/>
        <v>0</v>
      </c>
      <c r="Z55" s="68">
        <f t="shared" si="4"/>
        <v>0</v>
      </c>
      <c r="AA55" s="68">
        <f t="shared" si="5"/>
        <v>0</v>
      </c>
      <c r="AB55" s="70" t="s">
        <v>32</v>
      </c>
    </row>
    <row r="56" spans="1:28" x14ac:dyDescent="0.2">
      <c r="A56" s="63">
        <v>41968</v>
      </c>
      <c r="B56" s="64">
        <v>0.41666666666666669</v>
      </c>
      <c r="C56" s="63">
        <v>41969</v>
      </c>
      <c r="D56" s="64">
        <v>0.375</v>
      </c>
      <c r="E56" s="65">
        <v>23</v>
      </c>
      <c r="F56" s="66">
        <v>1.8</v>
      </c>
      <c r="G56" s="66">
        <v>2.6</v>
      </c>
      <c r="H56" s="67">
        <v>809</v>
      </c>
      <c r="I56" s="67">
        <v>3085</v>
      </c>
      <c r="J56" s="66">
        <f t="shared" si="0"/>
        <v>27.266381766381762</v>
      </c>
      <c r="K56" s="67">
        <v>5600</v>
      </c>
      <c r="L56" s="67">
        <v>54</v>
      </c>
      <c r="M56" s="66">
        <v>6.68</v>
      </c>
      <c r="N56" s="68">
        <v>54</v>
      </c>
      <c r="O56" s="68">
        <v>54</v>
      </c>
      <c r="P56" s="69">
        <v>0</v>
      </c>
      <c r="Q56" s="69">
        <v>0</v>
      </c>
      <c r="R56" s="69">
        <v>1</v>
      </c>
      <c r="S56" s="69">
        <v>0</v>
      </c>
      <c r="T56" s="69">
        <v>0</v>
      </c>
      <c r="U56" s="69">
        <v>0</v>
      </c>
      <c r="V56" s="69">
        <v>0</v>
      </c>
      <c r="W56" s="68">
        <f t="shared" si="1"/>
        <v>0</v>
      </c>
      <c r="X56" s="68">
        <f t="shared" si="2"/>
        <v>0</v>
      </c>
      <c r="Y56" s="68">
        <f t="shared" si="6"/>
        <v>3.667519983281961E-2</v>
      </c>
      <c r="Z56" s="68">
        <f t="shared" si="4"/>
        <v>0</v>
      </c>
      <c r="AA56" s="68">
        <f t="shared" si="5"/>
        <v>0</v>
      </c>
      <c r="AB56" s="70" t="s">
        <v>32</v>
      </c>
    </row>
    <row r="57" spans="1:28" x14ac:dyDescent="0.2">
      <c r="A57" s="63">
        <v>41969</v>
      </c>
      <c r="B57" s="64">
        <v>0.39583333333333331</v>
      </c>
      <c r="C57" s="63">
        <v>41970</v>
      </c>
      <c r="D57" s="64">
        <v>0.38541666666666669</v>
      </c>
      <c r="E57" s="65">
        <v>23.75</v>
      </c>
      <c r="F57" s="66">
        <v>1.6</v>
      </c>
      <c r="G57" s="66">
        <v>2.4</v>
      </c>
      <c r="H57" s="67">
        <v>2361</v>
      </c>
      <c r="I57" s="67">
        <v>3465</v>
      </c>
      <c r="J57" s="66">
        <f t="shared" si="0"/>
        <v>48.65625</v>
      </c>
      <c r="K57" s="67">
        <v>5110</v>
      </c>
      <c r="L57" s="67">
        <v>52</v>
      </c>
      <c r="M57" s="66">
        <v>9.7899999999999991</v>
      </c>
      <c r="N57" s="68">
        <v>0</v>
      </c>
      <c r="O57" s="68">
        <v>0</v>
      </c>
      <c r="P57" s="69">
        <v>0</v>
      </c>
      <c r="Q57" s="69">
        <v>0</v>
      </c>
      <c r="R57" s="69">
        <v>0</v>
      </c>
      <c r="S57" s="69">
        <v>0</v>
      </c>
      <c r="T57" s="69">
        <v>0</v>
      </c>
      <c r="U57" s="69">
        <v>0</v>
      </c>
      <c r="V57" s="69">
        <v>0</v>
      </c>
      <c r="W57" s="68">
        <f t="shared" si="1"/>
        <v>0</v>
      </c>
      <c r="X57" s="68">
        <f t="shared" si="2"/>
        <v>0</v>
      </c>
      <c r="Y57" s="68">
        <f t="shared" si="6"/>
        <v>0</v>
      </c>
      <c r="Z57" s="68">
        <f t="shared" si="4"/>
        <v>0</v>
      </c>
      <c r="AA57" s="68">
        <f t="shared" si="5"/>
        <v>0</v>
      </c>
      <c r="AB57" s="70" t="s">
        <v>32</v>
      </c>
    </row>
    <row r="58" spans="1:28" x14ac:dyDescent="0.2">
      <c r="A58" s="63">
        <v>41970</v>
      </c>
      <c r="B58" s="64">
        <v>0.38541666666666669</v>
      </c>
      <c r="C58" s="63">
        <v>41971</v>
      </c>
      <c r="D58" s="64">
        <v>0.39583333333333331</v>
      </c>
      <c r="E58" s="65">
        <v>24.25</v>
      </c>
      <c r="F58" s="66">
        <v>1.5</v>
      </c>
      <c r="G58" s="66">
        <v>2.2999999999999998</v>
      </c>
      <c r="H58" s="67">
        <v>889</v>
      </c>
      <c r="I58" s="67">
        <v>1933</v>
      </c>
      <c r="J58" s="66">
        <f t="shared" si="0"/>
        <v>23.885024154589374</v>
      </c>
      <c r="K58" s="67">
        <v>5010</v>
      </c>
      <c r="L58" s="67">
        <v>53</v>
      </c>
      <c r="M58" s="66">
        <v>6.08</v>
      </c>
      <c r="N58" s="68">
        <v>88</v>
      </c>
      <c r="O58" s="68">
        <v>88</v>
      </c>
      <c r="P58" s="69">
        <v>0</v>
      </c>
      <c r="Q58" s="69">
        <v>0</v>
      </c>
      <c r="R58" s="69">
        <v>1</v>
      </c>
      <c r="S58" s="69">
        <v>0</v>
      </c>
      <c r="T58" s="69">
        <v>0</v>
      </c>
      <c r="U58" s="69">
        <v>0</v>
      </c>
      <c r="V58" s="69">
        <v>0</v>
      </c>
      <c r="W58" s="68">
        <f t="shared" si="1"/>
        <v>0</v>
      </c>
      <c r="X58" s="68">
        <f t="shared" si="2"/>
        <v>0</v>
      </c>
      <c r="Y58" s="68">
        <f t="shared" si="6"/>
        <v>4.1867238380324419E-2</v>
      </c>
      <c r="Z58" s="68">
        <f t="shared" si="4"/>
        <v>0</v>
      </c>
      <c r="AA58" s="68">
        <f t="shared" si="5"/>
        <v>0</v>
      </c>
      <c r="AB58" s="70" t="s">
        <v>32</v>
      </c>
    </row>
    <row r="59" spans="1:28" x14ac:dyDescent="0.2">
      <c r="A59" s="63">
        <v>41971</v>
      </c>
      <c r="B59" s="64">
        <v>0.39583333333333331</v>
      </c>
      <c r="C59" s="63">
        <v>41972</v>
      </c>
      <c r="D59" s="64">
        <v>0.40625</v>
      </c>
      <c r="E59" s="65">
        <v>24.25</v>
      </c>
      <c r="F59" s="66">
        <v>1.7</v>
      </c>
      <c r="G59" s="66">
        <v>2.2999999999999998</v>
      </c>
      <c r="H59" s="67">
        <v>800</v>
      </c>
      <c r="I59" s="67">
        <v>2032</v>
      </c>
      <c r="J59" s="66">
        <f t="shared" si="0"/>
        <v>22.567774936061383</v>
      </c>
      <c r="K59" s="67">
        <v>4960</v>
      </c>
      <c r="L59" s="67">
        <v>54</v>
      </c>
      <c r="M59" s="66">
        <v>6.87</v>
      </c>
      <c r="N59" s="68">
        <v>0</v>
      </c>
      <c r="O59" s="68">
        <v>0</v>
      </c>
      <c r="P59" s="69">
        <v>0</v>
      </c>
      <c r="Q59" s="69">
        <v>0</v>
      </c>
      <c r="R59" s="69">
        <v>0</v>
      </c>
      <c r="S59" s="69">
        <v>0</v>
      </c>
      <c r="T59" s="69">
        <v>0</v>
      </c>
      <c r="U59" s="69">
        <v>0</v>
      </c>
      <c r="V59" s="69">
        <v>0</v>
      </c>
      <c r="W59" s="68">
        <f t="shared" si="1"/>
        <v>0</v>
      </c>
      <c r="X59" s="68">
        <f t="shared" si="2"/>
        <v>0</v>
      </c>
      <c r="Y59" s="68">
        <f t="shared" si="6"/>
        <v>0</v>
      </c>
      <c r="Z59" s="68">
        <f t="shared" si="4"/>
        <v>0</v>
      </c>
      <c r="AA59" s="68">
        <f t="shared" si="5"/>
        <v>0</v>
      </c>
      <c r="AB59" s="70" t="s">
        <v>32</v>
      </c>
    </row>
    <row r="60" spans="1:28" x14ac:dyDescent="0.2">
      <c r="A60" s="63">
        <v>41972</v>
      </c>
      <c r="B60" s="64">
        <v>0.40625</v>
      </c>
      <c r="C60" s="63">
        <v>41973</v>
      </c>
      <c r="D60" s="64">
        <v>0.44791666666666669</v>
      </c>
      <c r="E60" s="65">
        <v>25</v>
      </c>
      <c r="F60" s="66">
        <v>1.8</v>
      </c>
      <c r="G60" s="66">
        <v>2.2999999999999998</v>
      </c>
      <c r="H60" s="67">
        <v>649</v>
      </c>
      <c r="I60" s="67">
        <v>3763</v>
      </c>
      <c r="J60" s="66">
        <f t="shared" si="0"/>
        <v>33.277375201288244</v>
      </c>
      <c r="K60" s="67">
        <v>5040</v>
      </c>
      <c r="L60" s="67">
        <v>54</v>
      </c>
      <c r="M60" s="66">
        <v>5.69</v>
      </c>
      <c r="N60" s="68">
        <v>84</v>
      </c>
      <c r="O60" s="68">
        <v>84</v>
      </c>
      <c r="P60" s="69">
        <v>0</v>
      </c>
      <c r="Q60" s="69">
        <v>0</v>
      </c>
      <c r="R60" s="69">
        <v>1</v>
      </c>
      <c r="S60" s="69">
        <v>0</v>
      </c>
      <c r="T60" s="69">
        <v>0</v>
      </c>
      <c r="U60" s="69">
        <v>0</v>
      </c>
      <c r="V60" s="69">
        <v>0</v>
      </c>
      <c r="W60" s="68">
        <f t="shared" si="1"/>
        <v>0</v>
      </c>
      <c r="X60" s="68">
        <f t="shared" si="2"/>
        <v>0</v>
      </c>
      <c r="Y60" s="68">
        <f t="shared" si="6"/>
        <v>3.0050447006448024E-2</v>
      </c>
      <c r="Z60" s="68">
        <f t="shared" si="4"/>
        <v>0</v>
      </c>
      <c r="AA60" s="68">
        <f t="shared" si="5"/>
        <v>0</v>
      </c>
      <c r="AB60" s="70" t="s">
        <v>32</v>
      </c>
    </row>
    <row r="61" spans="1:28" x14ac:dyDescent="0.2">
      <c r="A61" s="63">
        <v>41973</v>
      </c>
      <c r="B61" s="64">
        <v>0.44791666666666669</v>
      </c>
      <c r="C61" s="63">
        <v>41974</v>
      </c>
      <c r="D61" s="64">
        <v>0.40625</v>
      </c>
      <c r="E61" s="65">
        <v>23</v>
      </c>
      <c r="F61" s="66">
        <v>1.6</v>
      </c>
      <c r="G61" s="66">
        <v>2.4</v>
      </c>
      <c r="H61" s="67">
        <v>1729</v>
      </c>
      <c r="I61" s="67">
        <v>3307</v>
      </c>
      <c r="J61" s="66">
        <f t="shared" si="0"/>
        <v>40.97569444444445</v>
      </c>
      <c r="K61" s="67">
        <v>5610</v>
      </c>
      <c r="L61" s="67">
        <v>54</v>
      </c>
      <c r="M61" s="66">
        <v>8.81</v>
      </c>
      <c r="N61" s="68">
        <v>0</v>
      </c>
      <c r="O61" s="68">
        <v>0</v>
      </c>
      <c r="P61" s="69">
        <v>0</v>
      </c>
      <c r="Q61" s="69">
        <v>0</v>
      </c>
      <c r="R61" s="69">
        <v>0</v>
      </c>
      <c r="S61" s="69">
        <v>0</v>
      </c>
      <c r="T61" s="69">
        <v>0</v>
      </c>
      <c r="U61" s="69">
        <v>0</v>
      </c>
      <c r="V61" s="69">
        <v>0</v>
      </c>
      <c r="W61" s="68">
        <f t="shared" si="1"/>
        <v>0</v>
      </c>
      <c r="X61" s="68">
        <f t="shared" si="2"/>
        <v>0</v>
      </c>
      <c r="Y61" s="68">
        <f t="shared" si="6"/>
        <v>0</v>
      </c>
      <c r="Z61" s="68">
        <f t="shared" si="4"/>
        <v>0</v>
      </c>
      <c r="AA61" s="68">
        <f t="shared" si="5"/>
        <v>0</v>
      </c>
      <c r="AB61" s="70" t="s">
        <v>32</v>
      </c>
    </row>
    <row r="62" spans="1:28" x14ac:dyDescent="0.2">
      <c r="A62" s="63">
        <v>41974</v>
      </c>
      <c r="B62" s="64">
        <v>0.40625</v>
      </c>
      <c r="C62" s="63">
        <v>41975</v>
      </c>
      <c r="D62" s="64">
        <v>0.39583333333333331</v>
      </c>
      <c r="E62" s="65">
        <v>23.75</v>
      </c>
      <c r="F62" s="66">
        <v>1.8</v>
      </c>
      <c r="G62" s="66">
        <v>2.6</v>
      </c>
      <c r="H62" s="67">
        <v>1970</v>
      </c>
      <c r="I62" s="67">
        <v>3907</v>
      </c>
      <c r="J62" s="66">
        <f t="shared" si="0"/>
        <v>43.285612535612536</v>
      </c>
      <c r="K62" s="67">
        <v>7540</v>
      </c>
      <c r="L62" s="67">
        <v>55</v>
      </c>
      <c r="M62" s="66">
        <v>7.2</v>
      </c>
      <c r="N62" s="68">
        <v>0</v>
      </c>
      <c r="O62" s="68">
        <v>0</v>
      </c>
      <c r="P62" s="69">
        <v>0</v>
      </c>
      <c r="Q62" s="69">
        <v>0</v>
      </c>
      <c r="R62" s="69">
        <v>0</v>
      </c>
      <c r="S62" s="69">
        <v>0</v>
      </c>
      <c r="T62" s="69">
        <v>0</v>
      </c>
      <c r="U62" s="69">
        <v>0</v>
      </c>
      <c r="V62" s="69">
        <v>0</v>
      </c>
      <c r="W62" s="68">
        <f t="shared" si="1"/>
        <v>0</v>
      </c>
      <c r="X62" s="68">
        <f t="shared" si="2"/>
        <v>0</v>
      </c>
      <c r="Y62" s="68">
        <f t="shared" si="6"/>
        <v>0</v>
      </c>
      <c r="Z62" s="68">
        <f t="shared" si="4"/>
        <v>0</v>
      </c>
      <c r="AA62" s="68">
        <f t="shared" si="5"/>
        <v>0</v>
      </c>
      <c r="AB62" s="70" t="s">
        <v>32</v>
      </c>
    </row>
    <row r="63" spans="1:28" x14ac:dyDescent="0.2">
      <c r="A63" s="63">
        <v>41975</v>
      </c>
      <c r="B63" s="64">
        <v>0.4375</v>
      </c>
      <c r="C63" s="63">
        <v>41976</v>
      </c>
      <c r="D63" s="64">
        <v>0.47916666666666669</v>
      </c>
      <c r="E63" s="65">
        <v>25</v>
      </c>
      <c r="F63" s="66">
        <v>1.9</v>
      </c>
      <c r="G63" s="66">
        <v>2.7</v>
      </c>
      <c r="H63" s="67">
        <v>434</v>
      </c>
      <c r="I63" s="67">
        <v>1165</v>
      </c>
      <c r="J63" s="66">
        <f t="shared" si="0"/>
        <v>10.998375568551008</v>
      </c>
      <c r="K63" s="67">
        <v>5020</v>
      </c>
      <c r="L63" s="67">
        <v>56</v>
      </c>
      <c r="M63" s="66">
        <v>11.5</v>
      </c>
      <c r="N63" s="68">
        <v>0</v>
      </c>
      <c r="O63" s="68">
        <v>0</v>
      </c>
      <c r="P63" s="69">
        <v>0</v>
      </c>
      <c r="Q63" s="69">
        <v>0</v>
      </c>
      <c r="R63" s="69">
        <v>0</v>
      </c>
      <c r="S63" s="69">
        <v>0</v>
      </c>
      <c r="T63" s="69">
        <v>0</v>
      </c>
      <c r="U63" s="69">
        <v>0</v>
      </c>
      <c r="V63" s="69">
        <v>0</v>
      </c>
      <c r="W63" s="68">
        <f t="shared" si="1"/>
        <v>0</v>
      </c>
      <c r="X63" s="68">
        <f t="shared" si="2"/>
        <v>0</v>
      </c>
      <c r="Y63" s="68">
        <f t="shared" si="6"/>
        <v>0</v>
      </c>
      <c r="Z63" s="68">
        <f t="shared" si="4"/>
        <v>0</v>
      </c>
      <c r="AA63" s="68">
        <f t="shared" si="5"/>
        <v>0</v>
      </c>
      <c r="AB63" s="70" t="s">
        <v>32</v>
      </c>
    </row>
    <row r="64" spans="1:28" x14ac:dyDescent="0.2">
      <c r="A64" s="63">
        <v>41976</v>
      </c>
      <c r="B64" s="64">
        <v>0.47916666666666669</v>
      </c>
      <c r="C64" s="63">
        <v>41977</v>
      </c>
      <c r="D64" s="64">
        <v>0.5</v>
      </c>
      <c r="E64" s="65">
        <v>24.5</v>
      </c>
      <c r="F64" s="66">
        <v>1.9</v>
      </c>
      <c r="G64" s="66">
        <v>2.7</v>
      </c>
      <c r="H64" s="67">
        <v>654</v>
      </c>
      <c r="I64" s="67">
        <v>1957</v>
      </c>
      <c r="J64" s="66">
        <f t="shared" si="0"/>
        <v>17.817089018843408</v>
      </c>
      <c r="K64" s="67">
        <v>8600</v>
      </c>
      <c r="L64" s="67">
        <v>57</v>
      </c>
      <c r="M64" s="66">
        <v>26.1</v>
      </c>
      <c r="N64" s="68">
        <v>0</v>
      </c>
      <c r="O64" s="68">
        <v>0</v>
      </c>
      <c r="P64" s="69">
        <v>0</v>
      </c>
      <c r="Q64" s="69">
        <v>0</v>
      </c>
      <c r="R64" s="69">
        <v>0</v>
      </c>
      <c r="S64" s="69">
        <v>0</v>
      </c>
      <c r="T64" s="69">
        <v>0</v>
      </c>
      <c r="U64" s="69">
        <v>0</v>
      </c>
      <c r="V64" s="69">
        <v>0</v>
      </c>
      <c r="W64" s="68">
        <f t="shared" si="1"/>
        <v>0</v>
      </c>
      <c r="X64" s="68">
        <f t="shared" si="2"/>
        <v>0</v>
      </c>
      <c r="Y64" s="68">
        <f t="shared" si="6"/>
        <v>0</v>
      </c>
      <c r="Z64" s="68">
        <f t="shared" si="4"/>
        <v>0</v>
      </c>
      <c r="AA64" s="68">
        <f t="shared" si="5"/>
        <v>0</v>
      </c>
      <c r="AB64" s="70" t="s">
        <v>32</v>
      </c>
    </row>
    <row r="65" spans="1:28" x14ac:dyDescent="0.2">
      <c r="A65" s="63">
        <v>41977</v>
      </c>
      <c r="B65" s="64">
        <v>0.5</v>
      </c>
      <c r="C65" s="63">
        <v>41978</v>
      </c>
      <c r="D65" s="64">
        <v>0.4375</v>
      </c>
      <c r="E65" s="65">
        <v>22.5</v>
      </c>
      <c r="F65" s="66">
        <v>1.9</v>
      </c>
      <c r="G65" s="66">
        <v>2.5</v>
      </c>
      <c r="H65" s="67">
        <v>626</v>
      </c>
      <c r="I65" s="67">
        <v>1327</v>
      </c>
      <c r="J65" s="66">
        <f t="shared" si="0"/>
        <v>14.337894736842106</v>
      </c>
      <c r="K65" s="67">
        <v>22800</v>
      </c>
      <c r="L65" s="67">
        <v>56</v>
      </c>
      <c r="M65" s="66">
        <v>55.6</v>
      </c>
      <c r="N65" s="68">
        <v>68</v>
      </c>
      <c r="O65" s="68">
        <v>68</v>
      </c>
      <c r="P65" s="69">
        <v>0</v>
      </c>
      <c r="Q65" s="69">
        <v>0</v>
      </c>
      <c r="R65" s="69">
        <v>1</v>
      </c>
      <c r="S65" s="69">
        <v>0</v>
      </c>
      <c r="T65" s="69">
        <v>0</v>
      </c>
      <c r="U65" s="69">
        <v>0</v>
      </c>
      <c r="V65" s="69">
        <v>0</v>
      </c>
      <c r="W65" s="68">
        <f t="shared" si="1"/>
        <v>0</v>
      </c>
      <c r="X65" s="68">
        <f t="shared" si="2"/>
        <v>0</v>
      </c>
      <c r="Y65" s="68">
        <f t="shared" si="6"/>
        <v>6.9745246310843542E-2</v>
      </c>
      <c r="Z65" s="68">
        <f t="shared" si="4"/>
        <v>0</v>
      </c>
      <c r="AA65" s="68">
        <f t="shared" si="5"/>
        <v>0</v>
      </c>
      <c r="AB65" s="70" t="s">
        <v>32</v>
      </c>
    </row>
    <row r="66" spans="1:28" s="78" customFormat="1" x14ac:dyDescent="0.2">
      <c r="A66" s="71">
        <v>41979</v>
      </c>
      <c r="B66" s="72">
        <v>0.375</v>
      </c>
      <c r="C66" s="71">
        <v>41979</v>
      </c>
      <c r="D66" s="72">
        <v>0.59375</v>
      </c>
      <c r="E66" s="73">
        <v>5.25</v>
      </c>
      <c r="F66" s="74">
        <v>2.9</v>
      </c>
      <c r="G66" s="74">
        <v>2.2000000000000002</v>
      </c>
      <c r="H66" s="75">
        <v>661</v>
      </c>
      <c r="I66" s="75">
        <v>385</v>
      </c>
      <c r="J66" s="74">
        <f t="shared" si="0"/>
        <v>6.7155172413793105</v>
      </c>
      <c r="K66" s="75">
        <v>17600</v>
      </c>
      <c r="L66" s="75">
        <v>56</v>
      </c>
      <c r="M66" s="74">
        <v>46.6</v>
      </c>
      <c r="N66" s="76">
        <v>31</v>
      </c>
      <c r="O66" s="76">
        <v>96</v>
      </c>
      <c r="P66" s="77">
        <v>2</v>
      </c>
      <c r="Q66" s="77">
        <v>4</v>
      </c>
      <c r="R66" s="77">
        <v>8</v>
      </c>
      <c r="S66" s="77">
        <v>1</v>
      </c>
      <c r="T66" s="77">
        <v>4</v>
      </c>
      <c r="U66" s="77">
        <v>0</v>
      </c>
      <c r="V66" s="77">
        <v>0</v>
      </c>
      <c r="W66" s="76">
        <f t="shared" si="1"/>
        <v>0.29781771501925547</v>
      </c>
      <c r="X66" s="76">
        <f t="shared" si="2"/>
        <v>0.59563543003851094</v>
      </c>
      <c r="Y66" s="76">
        <f t="shared" si="6"/>
        <v>1.1912708600770219</v>
      </c>
      <c r="Z66" s="76">
        <f t="shared" si="4"/>
        <v>0.14890885750962773</v>
      </c>
      <c r="AA66" s="76">
        <f t="shared" si="5"/>
        <v>0</v>
      </c>
      <c r="AB66" s="62" t="s">
        <v>33</v>
      </c>
    </row>
    <row r="67" spans="1:28" s="78" customFormat="1" x14ac:dyDescent="0.2">
      <c r="A67" s="63">
        <v>41979</v>
      </c>
      <c r="B67" s="64">
        <v>0.59375</v>
      </c>
      <c r="C67" s="63">
        <v>41980</v>
      </c>
      <c r="D67" s="64">
        <v>0.41666666666666669</v>
      </c>
      <c r="E67" s="65">
        <v>19.75</v>
      </c>
      <c r="F67" s="66">
        <v>2.8</v>
      </c>
      <c r="G67" s="66">
        <v>2.2999999999999998</v>
      </c>
      <c r="H67" s="67">
        <v>3181</v>
      </c>
      <c r="I67" s="67">
        <v>1351</v>
      </c>
      <c r="J67" s="66">
        <f t="shared" si="0"/>
        <v>28.724378881987583</v>
      </c>
      <c r="K67" s="67">
        <v>16800</v>
      </c>
      <c r="L67" s="67">
        <v>56</v>
      </c>
      <c r="M67" s="66">
        <v>18</v>
      </c>
      <c r="N67" s="68">
        <v>33</v>
      </c>
      <c r="O67" s="68">
        <v>134</v>
      </c>
      <c r="P67" s="69">
        <v>1</v>
      </c>
      <c r="Q67" s="69">
        <v>10</v>
      </c>
      <c r="R67" s="69">
        <v>10</v>
      </c>
      <c r="S67" s="69">
        <v>3</v>
      </c>
      <c r="T67" s="69">
        <v>10</v>
      </c>
      <c r="U67" s="69">
        <v>0</v>
      </c>
      <c r="V67" s="69">
        <v>0</v>
      </c>
      <c r="W67" s="68">
        <f t="shared" si="1"/>
        <v>3.4813633537854417E-2</v>
      </c>
      <c r="X67" s="68">
        <f t="shared" si="2"/>
        <v>0.34813633537854416</v>
      </c>
      <c r="Y67" s="68">
        <f t="shared" si="6"/>
        <v>0.34813633537854416</v>
      </c>
      <c r="Z67" s="68">
        <f t="shared" si="4"/>
        <v>0.10444090061356325</v>
      </c>
      <c r="AA67" s="68">
        <f t="shared" si="5"/>
        <v>0</v>
      </c>
      <c r="AB67" s="70" t="s">
        <v>32</v>
      </c>
    </row>
    <row r="68" spans="1:28" s="78" customFormat="1" x14ac:dyDescent="0.2">
      <c r="A68" s="63">
        <v>41980</v>
      </c>
      <c r="B68" s="64">
        <v>0.41666666666666669</v>
      </c>
      <c r="C68" s="63">
        <v>41981</v>
      </c>
      <c r="D68" s="64">
        <v>0.47916666666666669</v>
      </c>
      <c r="E68" s="65">
        <v>25.5</v>
      </c>
      <c r="F68" s="66">
        <v>2.7</v>
      </c>
      <c r="G68" s="66">
        <v>2.5</v>
      </c>
      <c r="H68" s="67">
        <v>1528</v>
      </c>
      <c r="I68" s="67">
        <v>412</v>
      </c>
      <c r="J68" s="66">
        <f t="shared" si="0"/>
        <v>12.178765432098764</v>
      </c>
      <c r="K68" s="67">
        <v>16800</v>
      </c>
      <c r="L68" s="67">
        <v>57</v>
      </c>
      <c r="M68" s="66">
        <v>49.1</v>
      </c>
      <c r="N68" s="68">
        <v>34</v>
      </c>
      <c r="O68" s="68">
        <v>126</v>
      </c>
      <c r="P68" s="69">
        <v>2</v>
      </c>
      <c r="Q68" s="69">
        <v>4</v>
      </c>
      <c r="R68" s="69">
        <v>13</v>
      </c>
      <c r="S68" s="69">
        <v>2</v>
      </c>
      <c r="T68" s="69">
        <v>4</v>
      </c>
      <c r="U68" s="69">
        <v>0</v>
      </c>
      <c r="V68" s="69">
        <v>0</v>
      </c>
      <c r="W68" s="68">
        <f t="shared" si="1"/>
        <v>0.16422025788662722</v>
      </c>
      <c r="X68" s="68">
        <f t="shared" si="2"/>
        <v>0.32844051577325445</v>
      </c>
      <c r="Y68" s="68">
        <f t="shared" si="6"/>
        <v>1.0674316762630769</v>
      </c>
      <c r="Z68" s="68">
        <f t="shared" si="4"/>
        <v>0.16422025788662722</v>
      </c>
      <c r="AA68" s="68">
        <f t="shared" si="5"/>
        <v>0</v>
      </c>
      <c r="AB68" s="70" t="s">
        <v>32</v>
      </c>
    </row>
    <row r="69" spans="1:28" s="78" customFormat="1" x14ac:dyDescent="0.2">
      <c r="A69" s="63">
        <v>41981</v>
      </c>
      <c r="B69" s="64">
        <v>0.47916666666666669</v>
      </c>
      <c r="C69" s="63">
        <v>41982</v>
      </c>
      <c r="D69" s="64">
        <v>0.44791666666666669</v>
      </c>
      <c r="E69" s="65">
        <v>23.25</v>
      </c>
      <c r="F69" s="66">
        <v>2.6</v>
      </c>
      <c r="G69" s="66">
        <v>2</v>
      </c>
      <c r="H69" s="67">
        <v>2391</v>
      </c>
      <c r="I69" s="67">
        <v>733</v>
      </c>
      <c r="J69" s="66">
        <f t="shared" si="0"/>
        <v>21.435256410256407</v>
      </c>
      <c r="K69" s="67">
        <v>12400</v>
      </c>
      <c r="L69" s="67">
        <v>56</v>
      </c>
      <c r="M69" s="66">
        <v>239</v>
      </c>
      <c r="N69" s="68">
        <v>33</v>
      </c>
      <c r="O69" s="68">
        <v>97</v>
      </c>
      <c r="P69" s="69">
        <v>6</v>
      </c>
      <c r="Q69" s="69">
        <v>24</v>
      </c>
      <c r="R69" s="69">
        <v>1</v>
      </c>
      <c r="S69" s="69">
        <v>1</v>
      </c>
      <c r="T69" s="69">
        <v>6</v>
      </c>
      <c r="U69" s="69">
        <v>0</v>
      </c>
      <c r="V69" s="69">
        <v>0</v>
      </c>
      <c r="W69" s="68">
        <f t="shared" si="1"/>
        <v>0.27991267681449805</v>
      </c>
      <c r="X69" s="68">
        <f t="shared" si="2"/>
        <v>1.1196507072579922</v>
      </c>
      <c r="Y69" s="68">
        <f t="shared" si="6"/>
        <v>4.6652112802416344E-2</v>
      </c>
      <c r="Z69" s="68">
        <f t="shared" si="4"/>
        <v>4.6652112802416344E-2</v>
      </c>
      <c r="AA69" s="68">
        <f t="shared" si="5"/>
        <v>0</v>
      </c>
      <c r="AB69" s="70" t="s">
        <v>32</v>
      </c>
    </row>
    <row r="70" spans="1:28" s="78" customFormat="1" x14ac:dyDescent="0.2">
      <c r="A70" s="63">
        <v>41982</v>
      </c>
      <c r="B70" s="64">
        <v>0.65625</v>
      </c>
      <c r="C70" s="63">
        <v>41983</v>
      </c>
      <c r="D70" s="64">
        <v>0.42708333333333331</v>
      </c>
      <c r="E70" s="65">
        <v>18.75</v>
      </c>
      <c r="F70" s="66">
        <v>1.8</v>
      </c>
      <c r="G70" s="66">
        <v>0</v>
      </c>
      <c r="H70" s="67">
        <v>711</v>
      </c>
      <c r="I70" s="67">
        <v>0</v>
      </c>
      <c r="J70" s="66">
        <f>((H70/F70))/60</f>
        <v>6.583333333333333</v>
      </c>
      <c r="K70" s="67">
        <v>10100</v>
      </c>
      <c r="L70" s="67">
        <v>56</v>
      </c>
      <c r="M70" s="66">
        <v>151</v>
      </c>
      <c r="N70" s="68">
        <v>31</v>
      </c>
      <c r="O70" s="68">
        <v>37</v>
      </c>
      <c r="P70" s="69">
        <v>5</v>
      </c>
      <c r="Q70" s="69">
        <v>5</v>
      </c>
      <c r="R70" s="69">
        <v>0</v>
      </c>
      <c r="S70" s="69">
        <v>0</v>
      </c>
      <c r="T70" s="69">
        <v>0</v>
      </c>
      <c r="U70" s="69">
        <v>0</v>
      </c>
      <c r="V70" s="69">
        <v>0</v>
      </c>
      <c r="W70" s="68">
        <f t="shared" si="1"/>
        <v>0.759493670886076</v>
      </c>
      <c r="X70" s="68">
        <f t="shared" si="2"/>
        <v>0.759493670886076</v>
      </c>
      <c r="Y70" s="68">
        <f t="shared" si="6"/>
        <v>0</v>
      </c>
      <c r="Z70" s="68">
        <f t="shared" si="4"/>
        <v>0</v>
      </c>
      <c r="AA70" s="68">
        <f t="shared" si="5"/>
        <v>0</v>
      </c>
      <c r="AB70" s="79" t="s">
        <v>34</v>
      </c>
    </row>
    <row r="71" spans="1:28" s="78" customFormat="1" x14ac:dyDescent="0.2">
      <c r="A71" s="63">
        <v>41983</v>
      </c>
      <c r="B71" s="64">
        <v>0.44791666666666669</v>
      </c>
      <c r="C71" s="63">
        <v>41983</v>
      </c>
      <c r="D71" s="64">
        <v>0.58333333333333337</v>
      </c>
      <c r="E71" s="65">
        <v>3.25</v>
      </c>
      <c r="F71" s="66">
        <v>3</v>
      </c>
      <c r="G71" s="66">
        <v>3</v>
      </c>
      <c r="H71" s="67">
        <v>562</v>
      </c>
      <c r="I71" s="67">
        <v>567</v>
      </c>
      <c r="J71" s="66">
        <f t="shared" ref="J71:J134" si="7">((H71/F71)+(I71/G71))/60</f>
        <v>6.272222222222223</v>
      </c>
      <c r="K71" s="67">
        <v>9930</v>
      </c>
      <c r="L71" s="67">
        <v>56</v>
      </c>
      <c r="M71" s="66">
        <v>56.7</v>
      </c>
      <c r="N71" s="68">
        <v>34</v>
      </c>
      <c r="O71" s="68">
        <v>37</v>
      </c>
      <c r="P71" s="69">
        <v>1</v>
      </c>
      <c r="Q71" s="69">
        <v>2</v>
      </c>
      <c r="R71" s="69">
        <v>0</v>
      </c>
      <c r="S71" s="69">
        <v>0</v>
      </c>
      <c r="T71" s="69">
        <v>0</v>
      </c>
      <c r="U71" s="69">
        <v>0</v>
      </c>
      <c r="V71" s="69">
        <v>0</v>
      </c>
      <c r="W71" s="68">
        <f t="shared" ref="W71:W134" si="8">P71/J71</f>
        <v>0.1594331266607617</v>
      </c>
      <c r="X71" s="68">
        <f t="shared" ref="X71:X134" si="9">Q71/J71</f>
        <v>0.31886625332152341</v>
      </c>
      <c r="Y71" s="68">
        <f t="shared" si="6"/>
        <v>0</v>
      </c>
      <c r="Z71" s="68">
        <f t="shared" ref="Z71:Z134" si="10">S71/J71</f>
        <v>0</v>
      </c>
      <c r="AA71" s="68">
        <f t="shared" ref="AA71:AA134" si="11">U71/J71</f>
        <v>0</v>
      </c>
      <c r="AB71" s="79" t="s">
        <v>35</v>
      </c>
    </row>
    <row r="72" spans="1:28" s="78" customFormat="1" x14ac:dyDescent="0.2">
      <c r="A72" s="63">
        <v>41985</v>
      </c>
      <c r="B72" s="64">
        <v>0.5</v>
      </c>
      <c r="C72" s="63">
        <v>41985</v>
      </c>
      <c r="D72" s="64">
        <v>0.58333333333333337</v>
      </c>
      <c r="E72" s="65">
        <v>2</v>
      </c>
      <c r="F72" s="66">
        <v>3.4</v>
      </c>
      <c r="G72" s="66">
        <v>3.6</v>
      </c>
      <c r="H72" s="67">
        <v>473</v>
      </c>
      <c r="I72" s="67">
        <v>427</v>
      </c>
      <c r="J72" s="66">
        <f t="shared" si="7"/>
        <v>4.295479302832244</v>
      </c>
      <c r="K72" s="67">
        <v>24900</v>
      </c>
      <c r="L72" s="67">
        <v>55</v>
      </c>
      <c r="M72" s="66">
        <v>72.5</v>
      </c>
      <c r="N72" s="68">
        <v>46</v>
      </c>
      <c r="O72" s="68">
        <v>98</v>
      </c>
      <c r="P72" s="69">
        <v>0</v>
      </c>
      <c r="Q72" s="69">
        <v>1</v>
      </c>
      <c r="R72" s="69">
        <v>0</v>
      </c>
      <c r="S72" s="69">
        <v>1</v>
      </c>
      <c r="T72" s="69">
        <v>0</v>
      </c>
      <c r="U72" s="69">
        <v>0</v>
      </c>
      <c r="V72" s="69">
        <v>0</v>
      </c>
      <c r="W72" s="68">
        <f t="shared" si="8"/>
        <v>0</v>
      </c>
      <c r="X72" s="68">
        <f t="shared" si="9"/>
        <v>0.23280289101629367</v>
      </c>
      <c r="Y72" s="68">
        <f t="shared" si="6"/>
        <v>0</v>
      </c>
      <c r="Z72" s="68">
        <f t="shared" si="10"/>
        <v>0.23280289101629367</v>
      </c>
      <c r="AA72" s="68">
        <f t="shared" si="11"/>
        <v>0</v>
      </c>
      <c r="AB72" s="79" t="s">
        <v>36</v>
      </c>
    </row>
    <row r="73" spans="1:28" s="78" customFormat="1" x14ac:dyDescent="0.2">
      <c r="A73" s="63">
        <v>41986</v>
      </c>
      <c r="B73" s="64">
        <v>0.5625</v>
      </c>
      <c r="C73" s="63">
        <v>41986</v>
      </c>
      <c r="D73" s="64">
        <v>0.625</v>
      </c>
      <c r="E73" s="65">
        <v>1.5</v>
      </c>
      <c r="F73" s="66">
        <v>4</v>
      </c>
      <c r="G73" s="66">
        <v>3.7</v>
      </c>
      <c r="H73" s="67">
        <v>438</v>
      </c>
      <c r="I73" s="67">
        <v>412</v>
      </c>
      <c r="J73" s="66">
        <f t="shared" si="7"/>
        <v>3.6808558558558557</v>
      </c>
      <c r="K73" s="67">
        <v>27000</v>
      </c>
      <c r="L73" s="67">
        <v>54</v>
      </c>
      <c r="M73" s="66"/>
      <c r="N73" s="68">
        <v>33</v>
      </c>
      <c r="O73" s="68">
        <v>73</v>
      </c>
      <c r="P73" s="69">
        <v>1</v>
      </c>
      <c r="Q73" s="69">
        <v>3</v>
      </c>
      <c r="R73" s="69">
        <v>1</v>
      </c>
      <c r="S73" s="69">
        <v>0</v>
      </c>
      <c r="T73" s="69">
        <v>0</v>
      </c>
      <c r="U73" s="69">
        <v>0</v>
      </c>
      <c r="V73" s="69">
        <v>0</v>
      </c>
      <c r="W73" s="68">
        <f t="shared" si="8"/>
        <v>0.27167594688857616</v>
      </c>
      <c r="X73" s="68">
        <f t="shared" si="9"/>
        <v>0.81502784066572842</v>
      </c>
      <c r="Y73" s="68">
        <f t="shared" si="6"/>
        <v>0.27167594688857616</v>
      </c>
      <c r="Z73" s="68">
        <f t="shared" si="10"/>
        <v>0</v>
      </c>
      <c r="AA73" s="68">
        <f t="shared" si="11"/>
        <v>0</v>
      </c>
      <c r="AB73" s="79" t="s">
        <v>37</v>
      </c>
    </row>
    <row r="74" spans="1:28" s="78" customFormat="1" x14ac:dyDescent="0.2">
      <c r="A74" s="63">
        <v>41987</v>
      </c>
      <c r="B74" s="64">
        <v>0.35416666666666669</v>
      </c>
      <c r="C74" s="63">
        <v>41987</v>
      </c>
      <c r="D74" s="64">
        <v>0.58333333333333337</v>
      </c>
      <c r="E74" s="65">
        <v>5.5</v>
      </c>
      <c r="F74" s="66">
        <v>3.7</v>
      </c>
      <c r="G74" s="66">
        <v>3</v>
      </c>
      <c r="H74" s="67">
        <v>1140</v>
      </c>
      <c r="I74" s="67">
        <v>982</v>
      </c>
      <c r="J74" s="66">
        <f t="shared" si="7"/>
        <v>10.590690690690689</v>
      </c>
      <c r="K74" s="67">
        <v>26300</v>
      </c>
      <c r="L74" s="67">
        <v>54</v>
      </c>
      <c r="M74" s="66">
        <v>294</v>
      </c>
      <c r="N74" s="68">
        <v>30</v>
      </c>
      <c r="O74" s="68">
        <v>74</v>
      </c>
      <c r="P74" s="69">
        <v>9</v>
      </c>
      <c r="Q74" s="69">
        <v>21</v>
      </c>
      <c r="R74" s="69">
        <v>1</v>
      </c>
      <c r="S74" s="69">
        <v>0</v>
      </c>
      <c r="T74" s="69">
        <v>1</v>
      </c>
      <c r="U74" s="69">
        <v>0</v>
      </c>
      <c r="V74" s="69">
        <v>0</v>
      </c>
      <c r="W74" s="68">
        <f t="shared" si="8"/>
        <v>0.84980293191935818</v>
      </c>
      <c r="X74" s="68">
        <f t="shared" si="9"/>
        <v>1.9828735078118358</v>
      </c>
      <c r="Y74" s="68">
        <f t="shared" si="6"/>
        <v>9.4422547991039801E-2</v>
      </c>
      <c r="Z74" s="68">
        <f t="shared" si="10"/>
        <v>0</v>
      </c>
      <c r="AA74" s="68">
        <f t="shared" si="11"/>
        <v>0</v>
      </c>
      <c r="AB74" s="79" t="s">
        <v>36</v>
      </c>
    </row>
    <row r="75" spans="1:28" s="78" customFormat="1" x14ac:dyDescent="0.2">
      <c r="A75" s="71">
        <v>41988</v>
      </c>
      <c r="B75" s="72">
        <v>0.375</v>
      </c>
      <c r="C75" s="71">
        <v>41988</v>
      </c>
      <c r="D75" s="72">
        <v>0.58333333333333337</v>
      </c>
      <c r="E75" s="73">
        <v>5</v>
      </c>
      <c r="F75" s="74">
        <v>3</v>
      </c>
      <c r="G75" s="74">
        <v>2.9</v>
      </c>
      <c r="H75" s="75">
        <v>897</v>
      </c>
      <c r="I75" s="75">
        <v>713</v>
      </c>
      <c r="J75" s="74">
        <f t="shared" si="7"/>
        <v>9.0810344827586196</v>
      </c>
      <c r="K75" s="75">
        <v>23900</v>
      </c>
      <c r="L75" s="75">
        <v>53</v>
      </c>
      <c r="M75" s="74">
        <v>197.5</v>
      </c>
      <c r="N75" s="76">
        <v>30</v>
      </c>
      <c r="O75" s="76">
        <v>40</v>
      </c>
      <c r="P75" s="77">
        <v>38</v>
      </c>
      <c r="Q75" s="77">
        <v>30</v>
      </c>
      <c r="R75" s="77">
        <v>0</v>
      </c>
      <c r="S75" s="77">
        <v>0</v>
      </c>
      <c r="T75" s="77">
        <v>0</v>
      </c>
      <c r="U75" s="77">
        <v>0</v>
      </c>
      <c r="V75" s="77">
        <v>0</v>
      </c>
      <c r="W75" s="76">
        <f t="shared" si="8"/>
        <v>4.1845452819441809</v>
      </c>
      <c r="X75" s="76">
        <f t="shared" si="9"/>
        <v>3.3035883804822483</v>
      </c>
      <c r="Y75" s="76">
        <f t="shared" si="6"/>
        <v>0</v>
      </c>
      <c r="Z75" s="76">
        <f t="shared" si="10"/>
        <v>0</v>
      </c>
      <c r="AA75" s="76">
        <f t="shared" si="11"/>
        <v>0</v>
      </c>
      <c r="AB75" s="80" t="s">
        <v>33</v>
      </c>
    </row>
    <row r="76" spans="1:28" s="78" customFormat="1" x14ac:dyDescent="0.2">
      <c r="A76" s="71">
        <v>41989</v>
      </c>
      <c r="B76" s="72">
        <v>0.375</v>
      </c>
      <c r="C76" s="71">
        <v>41989</v>
      </c>
      <c r="D76" s="72">
        <v>0.58333333333333337</v>
      </c>
      <c r="E76" s="73">
        <v>5</v>
      </c>
      <c r="F76" s="74">
        <v>3.1</v>
      </c>
      <c r="G76" s="74">
        <v>2.9</v>
      </c>
      <c r="H76" s="75">
        <v>1156</v>
      </c>
      <c r="I76" s="75">
        <v>727</v>
      </c>
      <c r="J76" s="74">
        <f t="shared" si="7"/>
        <v>10.393214682981091</v>
      </c>
      <c r="K76" s="75">
        <v>21900</v>
      </c>
      <c r="L76" s="75">
        <v>52</v>
      </c>
      <c r="M76" s="74">
        <v>132</v>
      </c>
      <c r="N76" s="76">
        <v>32</v>
      </c>
      <c r="O76" s="76">
        <v>75</v>
      </c>
      <c r="P76" s="77">
        <v>36</v>
      </c>
      <c r="Q76" s="77">
        <v>6</v>
      </c>
      <c r="R76" s="77">
        <v>1</v>
      </c>
      <c r="S76" s="77">
        <v>0</v>
      </c>
      <c r="T76" s="77">
        <v>0</v>
      </c>
      <c r="U76" s="77">
        <v>0</v>
      </c>
      <c r="V76" s="77">
        <v>0</v>
      </c>
      <c r="W76" s="76">
        <f t="shared" si="8"/>
        <v>3.4637983624979931</v>
      </c>
      <c r="X76" s="76">
        <f t="shared" si="9"/>
        <v>0.57729972708299881</v>
      </c>
      <c r="Y76" s="76">
        <f t="shared" si="6"/>
        <v>9.6216621180499812E-2</v>
      </c>
      <c r="Z76" s="76">
        <f t="shared" si="10"/>
        <v>0</v>
      </c>
      <c r="AA76" s="76">
        <f t="shared" si="11"/>
        <v>0</v>
      </c>
      <c r="AB76" s="80" t="s">
        <v>33</v>
      </c>
    </row>
    <row r="77" spans="1:28" s="78" customFormat="1" x14ac:dyDescent="0.2">
      <c r="A77" s="71">
        <v>41990</v>
      </c>
      <c r="B77" s="72">
        <v>0.38541666666666669</v>
      </c>
      <c r="C77" s="71">
        <v>41990</v>
      </c>
      <c r="D77" s="72">
        <v>0.59375</v>
      </c>
      <c r="E77" s="73">
        <v>5</v>
      </c>
      <c r="F77" s="74">
        <v>3.3</v>
      </c>
      <c r="G77" s="74">
        <v>3.6</v>
      </c>
      <c r="H77" s="75">
        <v>1223</v>
      </c>
      <c r="I77" s="75">
        <v>986</v>
      </c>
      <c r="J77" s="74">
        <f t="shared" si="7"/>
        <v>10.74158249158249</v>
      </c>
      <c r="K77" s="75">
        <v>25100</v>
      </c>
      <c r="L77" s="75">
        <v>54</v>
      </c>
      <c r="M77" s="74">
        <v>68.900000000000006</v>
      </c>
      <c r="N77" s="76">
        <v>34</v>
      </c>
      <c r="O77" s="76">
        <v>38</v>
      </c>
      <c r="P77" s="77">
        <v>19</v>
      </c>
      <c r="Q77" s="77">
        <v>4</v>
      </c>
      <c r="R77" s="77">
        <v>0</v>
      </c>
      <c r="S77" s="77">
        <v>0</v>
      </c>
      <c r="T77" s="77">
        <v>0</v>
      </c>
      <c r="U77" s="77">
        <v>0</v>
      </c>
      <c r="V77" s="77">
        <v>0</v>
      </c>
      <c r="W77" s="76">
        <f t="shared" si="8"/>
        <v>1.7688268944440093</v>
      </c>
      <c r="X77" s="76">
        <f t="shared" si="9"/>
        <v>0.37238460935663359</v>
      </c>
      <c r="Y77" s="76">
        <f t="shared" si="6"/>
        <v>0</v>
      </c>
      <c r="Z77" s="76">
        <f t="shared" si="10"/>
        <v>0</v>
      </c>
      <c r="AA77" s="76">
        <f t="shared" si="11"/>
        <v>0</v>
      </c>
      <c r="AB77" s="80" t="s">
        <v>33</v>
      </c>
    </row>
    <row r="78" spans="1:28" s="78" customFormat="1" x14ac:dyDescent="0.2">
      <c r="A78" s="71">
        <v>41991</v>
      </c>
      <c r="B78" s="72">
        <v>0.36458333333333331</v>
      </c>
      <c r="C78" s="71">
        <v>41991</v>
      </c>
      <c r="D78" s="72">
        <v>0.58333333333333337</v>
      </c>
      <c r="E78" s="73">
        <v>5.25</v>
      </c>
      <c r="F78" s="74">
        <v>3.6</v>
      </c>
      <c r="G78" s="74">
        <v>3.5</v>
      </c>
      <c r="H78" s="75">
        <v>1114</v>
      </c>
      <c r="I78" s="75">
        <v>990</v>
      </c>
      <c r="J78" s="74">
        <f t="shared" si="7"/>
        <v>9.8716931216931201</v>
      </c>
      <c r="K78" s="75">
        <v>25600</v>
      </c>
      <c r="L78" s="75">
        <v>51</v>
      </c>
      <c r="M78" s="74">
        <v>119</v>
      </c>
      <c r="N78" s="76">
        <v>33</v>
      </c>
      <c r="O78" s="76">
        <v>124</v>
      </c>
      <c r="P78" s="77">
        <v>28</v>
      </c>
      <c r="Q78" s="77">
        <v>9</v>
      </c>
      <c r="R78" s="77">
        <v>2</v>
      </c>
      <c r="S78" s="77">
        <v>1</v>
      </c>
      <c r="T78" s="77">
        <v>2</v>
      </c>
      <c r="U78" s="77">
        <v>0</v>
      </c>
      <c r="V78" s="77">
        <v>0</v>
      </c>
      <c r="W78" s="76">
        <f t="shared" si="8"/>
        <v>2.8363928714993976</v>
      </c>
      <c r="X78" s="76">
        <f t="shared" si="9"/>
        <v>0.9116977086962349</v>
      </c>
      <c r="Y78" s="76">
        <f t="shared" si="6"/>
        <v>0.20259949082138554</v>
      </c>
      <c r="Z78" s="76">
        <f t="shared" si="10"/>
        <v>0.10129974541069277</v>
      </c>
      <c r="AA78" s="76">
        <f t="shared" si="11"/>
        <v>0</v>
      </c>
      <c r="AB78" s="80" t="s">
        <v>33</v>
      </c>
    </row>
    <row r="79" spans="1:28" s="78" customFormat="1" x14ac:dyDescent="0.2">
      <c r="A79" s="71">
        <v>41992</v>
      </c>
      <c r="B79" s="72">
        <v>0.38541666666666669</v>
      </c>
      <c r="C79" s="71">
        <v>41992</v>
      </c>
      <c r="D79" s="72">
        <v>0.59375</v>
      </c>
      <c r="E79" s="73">
        <v>5</v>
      </c>
      <c r="F79" s="74">
        <v>3.1</v>
      </c>
      <c r="G79" s="74">
        <v>3.6</v>
      </c>
      <c r="H79" s="75">
        <v>1185</v>
      </c>
      <c r="I79" s="75">
        <v>114</v>
      </c>
      <c r="J79" s="74">
        <f t="shared" si="7"/>
        <v>6.8987455197132617</v>
      </c>
      <c r="K79" s="75">
        <v>25100</v>
      </c>
      <c r="L79" s="75">
        <v>51</v>
      </c>
      <c r="M79" s="74">
        <v>143</v>
      </c>
      <c r="N79" s="76">
        <v>30</v>
      </c>
      <c r="O79" s="76">
        <v>39</v>
      </c>
      <c r="P79" s="77">
        <v>17</v>
      </c>
      <c r="Q79" s="77">
        <v>15</v>
      </c>
      <c r="R79" s="77">
        <v>0</v>
      </c>
      <c r="S79" s="77">
        <v>0</v>
      </c>
      <c r="T79" s="77">
        <v>1</v>
      </c>
      <c r="U79" s="77">
        <v>0</v>
      </c>
      <c r="V79" s="77">
        <v>0</v>
      </c>
      <c r="W79" s="76">
        <f t="shared" si="8"/>
        <v>2.4642161319651903</v>
      </c>
      <c r="X79" s="76">
        <f t="shared" si="9"/>
        <v>2.1743083517339916</v>
      </c>
      <c r="Y79" s="76">
        <f t="shared" si="6"/>
        <v>0</v>
      </c>
      <c r="Z79" s="76">
        <f t="shared" si="10"/>
        <v>0</v>
      </c>
      <c r="AA79" s="76">
        <f t="shared" si="11"/>
        <v>0</v>
      </c>
      <c r="AB79" s="80" t="s">
        <v>33</v>
      </c>
    </row>
    <row r="80" spans="1:28" s="78" customFormat="1" x14ac:dyDescent="0.2">
      <c r="A80" s="71">
        <v>41993</v>
      </c>
      <c r="B80" s="72">
        <v>0.375</v>
      </c>
      <c r="C80" s="71">
        <v>41993</v>
      </c>
      <c r="D80" s="72">
        <v>0.58333333333333337</v>
      </c>
      <c r="E80" s="73">
        <v>5</v>
      </c>
      <c r="F80" s="74">
        <v>3.5</v>
      </c>
      <c r="G80" s="74">
        <v>3.5</v>
      </c>
      <c r="H80" s="75">
        <v>1298</v>
      </c>
      <c r="I80" s="75">
        <v>0</v>
      </c>
      <c r="J80" s="74">
        <f t="shared" si="7"/>
        <v>6.1809523809523803</v>
      </c>
      <c r="K80" s="75">
        <v>25600</v>
      </c>
      <c r="L80" s="75">
        <v>53</v>
      </c>
      <c r="M80" s="74">
        <v>154</v>
      </c>
      <c r="N80" s="76">
        <v>32</v>
      </c>
      <c r="O80" s="76">
        <v>98</v>
      </c>
      <c r="P80" s="77">
        <v>11</v>
      </c>
      <c r="Q80" s="77">
        <v>6</v>
      </c>
      <c r="R80" s="77">
        <v>2</v>
      </c>
      <c r="S80" s="77">
        <v>0</v>
      </c>
      <c r="T80" s="77">
        <v>0</v>
      </c>
      <c r="U80" s="77">
        <v>0</v>
      </c>
      <c r="V80" s="77">
        <v>0</v>
      </c>
      <c r="W80" s="76">
        <f t="shared" si="8"/>
        <v>1.7796610169491527</v>
      </c>
      <c r="X80" s="76">
        <f t="shared" si="9"/>
        <v>0.9707241910631742</v>
      </c>
      <c r="Y80" s="76">
        <f t="shared" si="6"/>
        <v>0.32357473035439138</v>
      </c>
      <c r="Z80" s="76">
        <f t="shared" si="10"/>
        <v>0</v>
      </c>
      <c r="AA80" s="76">
        <f t="shared" si="11"/>
        <v>0</v>
      </c>
      <c r="AB80" s="80" t="s">
        <v>38</v>
      </c>
    </row>
    <row r="81" spans="1:28" s="78" customFormat="1" x14ac:dyDescent="0.2">
      <c r="A81" s="71">
        <v>41994</v>
      </c>
      <c r="B81" s="72">
        <v>0.375</v>
      </c>
      <c r="C81" s="71">
        <v>41994</v>
      </c>
      <c r="D81" s="72">
        <v>0.58333333333333337</v>
      </c>
      <c r="E81" s="73">
        <v>5</v>
      </c>
      <c r="F81" s="74">
        <v>3.7</v>
      </c>
      <c r="G81" s="74">
        <v>3.7</v>
      </c>
      <c r="H81" s="75">
        <v>1415</v>
      </c>
      <c r="I81" s="75">
        <v>1102</v>
      </c>
      <c r="J81" s="74">
        <f t="shared" si="7"/>
        <v>11.337837837837837</v>
      </c>
      <c r="K81" s="75">
        <v>24700</v>
      </c>
      <c r="L81" s="75">
        <v>53</v>
      </c>
      <c r="M81" s="74">
        <v>268</v>
      </c>
      <c r="N81" s="76">
        <v>31</v>
      </c>
      <c r="O81" s="76">
        <v>68</v>
      </c>
      <c r="P81" s="77">
        <v>56</v>
      </c>
      <c r="Q81" s="77">
        <v>23</v>
      </c>
      <c r="R81" s="77">
        <v>3</v>
      </c>
      <c r="S81" s="77">
        <v>0</v>
      </c>
      <c r="T81" s="77">
        <v>4</v>
      </c>
      <c r="U81" s="77">
        <v>0</v>
      </c>
      <c r="V81" s="77">
        <v>0</v>
      </c>
      <c r="W81" s="76">
        <f t="shared" si="8"/>
        <v>4.9392133492252688</v>
      </c>
      <c r="X81" s="76">
        <f t="shared" si="9"/>
        <v>2.0286054827175208</v>
      </c>
      <c r="Y81" s="76">
        <f t="shared" si="6"/>
        <v>0.26460071513706795</v>
      </c>
      <c r="Z81" s="76">
        <f t="shared" si="10"/>
        <v>0</v>
      </c>
      <c r="AA81" s="76">
        <f t="shared" si="11"/>
        <v>0</v>
      </c>
      <c r="AB81" s="80" t="s">
        <v>33</v>
      </c>
    </row>
    <row r="82" spans="1:28" s="78" customFormat="1" x14ac:dyDescent="0.2">
      <c r="A82" s="71">
        <v>41995</v>
      </c>
      <c r="B82" s="72">
        <v>0.375</v>
      </c>
      <c r="C82" s="71">
        <v>41995</v>
      </c>
      <c r="D82" s="72">
        <v>0.58333333333333337</v>
      </c>
      <c r="E82" s="73">
        <v>5</v>
      </c>
      <c r="F82" s="74">
        <v>3.7</v>
      </c>
      <c r="G82" s="74">
        <v>3.9</v>
      </c>
      <c r="H82" s="75">
        <v>1110</v>
      </c>
      <c r="I82" s="75">
        <v>1285</v>
      </c>
      <c r="J82" s="74">
        <f t="shared" si="7"/>
        <v>10.491452991452991</v>
      </c>
      <c r="K82" s="75">
        <v>25500</v>
      </c>
      <c r="L82" s="75">
        <v>54</v>
      </c>
      <c r="M82" s="74">
        <v>123</v>
      </c>
      <c r="N82" s="76">
        <v>32</v>
      </c>
      <c r="O82" s="76">
        <v>123</v>
      </c>
      <c r="P82" s="77">
        <v>236</v>
      </c>
      <c r="Q82" s="77">
        <v>60</v>
      </c>
      <c r="R82" s="77">
        <v>5</v>
      </c>
      <c r="S82" s="77">
        <v>3</v>
      </c>
      <c r="T82" s="77">
        <v>4</v>
      </c>
      <c r="U82" s="77">
        <v>0</v>
      </c>
      <c r="V82" s="77">
        <v>0</v>
      </c>
      <c r="W82" s="76">
        <f t="shared" si="8"/>
        <v>22.494501018329938</v>
      </c>
      <c r="X82" s="76">
        <f t="shared" si="9"/>
        <v>5.718940936863544</v>
      </c>
      <c r="Y82" s="76">
        <f t="shared" si="6"/>
        <v>0.47657841140529533</v>
      </c>
      <c r="Z82" s="76">
        <f t="shared" si="10"/>
        <v>0.28594704684317718</v>
      </c>
      <c r="AA82" s="76">
        <f t="shared" si="11"/>
        <v>0</v>
      </c>
      <c r="AB82" s="80" t="s">
        <v>33</v>
      </c>
    </row>
    <row r="83" spans="1:28" s="78" customFormat="1" x14ac:dyDescent="0.2">
      <c r="A83" s="71">
        <v>41996</v>
      </c>
      <c r="B83" s="72">
        <v>0.375</v>
      </c>
      <c r="C83" s="71">
        <v>41996</v>
      </c>
      <c r="D83" s="72">
        <v>0.58333333333333337</v>
      </c>
      <c r="E83" s="73">
        <v>5</v>
      </c>
      <c r="F83" s="74">
        <v>3.3</v>
      </c>
      <c r="G83" s="74">
        <v>3.2</v>
      </c>
      <c r="H83" s="75">
        <v>940</v>
      </c>
      <c r="I83" s="75">
        <v>1088</v>
      </c>
      <c r="J83" s="74">
        <f t="shared" si="7"/>
        <v>10.414141414141415</v>
      </c>
      <c r="K83" s="75">
        <v>24700</v>
      </c>
      <c r="L83" s="75">
        <v>54</v>
      </c>
      <c r="M83" s="74">
        <v>139</v>
      </c>
      <c r="N83" s="76">
        <v>33</v>
      </c>
      <c r="O83" s="76">
        <v>108</v>
      </c>
      <c r="P83" s="77">
        <v>69</v>
      </c>
      <c r="Q83" s="77">
        <v>15</v>
      </c>
      <c r="R83" s="77">
        <v>2</v>
      </c>
      <c r="S83" s="77">
        <v>1</v>
      </c>
      <c r="T83" s="77">
        <v>0</v>
      </c>
      <c r="U83" s="77">
        <v>0</v>
      </c>
      <c r="V83" s="77">
        <v>0</v>
      </c>
      <c r="W83" s="76">
        <f t="shared" si="8"/>
        <v>6.62560620756547</v>
      </c>
      <c r="X83" s="76">
        <f t="shared" si="9"/>
        <v>1.4403491755577109</v>
      </c>
      <c r="Y83" s="76">
        <f t="shared" si="6"/>
        <v>0.19204655674102811</v>
      </c>
      <c r="Z83" s="76">
        <f t="shared" si="10"/>
        <v>9.6023278370514054E-2</v>
      </c>
      <c r="AA83" s="76">
        <f t="shared" si="11"/>
        <v>0</v>
      </c>
      <c r="AB83" s="80" t="s">
        <v>33</v>
      </c>
    </row>
    <row r="84" spans="1:28" s="78" customFormat="1" x14ac:dyDescent="0.2">
      <c r="A84" s="71">
        <v>41997</v>
      </c>
      <c r="B84" s="72">
        <v>0.36458333333333331</v>
      </c>
      <c r="C84" s="71">
        <v>41997</v>
      </c>
      <c r="D84" s="72">
        <v>0.57291666666666663</v>
      </c>
      <c r="E84" s="73">
        <v>5</v>
      </c>
      <c r="F84" s="74">
        <v>3.4</v>
      </c>
      <c r="G84" s="74">
        <v>3</v>
      </c>
      <c r="H84" s="75">
        <v>1007</v>
      </c>
      <c r="I84" s="75">
        <v>1050</v>
      </c>
      <c r="J84" s="74">
        <f t="shared" si="7"/>
        <v>10.769607843137257</v>
      </c>
      <c r="K84" s="75">
        <v>22400</v>
      </c>
      <c r="L84" s="75">
        <v>54</v>
      </c>
      <c r="M84" s="74">
        <v>68</v>
      </c>
      <c r="N84" s="76">
        <v>33</v>
      </c>
      <c r="O84" s="76">
        <v>89</v>
      </c>
      <c r="P84" s="77">
        <v>34</v>
      </c>
      <c r="Q84" s="77">
        <v>7</v>
      </c>
      <c r="R84" s="77">
        <v>2</v>
      </c>
      <c r="S84" s="77">
        <v>0</v>
      </c>
      <c r="T84" s="77">
        <v>0</v>
      </c>
      <c r="U84" s="77">
        <v>0</v>
      </c>
      <c r="V84" s="77">
        <v>0</v>
      </c>
      <c r="W84" s="76">
        <f t="shared" si="8"/>
        <v>3.1570323167956298</v>
      </c>
      <c r="X84" s="76">
        <f t="shared" si="9"/>
        <v>0.64997724169321791</v>
      </c>
      <c r="Y84" s="76">
        <f t="shared" si="6"/>
        <v>0.18570778334091942</v>
      </c>
      <c r="Z84" s="76">
        <f t="shared" si="10"/>
        <v>0</v>
      </c>
      <c r="AA84" s="76">
        <f t="shared" si="11"/>
        <v>0</v>
      </c>
      <c r="AB84" s="80" t="s">
        <v>33</v>
      </c>
    </row>
    <row r="85" spans="1:28" s="78" customFormat="1" x14ac:dyDescent="0.2">
      <c r="A85" s="71">
        <v>41999</v>
      </c>
      <c r="B85" s="72">
        <v>0.38541666666666669</v>
      </c>
      <c r="C85" s="71">
        <v>41999</v>
      </c>
      <c r="D85" s="72">
        <v>0.59375</v>
      </c>
      <c r="E85" s="73">
        <v>5</v>
      </c>
      <c r="F85" s="74">
        <v>3</v>
      </c>
      <c r="G85" s="74">
        <v>3.7</v>
      </c>
      <c r="H85" s="75">
        <v>985</v>
      </c>
      <c r="I85" s="75">
        <v>1173</v>
      </c>
      <c r="J85" s="74">
        <f t="shared" si="7"/>
        <v>10.756006006006006</v>
      </c>
      <c r="K85" s="75">
        <v>17000</v>
      </c>
      <c r="L85" s="75">
        <v>52</v>
      </c>
      <c r="M85" s="74">
        <v>39.9</v>
      </c>
      <c r="N85" s="76">
        <v>30</v>
      </c>
      <c r="O85" s="76">
        <v>41</v>
      </c>
      <c r="P85" s="77">
        <v>5</v>
      </c>
      <c r="Q85" s="77">
        <v>1</v>
      </c>
      <c r="R85" s="77">
        <v>0</v>
      </c>
      <c r="S85" s="77">
        <v>0</v>
      </c>
      <c r="T85" s="77">
        <v>0</v>
      </c>
      <c r="U85" s="77">
        <v>0</v>
      </c>
      <c r="V85" s="77">
        <v>0</v>
      </c>
      <c r="W85" s="76">
        <f t="shared" si="8"/>
        <v>0.46485656452851259</v>
      </c>
      <c r="X85" s="76">
        <f t="shared" si="9"/>
        <v>9.2971312905702527E-2</v>
      </c>
      <c r="Y85" s="76">
        <f t="shared" si="6"/>
        <v>0</v>
      </c>
      <c r="Z85" s="76">
        <f t="shared" si="10"/>
        <v>0</v>
      </c>
      <c r="AA85" s="76">
        <f t="shared" si="11"/>
        <v>0</v>
      </c>
      <c r="AB85" s="80" t="s">
        <v>33</v>
      </c>
    </row>
    <row r="86" spans="1:28" s="78" customFormat="1" x14ac:dyDescent="0.2">
      <c r="A86" s="71">
        <v>42000</v>
      </c>
      <c r="B86" s="72">
        <v>0.375</v>
      </c>
      <c r="C86" s="71">
        <v>42000</v>
      </c>
      <c r="D86" s="72">
        <v>0.58333333333333337</v>
      </c>
      <c r="E86" s="73">
        <v>5</v>
      </c>
      <c r="F86" s="74">
        <v>2.6</v>
      </c>
      <c r="G86" s="74">
        <v>2.8</v>
      </c>
      <c r="H86" s="75">
        <v>749</v>
      </c>
      <c r="I86" s="75">
        <v>930</v>
      </c>
      <c r="J86" s="74">
        <f t="shared" si="7"/>
        <v>10.336996336996338</v>
      </c>
      <c r="K86" s="75">
        <v>15300</v>
      </c>
      <c r="L86" s="75">
        <v>51</v>
      </c>
      <c r="M86" s="74">
        <v>34.5</v>
      </c>
      <c r="N86" s="76">
        <v>0</v>
      </c>
      <c r="O86" s="76">
        <v>0</v>
      </c>
      <c r="P86" s="77">
        <v>0</v>
      </c>
      <c r="Q86" s="77">
        <v>0</v>
      </c>
      <c r="R86" s="77">
        <v>0</v>
      </c>
      <c r="S86" s="77">
        <v>0</v>
      </c>
      <c r="T86" s="77">
        <v>0</v>
      </c>
      <c r="U86" s="77">
        <v>0</v>
      </c>
      <c r="V86" s="77">
        <v>0</v>
      </c>
      <c r="W86" s="76">
        <f t="shared" si="8"/>
        <v>0</v>
      </c>
      <c r="X86" s="76">
        <f t="shared" si="9"/>
        <v>0</v>
      </c>
      <c r="Y86" s="76">
        <f t="shared" si="6"/>
        <v>0</v>
      </c>
      <c r="Z86" s="76">
        <f t="shared" si="10"/>
        <v>0</v>
      </c>
      <c r="AA86" s="76">
        <f t="shared" si="11"/>
        <v>0</v>
      </c>
      <c r="AB86" s="80" t="s">
        <v>33</v>
      </c>
    </row>
    <row r="87" spans="1:28" s="78" customFormat="1" x14ac:dyDescent="0.2">
      <c r="A87" s="71">
        <v>42001</v>
      </c>
      <c r="B87" s="72">
        <v>0.36458333333333331</v>
      </c>
      <c r="C87" s="71">
        <v>42001</v>
      </c>
      <c r="D87" s="72">
        <v>0.57291666666666663</v>
      </c>
      <c r="E87" s="73">
        <v>5</v>
      </c>
      <c r="F87" s="74">
        <v>2.9</v>
      </c>
      <c r="G87" s="74">
        <v>3.3</v>
      </c>
      <c r="H87" s="75">
        <v>848</v>
      </c>
      <c r="I87" s="75">
        <v>1002</v>
      </c>
      <c r="J87" s="74">
        <f t="shared" si="7"/>
        <v>9.9341692789968654</v>
      </c>
      <c r="K87" s="75">
        <v>13800</v>
      </c>
      <c r="L87" s="75">
        <v>50</v>
      </c>
      <c r="M87" s="74">
        <v>34.700000000000003</v>
      </c>
      <c r="N87" s="76">
        <v>38</v>
      </c>
      <c r="O87" s="76">
        <v>39</v>
      </c>
      <c r="P87" s="77">
        <v>2</v>
      </c>
      <c r="Q87" s="77">
        <v>0</v>
      </c>
      <c r="R87" s="77">
        <v>0</v>
      </c>
      <c r="S87" s="77">
        <v>0</v>
      </c>
      <c r="T87" s="77">
        <v>0</v>
      </c>
      <c r="U87" s="77">
        <v>0</v>
      </c>
      <c r="V87" s="77">
        <v>0</v>
      </c>
      <c r="W87" s="76">
        <f t="shared" si="8"/>
        <v>0.20132533922372989</v>
      </c>
      <c r="X87" s="76">
        <f t="shared" si="9"/>
        <v>0</v>
      </c>
      <c r="Y87" s="76">
        <f t="shared" si="6"/>
        <v>0</v>
      </c>
      <c r="Z87" s="76">
        <f t="shared" si="10"/>
        <v>0</v>
      </c>
      <c r="AA87" s="76">
        <f t="shared" si="11"/>
        <v>0</v>
      </c>
      <c r="AB87" s="80" t="s">
        <v>33</v>
      </c>
    </row>
    <row r="88" spans="1:28" s="78" customFormat="1" x14ac:dyDescent="0.2">
      <c r="A88" s="63">
        <v>42002</v>
      </c>
      <c r="B88" s="64">
        <v>0.36458333333333331</v>
      </c>
      <c r="C88" s="63">
        <v>42003</v>
      </c>
      <c r="D88" s="64">
        <v>0.38541666666666669</v>
      </c>
      <c r="E88" s="65">
        <v>23.5</v>
      </c>
      <c r="F88" s="66">
        <v>3.6</v>
      </c>
      <c r="G88" s="66">
        <v>3.8</v>
      </c>
      <c r="H88" s="67">
        <v>4646</v>
      </c>
      <c r="I88" s="67">
        <v>5220</v>
      </c>
      <c r="J88" s="66">
        <f t="shared" si="7"/>
        <v>44.403996101364527</v>
      </c>
      <c r="K88" s="67">
        <v>12000</v>
      </c>
      <c r="L88" s="67">
        <v>47</v>
      </c>
      <c r="M88" s="66">
        <v>27.9</v>
      </c>
      <c r="N88" s="68">
        <v>35</v>
      </c>
      <c r="O88" s="68">
        <v>49</v>
      </c>
      <c r="P88" s="69">
        <v>11</v>
      </c>
      <c r="Q88" s="69">
        <v>4</v>
      </c>
      <c r="R88" s="69">
        <v>0</v>
      </c>
      <c r="S88" s="69">
        <v>0</v>
      </c>
      <c r="T88" s="69">
        <v>0</v>
      </c>
      <c r="U88" s="69">
        <v>0</v>
      </c>
      <c r="V88" s="69">
        <v>0</v>
      </c>
      <c r="W88" s="68">
        <f t="shared" si="8"/>
        <v>0.24772545189152406</v>
      </c>
      <c r="X88" s="68">
        <f t="shared" si="9"/>
        <v>9.0081982506008754E-2</v>
      </c>
      <c r="Y88" s="68">
        <f t="shared" si="6"/>
        <v>0</v>
      </c>
      <c r="Z88" s="68">
        <f t="shared" si="10"/>
        <v>0</v>
      </c>
      <c r="AA88" s="68">
        <f t="shared" si="11"/>
        <v>0</v>
      </c>
      <c r="AB88" s="79" t="s">
        <v>36</v>
      </c>
    </row>
    <row r="89" spans="1:28" s="78" customFormat="1" x14ac:dyDescent="0.2">
      <c r="A89" s="63">
        <v>42003</v>
      </c>
      <c r="B89" s="64">
        <v>0.38541666666666669</v>
      </c>
      <c r="C89" s="63">
        <v>42004</v>
      </c>
      <c r="D89" s="64">
        <v>0.375</v>
      </c>
      <c r="E89" s="65">
        <v>23.75</v>
      </c>
      <c r="F89" s="66">
        <v>3.9</v>
      </c>
      <c r="G89" s="66">
        <v>4</v>
      </c>
      <c r="H89" s="67">
        <v>3356</v>
      </c>
      <c r="I89" s="67">
        <v>3662</v>
      </c>
      <c r="J89" s="66">
        <f t="shared" si="7"/>
        <v>29.600213675213677</v>
      </c>
      <c r="K89" s="67">
        <v>11000</v>
      </c>
      <c r="L89" s="67">
        <v>47</v>
      </c>
      <c r="M89" s="66">
        <v>36</v>
      </c>
      <c r="N89" s="68">
        <v>40</v>
      </c>
      <c r="O89" s="68">
        <v>125</v>
      </c>
      <c r="P89" s="69">
        <v>0</v>
      </c>
      <c r="Q89" s="69">
        <v>2</v>
      </c>
      <c r="R89" s="69">
        <v>0</v>
      </c>
      <c r="S89" s="69">
        <v>1</v>
      </c>
      <c r="T89" s="69">
        <v>0</v>
      </c>
      <c r="U89" s="69">
        <v>0</v>
      </c>
      <c r="V89" s="69">
        <v>0</v>
      </c>
      <c r="W89" s="68">
        <f t="shared" si="8"/>
        <v>0</v>
      </c>
      <c r="X89" s="68">
        <f t="shared" si="9"/>
        <v>6.7567079817222389E-2</v>
      </c>
      <c r="Y89" s="68">
        <f t="shared" si="6"/>
        <v>0</v>
      </c>
      <c r="Z89" s="68">
        <f t="shared" si="10"/>
        <v>3.3783539908611195E-2</v>
      </c>
      <c r="AA89" s="68">
        <f t="shared" si="11"/>
        <v>0</v>
      </c>
      <c r="AB89" s="79" t="s">
        <v>36</v>
      </c>
    </row>
    <row r="90" spans="1:28" s="78" customFormat="1" x14ac:dyDescent="0.2">
      <c r="A90" s="63">
        <v>42006</v>
      </c>
      <c r="B90" s="64">
        <v>0.36458333333333331</v>
      </c>
      <c r="C90" s="63">
        <v>42007</v>
      </c>
      <c r="D90" s="64">
        <v>0.38541666666666669</v>
      </c>
      <c r="E90" s="65">
        <v>24.5</v>
      </c>
      <c r="F90" s="66">
        <v>3.1</v>
      </c>
      <c r="G90" s="66">
        <v>3.5</v>
      </c>
      <c r="H90" s="67">
        <v>4658</v>
      </c>
      <c r="I90" s="67">
        <v>5322</v>
      </c>
      <c r="J90" s="66">
        <f t="shared" si="7"/>
        <v>50.385867895545317</v>
      </c>
      <c r="K90" s="67">
        <v>9080</v>
      </c>
      <c r="L90" s="67">
        <v>43</v>
      </c>
      <c r="M90" s="66">
        <v>29.5</v>
      </c>
      <c r="N90" s="68">
        <v>36</v>
      </c>
      <c r="O90" s="68">
        <v>36</v>
      </c>
      <c r="P90" s="69">
        <v>1</v>
      </c>
      <c r="Q90" s="69">
        <v>0</v>
      </c>
      <c r="R90" s="69">
        <v>0</v>
      </c>
      <c r="S90" s="69">
        <v>0</v>
      </c>
      <c r="T90" s="69">
        <v>0</v>
      </c>
      <c r="U90" s="69">
        <v>0</v>
      </c>
      <c r="V90" s="69">
        <v>0</v>
      </c>
      <c r="W90" s="68">
        <f t="shared" si="8"/>
        <v>1.9846834871894928E-2</v>
      </c>
      <c r="X90" s="68">
        <f t="shared" si="9"/>
        <v>0</v>
      </c>
      <c r="Y90" s="68">
        <f t="shared" si="6"/>
        <v>0</v>
      </c>
      <c r="Z90" s="68">
        <f t="shared" si="10"/>
        <v>0</v>
      </c>
      <c r="AA90" s="68">
        <f t="shared" si="11"/>
        <v>0</v>
      </c>
      <c r="AB90" s="79" t="s">
        <v>36</v>
      </c>
    </row>
    <row r="91" spans="1:28" s="78" customFormat="1" x14ac:dyDescent="0.2">
      <c r="A91" s="63">
        <v>42007</v>
      </c>
      <c r="B91" s="64">
        <v>0.38541666666666669</v>
      </c>
      <c r="C91" s="63">
        <v>42008</v>
      </c>
      <c r="D91" s="64">
        <v>0.40625</v>
      </c>
      <c r="E91" s="65">
        <v>24.5</v>
      </c>
      <c r="F91" s="66">
        <v>2.8</v>
      </c>
      <c r="G91" s="66">
        <v>3.1</v>
      </c>
      <c r="H91" s="67">
        <v>4112</v>
      </c>
      <c r="I91" s="67">
        <v>4705</v>
      </c>
      <c r="J91" s="66">
        <f t="shared" si="7"/>
        <v>49.771889400921658</v>
      </c>
      <c r="K91" s="67">
        <v>8640</v>
      </c>
      <c r="L91" s="67">
        <v>44</v>
      </c>
      <c r="M91" s="66">
        <v>28.8</v>
      </c>
      <c r="N91" s="68">
        <v>36</v>
      </c>
      <c r="O91" s="68">
        <v>43</v>
      </c>
      <c r="P91" s="69">
        <v>1</v>
      </c>
      <c r="Q91" s="69">
        <v>2</v>
      </c>
      <c r="R91" s="69">
        <v>0</v>
      </c>
      <c r="S91" s="69">
        <v>0</v>
      </c>
      <c r="T91" s="69">
        <v>1</v>
      </c>
      <c r="U91" s="69">
        <v>0</v>
      </c>
      <c r="V91" s="69">
        <v>0</v>
      </c>
      <c r="W91" s="68">
        <f t="shared" si="8"/>
        <v>2.0091662423035971E-2</v>
      </c>
      <c r="X91" s="68">
        <f t="shared" si="9"/>
        <v>4.0183324846071941E-2</v>
      </c>
      <c r="Y91" s="68">
        <f t="shared" si="6"/>
        <v>0</v>
      </c>
      <c r="Z91" s="68">
        <f t="shared" si="10"/>
        <v>0</v>
      </c>
      <c r="AA91" s="68">
        <f t="shared" si="11"/>
        <v>0</v>
      </c>
      <c r="AB91" s="79" t="s">
        <v>36</v>
      </c>
    </row>
    <row r="92" spans="1:28" s="78" customFormat="1" x14ac:dyDescent="0.2">
      <c r="A92" s="63">
        <v>42008</v>
      </c>
      <c r="B92" s="64">
        <v>0.40625</v>
      </c>
      <c r="C92" s="63">
        <v>42009</v>
      </c>
      <c r="D92" s="64">
        <v>0.39583333333333331</v>
      </c>
      <c r="E92" s="65">
        <v>23.75</v>
      </c>
      <c r="F92" s="66">
        <v>2.7</v>
      </c>
      <c r="G92" s="66">
        <v>3.1</v>
      </c>
      <c r="H92" s="67">
        <v>4022</v>
      </c>
      <c r="I92" s="67">
        <v>4612</v>
      </c>
      <c r="J92" s="66">
        <f t="shared" si="7"/>
        <v>49.622859418558349</v>
      </c>
      <c r="K92" s="67">
        <v>8350</v>
      </c>
      <c r="L92" s="67">
        <v>44</v>
      </c>
      <c r="M92" s="66">
        <v>29.2</v>
      </c>
      <c r="N92" s="68">
        <v>34</v>
      </c>
      <c r="O92" s="68">
        <v>122</v>
      </c>
      <c r="P92" s="69">
        <v>1</v>
      </c>
      <c r="Q92" s="69">
        <v>2</v>
      </c>
      <c r="R92" s="69">
        <v>0</v>
      </c>
      <c r="S92" s="69">
        <v>1</v>
      </c>
      <c r="T92" s="69">
        <v>0</v>
      </c>
      <c r="U92" s="69">
        <v>0</v>
      </c>
      <c r="V92" s="69">
        <v>0</v>
      </c>
      <c r="W92" s="68">
        <f t="shared" si="8"/>
        <v>2.0152002760768197E-2</v>
      </c>
      <c r="X92" s="68">
        <f t="shared" si="9"/>
        <v>4.0304005521536394E-2</v>
      </c>
      <c r="Y92" s="68">
        <f t="shared" si="6"/>
        <v>0</v>
      </c>
      <c r="Z92" s="68">
        <f t="shared" si="10"/>
        <v>2.0152002760768197E-2</v>
      </c>
      <c r="AA92" s="68">
        <f t="shared" si="11"/>
        <v>0</v>
      </c>
      <c r="AB92" s="79" t="s">
        <v>36</v>
      </c>
    </row>
    <row r="93" spans="1:28" s="78" customFormat="1" x14ac:dyDescent="0.2">
      <c r="A93" s="63">
        <v>42009</v>
      </c>
      <c r="B93" s="64">
        <v>0.39583333333333331</v>
      </c>
      <c r="C93" s="63">
        <v>42010</v>
      </c>
      <c r="D93" s="64">
        <v>0.39583333333333331</v>
      </c>
      <c r="E93" s="65">
        <v>24</v>
      </c>
      <c r="F93" s="66">
        <v>2.9</v>
      </c>
      <c r="G93" s="66">
        <v>3.3</v>
      </c>
      <c r="H93" s="67">
        <v>4154</v>
      </c>
      <c r="I93" s="67">
        <v>4539</v>
      </c>
      <c r="J93" s="66">
        <f t="shared" si="7"/>
        <v>46.797805642633229</v>
      </c>
      <c r="K93" s="67">
        <v>8110</v>
      </c>
      <c r="L93" s="67">
        <v>46</v>
      </c>
      <c r="M93" s="66">
        <v>24.2</v>
      </c>
      <c r="N93" s="68">
        <v>35</v>
      </c>
      <c r="O93" s="68">
        <v>35</v>
      </c>
      <c r="P93" s="69">
        <v>1</v>
      </c>
      <c r="Q93" s="69">
        <v>0</v>
      </c>
      <c r="R93" s="69">
        <v>0</v>
      </c>
      <c r="S93" s="69">
        <v>0</v>
      </c>
      <c r="T93" s="69">
        <v>0</v>
      </c>
      <c r="U93" s="69">
        <v>0</v>
      </c>
      <c r="V93" s="69">
        <v>0</v>
      </c>
      <c r="W93" s="68">
        <f t="shared" si="8"/>
        <v>2.1368523294369831E-2</v>
      </c>
      <c r="X93" s="68">
        <f t="shared" si="9"/>
        <v>0</v>
      </c>
      <c r="Y93" s="68">
        <f t="shared" si="6"/>
        <v>0</v>
      </c>
      <c r="Z93" s="68">
        <f t="shared" si="10"/>
        <v>0</v>
      </c>
      <c r="AA93" s="68">
        <f t="shared" si="11"/>
        <v>0</v>
      </c>
      <c r="AB93" s="79" t="s">
        <v>36</v>
      </c>
    </row>
    <row r="94" spans="1:28" s="78" customFormat="1" x14ac:dyDescent="0.2">
      <c r="A94" s="63">
        <v>42010</v>
      </c>
      <c r="B94" s="64">
        <v>0.39583333333333331</v>
      </c>
      <c r="C94" s="63">
        <v>42011</v>
      </c>
      <c r="D94" s="64">
        <v>0.39583333333333331</v>
      </c>
      <c r="E94" s="65">
        <v>24</v>
      </c>
      <c r="F94" s="66">
        <v>2.9</v>
      </c>
      <c r="G94" s="66">
        <v>3</v>
      </c>
      <c r="H94" s="67">
        <v>4035</v>
      </c>
      <c r="I94" s="67">
        <v>4509</v>
      </c>
      <c r="J94" s="66">
        <f t="shared" si="7"/>
        <v>48.239655172413798</v>
      </c>
      <c r="K94" s="67">
        <v>7740</v>
      </c>
      <c r="L94" s="67">
        <v>47</v>
      </c>
      <c r="M94" s="66">
        <v>26.8</v>
      </c>
      <c r="N94" s="68">
        <v>39</v>
      </c>
      <c r="O94" s="68">
        <v>46</v>
      </c>
      <c r="P94" s="69">
        <v>2</v>
      </c>
      <c r="Q94" s="69">
        <v>4</v>
      </c>
      <c r="R94" s="69">
        <v>0</v>
      </c>
      <c r="S94" s="69">
        <v>0</v>
      </c>
      <c r="T94" s="69">
        <v>1</v>
      </c>
      <c r="U94" s="69">
        <v>0</v>
      </c>
      <c r="V94" s="69">
        <v>0</v>
      </c>
      <c r="W94" s="68">
        <f t="shared" si="8"/>
        <v>4.1459666178205075E-2</v>
      </c>
      <c r="X94" s="68">
        <f t="shared" si="9"/>
        <v>8.291933235641015E-2</v>
      </c>
      <c r="Y94" s="68">
        <f t="shared" si="6"/>
        <v>0</v>
      </c>
      <c r="Z94" s="68">
        <f t="shared" si="10"/>
        <v>0</v>
      </c>
      <c r="AA94" s="68">
        <f t="shared" si="11"/>
        <v>0</v>
      </c>
      <c r="AB94" s="79" t="s">
        <v>36</v>
      </c>
    </row>
    <row r="95" spans="1:28" s="78" customFormat="1" x14ac:dyDescent="0.2">
      <c r="A95" s="71">
        <v>42011</v>
      </c>
      <c r="B95" s="72">
        <v>0.39583333333333331</v>
      </c>
      <c r="C95" s="71">
        <v>42012</v>
      </c>
      <c r="D95" s="72">
        <v>0.4375</v>
      </c>
      <c r="E95" s="73">
        <v>25</v>
      </c>
      <c r="F95" s="74">
        <v>2.9</v>
      </c>
      <c r="G95" s="74">
        <v>3.1</v>
      </c>
      <c r="H95" s="75">
        <v>4101</v>
      </c>
      <c r="I95" s="75">
        <v>4020</v>
      </c>
      <c r="J95" s="74">
        <f t="shared" si="7"/>
        <v>45.181868743047836</v>
      </c>
      <c r="K95" s="75">
        <v>7550</v>
      </c>
      <c r="L95" s="75">
        <v>48</v>
      </c>
      <c r="M95" s="74">
        <v>16.100000000000001</v>
      </c>
      <c r="N95" s="76">
        <v>36</v>
      </c>
      <c r="O95" s="76">
        <v>48</v>
      </c>
      <c r="P95" s="77">
        <v>8</v>
      </c>
      <c r="Q95" s="77">
        <v>3</v>
      </c>
      <c r="R95" s="77">
        <v>0</v>
      </c>
      <c r="S95" s="77">
        <v>0</v>
      </c>
      <c r="T95" s="77">
        <v>0</v>
      </c>
      <c r="U95" s="77">
        <v>0</v>
      </c>
      <c r="V95" s="77">
        <v>0</v>
      </c>
      <c r="W95" s="76">
        <f t="shared" si="8"/>
        <v>0.17706217610202246</v>
      </c>
      <c r="X95" s="76">
        <f t="shared" si="9"/>
        <v>6.6398316038258423E-2</v>
      </c>
      <c r="Y95" s="76">
        <f t="shared" si="6"/>
        <v>0</v>
      </c>
      <c r="Z95" s="76">
        <f t="shared" si="10"/>
        <v>0</v>
      </c>
      <c r="AA95" s="76">
        <f t="shared" si="11"/>
        <v>0</v>
      </c>
      <c r="AB95" s="80" t="s">
        <v>33</v>
      </c>
    </row>
    <row r="96" spans="1:28" s="78" customFormat="1" x14ac:dyDescent="0.2">
      <c r="A96" s="71">
        <v>42012</v>
      </c>
      <c r="B96" s="72">
        <v>0.4375</v>
      </c>
      <c r="C96" s="71">
        <v>42013</v>
      </c>
      <c r="D96" s="72">
        <v>0.40625</v>
      </c>
      <c r="E96" s="73">
        <v>23.25</v>
      </c>
      <c r="F96" s="74">
        <v>2.7</v>
      </c>
      <c r="G96" s="74">
        <v>3</v>
      </c>
      <c r="H96" s="75">
        <v>3621</v>
      </c>
      <c r="I96" s="75">
        <v>4312</v>
      </c>
      <c r="J96" s="74">
        <f t="shared" si="7"/>
        <v>46.307407407407403</v>
      </c>
      <c r="K96" s="75">
        <v>7300</v>
      </c>
      <c r="L96" s="75">
        <v>49</v>
      </c>
      <c r="M96" s="74">
        <v>19.399999999999999</v>
      </c>
      <c r="N96" s="76">
        <v>41</v>
      </c>
      <c r="O96" s="76">
        <v>185</v>
      </c>
      <c r="P96" s="77">
        <v>1</v>
      </c>
      <c r="Q96" s="77">
        <v>4</v>
      </c>
      <c r="R96" s="77">
        <v>0</v>
      </c>
      <c r="S96" s="77">
        <v>1</v>
      </c>
      <c r="T96" s="77">
        <v>0</v>
      </c>
      <c r="U96" s="77">
        <v>0</v>
      </c>
      <c r="V96" s="77">
        <v>0</v>
      </c>
      <c r="W96" s="76">
        <f t="shared" si="8"/>
        <v>2.1594817243861475E-2</v>
      </c>
      <c r="X96" s="76">
        <f t="shared" si="9"/>
        <v>8.63792689754459E-2</v>
      </c>
      <c r="Y96" s="76">
        <f t="shared" si="6"/>
        <v>0</v>
      </c>
      <c r="Z96" s="76">
        <f t="shared" si="10"/>
        <v>2.1594817243861475E-2</v>
      </c>
      <c r="AA96" s="76">
        <f t="shared" si="11"/>
        <v>0</v>
      </c>
      <c r="AB96" s="80" t="s">
        <v>33</v>
      </c>
    </row>
    <row r="97" spans="1:28" s="78" customFormat="1" x14ac:dyDescent="0.2">
      <c r="A97" s="71">
        <v>42013</v>
      </c>
      <c r="B97" s="72">
        <v>0.40625</v>
      </c>
      <c r="C97" s="71">
        <v>42014</v>
      </c>
      <c r="D97" s="72">
        <v>0.38541666666666669</v>
      </c>
      <c r="E97" s="73">
        <v>23.5</v>
      </c>
      <c r="F97" s="74">
        <v>2.7</v>
      </c>
      <c r="G97" s="74">
        <v>2.9</v>
      </c>
      <c r="H97" s="75">
        <v>3474</v>
      </c>
      <c r="I97" s="75">
        <v>3776</v>
      </c>
      <c r="J97" s="74">
        <f t="shared" si="7"/>
        <v>43.145593869731798</v>
      </c>
      <c r="K97" s="75">
        <v>7160</v>
      </c>
      <c r="L97" s="75">
        <v>49</v>
      </c>
      <c r="M97" s="74">
        <v>22.5</v>
      </c>
      <c r="N97" s="76">
        <v>39</v>
      </c>
      <c r="O97" s="76">
        <v>120</v>
      </c>
      <c r="P97" s="77">
        <v>4</v>
      </c>
      <c r="Q97" s="77">
        <v>2</v>
      </c>
      <c r="R97" s="77">
        <v>0</v>
      </c>
      <c r="S97" s="77">
        <v>1</v>
      </c>
      <c r="T97" s="77">
        <v>0</v>
      </c>
      <c r="U97" s="77">
        <v>0</v>
      </c>
      <c r="V97" s="77">
        <v>0</v>
      </c>
      <c r="W97" s="76">
        <f t="shared" si="8"/>
        <v>9.270935085693989E-2</v>
      </c>
      <c r="X97" s="76">
        <f t="shared" si="9"/>
        <v>4.6354675428469945E-2</v>
      </c>
      <c r="Y97" s="76">
        <f t="shared" si="6"/>
        <v>0</v>
      </c>
      <c r="Z97" s="76">
        <f t="shared" si="10"/>
        <v>2.3177337714234972E-2</v>
      </c>
      <c r="AA97" s="76">
        <f t="shared" si="11"/>
        <v>0</v>
      </c>
      <c r="AB97" s="80" t="s">
        <v>33</v>
      </c>
    </row>
    <row r="98" spans="1:28" s="78" customFormat="1" x14ac:dyDescent="0.2">
      <c r="A98" s="71">
        <v>42014</v>
      </c>
      <c r="B98" s="72">
        <v>0.38541666666666669</v>
      </c>
      <c r="C98" s="71">
        <v>42015</v>
      </c>
      <c r="D98" s="72">
        <v>0.38541666666666669</v>
      </c>
      <c r="E98" s="73">
        <v>24</v>
      </c>
      <c r="F98" s="74">
        <v>2.7</v>
      </c>
      <c r="G98" s="74">
        <v>3</v>
      </c>
      <c r="H98" s="75">
        <v>2944</v>
      </c>
      <c r="I98" s="75">
        <v>4228</v>
      </c>
      <c r="J98" s="74">
        <f t="shared" si="7"/>
        <v>41.661728395061722</v>
      </c>
      <c r="K98" s="75">
        <v>6990</v>
      </c>
      <c r="L98" s="75">
        <v>50</v>
      </c>
      <c r="M98" s="74">
        <v>22.7</v>
      </c>
      <c r="N98" s="76">
        <v>37</v>
      </c>
      <c r="O98" s="76">
        <v>43</v>
      </c>
      <c r="P98" s="77">
        <v>6</v>
      </c>
      <c r="Q98" s="77">
        <v>1</v>
      </c>
      <c r="R98" s="77">
        <v>0</v>
      </c>
      <c r="S98" s="77">
        <v>0</v>
      </c>
      <c r="T98" s="77">
        <v>0</v>
      </c>
      <c r="U98" s="77">
        <v>0</v>
      </c>
      <c r="V98" s="77">
        <v>0</v>
      </c>
      <c r="W98" s="76">
        <f t="shared" si="8"/>
        <v>0.1440170686896225</v>
      </c>
      <c r="X98" s="76">
        <f t="shared" si="9"/>
        <v>2.4002844781603749E-2</v>
      </c>
      <c r="Y98" s="76">
        <f t="shared" si="6"/>
        <v>0</v>
      </c>
      <c r="Z98" s="76">
        <f t="shared" si="10"/>
        <v>0</v>
      </c>
      <c r="AA98" s="76">
        <f t="shared" si="11"/>
        <v>0</v>
      </c>
      <c r="AB98" s="80" t="s">
        <v>33</v>
      </c>
    </row>
    <row r="99" spans="1:28" s="78" customFormat="1" x14ac:dyDescent="0.2">
      <c r="A99" s="71">
        <v>42015</v>
      </c>
      <c r="B99" s="72">
        <v>0.4375</v>
      </c>
      <c r="C99" s="71">
        <v>42016</v>
      </c>
      <c r="D99" s="72">
        <v>0.41666666666666669</v>
      </c>
      <c r="E99" s="73">
        <v>23.5</v>
      </c>
      <c r="F99" s="74">
        <v>2.6</v>
      </c>
      <c r="G99" s="74">
        <v>2.9</v>
      </c>
      <c r="H99" s="75">
        <v>3725</v>
      </c>
      <c r="I99" s="75">
        <v>4267</v>
      </c>
      <c r="J99" s="74">
        <f t="shared" si="7"/>
        <v>48.401193633952261</v>
      </c>
      <c r="K99" s="75">
        <v>6770</v>
      </c>
      <c r="L99" s="75">
        <v>51</v>
      </c>
      <c r="M99" s="74">
        <v>18.7</v>
      </c>
      <c r="N99" s="76">
        <v>37</v>
      </c>
      <c r="O99" s="76">
        <v>49</v>
      </c>
      <c r="P99" s="77">
        <v>6</v>
      </c>
      <c r="Q99" s="77">
        <v>4</v>
      </c>
      <c r="R99" s="77">
        <v>0</v>
      </c>
      <c r="S99" s="77">
        <v>0</v>
      </c>
      <c r="T99" s="77">
        <v>0</v>
      </c>
      <c r="U99" s="77">
        <v>0</v>
      </c>
      <c r="V99" s="77">
        <v>0</v>
      </c>
      <c r="W99" s="76">
        <f t="shared" si="8"/>
        <v>0.12396388496896792</v>
      </c>
      <c r="X99" s="76">
        <f t="shared" si="9"/>
        <v>8.264258997931194E-2</v>
      </c>
      <c r="Y99" s="76">
        <f t="shared" si="6"/>
        <v>0</v>
      </c>
      <c r="Z99" s="76">
        <f t="shared" si="10"/>
        <v>0</v>
      </c>
      <c r="AA99" s="76">
        <f t="shared" si="11"/>
        <v>0</v>
      </c>
      <c r="AB99" s="80" t="s">
        <v>33</v>
      </c>
    </row>
    <row r="100" spans="1:28" s="78" customFormat="1" x14ac:dyDescent="0.2">
      <c r="A100" s="71">
        <v>42016</v>
      </c>
      <c r="B100" s="72">
        <v>0.41666666666666669</v>
      </c>
      <c r="C100" s="71">
        <v>42017</v>
      </c>
      <c r="D100" s="72">
        <v>0.40625</v>
      </c>
      <c r="E100" s="73">
        <v>23.75</v>
      </c>
      <c r="F100" s="74">
        <v>2.5</v>
      </c>
      <c r="G100" s="74">
        <v>2.8</v>
      </c>
      <c r="H100" s="75">
        <v>2628</v>
      </c>
      <c r="I100" s="75">
        <v>3824</v>
      </c>
      <c r="J100" s="74">
        <f t="shared" si="7"/>
        <v>40.281904761904769</v>
      </c>
      <c r="K100" s="75">
        <v>6640</v>
      </c>
      <c r="L100" s="75">
        <v>51</v>
      </c>
      <c r="M100" s="74">
        <v>18.3</v>
      </c>
      <c r="N100" s="76">
        <v>40</v>
      </c>
      <c r="O100" s="76">
        <v>47</v>
      </c>
      <c r="P100" s="77">
        <v>4</v>
      </c>
      <c r="Q100" s="77">
        <v>6</v>
      </c>
      <c r="R100" s="77">
        <v>0</v>
      </c>
      <c r="S100" s="77">
        <v>0</v>
      </c>
      <c r="T100" s="77">
        <v>0</v>
      </c>
      <c r="U100" s="77">
        <v>0</v>
      </c>
      <c r="V100" s="77">
        <v>2</v>
      </c>
      <c r="W100" s="76">
        <f t="shared" si="8"/>
        <v>9.9300170228863227E-2</v>
      </c>
      <c r="X100" s="76">
        <f t="shared" si="9"/>
        <v>0.14895025534329484</v>
      </c>
      <c r="Y100" s="76">
        <f t="shared" si="6"/>
        <v>0</v>
      </c>
      <c r="Z100" s="76">
        <f t="shared" si="10"/>
        <v>0</v>
      </c>
      <c r="AA100" s="76">
        <f t="shared" si="11"/>
        <v>0</v>
      </c>
      <c r="AB100" s="80" t="s">
        <v>33</v>
      </c>
    </row>
    <row r="101" spans="1:28" s="78" customFormat="1" x14ac:dyDescent="0.2">
      <c r="A101" s="71">
        <v>42017</v>
      </c>
      <c r="B101" s="72">
        <v>0.40625</v>
      </c>
      <c r="C101" s="71">
        <v>42018</v>
      </c>
      <c r="D101" s="72">
        <v>0.4375</v>
      </c>
      <c r="E101" s="73">
        <v>24.75</v>
      </c>
      <c r="F101" s="74">
        <v>2.6</v>
      </c>
      <c r="G101" s="74">
        <v>2.8</v>
      </c>
      <c r="H101" s="75">
        <v>3518</v>
      </c>
      <c r="I101" s="75">
        <v>3998</v>
      </c>
      <c r="J101" s="74">
        <f t="shared" si="7"/>
        <v>46.348901098901102</v>
      </c>
      <c r="K101" s="75">
        <v>6370</v>
      </c>
      <c r="L101" s="75">
        <v>51</v>
      </c>
      <c r="M101" s="74">
        <v>17.100000000000001</v>
      </c>
      <c r="N101" s="76">
        <v>37</v>
      </c>
      <c r="O101" s="76">
        <v>39</v>
      </c>
      <c r="P101" s="77">
        <v>4</v>
      </c>
      <c r="Q101" s="77">
        <v>0</v>
      </c>
      <c r="R101" s="77">
        <v>0</v>
      </c>
      <c r="S101" s="77">
        <v>0</v>
      </c>
      <c r="T101" s="77">
        <v>0</v>
      </c>
      <c r="U101" s="77">
        <v>0</v>
      </c>
      <c r="V101" s="77">
        <v>4</v>
      </c>
      <c r="W101" s="76">
        <f t="shared" si="8"/>
        <v>8.6301938237211773E-2</v>
      </c>
      <c r="X101" s="76">
        <f t="shared" si="9"/>
        <v>0</v>
      </c>
      <c r="Y101" s="76">
        <f t="shared" si="6"/>
        <v>0</v>
      </c>
      <c r="Z101" s="76">
        <f t="shared" si="10"/>
        <v>0</v>
      </c>
      <c r="AA101" s="76">
        <f t="shared" si="11"/>
        <v>0</v>
      </c>
      <c r="AB101" s="80" t="s">
        <v>33</v>
      </c>
    </row>
    <row r="102" spans="1:28" s="78" customFormat="1" x14ac:dyDescent="0.2">
      <c r="A102" s="71">
        <v>42018</v>
      </c>
      <c r="B102" s="72">
        <v>0.4375</v>
      </c>
      <c r="C102" s="71">
        <v>42019</v>
      </c>
      <c r="D102" s="72">
        <v>0.39583333333333331</v>
      </c>
      <c r="E102" s="73">
        <v>23</v>
      </c>
      <c r="F102" s="74">
        <v>2.6</v>
      </c>
      <c r="G102" s="74">
        <v>2.7</v>
      </c>
      <c r="H102" s="75">
        <v>3391</v>
      </c>
      <c r="I102" s="75">
        <v>3783</v>
      </c>
      <c r="J102" s="74">
        <f t="shared" si="7"/>
        <v>45.089031339031337</v>
      </c>
      <c r="K102" s="75">
        <v>6250</v>
      </c>
      <c r="L102" s="75">
        <v>50</v>
      </c>
      <c r="M102" s="74">
        <v>18</v>
      </c>
      <c r="N102" s="76">
        <v>44</v>
      </c>
      <c r="O102" s="76">
        <v>44</v>
      </c>
      <c r="P102" s="77">
        <v>1</v>
      </c>
      <c r="Q102" s="77">
        <v>0</v>
      </c>
      <c r="R102" s="77">
        <v>0</v>
      </c>
      <c r="S102" s="77">
        <v>0</v>
      </c>
      <c r="T102" s="77">
        <v>0</v>
      </c>
      <c r="U102" s="77">
        <v>0</v>
      </c>
      <c r="V102" s="77">
        <v>1</v>
      </c>
      <c r="W102" s="76">
        <f t="shared" si="8"/>
        <v>2.2178342942895508E-2</v>
      </c>
      <c r="X102" s="76">
        <f t="shared" si="9"/>
        <v>0</v>
      </c>
      <c r="Y102" s="76">
        <f t="shared" si="6"/>
        <v>0</v>
      </c>
      <c r="Z102" s="76">
        <f t="shared" si="10"/>
        <v>0</v>
      </c>
      <c r="AA102" s="76">
        <f t="shared" si="11"/>
        <v>0</v>
      </c>
      <c r="AB102" s="80" t="s">
        <v>33</v>
      </c>
    </row>
    <row r="103" spans="1:28" s="78" customFormat="1" x14ac:dyDescent="0.2">
      <c r="A103" s="71">
        <v>42019</v>
      </c>
      <c r="B103" s="72">
        <v>0.39583333333333331</v>
      </c>
      <c r="C103" s="71">
        <v>42020</v>
      </c>
      <c r="D103" s="72">
        <v>0.40625</v>
      </c>
      <c r="E103" s="73">
        <v>24.25</v>
      </c>
      <c r="F103" s="74">
        <v>2.4</v>
      </c>
      <c r="G103" s="74">
        <v>2.6</v>
      </c>
      <c r="H103" s="75">
        <v>3418</v>
      </c>
      <c r="I103" s="75">
        <v>3842</v>
      </c>
      <c r="J103" s="74">
        <f t="shared" si="7"/>
        <v>48.364316239316246</v>
      </c>
      <c r="K103" s="75">
        <v>6170</v>
      </c>
      <c r="L103" s="75">
        <v>52</v>
      </c>
      <c r="M103" s="74">
        <v>24.4</v>
      </c>
      <c r="N103" s="76">
        <v>0</v>
      </c>
      <c r="O103" s="76">
        <v>0</v>
      </c>
      <c r="P103" s="77">
        <v>0</v>
      </c>
      <c r="Q103" s="77">
        <v>0</v>
      </c>
      <c r="R103" s="77">
        <v>0</v>
      </c>
      <c r="S103" s="77">
        <v>0</v>
      </c>
      <c r="T103" s="77">
        <v>0</v>
      </c>
      <c r="U103" s="77">
        <v>0</v>
      </c>
      <c r="V103" s="77">
        <v>0</v>
      </c>
      <c r="W103" s="76">
        <f t="shared" si="8"/>
        <v>0</v>
      </c>
      <c r="X103" s="76">
        <f t="shared" si="9"/>
        <v>0</v>
      </c>
      <c r="Y103" s="76">
        <f t="shared" si="6"/>
        <v>0</v>
      </c>
      <c r="Z103" s="76">
        <f t="shared" si="10"/>
        <v>0</v>
      </c>
      <c r="AA103" s="76">
        <f t="shared" si="11"/>
        <v>0</v>
      </c>
      <c r="AB103" s="80" t="s">
        <v>33</v>
      </c>
    </row>
    <row r="104" spans="1:28" s="78" customFormat="1" x14ac:dyDescent="0.2">
      <c r="A104" s="71">
        <v>42020</v>
      </c>
      <c r="B104" s="72">
        <v>0.41666666666666669</v>
      </c>
      <c r="C104" s="71">
        <v>42021</v>
      </c>
      <c r="D104" s="72">
        <v>0.38541666666666669</v>
      </c>
      <c r="E104" s="73">
        <v>23.25</v>
      </c>
      <c r="F104" s="74">
        <v>2.2999999999999998</v>
      </c>
      <c r="G104" s="74">
        <v>2.5</v>
      </c>
      <c r="H104" s="75">
        <v>3318</v>
      </c>
      <c r="I104" s="75">
        <v>3556</v>
      </c>
      <c r="J104" s="74">
        <f t="shared" si="7"/>
        <v>47.750144927536233</v>
      </c>
      <c r="K104" s="75">
        <v>6100</v>
      </c>
      <c r="L104" s="75">
        <v>51</v>
      </c>
      <c r="M104" s="74">
        <v>16.5</v>
      </c>
      <c r="N104" s="76">
        <v>37</v>
      </c>
      <c r="O104" s="76">
        <v>45</v>
      </c>
      <c r="P104" s="77">
        <v>3</v>
      </c>
      <c r="Q104" s="77">
        <v>1</v>
      </c>
      <c r="R104" s="77">
        <v>0</v>
      </c>
      <c r="S104" s="77">
        <v>0</v>
      </c>
      <c r="T104" s="77">
        <v>0</v>
      </c>
      <c r="U104" s="77">
        <v>0</v>
      </c>
      <c r="V104" s="77">
        <v>2</v>
      </c>
      <c r="W104" s="76">
        <f t="shared" si="8"/>
        <v>6.2827034442569415E-2</v>
      </c>
      <c r="X104" s="76">
        <f t="shared" si="9"/>
        <v>2.0942344814189804E-2</v>
      </c>
      <c r="Y104" s="76">
        <f t="shared" si="6"/>
        <v>0</v>
      </c>
      <c r="Z104" s="76">
        <f t="shared" si="10"/>
        <v>0</v>
      </c>
      <c r="AA104" s="76">
        <f t="shared" si="11"/>
        <v>0</v>
      </c>
      <c r="AB104" s="80" t="s">
        <v>33</v>
      </c>
    </row>
    <row r="105" spans="1:28" s="78" customFormat="1" x14ac:dyDescent="0.2">
      <c r="A105" s="71">
        <v>42021</v>
      </c>
      <c r="B105" s="72">
        <v>0.38541666666666669</v>
      </c>
      <c r="C105" s="71">
        <v>42022</v>
      </c>
      <c r="D105" s="72">
        <v>0.38541666666666669</v>
      </c>
      <c r="E105" s="73">
        <v>24</v>
      </c>
      <c r="F105" s="74">
        <v>2.4</v>
      </c>
      <c r="G105" s="74">
        <v>2.6</v>
      </c>
      <c r="H105" s="75">
        <v>3321</v>
      </c>
      <c r="I105" s="75">
        <v>3589</v>
      </c>
      <c r="J105" s="74">
        <f t="shared" si="7"/>
        <v>46.068910256410255</v>
      </c>
      <c r="K105" s="75">
        <v>6080</v>
      </c>
      <c r="L105" s="75">
        <v>51</v>
      </c>
      <c r="M105" s="74">
        <v>20.3</v>
      </c>
      <c r="N105" s="76">
        <v>47</v>
      </c>
      <c r="O105" s="76">
        <v>47</v>
      </c>
      <c r="P105" s="77">
        <v>0</v>
      </c>
      <c r="Q105" s="77">
        <v>1</v>
      </c>
      <c r="R105" s="77">
        <v>0</v>
      </c>
      <c r="S105" s="77">
        <v>0</v>
      </c>
      <c r="T105" s="77">
        <v>0</v>
      </c>
      <c r="U105" s="77">
        <v>0</v>
      </c>
      <c r="V105" s="77">
        <v>0</v>
      </c>
      <c r="W105" s="76">
        <f t="shared" si="8"/>
        <v>0</v>
      </c>
      <c r="X105" s="76">
        <f t="shared" si="9"/>
        <v>2.1706612863951022E-2</v>
      </c>
      <c r="Y105" s="76">
        <f t="shared" si="6"/>
        <v>0</v>
      </c>
      <c r="Z105" s="76">
        <f t="shared" si="10"/>
        <v>0</v>
      </c>
      <c r="AA105" s="76">
        <f t="shared" si="11"/>
        <v>0</v>
      </c>
      <c r="AB105" s="80" t="s">
        <v>33</v>
      </c>
    </row>
    <row r="106" spans="1:28" s="78" customFormat="1" x14ac:dyDescent="0.2">
      <c r="A106" s="71">
        <v>42022</v>
      </c>
      <c r="B106" s="72">
        <v>0.38541666666666669</v>
      </c>
      <c r="C106" s="71">
        <v>42023</v>
      </c>
      <c r="D106" s="72">
        <v>0.38541666666666669</v>
      </c>
      <c r="E106" s="73">
        <v>24</v>
      </c>
      <c r="F106" s="74">
        <v>2.2999999999999998</v>
      </c>
      <c r="G106" s="74">
        <v>2.5</v>
      </c>
      <c r="H106" s="75">
        <v>3406</v>
      </c>
      <c r="I106" s="75">
        <v>3667</v>
      </c>
      <c r="J106" s="74">
        <f t="shared" si="7"/>
        <v>49.127826086956517</v>
      </c>
      <c r="K106" s="75">
        <v>6120</v>
      </c>
      <c r="L106" s="75">
        <v>52</v>
      </c>
      <c r="M106" s="74">
        <v>16.899999999999999</v>
      </c>
      <c r="N106" s="76">
        <v>37</v>
      </c>
      <c r="O106" s="76">
        <v>48</v>
      </c>
      <c r="P106" s="77">
        <v>2</v>
      </c>
      <c r="Q106" s="77">
        <v>2</v>
      </c>
      <c r="R106" s="77">
        <v>0</v>
      </c>
      <c r="S106" s="77">
        <v>0</v>
      </c>
      <c r="T106" s="77">
        <v>0</v>
      </c>
      <c r="U106" s="77">
        <v>0</v>
      </c>
      <c r="V106" s="77">
        <v>3</v>
      </c>
      <c r="W106" s="76">
        <f t="shared" si="8"/>
        <v>4.0710126201391229E-2</v>
      </c>
      <c r="X106" s="76">
        <f t="shared" si="9"/>
        <v>4.0710126201391229E-2</v>
      </c>
      <c r="Y106" s="76">
        <f t="shared" si="6"/>
        <v>0</v>
      </c>
      <c r="Z106" s="76">
        <f t="shared" si="10"/>
        <v>0</v>
      </c>
      <c r="AA106" s="76">
        <f t="shared" si="11"/>
        <v>0</v>
      </c>
      <c r="AB106" s="80" t="s">
        <v>33</v>
      </c>
    </row>
    <row r="107" spans="1:28" s="78" customFormat="1" x14ac:dyDescent="0.2">
      <c r="A107" s="71">
        <v>42023</v>
      </c>
      <c r="B107" s="72">
        <v>0.38541666666666669</v>
      </c>
      <c r="C107" s="71">
        <v>42024</v>
      </c>
      <c r="D107" s="72">
        <v>0.4375</v>
      </c>
      <c r="E107" s="73">
        <v>25.25</v>
      </c>
      <c r="F107" s="74">
        <v>2.2999999999999998</v>
      </c>
      <c r="G107" s="74">
        <v>2.5</v>
      </c>
      <c r="H107" s="75">
        <v>3615</v>
      </c>
      <c r="I107" s="75">
        <v>3908</v>
      </c>
      <c r="J107" s="74">
        <f t="shared" si="7"/>
        <v>52.248985507246381</v>
      </c>
      <c r="K107" s="75">
        <v>6130</v>
      </c>
      <c r="L107" s="75">
        <v>52</v>
      </c>
      <c r="M107" s="74">
        <v>16</v>
      </c>
      <c r="N107" s="76">
        <v>36</v>
      </c>
      <c r="O107" s="76">
        <v>43</v>
      </c>
      <c r="P107" s="77">
        <v>3</v>
      </c>
      <c r="Q107" s="77">
        <v>0</v>
      </c>
      <c r="R107" s="77">
        <v>0</v>
      </c>
      <c r="S107" s="77">
        <v>0</v>
      </c>
      <c r="T107" s="77">
        <v>0</v>
      </c>
      <c r="U107" s="77">
        <v>0</v>
      </c>
      <c r="V107" s="77">
        <v>0</v>
      </c>
      <c r="W107" s="76">
        <f t="shared" si="8"/>
        <v>5.7417382765909047E-2</v>
      </c>
      <c r="X107" s="76">
        <f t="shared" si="9"/>
        <v>0</v>
      </c>
      <c r="Y107" s="76">
        <f t="shared" si="6"/>
        <v>0</v>
      </c>
      <c r="Z107" s="76">
        <f t="shared" si="10"/>
        <v>0</v>
      </c>
      <c r="AA107" s="76">
        <f t="shared" si="11"/>
        <v>0</v>
      </c>
      <c r="AB107" s="80" t="s">
        <v>33</v>
      </c>
    </row>
    <row r="108" spans="1:28" s="78" customFormat="1" x14ac:dyDescent="0.2">
      <c r="A108" s="71">
        <v>42024</v>
      </c>
      <c r="B108" s="72">
        <v>0.4375</v>
      </c>
      <c r="C108" s="71">
        <v>42025</v>
      </c>
      <c r="D108" s="72">
        <v>0.46875</v>
      </c>
      <c r="E108" s="73">
        <v>24.75</v>
      </c>
      <c r="F108" s="74">
        <v>2.2999999999999998</v>
      </c>
      <c r="G108" s="74">
        <v>2.5</v>
      </c>
      <c r="H108" s="75">
        <v>3132</v>
      </c>
      <c r="I108" s="75">
        <v>3725</v>
      </c>
      <c r="J108" s="74">
        <f t="shared" si="7"/>
        <v>47.528985507246382</v>
      </c>
      <c r="K108" s="75">
        <v>6200</v>
      </c>
      <c r="L108" s="75">
        <v>53</v>
      </c>
      <c r="M108" s="74">
        <v>13.6</v>
      </c>
      <c r="N108" s="76">
        <v>46</v>
      </c>
      <c r="O108" s="76">
        <v>46</v>
      </c>
      <c r="P108" s="77">
        <v>1</v>
      </c>
      <c r="Q108" s="77">
        <v>0</v>
      </c>
      <c r="R108" s="77">
        <v>0</v>
      </c>
      <c r="S108" s="77">
        <v>0</v>
      </c>
      <c r="T108" s="77">
        <v>0</v>
      </c>
      <c r="U108" s="77">
        <v>0</v>
      </c>
      <c r="V108" s="77">
        <v>0</v>
      </c>
      <c r="W108" s="76">
        <f t="shared" si="8"/>
        <v>2.1039792651318796E-2</v>
      </c>
      <c r="X108" s="76">
        <f t="shared" si="9"/>
        <v>0</v>
      </c>
      <c r="Y108" s="76">
        <f t="shared" ref="Y108:Y171" si="12">R108/J108</f>
        <v>0</v>
      </c>
      <c r="Z108" s="76">
        <f t="shared" si="10"/>
        <v>0</v>
      </c>
      <c r="AA108" s="76">
        <f t="shared" si="11"/>
        <v>0</v>
      </c>
      <c r="AB108" s="80" t="s">
        <v>33</v>
      </c>
    </row>
    <row r="109" spans="1:28" s="78" customFormat="1" x14ac:dyDescent="0.2">
      <c r="A109" s="71">
        <v>42025</v>
      </c>
      <c r="B109" s="72">
        <v>0.46875</v>
      </c>
      <c r="C109" s="71">
        <v>42026</v>
      </c>
      <c r="D109" s="72">
        <v>0.40625</v>
      </c>
      <c r="E109" s="73">
        <v>22.5</v>
      </c>
      <c r="F109" s="74">
        <v>2.2999999999999998</v>
      </c>
      <c r="G109" s="74">
        <v>2.4</v>
      </c>
      <c r="H109" s="75">
        <v>2540</v>
      </c>
      <c r="I109" s="75">
        <v>3308</v>
      </c>
      <c r="J109" s="74">
        <f t="shared" si="7"/>
        <v>41.378019323671502</v>
      </c>
      <c r="K109" s="75">
        <v>6050</v>
      </c>
      <c r="L109" s="75">
        <v>52</v>
      </c>
      <c r="M109" s="74">
        <v>14.6</v>
      </c>
      <c r="N109" s="76">
        <v>39</v>
      </c>
      <c r="O109" s="76">
        <v>47</v>
      </c>
      <c r="P109" s="77">
        <v>1</v>
      </c>
      <c r="Q109" s="77">
        <v>1</v>
      </c>
      <c r="R109" s="77">
        <v>0</v>
      </c>
      <c r="S109" s="77">
        <v>0</v>
      </c>
      <c r="T109" s="77">
        <v>0</v>
      </c>
      <c r="U109" s="77">
        <v>0</v>
      </c>
      <c r="V109" s="77">
        <v>0</v>
      </c>
      <c r="W109" s="76">
        <f t="shared" si="8"/>
        <v>2.4167420682408566E-2</v>
      </c>
      <c r="X109" s="76">
        <f t="shared" si="9"/>
        <v>2.4167420682408566E-2</v>
      </c>
      <c r="Y109" s="76">
        <f t="shared" si="12"/>
        <v>0</v>
      </c>
      <c r="Z109" s="76">
        <f t="shared" si="10"/>
        <v>0</v>
      </c>
      <c r="AA109" s="76">
        <f t="shared" si="11"/>
        <v>0</v>
      </c>
      <c r="AB109" s="80" t="s">
        <v>33</v>
      </c>
    </row>
    <row r="110" spans="1:28" s="78" customFormat="1" x14ac:dyDescent="0.2">
      <c r="A110" s="71">
        <v>42026</v>
      </c>
      <c r="B110" s="72">
        <v>0.40625</v>
      </c>
      <c r="C110" s="71">
        <v>42027</v>
      </c>
      <c r="D110" s="72">
        <v>0.39583333333333331</v>
      </c>
      <c r="E110" s="73">
        <v>23.75</v>
      </c>
      <c r="F110" s="74">
        <v>2.2000000000000002</v>
      </c>
      <c r="G110" s="74">
        <v>2.2999999999999998</v>
      </c>
      <c r="H110" s="75">
        <v>3509</v>
      </c>
      <c r="I110" s="75">
        <v>3382</v>
      </c>
      <c r="J110" s="74">
        <f t="shared" si="7"/>
        <v>51.090579710144922</v>
      </c>
      <c r="K110" s="75">
        <v>5990</v>
      </c>
      <c r="L110" s="75">
        <v>51</v>
      </c>
      <c r="M110" s="74">
        <v>12.3</v>
      </c>
      <c r="N110" s="76">
        <v>35</v>
      </c>
      <c r="O110" s="76">
        <v>54</v>
      </c>
      <c r="P110" s="77">
        <v>2</v>
      </c>
      <c r="Q110" s="77">
        <v>1</v>
      </c>
      <c r="R110" s="77">
        <v>0</v>
      </c>
      <c r="S110" s="77">
        <v>0</v>
      </c>
      <c r="T110" s="77">
        <v>0</v>
      </c>
      <c r="U110" s="77">
        <v>0</v>
      </c>
      <c r="V110" s="77">
        <v>0</v>
      </c>
      <c r="W110" s="76">
        <f t="shared" si="8"/>
        <v>3.9146159846819378E-2</v>
      </c>
      <c r="X110" s="76">
        <f t="shared" si="9"/>
        <v>1.9573079923409689E-2</v>
      </c>
      <c r="Y110" s="76">
        <f t="shared" si="12"/>
        <v>0</v>
      </c>
      <c r="Z110" s="76">
        <f t="shared" si="10"/>
        <v>0</v>
      </c>
      <c r="AA110" s="76">
        <f t="shared" si="11"/>
        <v>0</v>
      </c>
      <c r="AB110" s="80" t="s">
        <v>33</v>
      </c>
    </row>
    <row r="111" spans="1:28" s="78" customFormat="1" x14ac:dyDescent="0.2">
      <c r="A111" s="71">
        <v>42027</v>
      </c>
      <c r="B111" s="72">
        <v>0.39583333333333331</v>
      </c>
      <c r="C111" s="71">
        <v>42028</v>
      </c>
      <c r="D111" s="72">
        <v>0.39583333333333331</v>
      </c>
      <c r="E111" s="73">
        <v>24</v>
      </c>
      <c r="F111" s="74">
        <v>2</v>
      </c>
      <c r="G111" s="74">
        <v>2.5</v>
      </c>
      <c r="H111" s="75">
        <v>1827</v>
      </c>
      <c r="I111" s="75">
        <v>3861</v>
      </c>
      <c r="J111" s="74">
        <f t="shared" si="7"/>
        <v>40.965000000000003</v>
      </c>
      <c r="K111" s="75">
        <v>5900</v>
      </c>
      <c r="L111" s="75">
        <v>51</v>
      </c>
      <c r="M111" s="74">
        <v>15.6</v>
      </c>
      <c r="N111" s="76">
        <v>37</v>
      </c>
      <c r="O111" s="76">
        <v>37</v>
      </c>
      <c r="P111" s="77">
        <v>2</v>
      </c>
      <c r="Q111" s="77">
        <v>0</v>
      </c>
      <c r="R111" s="77">
        <v>0</v>
      </c>
      <c r="S111" s="77">
        <v>0</v>
      </c>
      <c r="T111" s="77">
        <v>0</v>
      </c>
      <c r="U111" s="77">
        <v>0</v>
      </c>
      <c r="V111" s="77">
        <v>0</v>
      </c>
      <c r="W111" s="76">
        <f t="shared" si="8"/>
        <v>4.8822165263029411E-2</v>
      </c>
      <c r="X111" s="76">
        <f t="shared" si="9"/>
        <v>0</v>
      </c>
      <c r="Y111" s="76">
        <f t="shared" si="12"/>
        <v>0</v>
      </c>
      <c r="Z111" s="76">
        <f t="shared" si="10"/>
        <v>0</v>
      </c>
      <c r="AA111" s="76">
        <f t="shared" si="11"/>
        <v>0</v>
      </c>
      <c r="AB111" s="80" t="s">
        <v>33</v>
      </c>
    </row>
    <row r="112" spans="1:28" s="78" customFormat="1" x14ac:dyDescent="0.2">
      <c r="A112" s="71">
        <v>42028</v>
      </c>
      <c r="B112" s="72">
        <v>0.39583333333333331</v>
      </c>
      <c r="C112" s="71">
        <v>42029</v>
      </c>
      <c r="D112" s="72">
        <v>0.38541666666666669</v>
      </c>
      <c r="E112" s="73">
        <v>23.75</v>
      </c>
      <c r="F112" s="74">
        <v>2.1</v>
      </c>
      <c r="G112" s="74">
        <v>2.7</v>
      </c>
      <c r="H112" s="75">
        <v>1388</v>
      </c>
      <c r="I112" s="75">
        <v>3775</v>
      </c>
      <c r="J112" s="74">
        <f t="shared" si="7"/>
        <v>34.318342151675481</v>
      </c>
      <c r="K112" s="75">
        <v>5810</v>
      </c>
      <c r="L112" s="75">
        <v>50</v>
      </c>
      <c r="M112" s="74">
        <v>11.16</v>
      </c>
      <c r="N112" s="76">
        <v>0</v>
      </c>
      <c r="O112" s="76">
        <v>0</v>
      </c>
      <c r="P112" s="77">
        <v>0</v>
      </c>
      <c r="Q112" s="77">
        <v>0</v>
      </c>
      <c r="R112" s="77">
        <v>0</v>
      </c>
      <c r="S112" s="77">
        <v>0</v>
      </c>
      <c r="T112" s="77">
        <v>0</v>
      </c>
      <c r="U112" s="77">
        <v>0</v>
      </c>
      <c r="V112" s="77">
        <v>0</v>
      </c>
      <c r="W112" s="76">
        <f t="shared" si="8"/>
        <v>0</v>
      </c>
      <c r="X112" s="76">
        <f t="shared" si="9"/>
        <v>0</v>
      </c>
      <c r="Y112" s="76">
        <f t="shared" si="12"/>
        <v>0</v>
      </c>
      <c r="Z112" s="76">
        <f t="shared" si="10"/>
        <v>0</v>
      </c>
      <c r="AA112" s="76">
        <f t="shared" si="11"/>
        <v>0</v>
      </c>
      <c r="AB112" s="80" t="s">
        <v>33</v>
      </c>
    </row>
    <row r="113" spans="1:28" s="78" customFormat="1" x14ac:dyDescent="0.2">
      <c r="A113" s="71">
        <v>42029</v>
      </c>
      <c r="B113" s="72">
        <v>0.38541666666666669</v>
      </c>
      <c r="C113" s="71">
        <v>42030</v>
      </c>
      <c r="D113" s="72">
        <v>0.38541666666666669</v>
      </c>
      <c r="E113" s="73">
        <v>24</v>
      </c>
      <c r="F113" s="74">
        <v>2</v>
      </c>
      <c r="G113" s="74">
        <v>2.8</v>
      </c>
      <c r="H113" s="75">
        <v>1762</v>
      </c>
      <c r="I113" s="75">
        <v>3795</v>
      </c>
      <c r="J113" s="74">
        <f t="shared" si="7"/>
        <v>37.272619047619052</v>
      </c>
      <c r="K113" s="75">
        <v>5760</v>
      </c>
      <c r="L113" s="75">
        <v>52</v>
      </c>
      <c r="M113" s="74">
        <v>11.81</v>
      </c>
      <c r="N113" s="76">
        <v>0</v>
      </c>
      <c r="O113" s="76">
        <v>0</v>
      </c>
      <c r="P113" s="77">
        <v>0</v>
      </c>
      <c r="Q113" s="77">
        <v>0</v>
      </c>
      <c r="R113" s="77">
        <v>0</v>
      </c>
      <c r="S113" s="77">
        <v>0</v>
      </c>
      <c r="T113" s="77">
        <v>0</v>
      </c>
      <c r="U113" s="77">
        <v>0</v>
      </c>
      <c r="V113" s="77">
        <v>0</v>
      </c>
      <c r="W113" s="76">
        <f t="shared" si="8"/>
        <v>0</v>
      </c>
      <c r="X113" s="76">
        <f t="shared" si="9"/>
        <v>0</v>
      </c>
      <c r="Y113" s="76">
        <f t="shared" si="12"/>
        <v>0</v>
      </c>
      <c r="Z113" s="76">
        <f t="shared" si="10"/>
        <v>0</v>
      </c>
      <c r="AA113" s="76">
        <f t="shared" si="11"/>
        <v>0</v>
      </c>
      <c r="AB113" s="80" t="s">
        <v>33</v>
      </c>
    </row>
    <row r="114" spans="1:28" s="78" customFormat="1" x14ac:dyDescent="0.2">
      <c r="A114" s="71">
        <v>42030</v>
      </c>
      <c r="B114" s="72">
        <v>0.38541666666666669</v>
      </c>
      <c r="C114" s="71">
        <v>42031</v>
      </c>
      <c r="D114" s="72">
        <v>0.41666666666666669</v>
      </c>
      <c r="E114" s="73">
        <v>24.75</v>
      </c>
      <c r="F114" s="74">
        <v>2</v>
      </c>
      <c r="G114" s="74">
        <v>2.7</v>
      </c>
      <c r="H114" s="75">
        <v>746</v>
      </c>
      <c r="I114" s="75">
        <v>981</v>
      </c>
      <c r="J114" s="74">
        <f t="shared" si="7"/>
        <v>12.27222222222222</v>
      </c>
      <c r="K114" s="75">
        <v>5750</v>
      </c>
      <c r="L114" s="75">
        <v>52</v>
      </c>
      <c r="M114" s="74">
        <v>11.33</v>
      </c>
      <c r="N114" s="76">
        <v>0</v>
      </c>
      <c r="O114" s="76">
        <v>0</v>
      </c>
      <c r="P114" s="77">
        <v>0</v>
      </c>
      <c r="Q114" s="77">
        <v>0</v>
      </c>
      <c r="R114" s="77">
        <v>0</v>
      </c>
      <c r="S114" s="77">
        <v>0</v>
      </c>
      <c r="T114" s="77">
        <v>0</v>
      </c>
      <c r="U114" s="77">
        <v>0</v>
      </c>
      <c r="V114" s="77">
        <v>0</v>
      </c>
      <c r="W114" s="76">
        <f t="shared" si="8"/>
        <v>0</v>
      </c>
      <c r="X114" s="76">
        <f t="shared" si="9"/>
        <v>0</v>
      </c>
      <c r="Y114" s="76">
        <f t="shared" si="12"/>
        <v>0</v>
      </c>
      <c r="Z114" s="76">
        <f t="shared" si="10"/>
        <v>0</v>
      </c>
      <c r="AA114" s="76">
        <f t="shared" si="11"/>
        <v>0</v>
      </c>
      <c r="AB114" s="80" t="s">
        <v>33</v>
      </c>
    </row>
    <row r="115" spans="1:28" s="78" customFormat="1" x14ac:dyDescent="0.2">
      <c r="A115" s="71">
        <v>42031</v>
      </c>
      <c r="B115" s="72">
        <v>0.41666666666666669</v>
      </c>
      <c r="C115" s="71">
        <v>42032</v>
      </c>
      <c r="D115" s="72">
        <v>0.41666666666666669</v>
      </c>
      <c r="E115" s="73">
        <v>24</v>
      </c>
      <c r="F115" s="74">
        <v>2</v>
      </c>
      <c r="G115" s="74">
        <v>2.6</v>
      </c>
      <c r="H115" s="75">
        <v>1935</v>
      </c>
      <c r="I115" s="75">
        <v>797</v>
      </c>
      <c r="J115" s="74">
        <f t="shared" si="7"/>
        <v>21.233974358974358</v>
      </c>
      <c r="K115" s="75">
        <v>5720</v>
      </c>
      <c r="L115" s="75">
        <v>52</v>
      </c>
      <c r="M115" s="74">
        <v>11.38</v>
      </c>
      <c r="N115" s="76">
        <v>47</v>
      </c>
      <c r="O115" s="76">
        <v>50</v>
      </c>
      <c r="P115" s="77">
        <v>1</v>
      </c>
      <c r="Q115" s="77">
        <v>1</v>
      </c>
      <c r="R115" s="77">
        <v>0</v>
      </c>
      <c r="S115" s="77">
        <v>0</v>
      </c>
      <c r="T115" s="77">
        <v>0</v>
      </c>
      <c r="U115" s="77">
        <v>0</v>
      </c>
      <c r="V115" s="77">
        <v>0</v>
      </c>
      <c r="W115" s="76">
        <f t="shared" si="8"/>
        <v>4.7094339622641514E-2</v>
      </c>
      <c r="X115" s="76">
        <f t="shared" si="9"/>
        <v>4.7094339622641514E-2</v>
      </c>
      <c r="Y115" s="76">
        <f t="shared" si="12"/>
        <v>0</v>
      </c>
      <c r="Z115" s="76">
        <f t="shared" si="10"/>
        <v>0</v>
      </c>
      <c r="AA115" s="76">
        <f t="shared" si="11"/>
        <v>0</v>
      </c>
      <c r="AB115" s="80" t="s">
        <v>33</v>
      </c>
    </row>
    <row r="116" spans="1:28" s="78" customFormat="1" x14ac:dyDescent="0.2">
      <c r="A116" s="71">
        <v>42032</v>
      </c>
      <c r="B116" s="72">
        <v>0.41666666666666669</v>
      </c>
      <c r="C116" s="71">
        <v>42033</v>
      </c>
      <c r="D116" s="72">
        <v>0.41666666666666669</v>
      </c>
      <c r="E116" s="73">
        <v>24</v>
      </c>
      <c r="F116" s="74">
        <v>1.9</v>
      </c>
      <c r="G116" s="74">
        <v>2.7</v>
      </c>
      <c r="H116" s="75">
        <v>2528</v>
      </c>
      <c r="I116" s="75">
        <v>3708</v>
      </c>
      <c r="J116" s="74">
        <f t="shared" si="7"/>
        <v>45.064327485380119</v>
      </c>
      <c r="K116" s="75">
        <v>5700</v>
      </c>
      <c r="L116" s="75">
        <v>52</v>
      </c>
      <c r="M116" s="74">
        <v>9.4</v>
      </c>
      <c r="N116" s="76">
        <v>0</v>
      </c>
      <c r="O116" s="76">
        <v>0</v>
      </c>
      <c r="P116" s="77">
        <v>0</v>
      </c>
      <c r="Q116" s="77">
        <v>0</v>
      </c>
      <c r="R116" s="77">
        <v>0</v>
      </c>
      <c r="S116" s="77">
        <v>0</v>
      </c>
      <c r="T116" s="77">
        <v>0</v>
      </c>
      <c r="U116" s="77">
        <v>0</v>
      </c>
      <c r="V116" s="77">
        <v>0</v>
      </c>
      <c r="W116" s="76">
        <f t="shared" si="8"/>
        <v>0</v>
      </c>
      <c r="X116" s="76">
        <f t="shared" si="9"/>
        <v>0</v>
      </c>
      <c r="Y116" s="76">
        <f t="shared" si="12"/>
        <v>0</v>
      </c>
      <c r="Z116" s="76">
        <f t="shared" si="10"/>
        <v>0</v>
      </c>
      <c r="AA116" s="76">
        <f t="shared" si="11"/>
        <v>0</v>
      </c>
      <c r="AB116" s="80" t="s">
        <v>33</v>
      </c>
    </row>
    <row r="117" spans="1:28" s="78" customFormat="1" x14ac:dyDescent="0.2">
      <c r="A117" s="71">
        <v>42033</v>
      </c>
      <c r="B117" s="72">
        <v>0.41666666666666669</v>
      </c>
      <c r="C117" s="71">
        <v>42034</v>
      </c>
      <c r="D117" s="72">
        <v>0.38541666666666669</v>
      </c>
      <c r="E117" s="73">
        <v>23.25</v>
      </c>
      <c r="F117" s="74">
        <v>1.7</v>
      </c>
      <c r="G117" s="74">
        <v>2.6</v>
      </c>
      <c r="H117" s="75">
        <v>2465</v>
      </c>
      <c r="I117" s="75">
        <v>2300</v>
      </c>
      <c r="J117" s="74">
        <f t="shared" si="7"/>
        <v>38.910256410256416</v>
      </c>
      <c r="K117" s="75">
        <v>5750</v>
      </c>
      <c r="L117" s="75">
        <v>53</v>
      </c>
      <c r="M117" s="74">
        <v>12.1</v>
      </c>
      <c r="N117" s="76">
        <v>0</v>
      </c>
      <c r="O117" s="76">
        <v>0</v>
      </c>
      <c r="P117" s="77">
        <v>0</v>
      </c>
      <c r="Q117" s="77">
        <v>0</v>
      </c>
      <c r="R117" s="77">
        <v>0</v>
      </c>
      <c r="S117" s="77">
        <v>0</v>
      </c>
      <c r="T117" s="77">
        <v>1</v>
      </c>
      <c r="U117" s="77">
        <v>0</v>
      </c>
      <c r="V117" s="77">
        <v>0</v>
      </c>
      <c r="W117" s="76">
        <f t="shared" si="8"/>
        <v>0</v>
      </c>
      <c r="X117" s="76">
        <f t="shared" si="9"/>
        <v>0</v>
      </c>
      <c r="Y117" s="76">
        <f t="shared" si="12"/>
        <v>0</v>
      </c>
      <c r="Z117" s="76">
        <f t="shared" si="10"/>
        <v>0</v>
      </c>
      <c r="AA117" s="76">
        <f t="shared" si="11"/>
        <v>0</v>
      </c>
      <c r="AB117" s="80" t="s">
        <v>33</v>
      </c>
    </row>
    <row r="118" spans="1:28" s="78" customFormat="1" x14ac:dyDescent="0.2">
      <c r="A118" s="71">
        <v>42034</v>
      </c>
      <c r="B118" s="72">
        <v>0.38541666666666669</v>
      </c>
      <c r="C118" s="71">
        <v>42035</v>
      </c>
      <c r="D118" s="72">
        <v>0.42708333333333331</v>
      </c>
      <c r="E118" s="73">
        <v>25</v>
      </c>
      <c r="F118" s="74">
        <v>1.7</v>
      </c>
      <c r="G118" s="74">
        <v>2.6</v>
      </c>
      <c r="H118" s="75">
        <v>2643</v>
      </c>
      <c r="I118" s="75">
        <v>3734</v>
      </c>
      <c r="J118" s="74">
        <f t="shared" si="7"/>
        <v>49.847662141779786</v>
      </c>
      <c r="K118" s="75">
        <v>5720</v>
      </c>
      <c r="L118" s="75">
        <v>54</v>
      </c>
      <c r="M118" s="74">
        <v>10.51</v>
      </c>
      <c r="N118" s="76">
        <v>40</v>
      </c>
      <c r="O118" s="76">
        <v>40</v>
      </c>
      <c r="P118" s="77">
        <v>1</v>
      </c>
      <c r="Q118" s="77">
        <v>0</v>
      </c>
      <c r="R118" s="77">
        <v>0</v>
      </c>
      <c r="S118" s="77">
        <v>0</v>
      </c>
      <c r="T118" s="77">
        <v>0</v>
      </c>
      <c r="U118" s="77">
        <v>0</v>
      </c>
      <c r="V118" s="77">
        <v>0</v>
      </c>
      <c r="W118" s="76">
        <f t="shared" si="8"/>
        <v>2.0061121365245547E-2</v>
      </c>
      <c r="X118" s="76">
        <f t="shared" si="9"/>
        <v>0</v>
      </c>
      <c r="Y118" s="76">
        <f t="shared" si="12"/>
        <v>0</v>
      </c>
      <c r="Z118" s="76">
        <f t="shared" si="10"/>
        <v>0</v>
      </c>
      <c r="AA118" s="76">
        <f t="shared" si="11"/>
        <v>0</v>
      </c>
      <c r="AB118" s="80" t="s">
        <v>33</v>
      </c>
    </row>
    <row r="119" spans="1:28" s="78" customFormat="1" x14ac:dyDescent="0.2">
      <c r="A119" s="71">
        <v>42035</v>
      </c>
      <c r="B119" s="72">
        <v>0.42708333333333331</v>
      </c>
      <c r="C119" s="71">
        <v>42036</v>
      </c>
      <c r="D119" s="72">
        <v>0.4375</v>
      </c>
      <c r="E119" s="73">
        <v>24.25</v>
      </c>
      <c r="F119" s="74">
        <v>1.7</v>
      </c>
      <c r="G119" s="74">
        <v>2.5</v>
      </c>
      <c r="H119" s="75">
        <v>2710</v>
      </c>
      <c r="I119" s="75">
        <v>3543</v>
      </c>
      <c r="J119" s="74">
        <f t="shared" si="7"/>
        <v>50.188627450980398</v>
      </c>
      <c r="K119" s="75">
        <v>5650</v>
      </c>
      <c r="L119" s="75">
        <v>53</v>
      </c>
      <c r="M119" s="74">
        <v>11.08</v>
      </c>
      <c r="N119" s="76">
        <v>0</v>
      </c>
      <c r="O119" s="76">
        <v>0</v>
      </c>
      <c r="P119" s="77">
        <v>0</v>
      </c>
      <c r="Q119" s="77">
        <v>0</v>
      </c>
      <c r="R119" s="77">
        <v>0</v>
      </c>
      <c r="S119" s="77">
        <v>0</v>
      </c>
      <c r="T119" s="77">
        <v>0</v>
      </c>
      <c r="U119" s="77">
        <v>0</v>
      </c>
      <c r="V119" s="77">
        <v>0</v>
      </c>
      <c r="W119" s="76">
        <f t="shared" si="8"/>
        <v>0</v>
      </c>
      <c r="X119" s="76">
        <f t="shared" si="9"/>
        <v>0</v>
      </c>
      <c r="Y119" s="76">
        <f t="shared" si="12"/>
        <v>0</v>
      </c>
      <c r="Z119" s="76">
        <f t="shared" si="10"/>
        <v>0</v>
      </c>
      <c r="AA119" s="76">
        <f t="shared" si="11"/>
        <v>0</v>
      </c>
      <c r="AB119" s="80" t="s">
        <v>33</v>
      </c>
    </row>
    <row r="120" spans="1:28" s="78" customFormat="1" x14ac:dyDescent="0.2">
      <c r="A120" s="71">
        <v>42036</v>
      </c>
      <c r="B120" s="72">
        <v>0.4375</v>
      </c>
      <c r="C120" s="71">
        <v>42037</v>
      </c>
      <c r="D120" s="72">
        <v>0.39583333333333331</v>
      </c>
      <c r="E120" s="73">
        <v>23</v>
      </c>
      <c r="F120" s="74">
        <v>1.7</v>
      </c>
      <c r="G120" s="74">
        <v>2.5</v>
      </c>
      <c r="H120" s="75">
        <v>2595</v>
      </c>
      <c r="I120" s="75">
        <v>3304</v>
      </c>
      <c r="J120" s="74">
        <f t="shared" si="7"/>
        <v>47.467843137254903</v>
      </c>
      <c r="K120" s="75">
        <v>5630</v>
      </c>
      <c r="L120" s="75">
        <v>53</v>
      </c>
      <c r="M120" s="74">
        <v>8.33</v>
      </c>
      <c r="N120" s="76">
        <v>0</v>
      </c>
      <c r="O120" s="76">
        <v>0</v>
      </c>
      <c r="P120" s="77">
        <v>0</v>
      </c>
      <c r="Q120" s="77">
        <v>0</v>
      </c>
      <c r="R120" s="77">
        <v>0</v>
      </c>
      <c r="S120" s="77">
        <v>0</v>
      </c>
      <c r="T120" s="77">
        <v>0</v>
      </c>
      <c r="U120" s="77">
        <v>0</v>
      </c>
      <c r="V120" s="77">
        <v>0</v>
      </c>
      <c r="W120" s="76">
        <f t="shared" si="8"/>
        <v>0</v>
      </c>
      <c r="X120" s="76">
        <f t="shared" si="9"/>
        <v>0</v>
      </c>
      <c r="Y120" s="76">
        <f t="shared" si="12"/>
        <v>0</v>
      </c>
      <c r="Z120" s="76">
        <f t="shared" si="10"/>
        <v>0</v>
      </c>
      <c r="AA120" s="76">
        <f t="shared" si="11"/>
        <v>0</v>
      </c>
      <c r="AB120" s="80" t="s">
        <v>33</v>
      </c>
    </row>
    <row r="121" spans="1:28" s="78" customFormat="1" x14ac:dyDescent="0.2">
      <c r="A121" s="71">
        <v>42037</v>
      </c>
      <c r="B121" s="72">
        <v>0.39583333333333331</v>
      </c>
      <c r="C121" s="71">
        <v>42038</v>
      </c>
      <c r="D121" s="72">
        <v>0.45833333333333331</v>
      </c>
      <c r="E121" s="73">
        <v>25.5</v>
      </c>
      <c r="F121" s="74">
        <v>1.7</v>
      </c>
      <c r="G121" s="74">
        <v>2.5</v>
      </c>
      <c r="H121" s="75">
        <v>2771</v>
      </c>
      <c r="I121" s="75">
        <v>3667</v>
      </c>
      <c r="J121" s="74">
        <f t="shared" si="7"/>
        <v>51.613333333333337</v>
      </c>
      <c r="K121" s="75">
        <v>5590</v>
      </c>
      <c r="L121" s="75">
        <v>54</v>
      </c>
      <c r="M121" s="74">
        <v>7.54</v>
      </c>
      <c r="N121" s="76">
        <v>0</v>
      </c>
      <c r="O121" s="76">
        <v>0</v>
      </c>
      <c r="P121" s="77">
        <v>0</v>
      </c>
      <c r="Q121" s="77">
        <v>0</v>
      </c>
      <c r="R121" s="77">
        <v>0</v>
      </c>
      <c r="S121" s="77">
        <v>0</v>
      </c>
      <c r="T121" s="77">
        <v>0</v>
      </c>
      <c r="U121" s="77">
        <v>0</v>
      </c>
      <c r="V121" s="77">
        <v>0</v>
      </c>
      <c r="W121" s="76">
        <f t="shared" si="8"/>
        <v>0</v>
      </c>
      <c r="X121" s="76">
        <f t="shared" si="9"/>
        <v>0</v>
      </c>
      <c r="Y121" s="76">
        <f t="shared" si="12"/>
        <v>0</v>
      </c>
      <c r="Z121" s="76">
        <f t="shared" si="10"/>
        <v>0</v>
      </c>
      <c r="AA121" s="76">
        <f t="shared" si="11"/>
        <v>0</v>
      </c>
      <c r="AB121" s="80" t="s">
        <v>33</v>
      </c>
    </row>
    <row r="122" spans="1:28" s="78" customFormat="1" x14ac:dyDescent="0.2">
      <c r="A122" s="71">
        <v>42038</v>
      </c>
      <c r="B122" s="72">
        <v>0.45833333333333331</v>
      </c>
      <c r="C122" s="71">
        <v>42039</v>
      </c>
      <c r="D122" s="72">
        <v>0.46875</v>
      </c>
      <c r="E122" s="73">
        <v>23.25</v>
      </c>
      <c r="F122" s="74">
        <v>1.8</v>
      </c>
      <c r="G122" s="74">
        <v>2.5</v>
      </c>
      <c r="H122" s="75">
        <v>2618</v>
      </c>
      <c r="I122" s="75">
        <v>3399</v>
      </c>
      <c r="J122" s="74">
        <f t="shared" si="7"/>
        <v>46.900740740740737</v>
      </c>
      <c r="K122" s="75">
        <v>5600</v>
      </c>
      <c r="L122" s="75">
        <v>54</v>
      </c>
      <c r="M122" s="74">
        <v>10.38</v>
      </c>
      <c r="N122" s="76">
        <v>0</v>
      </c>
      <c r="O122" s="76">
        <v>0</v>
      </c>
      <c r="P122" s="77">
        <v>0</v>
      </c>
      <c r="Q122" s="77">
        <v>0</v>
      </c>
      <c r="R122" s="77">
        <v>0</v>
      </c>
      <c r="S122" s="77">
        <v>0</v>
      </c>
      <c r="T122" s="77">
        <v>0</v>
      </c>
      <c r="U122" s="77">
        <v>0</v>
      </c>
      <c r="V122" s="77">
        <v>0</v>
      </c>
      <c r="W122" s="76">
        <f t="shared" si="8"/>
        <v>0</v>
      </c>
      <c r="X122" s="76">
        <f t="shared" si="9"/>
        <v>0</v>
      </c>
      <c r="Y122" s="76">
        <f t="shared" si="12"/>
        <v>0</v>
      </c>
      <c r="Z122" s="76">
        <f t="shared" si="10"/>
        <v>0</v>
      </c>
      <c r="AA122" s="76">
        <f t="shared" si="11"/>
        <v>0</v>
      </c>
      <c r="AB122" s="80" t="s">
        <v>33</v>
      </c>
    </row>
    <row r="123" spans="1:28" s="78" customFormat="1" x14ac:dyDescent="0.2">
      <c r="A123" s="71">
        <v>42039</v>
      </c>
      <c r="B123" s="72">
        <v>0.42708333333333331</v>
      </c>
      <c r="C123" s="71">
        <v>42040</v>
      </c>
      <c r="D123" s="72">
        <v>0.40625</v>
      </c>
      <c r="E123" s="73">
        <v>23.5</v>
      </c>
      <c r="F123" s="74">
        <v>1.8</v>
      </c>
      <c r="G123" s="74">
        <v>2.4</v>
      </c>
      <c r="H123" s="75">
        <v>1638</v>
      </c>
      <c r="I123" s="75">
        <v>3330</v>
      </c>
      <c r="J123" s="74">
        <f t="shared" si="7"/>
        <v>38.291666666666664</v>
      </c>
      <c r="K123" s="75">
        <v>5730</v>
      </c>
      <c r="L123" s="75">
        <v>55</v>
      </c>
      <c r="M123" s="74">
        <v>9.92</v>
      </c>
      <c r="N123" s="76">
        <v>0</v>
      </c>
      <c r="O123" s="76">
        <v>0</v>
      </c>
      <c r="P123" s="77">
        <v>0</v>
      </c>
      <c r="Q123" s="77">
        <v>0</v>
      </c>
      <c r="R123" s="77">
        <v>0</v>
      </c>
      <c r="S123" s="77">
        <v>0</v>
      </c>
      <c r="T123" s="77">
        <v>0</v>
      </c>
      <c r="U123" s="77">
        <v>0</v>
      </c>
      <c r="V123" s="77">
        <v>0</v>
      </c>
      <c r="W123" s="76">
        <f t="shared" si="8"/>
        <v>0</v>
      </c>
      <c r="X123" s="76">
        <f t="shared" si="9"/>
        <v>0</v>
      </c>
      <c r="Y123" s="76">
        <f t="shared" si="12"/>
        <v>0</v>
      </c>
      <c r="Z123" s="76">
        <f t="shared" si="10"/>
        <v>0</v>
      </c>
      <c r="AA123" s="76">
        <f t="shared" si="11"/>
        <v>0</v>
      </c>
      <c r="AB123" s="80" t="s">
        <v>33</v>
      </c>
    </row>
    <row r="124" spans="1:28" s="78" customFormat="1" x14ac:dyDescent="0.2">
      <c r="A124" s="71">
        <v>42040</v>
      </c>
      <c r="B124" s="72">
        <v>0.40625</v>
      </c>
      <c r="C124" s="71">
        <v>42041</v>
      </c>
      <c r="D124" s="72">
        <v>0.52083333333333337</v>
      </c>
      <c r="E124" s="73">
        <v>26.75</v>
      </c>
      <c r="F124" s="74">
        <v>1.7</v>
      </c>
      <c r="G124" s="74">
        <v>2.5</v>
      </c>
      <c r="H124" s="75">
        <v>596</v>
      </c>
      <c r="I124" s="75">
        <v>3998</v>
      </c>
      <c r="J124" s="74">
        <f t="shared" si="7"/>
        <v>32.496470588235297</v>
      </c>
      <c r="K124" s="75">
        <v>6290</v>
      </c>
      <c r="L124" s="75">
        <v>54</v>
      </c>
      <c r="M124" s="74">
        <v>10.4</v>
      </c>
      <c r="N124" s="76">
        <v>0</v>
      </c>
      <c r="O124" s="76">
        <v>0</v>
      </c>
      <c r="P124" s="77">
        <v>0</v>
      </c>
      <c r="Q124" s="77">
        <v>0</v>
      </c>
      <c r="R124" s="77">
        <v>0</v>
      </c>
      <c r="S124" s="77">
        <v>0</v>
      </c>
      <c r="T124" s="77">
        <v>0</v>
      </c>
      <c r="U124" s="77">
        <v>0</v>
      </c>
      <c r="V124" s="77">
        <v>0</v>
      </c>
      <c r="W124" s="76">
        <f t="shared" si="8"/>
        <v>0</v>
      </c>
      <c r="X124" s="76">
        <f t="shared" si="9"/>
        <v>0</v>
      </c>
      <c r="Y124" s="76">
        <f t="shared" si="12"/>
        <v>0</v>
      </c>
      <c r="Z124" s="76">
        <f t="shared" si="10"/>
        <v>0</v>
      </c>
      <c r="AA124" s="76">
        <f t="shared" si="11"/>
        <v>0</v>
      </c>
      <c r="AB124" s="80" t="s">
        <v>33</v>
      </c>
    </row>
    <row r="125" spans="1:28" s="78" customFormat="1" x14ac:dyDescent="0.2">
      <c r="A125" s="71">
        <v>42041</v>
      </c>
      <c r="B125" s="72">
        <v>0.52083333333333337</v>
      </c>
      <c r="C125" s="71">
        <v>42042</v>
      </c>
      <c r="D125" s="72">
        <v>0.30208333333333331</v>
      </c>
      <c r="E125" s="73">
        <v>18.25</v>
      </c>
      <c r="F125" s="74">
        <v>1.9</v>
      </c>
      <c r="G125" s="74">
        <v>2.6</v>
      </c>
      <c r="H125" s="75">
        <v>2233</v>
      </c>
      <c r="I125" s="75">
        <v>2912</v>
      </c>
      <c r="J125" s="74">
        <f t="shared" si="7"/>
        <v>38.254385964912281</v>
      </c>
      <c r="K125" s="75">
        <v>6640</v>
      </c>
      <c r="L125" s="75">
        <v>54</v>
      </c>
      <c r="M125" s="74">
        <v>18.7</v>
      </c>
      <c r="N125" s="76">
        <v>0</v>
      </c>
      <c r="O125" s="76">
        <v>0</v>
      </c>
      <c r="P125" s="77">
        <v>0</v>
      </c>
      <c r="Q125" s="77">
        <v>0</v>
      </c>
      <c r="R125" s="77">
        <v>0</v>
      </c>
      <c r="S125" s="77">
        <v>0</v>
      </c>
      <c r="T125" s="77">
        <v>0</v>
      </c>
      <c r="U125" s="77">
        <v>0</v>
      </c>
      <c r="V125" s="77">
        <v>0</v>
      </c>
      <c r="W125" s="76">
        <f t="shared" si="8"/>
        <v>0</v>
      </c>
      <c r="X125" s="76">
        <f t="shared" si="9"/>
        <v>0</v>
      </c>
      <c r="Y125" s="76">
        <f t="shared" si="12"/>
        <v>0</v>
      </c>
      <c r="Z125" s="76">
        <f t="shared" si="10"/>
        <v>0</v>
      </c>
      <c r="AA125" s="76">
        <f t="shared" si="11"/>
        <v>0</v>
      </c>
      <c r="AB125" s="80" t="s">
        <v>33</v>
      </c>
    </row>
    <row r="126" spans="1:28" s="78" customFormat="1" x14ac:dyDescent="0.2">
      <c r="A126" s="71">
        <v>42042</v>
      </c>
      <c r="B126" s="72">
        <v>0.30208333333333331</v>
      </c>
      <c r="C126" s="71">
        <v>42043</v>
      </c>
      <c r="D126" s="72">
        <v>0.36458333333333331</v>
      </c>
      <c r="E126" s="73">
        <v>25.5</v>
      </c>
      <c r="F126" s="74">
        <v>2.2000000000000002</v>
      </c>
      <c r="G126" s="74">
        <v>2.9</v>
      </c>
      <c r="H126" s="75">
        <v>557</v>
      </c>
      <c r="I126" s="75">
        <v>2449</v>
      </c>
      <c r="J126" s="74">
        <f t="shared" si="7"/>
        <v>18.29440961337513</v>
      </c>
      <c r="K126" s="75">
        <v>21100</v>
      </c>
      <c r="L126" s="75">
        <v>55</v>
      </c>
      <c r="M126" s="74">
        <v>79.5</v>
      </c>
      <c r="N126" s="76">
        <v>102</v>
      </c>
      <c r="O126" s="76">
        <v>102</v>
      </c>
      <c r="P126" s="77">
        <v>0</v>
      </c>
      <c r="Q126" s="77">
        <v>0</v>
      </c>
      <c r="R126" s="77">
        <v>1</v>
      </c>
      <c r="S126" s="77">
        <v>0</v>
      </c>
      <c r="T126" s="77">
        <v>0</v>
      </c>
      <c r="U126" s="77">
        <v>0</v>
      </c>
      <c r="V126" s="77">
        <v>0</v>
      </c>
      <c r="W126" s="76">
        <f t="shared" si="8"/>
        <v>0</v>
      </c>
      <c r="X126" s="76">
        <f t="shared" si="9"/>
        <v>0</v>
      </c>
      <c r="Y126" s="76">
        <f t="shared" si="12"/>
        <v>5.4661507046879242E-2</v>
      </c>
      <c r="Z126" s="76">
        <f t="shared" si="10"/>
        <v>0</v>
      </c>
      <c r="AA126" s="76">
        <f t="shared" si="11"/>
        <v>0</v>
      </c>
      <c r="AB126" s="80" t="s">
        <v>39</v>
      </c>
    </row>
    <row r="127" spans="1:28" s="78" customFormat="1" x14ac:dyDescent="0.2">
      <c r="A127" s="71">
        <v>42043</v>
      </c>
      <c r="B127" s="72">
        <v>0.36458333333333331</v>
      </c>
      <c r="C127" s="71">
        <v>42043</v>
      </c>
      <c r="D127" s="72">
        <v>0.70833333333333337</v>
      </c>
      <c r="E127" s="73">
        <v>8.25</v>
      </c>
      <c r="F127" s="74">
        <v>2.9</v>
      </c>
      <c r="G127" s="74">
        <v>3.8</v>
      </c>
      <c r="H127" s="75">
        <v>1190</v>
      </c>
      <c r="I127" s="75">
        <v>1408</v>
      </c>
      <c r="J127" s="74">
        <f t="shared" si="7"/>
        <v>13.014519056261344</v>
      </c>
      <c r="K127" s="75">
        <v>24500</v>
      </c>
      <c r="L127" s="75">
        <v>55</v>
      </c>
      <c r="M127" s="74">
        <v>114.9</v>
      </c>
      <c r="N127" s="76">
        <v>33</v>
      </c>
      <c r="O127" s="76">
        <v>70</v>
      </c>
      <c r="P127" s="77">
        <v>13</v>
      </c>
      <c r="Q127" s="77">
        <v>6</v>
      </c>
      <c r="R127" s="77">
        <v>1</v>
      </c>
      <c r="S127" s="77">
        <v>0</v>
      </c>
      <c r="T127" s="77">
        <v>36</v>
      </c>
      <c r="U127" s="77">
        <v>0</v>
      </c>
      <c r="V127" s="77">
        <v>24</v>
      </c>
      <c r="W127" s="76">
        <f t="shared" si="8"/>
        <v>0.99888439548180163</v>
      </c>
      <c r="X127" s="76">
        <f t="shared" si="9"/>
        <v>0.4610235671454469</v>
      </c>
      <c r="Y127" s="76">
        <f t="shared" si="12"/>
        <v>7.6837261190907821E-2</v>
      </c>
      <c r="Z127" s="76">
        <f t="shared" si="10"/>
        <v>0</v>
      </c>
      <c r="AA127" s="76">
        <f t="shared" si="11"/>
        <v>0</v>
      </c>
      <c r="AB127" s="80" t="s">
        <v>40</v>
      </c>
    </row>
    <row r="128" spans="1:28" s="78" customFormat="1" x14ac:dyDescent="0.2">
      <c r="A128" s="71">
        <v>42044</v>
      </c>
      <c r="B128" s="72">
        <v>0.28125</v>
      </c>
      <c r="C128" s="71">
        <v>42044</v>
      </c>
      <c r="D128" s="72">
        <v>0.66666666666666663</v>
      </c>
      <c r="E128" s="73">
        <v>9.25</v>
      </c>
      <c r="F128" s="74">
        <v>2.9</v>
      </c>
      <c r="G128" s="74">
        <v>4.0999999999999996</v>
      </c>
      <c r="H128" s="75">
        <v>1768</v>
      </c>
      <c r="I128" s="75">
        <v>2266</v>
      </c>
      <c r="J128" s="74">
        <f t="shared" si="7"/>
        <v>19.372301654051025</v>
      </c>
      <c r="K128" s="75">
        <v>24700</v>
      </c>
      <c r="L128" s="75">
        <v>55</v>
      </c>
      <c r="M128" s="74">
        <v>850</v>
      </c>
      <c r="N128" s="76">
        <v>33</v>
      </c>
      <c r="O128" s="76">
        <v>62</v>
      </c>
      <c r="P128" s="77">
        <v>2063</v>
      </c>
      <c r="Q128" s="77">
        <v>14</v>
      </c>
      <c r="R128" s="77">
        <v>0</v>
      </c>
      <c r="S128" s="77">
        <v>0</v>
      </c>
      <c r="T128" s="77">
        <v>30</v>
      </c>
      <c r="U128" s="77">
        <v>0</v>
      </c>
      <c r="V128" s="77">
        <v>10</v>
      </c>
      <c r="W128" s="76">
        <f t="shared" si="8"/>
        <v>106.49225047394393</v>
      </c>
      <c r="X128" s="76">
        <f t="shared" si="9"/>
        <v>0.72268129260068592</v>
      </c>
      <c r="Y128" s="76">
        <f t="shared" si="12"/>
        <v>0</v>
      </c>
      <c r="Z128" s="76">
        <f t="shared" si="10"/>
        <v>0</v>
      </c>
      <c r="AA128" s="76">
        <f t="shared" si="11"/>
        <v>0</v>
      </c>
      <c r="AB128" s="80" t="s">
        <v>41</v>
      </c>
    </row>
    <row r="129" spans="1:28" s="78" customFormat="1" x14ac:dyDescent="0.2">
      <c r="A129" s="63">
        <v>42044</v>
      </c>
      <c r="B129" s="64">
        <v>0.72916666666666663</v>
      </c>
      <c r="C129" s="63">
        <v>42045</v>
      </c>
      <c r="D129" s="64">
        <v>0.41666666666666669</v>
      </c>
      <c r="E129" s="65">
        <v>16.5</v>
      </c>
      <c r="F129" s="66">
        <v>3.1</v>
      </c>
      <c r="G129" s="66">
        <v>3.5</v>
      </c>
      <c r="H129" s="67">
        <v>732</v>
      </c>
      <c r="I129" s="67">
        <v>991</v>
      </c>
      <c r="J129" s="66">
        <f t="shared" si="7"/>
        <v>8.654531490015362</v>
      </c>
      <c r="K129" s="67">
        <v>24600</v>
      </c>
      <c r="L129" s="67">
        <v>55</v>
      </c>
      <c r="M129" s="66">
        <v>351</v>
      </c>
      <c r="N129" s="68">
        <v>34</v>
      </c>
      <c r="O129" s="68">
        <v>58</v>
      </c>
      <c r="P129" s="69">
        <v>331</v>
      </c>
      <c r="Q129" s="69">
        <v>3</v>
      </c>
      <c r="R129" s="69">
        <v>0</v>
      </c>
      <c r="S129" s="69">
        <v>0</v>
      </c>
      <c r="T129" s="69">
        <v>14</v>
      </c>
      <c r="U129" s="69">
        <v>0</v>
      </c>
      <c r="V129" s="69">
        <v>4</v>
      </c>
      <c r="W129" s="68">
        <f t="shared" si="8"/>
        <v>38.245860030883364</v>
      </c>
      <c r="X129" s="68">
        <f t="shared" si="9"/>
        <v>0.34663921478142024</v>
      </c>
      <c r="Y129" s="68">
        <f t="shared" si="12"/>
        <v>0</v>
      </c>
      <c r="Z129" s="68">
        <f t="shared" si="10"/>
        <v>0</v>
      </c>
      <c r="AA129" s="68">
        <f t="shared" si="11"/>
        <v>0</v>
      </c>
      <c r="AB129" s="70" t="s">
        <v>42</v>
      </c>
    </row>
    <row r="130" spans="1:28" s="78" customFormat="1" x14ac:dyDescent="0.2">
      <c r="A130" s="63">
        <v>42045</v>
      </c>
      <c r="B130" s="64">
        <v>0.41666666666666669</v>
      </c>
      <c r="C130" s="63">
        <v>42045</v>
      </c>
      <c r="D130" s="64">
        <v>0.67708333333333337</v>
      </c>
      <c r="E130" s="65">
        <v>6.25</v>
      </c>
      <c r="F130" s="66">
        <v>3.7</v>
      </c>
      <c r="G130" s="66">
        <v>4.5</v>
      </c>
      <c r="H130" s="67">
        <v>1104</v>
      </c>
      <c r="I130" s="67">
        <v>1437</v>
      </c>
      <c r="J130" s="66">
        <f t="shared" si="7"/>
        <v>10.295195195195195</v>
      </c>
      <c r="K130" s="67">
        <v>24500</v>
      </c>
      <c r="L130" s="67">
        <v>56</v>
      </c>
      <c r="M130" s="66">
        <v>312</v>
      </c>
      <c r="N130" s="68">
        <v>33</v>
      </c>
      <c r="O130" s="68">
        <v>62</v>
      </c>
      <c r="P130" s="69">
        <v>1082</v>
      </c>
      <c r="Q130" s="69">
        <v>6</v>
      </c>
      <c r="R130" s="69">
        <v>0</v>
      </c>
      <c r="S130" s="69">
        <v>0</v>
      </c>
      <c r="T130" s="69">
        <v>61</v>
      </c>
      <c r="U130" s="69">
        <v>1</v>
      </c>
      <c r="V130" s="69">
        <v>11</v>
      </c>
      <c r="W130" s="68">
        <f t="shared" si="8"/>
        <v>105.09757022430942</v>
      </c>
      <c r="X130" s="68">
        <f t="shared" si="9"/>
        <v>0.58279613802759389</v>
      </c>
      <c r="Y130" s="68">
        <f t="shared" si="12"/>
        <v>0</v>
      </c>
      <c r="Z130" s="68">
        <f t="shared" si="10"/>
        <v>0</v>
      </c>
      <c r="AA130" s="68">
        <f t="shared" si="11"/>
        <v>9.7132689671265648E-2</v>
      </c>
      <c r="AB130" s="70" t="s">
        <v>43</v>
      </c>
    </row>
    <row r="131" spans="1:28" s="78" customFormat="1" x14ac:dyDescent="0.2">
      <c r="A131" s="63">
        <v>42046</v>
      </c>
      <c r="B131" s="64">
        <v>0.3125</v>
      </c>
      <c r="C131" s="63">
        <v>42046</v>
      </c>
      <c r="D131" s="64">
        <v>0.69791666666666663</v>
      </c>
      <c r="E131" s="65">
        <v>9.25</v>
      </c>
      <c r="F131" s="66">
        <v>2.9</v>
      </c>
      <c r="G131" s="66">
        <v>3.5</v>
      </c>
      <c r="H131" s="67">
        <v>1694</v>
      </c>
      <c r="I131" s="67">
        <v>1722</v>
      </c>
      <c r="J131" s="66">
        <f t="shared" si="7"/>
        <v>17.935632183908048</v>
      </c>
      <c r="K131" s="67">
        <v>23600</v>
      </c>
      <c r="L131" s="67">
        <v>56</v>
      </c>
      <c r="M131" s="66">
        <v>266</v>
      </c>
      <c r="N131" s="68">
        <v>34</v>
      </c>
      <c r="O131" s="68">
        <v>125</v>
      </c>
      <c r="P131" s="69">
        <v>898</v>
      </c>
      <c r="Q131" s="69">
        <v>28</v>
      </c>
      <c r="R131" s="69">
        <v>3</v>
      </c>
      <c r="S131" s="69">
        <v>0</v>
      </c>
      <c r="T131" s="69">
        <v>59</v>
      </c>
      <c r="U131" s="69">
        <v>1</v>
      </c>
      <c r="V131" s="69">
        <v>11</v>
      </c>
      <c r="W131" s="68">
        <f t="shared" si="8"/>
        <v>50.067931299666746</v>
      </c>
      <c r="X131" s="68">
        <f t="shared" si="9"/>
        <v>1.5611381697000768</v>
      </c>
      <c r="Y131" s="68">
        <f t="shared" si="12"/>
        <v>0.1672648038964368</v>
      </c>
      <c r="Z131" s="68">
        <f t="shared" si="10"/>
        <v>0</v>
      </c>
      <c r="AA131" s="68">
        <f t="shared" si="11"/>
        <v>5.5754934632145599E-2</v>
      </c>
      <c r="AB131" s="70" t="s">
        <v>43</v>
      </c>
    </row>
    <row r="132" spans="1:28" s="78" customFormat="1" x14ac:dyDescent="0.2">
      <c r="A132" s="63">
        <v>42047</v>
      </c>
      <c r="B132" s="64">
        <v>0.28125</v>
      </c>
      <c r="C132" s="63">
        <v>42048</v>
      </c>
      <c r="D132" s="64">
        <v>0.33333333333333331</v>
      </c>
      <c r="E132" s="65">
        <v>25.25</v>
      </c>
      <c r="F132" s="66">
        <v>3.2</v>
      </c>
      <c r="G132" s="66">
        <v>3.8</v>
      </c>
      <c r="H132" s="67">
        <v>2440</v>
      </c>
      <c r="I132" s="67">
        <v>2895</v>
      </c>
      <c r="J132" s="66">
        <f t="shared" si="7"/>
        <v>25.405701754385966</v>
      </c>
      <c r="K132" s="67">
        <v>17800</v>
      </c>
      <c r="L132" s="67">
        <v>55</v>
      </c>
      <c r="M132" s="66">
        <v>121.6</v>
      </c>
      <c r="N132" s="68">
        <v>28</v>
      </c>
      <c r="O132" s="68">
        <v>117</v>
      </c>
      <c r="P132" s="69">
        <v>1552</v>
      </c>
      <c r="Q132" s="69">
        <v>22</v>
      </c>
      <c r="R132" s="69">
        <v>17</v>
      </c>
      <c r="S132" s="69">
        <v>0</v>
      </c>
      <c r="T132" s="69">
        <v>132</v>
      </c>
      <c r="U132" s="69">
        <v>1</v>
      </c>
      <c r="V132" s="69">
        <v>20</v>
      </c>
      <c r="W132" s="68">
        <f t="shared" si="8"/>
        <v>61.088649115235214</v>
      </c>
      <c r="X132" s="68">
        <f t="shared" si="9"/>
        <v>0.86594734570565379</v>
      </c>
      <c r="Y132" s="68">
        <f t="shared" si="12"/>
        <v>0.66914113077255066</v>
      </c>
      <c r="Z132" s="68">
        <f t="shared" si="10"/>
        <v>0</v>
      </c>
      <c r="AA132" s="68">
        <f t="shared" si="11"/>
        <v>3.936124298662063E-2</v>
      </c>
      <c r="AB132" s="70" t="s">
        <v>44</v>
      </c>
    </row>
    <row r="133" spans="1:28" s="78" customFormat="1" x14ac:dyDescent="0.2">
      <c r="A133" s="63">
        <v>42048</v>
      </c>
      <c r="B133" s="64">
        <v>0.33333333333333331</v>
      </c>
      <c r="C133" s="63">
        <v>42049</v>
      </c>
      <c r="D133" s="64">
        <v>0.45833333333333331</v>
      </c>
      <c r="E133" s="65">
        <v>27</v>
      </c>
      <c r="F133" s="66">
        <v>3.5</v>
      </c>
      <c r="G133" s="66">
        <v>3.3</v>
      </c>
      <c r="H133" s="67">
        <v>2740</v>
      </c>
      <c r="I133" s="67">
        <v>3627</v>
      </c>
      <c r="J133" s="66">
        <f t="shared" si="7"/>
        <v>31.365800865800868</v>
      </c>
      <c r="K133" s="67">
        <v>14700</v>
      </c>
      <c r="L133" s="67">
        <v>54</v>
      </c>
      <c r="M133" s="66">
        <v>80.5</v>
      </c>
      <c r="N133" s="68">
        <v>32</v>
      </c>
      <c r="O133" s="68">
        <v>107</v>
      </c>
      <c r="P133" s="69">
        <v>460</v>
      </c>
      <c r="Q133" s="69">
        <v>10</v>
      </c>
      <c r="R133" s="69">
        <v>4</v>
      </c>
      <c r="S133" s="69">
        <v>0</v>
      </c>
      <c r="T133" s="69">
        <v>76</v>
      </c>
      <c r="U133" s="69">
        <v>0</v>
      </c>
      <c r="V133" s="69">
        <v>20</v>
      </c>
      <c r="W133" s="68">
        <f t="shared" si="8"/>
        <v>14.665654544199848</v>
      </c>
      <c r="X133" s="68">
        <f t="shared" si="9"/>
        <v>0.31881857704782279</v>
      </c>
      <c r="Y133" s="68">
        <f t="shared" si="12"/>
        <v>0.1275274308191291</v>
      </c>
      <c r="Z133" s="68">
        <f t="shared" si="10"/>
        <v>0</v>
      </c>
      <c r="AA133" s="68">
        <f t="shared" si="11"/>
        <v>0</v>
      </c>
      <c r="AB133" s="70" t="s">
        <v>44</v>
      </c>
    </row>
    <row r="134" spans="1:28" s="78" customFormat="1" x14ac:dyDescent="0.2">
      <c r="A134" s="63">
        <v>42049</v>
      </c>
      <c r="B134" s="64">
        <v>0.45833333333333331</v>
      </c>
      <c r="C134" s="63">
        <v>42050</v>
      </c>
      <c r="D134" s="64">
        <v>0.41666666666666669</v>
      </c>
      <c r="E134" s="65">
        <v>23</v>
      </c>
      <c r="F134" s="66">
        <v>3.3</v>
      </c>
      <c r="G134" s="66">
        <v>4.0999999999999996</v>
      </c>
      <c r="H134" s="67">
        <v>1154</v>
      </c>
      <c r="I134" s="67">
        <v>1392</v>
      </c>
      <c r="J134" s="66">
        <f t="shared" si="7"/>
        <v>11.486819413648682</v>
      </c>
      <c r="K134" s="67">
        <v>12900</v>
      </c>
      <c r="L134" s="67">
        <v>56</v>
      </c>
      <c r="M134" s="66">
        <v>70.3</v>
      </c>
      <c r="N134" s="68">
        <v>36</v>
      </c>
      <c r="O134" s="68">
        <v>97</v>
      </c>
      <c r="P134" s="69">
        <v>53</v>
      </c>
      <c r="Q134" s="69">
        <v>3</v>
      </c>
      <c r="R134" s="69">
        <v>1</v>
      </c>
      <c r="S134" s="69">
        <v>0</v>
      </c>
      <c r="T134" s="69">
        <v>10</v>
      </c>
      <c r="U134" s="69">
        <v>2</v>
      </c>
      <c r="V134" s="69">
        <v>2</v>
      </c>
      <c r="W134" s="68">
        <f t="shared" si="8"/>
        <v>4.6139839142091148</v>
      </c>
      <c r="X134" s="68">
        <f t="shared" si="9"/>
        <v>0.26116890080428956</v>
      </c>
      <c r="Y134" s="68">
        <f t="shared" si="12"/>
        <v>8.705630026809652E-2</v>
      </c>
      <c r="Z134" s="68">
        <f t="shared" si="10"/>
        <v>0</v>
      </c>
      <c r="AA134" s="68">
        <f t="shared" si="11"/>
        <v>0.17411260053619304</v>
      </c>
      <c r="AB134" s="70" t="s">
        <v>44</v>
      </c>
    </row>
    <row r="135" spans="1:28" s="78" customFormat="1" x14ac:dyDescent="0.2">
      <c r="A135" s="63">
        <v>42050</v>
      </c>
      <c r="B135" s="64">
        <v>0.52083333333333337</v>
      </c>
      <c r="C135" s="63">
        <v>42051</v>
      </c>
      <c r="D135" s="64">
        <v>0.39583333333333331</v>
      </c>
      <c r="E135" s="65">
        <v>21</v>
      </c>
      <c r="F135" s="66">
        <v>2.7</v>
      </c>
      <c r="G135" s="66">
        <v>2.9</v>
      </c>
      <c r="H135" s="67">
        <v>148</v>
      </c>
      <c r="I135" s="67">
        <v>3953</v>
      </c>
      <c r="J135" s="66">
        <f t="shared" ref="J135:J198" si="13">((H135/F135)+(I135/G135))/60</f>
        <v>23.631971051511282</v>
      </c>
      <c r="K135" s="67">
        <v>11800</v>
      </c>
      <c r="L135" s="67">
        <v>56</v>
      </c>
      <c r="M135" s="66">
        <v>58.1</v>
      </c>
      <c r="N135" s="68">
        <v>34</v>
      </c>
      <c r="O135" s="68">
        <v>66</v>
      </c>
      <c r="P135" s="69">
        <v>26</v>
      </c>
      <c r="Q135" s="69">
        <v>1</v>
      </c>
      <c r="R135" s="69">
        <v>0</v>
      </c>
      <c r="S135" s="69">
        <v>0</v>
      </c>
      <c r="T135" s="69">
        <v>3</v>
      </c>
      <c r="U135" s="69">
        <v>0</v>
      </c>
      <c r="V135" s="69">
        <v>1</v>
      </c>
      <c r="W135" s="68">
        <f t="shared" ref="W135:W198" si="14">P135/J135</f>
        <v>1.1002044621384757</v>
      </c>
      <c r="X135" s="68">
        <f t="shared" ref="X135:X198" si="15">Q135/J135</f>
        <v>4.2315556236095224E-2</v>
      </c>
      <c r="Y135" s="68">
        <f t="shared" si="12"/>
        <v>0</v>
      </c>
      <c r="Z135" s="68">
        <f t="shared" ref="Z135:Z198" si="16">S135/J135</f>
        <v>0</v>
      </c>
      <c r="AA135" s="68">
        <f t="shared" ref="AA135:AA198" si="17">U135/J135</f>
        <v>0</v>
      </c>
      <c r="AB135" s="70" t="s">
        <v>44</v>
      </c>
    </row>
    <row r="136" spans="1:28" s="78" customFormat="1" x14ac:dyDescent="0.2">
      <c r="A136" s="63">
        <v>42051</v>
      </c>
      <c r="B136" s="64">
        <v>0.41666666666666669</v>
      </c>
      <c r="C136" s="63">
        <v>42052</v>
      </c>
      <c r="D136" s="64">
        <v>0.375</v>
      </c>
      <c r="E136" s="65">
        <v>23</v>
      </c>
      <c r="F136" s="66">
        <v>3</v>
      </c>
      <c r="G136" s="66">
        <v>3.2</v>
      </c>
      <c r="H136" s="67">
        <v>4014</v>
      </c>
      <c r="I136" s="67">
        <v>4494</v>
      </c>
      <c r="J136" s="66">
        <f t="shared" si="13"/>
        <v>45.706249999999997</v>
      </c>
      <c r="K136" s="67">
        <v>10800</v>
      </c>
      <c r="L136" s="67">
        <v>54</v>
      </c>
      <c r="M136" s="66">
        <v>39.200000000000003</v>
      </c>
      <c r="N136" s="68">
        <v>35</v>
      </c>
      <c r="O136" s="68">
        <v>92</v>
      </c>
      <c r="P136" s="69">
        <v>29</v>
      </c>
      <c r="Q136" s="69">
        <v>3</v>
      </c>
      <c r="R136" s="69">
        <v>1</v>
      </c>
      <c r="S136" s="69">
        <v>0</v>
      </c>
      <c r="T136" s="69">
        <v>8</v>
      </c>
      <c r="U136" s="69">
        <v>0</v>
      </c>
      <c r="V136" s="69">
        <v>1</v>
      </c>
      <c r="W136" s="68">
        <f t="shared" si="14"/>
        <v>0.63448653083549844</v>
      </c>
      <c r="X136" s="68">
        <f t="shared" si="15"/>
        <v>6.5636537672637774E-2</v>
      </c>
      <c r="Y136" s="68">
        <f t="shared" si="12"/>
        <v>2.1878845890879257E-2</v>
      </c>
      <c r="Z136" s="68">
        <f t="shared" si="16"/>
        <v>0</v>
      </c>
      <c r="AA136" s="68">
        <f t="shared" si="17"/>
        <v>0</v>
      </c>
      <c r="AB136" s="70" t="s">
        <v>44</v>
      </c>
    </row>
    <row r="137" spans="1:28" s="78" customFormat="1" x14ac:dyDescent="0.2">
      <c r="A137" s="63">
        <v>42052</v>
      </c>
      <c r="B137" s="64">
        <v>0.375</v>
      </c>
      <c r="C137" s="63">
        <v>42053</v>
      </c>
      <c r="D137" s="64">
        <v>0.40625</v>
      </c>
      <c r="E137" s="65">
        <v>24.75</v>
      </c>
      <c r="F137" s="66">
        <v>3</v>
      </c>
      <c r="G137" s="66">
        <v>3.1</v>
      </c>
      <c r="H137" s="67">
        <v>1424</v>
      </c>
      <c r="I137" s="67">
        <v>5050</v>
      </c>
      <c r="J137" s="66">
        <f t="shared" si="13"/>
        <v>35.061648745519712</v>
      </c>
      <c r="K137" s="67">
        <v>10100</v>
      </c>
      <c r="L137" s="67">
        <v>56</v>
      </c>
      <c r="M137" s="66">
        <v>41.8</v>
      </c>
      <c r="N137" s="68">
        <v>35</v>
      </c>
      <c r="O137" s="68">
        <v>73</v>
      </c>
      <c r="P137" s="69">
        <v>10</v>
      </c>
      <c r="Q137" s="69">
        <v>1</v>
      </c>
      <c r="R137" s="69">
        <v>0</v>
      </c>
      <c r="S137" s="69">
        <v>0</v>
      </c>
      <c r="T137" s="69">
        <v>0</v>
      </c>
      <c r="U137" s="69">
        <v>0</v>
      </c>
      <c r="V137" s="69">
        <v>0</v>
      </c>
      <c r="W137" s="68">
        <f t="shared" si="14"/>
        <v>0.28521191552002617</v>
      </c>
      <c r="X137" s="68">
        <f t="shared" si="15"/>
        <v>2.8521191552002619E-2</v>
      </c>
      <c r="Y137" s="68">
        <f t="shared" si="12"/>
        <v>0</v>
      </c>
      <c r="Z137" s="68">
        <f t="shared" si="16"/>
        <v>0</v>
      </c>
      <c r="AA137" s="68">
        <f t="shared" si="17"/>
        <v>0</v>
      </c>
      <c r="AB137" s="70" t="s">
        <v>44</v>
      </c>
    </row>
    <row r="138" spans="1:28" s="78" customFormat="1" x14ac:dyDescent="0.2">
      <c r="A138" s="63">
        <v>42053</v>
      </c>
      <c r="B138" s="64">
        <v>0.40625</v>
      </c>
      <c r="C138" s="63">
        <v>42054</v>
      </c>
      <c r="D138" s="64">
        <v>0.40625</v>
      </c>
      <c r="E138" s="65">
        <v>24</v>
      </c>
      <c r="F138" s="66">
        <v>2.8</v>
      </c>
      <c r="G138" s="66">
        <v>3.4</v>
      </c>
      <c r="H138" s="67">
        <v>1644</v>
      </c>
      <c r="I138" s="67">
        <v>5172</v>
      </c>
      <c r="J138" s="66">
        <f t="shared" si="13"/>
        <v>35.138655462184872</v>
      </c>
      <c r="K138" s="67">
        <v>9680</v>
      </c>
      <c r="L138" s="67">
        <v>55</v>
      </c>
      <c r="M138" s="66">
        <v>33.799999999999997</v>
      </c>
      <c r="N138" s="68">
        <v>34</v>
      </c>
      <c r="O138" s="68">
        <v>93</v>
      </c>
      <c r="P138" s="69">
        <v>6</v>
      </c>
      <c r="Q138" s="69">
        <v>1</v>
      </c>
      <c r="R138" s="69">
        <v>1</v>
      </c>
      <c r="S138" s="69">
        <v>0</v>
      </c>
      <c r="T138" s="69">
        <v>2</v>
      </c>
      <c r="U138" s="69">
        <v>0</v>
      </c>
      <c r="V138" s="69">
        <v>0</v>
      </c>
      <c r="W138" s="68">
        <f t="shared" si="14"/>
        <v>0.17075212244409901</v>
      </c>
      <c r="X138" s="68">
        <f t="shared" si="15"/>
        <v>2.8458687074016505E-2</v>
      </c>
      <c r="Y138" s="68">
        <f t="shared" si="12"/>
        <v>2.8458687074016505E-2</v>
      </c>
      <c r="Z138" s="68">
        <f t="shared" si="16"/>
        <v>0</v>
      </c>
      <c r="AA138" s="68">
        <f t="shared" si="17"/>
        <v>0</v>
      </c>
      <c r="AB138" s="70" t="s">
        <v>44</v>
      </c>
    </row>
    <row r="139" spans="1:28" s="78" customFormat="1" x14ac:dyDescent="0.2">
      <c r="A139" s="63">
        <v>42054</v>
      </c>
      <c r="B139" s="64">
        <v>0.40625</v>
      </c>
      <c r="C139" s="63">
        <v>42055</v>
      </c>
      <c r="D139" s="64">
        <v>0.45833333333333331</v>
      </c>
      <c r="E139" s="65">
        <v>25.25</v>
      </c>
      <c r="F139" s="66">
        <v>3</v>
      </c>
      <c r="G139" s="66">
        <v>2.2000000000000002</v>
      </c>
      <c r="H139" s="67">
        <v>4331</v>
      </c>
      <c r="I139" s="67">
        <v>4331</v>
      </c>
      <c r="J139" s="66">
        <f t="shared" si="13"/>
        <v>56.871717171717165</v>
      </c>
      <c r="K139" s="67">
        <v>9250</v>
      </c>
      <c r="L139" s="67">
        <v>57</v>
      </c>
      <c r="M139" s="66">
        <v>36.200000000000003</v>
      </c>
      <c r="N139" s="68">
        <v>36</v>
      </c>
      <c r="O139" s="68">
        <v>75</v>
      </c>
      <c r="P139" s="69">
        <v>8</v>
      </c>
      <c r="Q139" s="69">
        <v>2</v>
      </c>
      <c r="R139" s="69">
        <v>0</v>
      </c>
      <c r="S139" s="69">
        <v>0</v>
      </c>
      <c r="T139" s="69">
        <v>3</v>
      </c>
      <c r="U139" s="69">
        <v>0</v>
      </c>
      <c r="V139" s="69">
        <v>1</v>
      </c>
      <c r="W139" s="68">
        <f t="shared" si="14"/>
        <v>0.14066745999325081</v>
      </c>
      <c r="X139" s="68">
        <f t="shared" si="15"/>
        <v>3.5166864998312702E-2</v>
      </c>
      <c r="Y139" s="68">
        <f t="shared" si="12"/>
        <v>0</v>
      </c>
      <c r="Z139" s="68">
        <f t="shared" si="16"/>
        <v>0</v>
      </c>
      <c r="AA139" s="68">
        <f t="shared" si="17"/>
        <v>0</v>
      </c>
      <c r="AB139" s="70" t="s">
        <v>44</v>
      </c>
    </row>
    <row r="140" spans="1:28" s="78" customFormat="1" x14ac:dyDescent="0.2">
      <c r="A140" s="63">
        <v>42055</v>
      </c>
      <c r="B140" s="64">
        <v>0.44791666666666669</v>
      </c>
      <c r="C140" s="63">
        <v>42056</v>
      </c>
      <c r="D140" s="64">
        <v>0.39583333333333331</v>
      </c>
      <c r="E140" s="65">
        <v>23.75</v>
      </c>
      <c r="F140" s="66">
        <v>2.9</v>
      </c>
      <c r="G140" s="66">
        <v>3.4</v>
      </c>
      <c r="H140" s="67">
        <v>3868</v>
      </c>
      <c r="I140" s="67">
        <v>4565</v>
      </c>
      <c r="J140" s="66">
        <f t="shared" si="13"/>
        <v>44.607336037863419</v>
      </c>
      <c r="K140" s="67">
        <v>8860</v>
      </c>
      <c r="L140" s="67">
        <v>57</v>
      </c>
      <c r="M140" s="66">
        <v>34</v>
      </c>
      <c r="N140" s="68">
        <v>41</v>
      </c>
      <c r="O140" s="68">
        <v>44</v>
      </c>
      <c r="P140" s="69">
        <v>2</v>
      </c>
      <c r="Q140" s="69">
        <v>0</v>
      </c>
      <c r="R140" s="69">
        <v>0</v>
      </c>
      <c r="S140" s="69">
        <v>0</v>
      </c>
      <c r="T140" s="69">
        <v>0</v>
      </c>
      <c r="U140" s="69">
        <v>0</v>
      </c>
      <c r="V140" s="69">
        <v>0</v>
      </c>
      <c r="W140" s="68">
        <f t="shared" si="14"/>
        <v>4.4835674524530404E-2</v>
      </c>
      <c r="X140" s="68">
        <f t="shared" si="15"/>
        <v>0</v>
      </c>
      <c r="Y140" s="68">
        <f t="shared" si="12"/>
        <v>0</v>
      </c>
      <c r="Z140" s="68">
        <f t="shared" si="16"/>
        <v>0</v>
      </c>
      <c r="AA140" s="68">
        <f t="shared" si="17"/>
        <v>0</v>
      </c>
      <c r="AB140" s="70" t="s">
        <v>44</v>
      </c>
    </row>
    <row r="141" spans="1:28" s="78" customFormat="1" x14ac:dyDescent="0.2">
      <c r="A141" s="63">
        <v>42056</v>
      </c>
      <c r="B141" s="64">
        <v>0.39583333333333331</v>
      </c>
      <c r="C141" s="63">
        <v>42057</v>
      </c>
      <c r="D141" s="64">
        <v>0.44791666666666669</v>
      </c>
      <c r="E141" s="65">
        <v>25.25</v>
      </c>
      <c r="F141" s="66">
        <v>3</v>
      </c>
      <c r="G141" s="66">
        <v>3.4</v>
      </c>
      <c r="H141" s="67">
        <v>4428</v>
      </c>
      <c r="I141" s="67">
        <v>1523</v>
      </c>
      <c r="J141" s="66">
        <f t="shared" si="13"/>
        <v>32.065686274509808</v>
      </c>
      <c r="K141" s="67">
        <v>8460</v>
      </c>
      <c r="L141" s="67">
        <v>57</v>
      </c>
      <c r="M141" s="66">
        <v>30</v>
      </c>
      <c r="N141" s="68">
        <v>42</v>
      </c>
      <c r="O141" s="68">
        <v>42</v>
      </c>
      <c r="P141" s="69">
        <v>1</v>
      </c>
      <c r="Q141" s="69">
        <v>0</v>
      </c>
      <c r="R141" s="69">
        <v>0</v>
      </c>
      <c r="S141" s="69">
        <v>0</v>
      </c>
      <c r="T141" s="69">
        <v>0</v>
      </c>
      <c r="U141" s="69">
        <v>0</v>
      </c>
      <c r="V141" s="69">
        <v>0</v>
      </c>
      <c r="W141" s="68">
        <f t="shared" si="14"/>
        <v>3.1185984651603629E-2</v>
      </c>
      <c r="X141" s="68">
        <f t="shared" si="15"/>
        <v>0</v>
      </c>
      <c r="Y141" s="68">
        <f t="shared" si="12"/>
        <v>0</v>
      </c>
      <c r="Z141" s="68">
        <f t="shared" si="16"/>
        <v>0</v>
      </c>
      <c r="AA141" s="68">
        <f t="shared" si="17"/>
        <v>0</v>
      </c>
      <c r="AB141" s="70" t="s">
        <v>44</v>
      </c>
    </row>
    <row r="142" spans="1:28" s="78" customFormat="1" x14ac:dyDescent="0.2">
      <c r="A142" s="63">
        <v>42057</v>
      </c>
      <c r="B142" s="64">
        <v>0.44791666666666669</v>
      </c>
      <c r="C142" s="63">
        <v>42058</v>
      </c>
      <c r="D142" s="64">
        <v>0.44791666666666669</v>
      </c>
      <c r="E142" s="65">
        <v>24</v>
      </c>
      <c r="F142" s="66">
        <v>3</v>
      </c>
      <c r="G142" s="66">
        <v>3.5</v>
      </c>
      <c r="H142" s="67">
        <v>4270</v>
      </c>
      <c r="I142" s="67">
        <v>5094</v>
      </c>
      <c r="J142" s="66">
        <f t="shared" si="13"/>
        <v>47.979365079365074</v>
      </c>
      <c r="K142" s="67">
        <v>8110</v>
      </c>
      <c r="L142" s="67">
        <v>56</v>
      </c>
      <c r="M142" s="66">
        <v>25.3</v>
      </c>
      <c r="N142" s="68">
        <v>34</v>
      </c>
      <c r="O142" s="68">
        <v>85</v>
      </c>
      <c r="P142" s="69">
        <v>3</v>
      </c>
      <c r="Q142" s="69">
        <v>0</v>
      </c>
      <c r="R142" s="69">
        <v>1</v>
      </c>
      <c r="S142" s="69">
        <v>0</v>
      </c>
      <c r="T142" s="69">
        <v>3</v>
      </c>
      <c r="U142" s="69">
        <v>0</v>
      </c>
      <c r="V142" s="69">
        <v>0</v>
      </c>
      <c r="W142" s="68">
        <f t="shared" si="14"/>
        <v>6.2526879941773916E-2</v>
      </c>
      <c r="X142" s="68">
        <f t="shared" si="15"/>
        <v>0</v>
      </c>
      <c r="Y142" s="68">
        <f t="shared" si="12"/>
        <v>2.0842293313924638E-2</v>
      </c>
      <c r="Z142" s="68">
        <f t="shared" si="16"/>
        <v>0</v>
      </c>
      <c r="AA142" s="68">
        <f t="shared" si="17"/>
        <v>0</v>
      </c>
      <c r="AB142" s="70" t="s">
        <v>44</v>
      </c>
    </row>
    <row r="143" spans="1:28" s="78" customFormat="1" x14ac:dyDescent="0.2">
      <c r="A143" s="63">
        <v>42058</v>
      </c>
      <c r="B143" s="64">
        <v>0.44791666666666669</v>
      </c>
      <c r="C143" s="63">
        <v>42059</v>
      </c>
      <c r="D143" s="64">
        <v>0.44791666666666669</v>
      </c>
      <c r="E143" s="65">
        <v>24</v>
      </c>
      <c r="F143" s="66">
        <v>2.9</v>
      </c>
      <c r="G143" s="66">
        <v>3.1</v>
      </c>
      <c r="H143" s="67">
        <v>4099</v>
      </c>
      <c r="I143" s="67">
        <v>4792</v>
      </c>
      <c r="J143" s="66">
        <f t="shared" si="13"/>
        <v>49.320912124582868</v>
      </c>
      <c r="K143" s="67">
        <v>7640</v>
      </c>
      <c r="L143" s="67">
        <v>54</v>
      </c>
      <c r="M143" s="66">
        <v>24</v>
      </c>
      <c r="N143" s="68">
        <v>36</v>
      </c>
      <c r="O143" s="68">
        <v>100</v>
      </c>
      <c r="P143" s="69">
        <v>1</v>
      </c>
      <c r="Q143" s="69">
        <v>0</v>
      </c>
      <c r="R143" s="69">
        <v>2</v>
      </c>
      <c r="S143" s="69">
        <v>0</v>
      </c>
      <c r="T143" s="69">
        <v>1</v>
      </c>
      <c r="U143" s="69">
        <v>0</v>
      </c>
      <c r="V143" s="69">
        <v>0</v>
      </c>
      <c r="W143" s="68">
        <f t="shared" si="14"/>
        <v>2.0275375229761274E-2</v>
      </c>
      <c r="X143" s="68">
        <f t="shared" si="15"/>
        <v>0</v>
      </c>
      <c r="Y143" s="68">
        <f t="shared" si="12"/>
        <v>4.0550750459522548E-2</v>
      </c>
      <c r="Z143" s="68">
        <f t="shared" si="16"/>
        <v>0</v>
      </c>
      <c r="AA143" s="68">
        <f t="shared" si="17"/>
        <v>0</v>
      </c>
      <c r="AB143" s="70" t="s">
        <v>44</v>
      </c>
    </row>
    <row r="144" spans="1:28" s="78" customFormat="1" x14ac:dyDescent="0.2">
      <c r="A144" s="63">
        <v>42059</v>
      </c>
      <c r="B144" s="64">
        <v>0.44791666666666669</v>
      </c>
      <c r="C144" s="63">
        <v>42060</v>
      </c>
      <c r="D144" s="64">
        <v>0.39583333333333331</v>
      </c>
      <c r="E144" s="65">
        <v>22.75</v>
      </c>
      <c r="F144" s="66">
        <v>2.8</v>
      </c>
      <c r="G144" s="66">
        <v>3.2</v>
      </c>
      <c r="H144" s="67">
        <v>1070</v>
      </c>
      <c r="I144" s="67">
        <v>4533</v>
      </c>
      <c r="J144" s="66">
        <f t="shared" si="13"/>
        <v>29.978422619047617</v>
      </c>
      <c r="K144" s="67">
        <v>7340</v>
      </c>
      <c r="L144" s="67">
        <v>54</v>
      </c>
      <c r="M144" s="66">
        <v>16.100000000000001</v>
      </c>
      <c r="N144" s="68">
        <v>0</v>
      </c>
      <c r="O144" s="68">
        <v>0</v>
      </c>
      <c r="P144" s="69">
        <v>0</v>
      </c>
      <c r="Q144" s="69">
        <v>0</v>
      </c>
      <c r="R144" s="69">
        <v>0</v>
      </c>
      <c r="S144" s="69">
        <v>0</v>
      </c>
      <c r="T144" s="69">
        <v>1</v>
      </c>
      <c r="U144" s="69">
        <v>0</v>
      </c>
      <c r="V144" s="69">
        <v>0</v>
      </c>
      <c r="W144" s="68">
        <f t="shared" si="14"/>
        <v>0</v>
      </c>
      <c r="X144" s="68">
        <f t="shared" si="15"/>
        <v>0</v>
      </c>
      <c r="Y144" s="68">
        <f t="shared" si="12"/>
        <v>0</v>
      </c>
      <c r="Z144" s="68">
        <f t="shared" si="16"/>
        <v>0</v>
      </c>
      <c r="AA144" s="68">
        <f t="shared" si="17"/>
        <v>0</v>
      </c>
      <c r="AB144" s="70" t="s">
        <v>44</v>
      </c>
    </row>
    <row r="145" spans="1:28" s="78" customFormat="1" x14ac:dyDescent="0.2">
      <c r="A145" s="63">
        <v>42060</v>
      </c>
      <c r="B145" s="64">
        <v>0.39583333333333331</v>
      </c>
      <c r="C145" s="63">
        <v>42061</v>
      </c>
      <c r="D145" s="64">
        <v>0.39583333333333331</v>
      </c>
      <c r="E145" s="65">
        <v>24</v>
      </c>
      <c r="F145" s="66">
        <v>2.9</v>
      </c>
      <c r="G145" s="66">
        <v>3.1</v>
      </c>
      <c r="H145" s="67">
        <v>3896</v>
      </c>
      <c r="I145" s="67">
        <v>4620</v>
      </c>
      <c r="J145" s="66">
        <f t="shared" si="13"/>
        <v>47.229514275120508</v>
      </c>
      <c r="K145" s="67">
        <v>7170</v>
      </c>
      <c r="L145" s="67">
        <v>54</v>
      </c>
      <c r="M145" s="66">
        <v>18.2</v>
      </c>
      <c r="N145" s="68">
        <v>0</v>
      </c>
      <c r="O145" s="68">
        <v>0</v>
      </c>
      <c r="P145" s="69">
        <v>0</v>
      </c>
      <c r="Q145" s="69">
        <v>0</v>
      </c>
      <c r="R145" s="69">
        <v>0</v>
      </c>
      <c r="S145" s="69">
        <v>0</v>
      </c>
      <c r="T145" s="69">
        <v>0</v>
      </c>
      <c r="U145" s="69">
        <v>0</v>
      </c>
      <c r="V145" s="69">
        <v>0</v>
      </c>
      <c r="W145" s="68">
        <f t="shared" si="14"/>
        <v>0</v>
      </c>
      <c r="X145" s="68">
        <f t="shared" si="15"/>
        <v>0</v>
      </c>
      <c r="Y145" s="68">
        <f t="shared" si="12"/>
        <v>0</v>
      </c>
      <c r="Z145" s="68">
        <f t="shared" si="16"/>
        <v>0</v>
      </c>
      <c r="AA145" s="68">
        <f t="shared" si="17"/>
        <v>0</v>
      </c>
      <c r="AB145" s="70" t="s">
        <v>44</v>
      </c>
    </row>
    <row r="146" spans="1:28" s="78" customFormat="1" x14ac:dyDescent="0.2">
      <c r="A146" s="63">
        <v>42061</v>
      </c>
      <c r="B146" s="64">
        <v>0.39583333333333331</v>
      </c>
      <c r="C146" s="63">
        <v>42062</v>
      </c>
      <c r="D146" s="64">
        <v>0.38541666666666669</v>
      </c>
      <c r="E146" s="65">
        <v>23.75</v>
      </c>
      <c r="F146" s="66">
        <v>2.7</v>
      </c>
      <c r="G146" s="66">
        <v>3</v>
      </c>
      <c r="H146" s="67">
        <v>3832</v>
      </c>
      <c r="I146" s="67">
        <v>4098</v>
      </c>
      <c r="J146" s="66">
        <f t="shared" si="13"/>
        <v>46.420987654320989</v>
      </c>
      <c r="K146" s="67">
        <v>6960</v>
      </c>
      <c r="L146" s="67">
        <v>54</v>
      </c>
      <c r="M146" s="66">
        <v>12.7</v>
      </c>
      <c r="N146" s="68">
        <v>0</v>
      </c>
      <c r="O146" s="68">
        <v>0</v>
      </c>
      <c r="P146" s="69">
        <v>0</v>
      </c>
      <c r="Q146" s="69">
        <v>0</v>
      </c>
      <c r="R146" s="69">
        <v>0</v>
      </c>
      <c r="S146" s="69">
        <v>0</v>
      </c>
      <c r="T146" s="69">
        <v>0</v>
      </c>
      <c r="U146" s="69">
        <v>0</v>
      </c>
      <c r="V146" s="69">
        <v>0</v>
      </c>
      <c r="W146" s="68">
        <f t="shared" si="14"/>
        <v>0</v>
      </c>
      <c r="X146" s="68">
        <f t="shared" si="15"/>
        <v>0</v>
      </c>
      <c r="Y146" s="68">
        <f t="shared" si="12"/>
        <v>0</v>
      </c>
      <c r="Z146" s="68">
        <f t="shared" si="16"/>
        <v>0</v>
      </c>
      <c r="AA146" s="68">
        <f t="shared" si="17"/>
        <v>0</v>
      </c>
      <c r="AB146" s="70" t="s">
        <v>44</v>
      </c>
    </row>
    <row r="147" spans="1:28" s="78" customFormat="1" x14ac:dyDescent="0.2">
      <c r="A147" s="63">
        <v>42062</v>
      </c>
      <c r="B147" s="64">
        <v>0.38541666666666669</v>
      </c>
      <c r="C147" s="63">
        <v>42063</v>
      </c>
      <c r="D147" s="64">
        <v>0.40625</v>
      </c>
      <c r="E147" s="65">
        <v>24.5</v>
      </c>
      <c r="F147" s="66">
        <v>2.6</v>
      </c>
      <c r="G147" s="66">
        <v>3.1</v>
      </c>
      <c r="H147" s="67">
        <v>3792</v>
      </c>
      <c r="I147" s="67">
        <v>4840</v>
      </c>
      <c r="J147" s="66">
        <f t="shared" si="13"/>
        <v>50.329197684036394</v>
      </c>
      <c r="K147" s="67">
        <v>6830</v>
      </c>
      <c r="L147" s="67">
        <v>55</v>
      </c>
      <c r="M147" s="66">
        <v>21</v>
      </c>
      <c r="N147" s="68">
        <v>0</v>
      </c>
      <c r="O147" s="68">
        <v>0</v>
      </c>
      <c r="P147" s="69">
        <v>0</v>
      </c>
      <c r="Q147" s="69">
        <v>0</v>
      </c>
      <c r="R147" s="69">
        <v>0</v>
      </c>
      <c r="S147" s="69">
        <v>0</v>
      </c>
      <c r="T147" s="69">
        <v>0</v>
      </c>
      <c r="U147" s="69">
        <v>0</v>
      </c>
      <c r="V147" s="69">
        <v>0</v>
      </c>
      <c r="W147" s="68">
        <f t="shared" si="14"/>
        <v>0</v>
      </c>
      <c r="X147" s="68">
        <f t="shared" si="15"/>
        <v>0</v>
      </c>
      <c r="Y147" s="68">
        <f t="shared" si="12"/>
        <v>0</v>
      </c>
      <c r="Z147" s="68">
        <f t="shared" si="16"/>
        <v>0</v>
      </c>
      <c r="AA147" s="68">
        <f t="shared" si="17"/>
        <v>0</v>
      </c>
      <c r="AB147" s="70" t="s">
        <v>44</v>
      </c>
    </row>
    <row r="148" spans="1:28" s="78" customFormat="1" x14ac:dyDescent="0.2">
      <c r="A148" s="63">
        <v>42063</v>
      </c>
      <c r="B148" s="64">
        <v>0.40625</v>
      </c>
      <c r="C148" s="63">
        <v>42064</v>
      </c>
      <c r="D148" s="64">
        <v>0.46875</v>
      </c>
      <c r="E148" s="65">
        <v>25.5</v>
      </c>
      <c r="F148" s="66">
        <v>2.4</v>
      </c>
      <c r="G148" s="66">
        <v>3</v>
      </c>
      <c r="H148" s="67">
        <v>3952</v>
      </c>
      <c r="I148" s="67">
        <v>5004</v>
      </c>
      <c r="J148" s="66">
        <f t="shared" si="13"/>
        <v>55.244444444444447</v>
      </c>
      <c r="K148" s="67">
        <v>6560</v>
      </c>
      <c r="L148" s="67">
        <v>56</v>
      </c>
      <c r="M148" s="66">
        <v>16.350000000000001</v>
      </c>
      <c r="N148" s="68">
        <v>0</v>
      </c>
      <c r="O148" s="68">
        <v>0</v>
      </c>
      <c r="P148" s="69">
        <v>0</v>
      </c>
      <c r="Q148" s="69">
        <v>0</v>
      </c>
      <c r="R148" s="69">
        <v>0</v>
      </c>
      <c r="S148" s="69">
        <v>0</v>
      </c>
      <c r="T148" s="69">
        <v>0</v>
      </c>
      <c r="U148" s="69">
        <v>0</v>
      </c>
      <c r="V148" s="69">
        <v>0</v>
      </c>
      <c r="W148" s="68">
        <f t="shared" si="14"/>
        <v>0</v>
      </c>
      <c r="X148" s="68">
        <f t="shared" si="15"/>
        <v>0</v>
      </c>
      <c r="Y148" s="68">
        <f t="shared" si="12"/>
        <v>0</v>
      </c>
      <c r="Z148" s="68">
        <f t="shared" si="16"/>
        <v>0</v>
      </c>
      <c r="AA148" s="68">
        <f t="shared" si="17"/>
        <v>0</v>
      </c>
      <c r="AB148" s="70" t="s">
        <v>44</v>
      </c>
    </row>
    <row r="149" spans="1:28" s="78" customFormat="1" x14ac:dyDescent="0.2">
      <c r="A149" s="63">
        <v>42064</v>
      </c>
      <c r="B149" s="64">
        <v>0.46875</v>
      </c>
      <c r="C149" s="63">
        <v>42065</v>
      </c>
      <c r="D149" s="64">
        <v>0.45833333333333331</v>
      </c>
      <c r="E149" s="65">
        <v>23.75</v>
      </c>
      <c r="F149" s="66">
        <v>2.2999999999999998</v>
      </c>
      <c r="G149" s="66">
        <v>2.9</v>
      </c>
      <c r="H149" s="67">
        <v>3395</v>
      </c>
      <c r="I149" s="67">
        <v>4585</v>
      </c>
      <c r="J149" s="66">
        <f t="shared" si="13"/>
        <v>50.952023988005998</v>
      </c>
      <c r="K149" s="67">
        <v>6170</v>
      </c>
      <c r="L149" s="67">
        <v>56</v>
      </c>
      <c r="M149" s="66">
        <v>11.9</v>
      </c>
      <c r="N149" s="68">
        <v>0</v>
      </c>
      <c r="O149" s="68">
        <v>0</v>
      </c>
      <c r="P149" s="69">
        <v>0</v>
      </c>
      <c r="Q149" s="69">
        <v>0</v>
      </c>
      <c r="R149" s="69">
        <v>0</v>
      </c>
      <c r="S149" s="69">
        <v>0</v>
      </c>
      <c r="T149" s="69">
        <v>0</v>
      </c>
      <c r="U149" s="69">
        <v>0</v>
      </c>
      <c r="V149" s="69">
        <v>0</v>
      </c>
      <c r="W149" s="68">
        <f t="shared" si="14"/>
        <v>0</v>
      </c>
      <c r="X149" s="68">
        <f t="shared" si="15"/>
        <v>0</v>
      </c>
      <c r="Y149" s="68">
        <f t="shared" si="12"/>
        <v>0</v>
      </c>
      <c r="Z149" s="68">
        <f t="shared" si="16"/>
        <v>0</v>
      </c>
      <c r="AA149" s="68">
        <f t="shared" si="17"/>
        <v>0</v>
      </c>
      <c r="AB149" s="70" t="s">
        <v>44</v>
      </c>
    </row>
    <row r="150" spans="1:28" s="78" customFormat="1" x14ac:dyDescent="0.2">
      <c r="A150" s="63">
        <v>42065</v>
      </c>
      <c r="B150" s="64">
        <v>0.45833333333333331</v>
      </c>
      <c r="C150" s="63">
        <v>42066</v>
      </c>
      <c r="D150" s="64">
        <v>0.375</v>
      </c>
      <c r="E150" s="65">
        <v>22</v>
      </c>
      <c r="F150" s="66">
        <v>2.2000000000000002</v>
      </c>
      <c r="G150" s="66">
        <v>2.7</v>
      </c>
      <c r="H150" s="67">
        <v>3026</v>
      </c>
      <c r="I150" s="67">
        <v>4108</v>
      </c>
      <c r="J150" s="66">
        <f t="shared" si="13"/>
        <v>48.282267115600447</v>
      </c>
      <c r="K150" s="67">
        <v>6080</v>
      </c>
      <c r="L150" s="67">
        <v>55</v>
      </c>
      <c r="M150" s="66">
        <v>11.8</v>
      </c>
      <c r="N150" s="68">
        <v>0</v>
      </c>
      <c r="O150" s="68">
        <v>0</v>
      </c>
      <c r="P150" s="69">
        <v>0</v>
      </c>
      <c r="Q150" s="69">
        <v>0</v>
      </c>
      <c r="R150" s="69">
        <v>0</v>
      </c>
      <c r="S150" s="69">
        <v>0</v>
      </c>
      <c r="T150" s="69">
        <v>0</v>
      </c>
      <c r="U150" s="69">
        <v>0</v>
      </c>
      <c r="V150" s="69">
        <v>0</v>
      </c>
      <c r="W150" s="68">
        <f t="shared" si="14"/>
        <v>0</v>
      </c>
      <c r="X150" s="68">
        <f t="shared" si="15"/>
        <v>0</v>
      </c>
      <c r="Y150" s="68">
        <f t="shared" si="12"/>
        <v>0</v>
      </c>
      <c r="Z150" s="68">
        <f t="shared" si="16"/>
        <v>0</v>
      </c>
      <c r="AA150" s="68">
        <f t="shared" si="17"/>
        <v>0</v>
      </c>
      <c r="AB150" s="70" t="s">
        <v>44</v>
      </c>
    </row>
    <row r="151" spans="1:28" s="78" customFormat="1" x14ac:dyDescent="0.2">
      <c r="A151" s="63">
        <v>42066</v>
      </c>
      <c r="B151" s="64">
        <v>0.38541666666666669</v>
      </c>
      <c r="C151" s="63">
        <v>42067</v>
      </c>
      <c r="D151" s="64">
        <v>0.39583333333333331</v>
      </c>
      <c r="E151" s="65">
        <v>24.25</v>
      </c>
      <c r="F151" s="66">
        <v>2.2000000000000002</v>
      </c>
      <c r="G151" s="66">
        <v>2.8</v>
      </c>
      <c r="H151" s="67">
        <v>3145</v>
      </c>
      <c r="I151" s="67">
        <v>4160</v>
      </c>
      <c r="J151" s="66">
        <f t="shared" si="13"/>
        <v>48.587662337662337</v>
      </c>
      <c r="K151" s="67">
        <v>5970</v>
      </c>
      <c r="L151" s="67">
        <v>55</v>
      </c>
      <c r="M151" s="66">
        <v>7.4</v>
      </c>
      <c r="N151" s="68">
        <v>0</v>
      </c>
      <c r="O151" s="68">
        <v>0</v>
      </c>
      <c r="P151" s="69">
        <v>0</v>
      </c>
      <c r="Q151" s="69">
        <v>0</v>
      </c>
      <c r="R151" s="69">
        <v>0</v>
      </c>
      <c r="S151" s="69">
        <v>0</v>
      </c>
      <c r="T151" s="69">
        <v>0</v>
      </c>
      <c r="U151" s="69">
        <v>0</v>
      </c>
      <c r="V151" s="69">
        <v>0</v>
      </c>
      <c r="W151" s="68">
        <f t="shared" si="14"/>
        <v>0</v>
      </c>
      <c r="X151" s="68">
        <f t="shared" si="15"/>
        <v>0</v>
      </c>
      <c r="Y151" s="68">
        <f t="shared" si="12"/>
        <v>0</v>
      </c>
      <c r="Z151" s="68">
        <f t="shared" si="16"/>
        <v>0</v>
      </c>
      <c r="AA151" s="68">
        <f t="shared" si="17"/>
        <v>0</v>
      </c>
      <c r="AB151" s="70" t="s">
        <v>44</v>
      </c>
    </row>
    <row r="152" spans="1:28" s="78" customFormat="1" x14ac:dyDescent="0.2">
      <c r="A152" s="63">
        <v>42067</v>
      </c>
      <c r="B152" s="64">
        <v>0.39583333333333331</v>
      </c>
      <c r="C152" s="63">
        <v>42068</v>
      </c>
      <c r="D152" s="64">
        <v>0.42708333333333331</v>
      </c>
      <c r="E152" s="65">
        <v>24.75</v>
      </c>
      <c r="F152" s="66">
        <v>2.5</v>
      </c>
      <c r="G152" s="66">
        <v>2.1</v>
      </c>
      <c r="H152" s="67">
        <v>4385</v>
      </c>
      <c r="I152" s="67">
        <v>3150</v>
      </c>
      <c r="J152" s="66">
        <f t="shared" si="13"/>
        <v>54.233333333333334</v>
      </c>
      <c r="K152" s="67">
        <v>4750</v>
      </c>
      <c r="L152" s="67">
        <v>51</v>
      </c>
      <c r="M152" s="66">
        <v>10.7</v>
      </c>
      <c r="N152" s="68">
        <v>0</v>
      </c>
      <c r="O152" s="68">
        <v>0</v>
      </c>
      <c r="P152" s="69">
        <v>0</v>
      </c>
      <c r="Q152" s="69">
        <v>0</v>
      </c>
      <c r="R152" s="69">
        <v>0</v>
      </c>
      <c r="S152" s="69">
        <v>0</v>
      </c>
      <c r="T152" s="69">
        <v>0</v>
      </c>
      <c r="U152" s="69">
        <v>0</v>
      </c>
      <c r="V152" s="69">
        <v>0</v>
      </c>
      <c r="W152" s="68">
        <f t="shared" si="14"/>
        <v>0</v>
      </c>
      <c r="X152" s="68">
        <f t="shared" si="15"/>
        <v>0</v>
      </c>
      <c r="Y152" s="68">
        <f t="shared" si="12"/>
        <v>0</v>
      </c>
      <c r="Z152" s="68">
        <f t="shared" si="16"/>
        <v>0</v>
      </c>
      <c r="AA152" s="68">
        <f t="shared" si="17"/>
        <v>0</v>
      </c>
      <c r="AB152" s="70" t="s">
        <v>44</v>
      </c>
    </row>
    <row r="153" spans="1:28" s="78" customFormat="1" x14ac:dyDescent="0.2">
      <c r="A153" s="63">
        <v>42068</v>
      </c>
      <c r="B153" s="64">
        <v>0.42708333333333331</v>
      </c>
      <c r="C153" s="63">
        <v>42069</v>
      </c>
      <c r="D153" s="64">
        <v>0.38541666666666669</v>
      </c>
      <c r="E153" s="65">
        <v>23</v>
      </c>
      <c r="F153" s="66">
        <v>2.1</v>
      </c>
      <c r="G153" s="66">
        <v>2.6</v>
      </c>
      <c r="H153" s="67">
        <v>2815</v>
      </c>
      <c r="I153" s="67">
        <v>3635</v>
      </c>
      <c r="J153" s="66">
        <f t="shared" si="13"/>
        <v>45.642551892551893</v>
      </c>
      <c r="K153" s="67">
        <v>5540</v>
      </c>
      <c r="L153" s="67">
        <v>55</v>
      </c>
      <c r="M153" s="66">
        <v>7.7</v>
      </c>
      <c r="N153" s="68">
        <v>0</v>
      </c>
      <c r="O153" s="68">
        <v>0</v>
      </c>
      <c r="P153" s="69">
        <v>0</v>
      </c>
      <c r="Q153" s="69">
        <v>0</v>
      </c>
      <c r="R153" s="69">
        <v>0</v>
      </c>
      <c r="S153" s="69">
        <v>0</v>
      </c>
      <c r="T153" s="69">
        <v>0</v>
      </c>
      <c r="U153" s="69">
        <v>0</v>
      </c>
      <c r="V153" s="69">
        <v>0</v>
      </c>
      <c r="W153" s="68">
        <f t="shared" si="14"/>
        <v>0</v>
      </c>
      <c r="X153" s="68">
        <f t="shared" si="15"/>
        <v>0</v>
      </c>
      <c r="Y153" s="68">
        <f t="shared" si="12"/>
        <v>0</v>
      </c>
      <c r="Z153" s="68">
        <f t="shared" si="16"/>
        <v>0</v>
      </c>
      <c r="AA153" s="68">
        <f t="shared" si="17"/>
        <v>0</v>
      </c>
      <c r="AB153" s="70" t="s">
        <v>44</v>
      </c>
    </row>
    <row r="154" spans="1:28" s="78" customFormat="1" x14ac:dyDescent="0.2">
      <c r="A154" s="63">
        <v>42069</v>
      </c>
      <c r="B154" s="64">
        <v>0.38541666666666669</v>
      </c>
      <c r="C154" s="63">
        <v>42070</v>
      </c>
      <c r="D154" s="64">
        <v>0.39583333333333331</v>
      </c>
      <c r="E154" s="65">
        <v>24.25</v>
      </c>
      <c r="F154" s="66">
        <v>2</v>
      </c>
      <c r="G154" s="66">
        <v>2.4</v>
      </c>
      <c r="H154" s="67">
        <v>2803</v>
      </c>
      <c r="I154" s="67">
        <v>3624</v>
      </c>
      <c r="J154" s="66">
        <f t="shared" si="13"/>
        <v>48.524999999999999</v>
      </c>
      <c r="K154" s="67">
        <v>5440</v>
      </c>
      <c r="L154" s="67">
        <v>56</v>
      </c>
      <c r="M154" s="66">
        <v>9.1</v>
      </c>
      <c r="N154" s="68">
        <v>0</v>
      </c>
      <c r="O154" s="68">
        <v>0</v>
      </c>
      <c r="P154" s="69">
        <v>0</v>
      </c>
      <c r="Q154" s="69">
        <v>0</v>
      </c>
      <c r="R154" s="69">
        <v>0</v>
      </c>
      <c r="S154" s="69">
        <v>0</v>
      </c>
      <c r="T154" s="69">
        <v>0</v>
      </c>
      <c r="U154" s="69">
        <v>0</v>
      </c>
      <c r="V154" s="69">
        <v>0</v>
      </c>
      <c r="W154" s="68">
        <f t="shared" si="14"/>
        <v>0</v>
      </c>
      <c r="X154" s="68">
        <f t="shared" si="15"/>
        <v>0</v>
      </c>
      <c r="Y154" s="68">
        <f t="shared" si="12"/>
        <v>0</v>
      </c>
      <c r="Z154" s="68">
        <f t="shared" si="16"/>
        <v>0</v>
      </c>
      <c r="AA154" s="68">
        <f t="shared" si="17"/>
        <v>0</v>
      </c>
      <c r="AB154" s="70" t="s">
        <v>44</v>
      </c>
    </row>
    <row r="155" spans="1:28" s="78" customFormat="1" x14ac:dyDescent="0.2">
      <c r="A155" s="63">
        <v>42070</v>
      </c>
      <c r="B155" s="64">
        <v>0.39583333333333331</v>
      </c>
      <c r="C155" s="63">
        <v>42071</v>
      </c>
      <c r="D155" s="64">
        <v>0.46875</v>
      </c>
      <c r="E155" s="65">
        <v>24.75</v>
      </c>
      <c r="F155" s="66">
        <v>1.9</v>
      </c>
      <c r="G155" s="66">
        <v>2.4</v>
      </c>
      <c r="H155" s="67">
        <v>2807</v>
      </c>
      <c r="I155" s="67">
        <v>3647</v>
      </c>
      <c r="J155" s="66">
        <f t="shared" si="13"/>
        <v>49.949195906432756</v>
      </c>
      <c r="K155" s="67">
        <v>5380</v>
      </c>
      <c r="L155" s="67">
        <v>58</v>
      </c>
      <c r="M155" s="66">
        <v>8.6999999999999993</v>
      </c>
      <c r="N155" s="68">
        <v>0</v>
      </c>
      <c r="O155" s="68">
        <v>0</v>
      </c>
      <c r="P155" s="69">
        <v>0</v>
      </c>
      <c r="Q155" s="69">
        <v>0</v>
      </c>
      <c r="R155" s="69">
        <v>0</v>
      </c>
      <c r="S155" s="69">
        <v>0</v>
      </c>
      <c r="T155" s="69">
        <v>0</v>
      </c>
      <c r="U155" s="69">
        <v>0</v>
      </c>
      <c r="V155" s="69">
        <v>0</v>
      </c>
      <c r="W155" s="68">
        <f t="shared" si="14"/>
        <v>0</v>
      </c>
      <c r="X155" s="68">
        <f t="shared" si="15"/>
        <v>0</v>
      </c>
      <c r="Y155" s="68">
        <f t="shared" si="12"/>
        <v>0</v>
      </c>
      <c r="Z155" s="68">
        <f t="shared" si="16"/>
        <v>0</v>
      </c>
      <c r="AA155" s="68">
        <f t="shared" si="17"/>
        <v>0</v>
      </c>
      <c r="AB155" s="70" t="s">
        <v>44</v>
      </c>
    </row>
    <row r="156" spans="1:28" s="78" customFormat="1" x14ac:dyDescent="0.2">
      <c r="A156" s="63">
        <v>42071</v>
      </c>
      <c r="B156" s="64">
        <v>0.46875</v>
      </c>
      <c r="C156" s="63">
        <v>42072</v>
      </c>
      <c r="D156" s="64">
        <v>0.38541666666666669</v>
      </c>
      <c r="E156" s="65">
        <v>22</v>
      </c>
      <c r="F156" s="66">
        <v>2.1</v>
      </c>
      <c r="G156" s="66">
        <v>2.2999999999999998</v>
      </c>
      <c r="H156" s="67">
        <v>1438</v>
      </c>
      <c r="I156" s="67">
        <v>3098</v>
      </c>
      <c r="J156" s="66">
        <f t="shared" si="13"/>
        <v>33.861973775017255</v>
      </c>
      <c r="K156" s="67">
        <v>5370</v>
      </c>
      <c r="L156" s="67">
        <v>58</v>
      </c>
      <c r="M156" s="66">
        <v>7.8</v>
      </c>
      <c r="N156" s="68">
        <v>0</v>
      </c>
      <c r="O156" s="68">
        <v>0</v>
      </c>
      <c r="P156" s="69">
        <v>0</v>
      </c>
      <c r="Q156" s="69">
        <v>0</v>
      </c>
      <c r="R156" s="69">
        <v>0</v>
      </c>
      <c r="S156" s="69">
        <v>0</v>
      </c>
      <c r="T156" s="69">
        <v>1</v>
      </c>
      <c r="U156" s="69">
        <v>0</v>
      </c>
      <c r="V156" s="69">
        <v>0</v>
      </c>
      <c r="W156" s="68">
        <f t="shared" si="14"/>
        <v>0</v>
      </c>
      <c r="X156" s="68">
        <f t="shared" si="15"/>
        <v>0</v>
      </c>
      <c r="Y156" s="68">
        <f t="shared" si="12"/>
        <v>0</v>
      </c>
      <c r="Z156" s="68">
        <f t="shared" si="16"/>
        <v>0</v>
      </c>
      <c r="AA156" s="68">
        <f t="shared" si="17"/>
        <v>0</v>
      </c>
      <c r="AB156" s="70" t="s">
        <v>44</v>
      </c>
    </row>
    <row r="157" spans="1:28" s="78" customFormat="1" x14ac:dyDescent="0.2">
      <c r="A157" s="71">
        <v>42072</v>
      </c>
      <c r="B157" s="72">
        <v>0.4375</v>
      </c>
      <c r="C157" s="71">
        <v>42073</v>
      </c>
      <c r="D157" s="72">
        <v>0.39583333333333331</v>
      </c>
      <c r="E157" s="73">
        <v>23</v>
      </c>
      <c r="F157" s="74">
        <v>2.1</v>
      </c>
      <c r="G157" s="74">
        <v>2.4</v>
      </c>
      <c r="H157" s="75">
        <v>2848</v>
      </c>
      <c r="I157" s="75">
        <v>2699</v>
      </c>
      <c r="J157" s="74">
        <f t="shared" si="13"/>
        <v>41.346230158730158</v>
      </c>
      <c r="K157" s="75">
        <v>5290</v>
      </c>
      <c r="L157" s="75">
        <v>59</v>
      </c>
      <c r="M157" s="74">
        <v>6.11</v>
      </c>
      <c r="N157" s="76">
        <v>48</v>
      </c>
      <c r="O157" s="76">
        <v>48</v>
      </c>
      <c r="P157" s="77">
        <v>1</v>
      </c>
      <c r="Q157" s="77">
        <v>0</v>
      </c>
      <c r="R157" s="77">
        <v>0</v>
      </c>
      <c r="S157" s="77">
        <v>0</v>
      </c>
      <c r="T157" s="77">
        <v>0</v>
      </c>
      <c r="U157" s="77">
        <v>0</v>
      </c>
      <c r="V157" s="77">
        <v>0</v>
      </c>
      <c r="W157" s="76">
        <f t="shared" si="14"/>
        <v>2.4186001871535859E-2</v>
      </c>
      <c r="X157" s="76">
        <f t="shared" si="15"/>
        <v>0</v>
      </c>
      <c r="Y157" s="76">
        <f t="shared" si="12"/>
        <v>0</v>
      </c>
      <c r="Z157" s="76">
        <f t="shared" si="16"/>
        <v>0</v>
      </c>
      <c r="AA157" s="76">
        <f t="shared" si="17"/>
        <v>0</v>
      </c>
      <c r="AB157" s="80" t="s">
        <v>39</v>
      </c>
    </row>
    <row r="158" spans="1:28" s="78" customFormat="1" x14ac:dyDescent="0.2">
      <c r="A158" s="71">
        <v>42073</v>
      </c>
      <c r="B158" s="72">
        <v>0.39583333333333331</v>
      </c>
      <c r="C158" s="71">
        <v>42074</v>
      </c>
      <c r="D158" s="72">
        <v>0.41666666666666669</v>
      </c>
      <c r="E158" s="73">
        <v>24.5</v>
      </c>
      <c r="F158" s="74">
        <v>1.8</v>
      </c>
      <c r="G158" s="74">
        <v>2.5</v>
      </c>
      <c r="H158" s="75">
        <v>2719</v>
      </c>
      <c r="I158" s="75">
        <v>3490</v>
      </c>
      <c r="J158" s="74">
        <f t="shared" si="13"/>
        <v>48.442592592592597</v>
      </c>
      <c r="K158" s="75">
        <v>5090</v>
      </c>
      <c r="L158" s="75">
        <v>60</v>
      </c>
      <c r="M158" s="74">
        <v>6.64</v>
      </c>
      <c r="N158" s="76">
        <v>0</v>
      </c>
      <c r="O158" s="76">
        <v>0</v>
      </c>
      <c r="P158" s="77">
        <v>0</v>
      </c>
      <c r="Q158" s="77">
        <v>0</v>
      </c>
      <c r="R158" s="77">
        <v>0</v>
      </c>
      <c r="S158" s="77">
        <v>0</v>
      </c>
      <c r="T158" s="77">
        <v>0</v>
      </c>
      <c r="U158" s="77">
        <v>0</v>
      </c>
      <c r="V158" s="77">
        <v>0</v>
      </c>
      <c r="W158" s="76">
        <f t="shared" si="14"/>
        <v>0</v>
      </c>
      <c r="X158" s="76">
        <f t="shared" si="15"/>
        <v>0</v>
      </c>
      <c r="Y158" s="76">
        <f t="shared" si="12"/>
        <v>0</v>
      </c>
      <c r="Z158" s="76">
        <f t="shared" si="16"/>
        <v>0</v>
      </c>
      <c r="AA158" s="76">
        <f t="shared" si="17"/>
        <v>0</v>
      </c>
      <c r="AB158" s="80" t="s">
        <v>39</v>
      </c>
    </row>
    <row r="159" spans="1:28" s="78" customFormat="1" x14ac:dyDescent="0.2">
      <c r="A159" s="71">
        <v>42074</v>
      </c>
      <c r="B159" s="72">
        <v>0.41666666666666669</v>
      </c>
      <c r="C159" s="71">
        <v>42075</v>
      </c>
      <c r="D159" s="72">
        <v>0.40625</v>
      </c>
      <c r="E159" s="73">
        <v>23.75</v>
      </c>
      <c r="F159" s="74">
        <v>1.8</v>
      </c>
      <c r="G159" s="74">
        <v>2.2999999999999998</v>
      </c>
      <c r="H159" s="75">
        <v>2608</v>
      </c>
      <c r="I159" s="75">
        <v>3215</v>
      </c>
      <c r="J159" s="74">
        <f t="shared" si="13"/>
        <v>47.445249597423512</v>
      </c>
      <c r="K159" s="75">
        <v>5140</v>
      </c>
      <c r="L159" s="75">
        <v>59</v>
      </c>
      <c r="M159" s="74">
        <v>9.4</v>
      </c>
      <c r="N159" s="76">
        <v>47</v>
      </c>
      <c r="O159" s="76">
        <v>47</v>
      </c>
      <c r="P159" s="77">
        <v>1</v>
      </c>
      <c r="Q159" s="77">
        <v>0</v>
      </c>
      <c r="R159" s="77">
        <v>0</v>
      </c>
      <c r="S159" s="77">
        <v>0</v>
      </c>
      <c r="T159" s="77">
        <v>0</v>
      </c>
      <c r="U159" s="77">
        <v>0</v>
      </c>
      <c r="V159" s="77">
        <v>0</v>
      </c>
      <c r="W159" s="76">
        <f t="shared" si="14"/>
        <v>2.1076925687715308E-2</v>
      </c>
      <c r="X159" s="76">
        <f t="shared" si="15"/>
        <v>0</v>
      </c>
      <c r="Y159" s="76">
        <f t="shared" si="12"/>
        <v>0</v>
      </c>
      <c r="Z159" s="76">
        <f t="shared" si="16"/>
        <v>0</v>
      </c>
      <c r="AA159" s="76">
        <f t="shared" si="17"/>
        <v>0</v>
      </c>
      <c r="AB159" s="80" t="s">
        <v>39</v>
      </c>
    </row>
    <row r="160" spans="1:28" s="78" customFormat="1" x14ac:dyDescent="0.2">
      <c r="A160" s="71">
        <v>42075</v>
      </c>
      <c r="B160" s="72">
        <v>0.40625</v>
      </c>
      <c r="C160" s="71">
        <v>42076</v>
      </c>
      <c r="D160" s="72">
        <v>0.45833333333333331</v>
      </c>
      <c r="E160" s="73">
        <v>25.25</v>
      </c>
      <c r="F160" s="74">
        <v>1.8</v>
      </c>
      <c r="G160" s="74">
        <v>2.1</v>
      </c>
      <c r="H160" s="75">
        <v>2681</v>
      </c>
      <c r="I160" s="75">
        <v>3507</v>
      </c>
      <c r="J160" s="74">
        <f t="shared" si="13"/>
        <v>52.657407407407405</v>
      </c>
      <c r="K160" s="75">
        <v>5080</v>
      </c>
      <c r="L160" s="75">
        <v>60</v>
      </c>
      <c r="M160" s="74">
        <v>6.9</v>
      </c>
      <c r="N160" s="76">
        <v>0</v>
      </c>
      <c r="O160" s="76">
        <v>0</v>
      </c>
      <c r="P160" s="77">
        <v>0</v>
      </c>
      <c r="Q160" s="77">
        <v>0</v>
      </c>
      <c r="R160" s="77">
        <v>0</v>
      </c>
      <c r="S160" s="77">
        <v>0</v>
      </c>
      <c r="T160" s="77">
        <v>0</v>
      </c>
      <c r="U160" s="77">
        <v>0</v>
      </c>
      <c r="V160" s="77">
        <v>0</v>
      </c>
      <c r="W160" s="76">
        <f t="shared" si="14"/>
        <v>0</v>
      </c>
      <c r="X160" s="76">
        <f t="shared" si="15"/>
        <v>0</v>
      </c>
      <c r="Y160" s="76">
        <f t="shared" si="12"/>
        <v>0</v>
      </c>
      <c r="Z160" s="76">
        <f t="shared" si="16"/>
        <v>0</v>
      </c>
      <c r="AA160" s="76">
        <f t="shared" si="17"/>
        <v>0</v>
      </c>
      <c r="AB160" s="80" t="s">
        <v>39</v>
      </c>
    </row>
    <row r="161" spans="1:28" s="78" customFormat="1" x14ac:dyDescent="0.2">
      <c r="A161" s="71">
        <v>42076</v>
      </c>
      <c r="B161" s="72">
        <v>0.45833333333333331</v>
      </c>
      <c r="C161" s="71">
        <v>42077</v>
      </c>
      <c r="D161" s="72">
        <v>0.40625</v>
      </c>
      <c r="E161" s="73">
        <v>22.75</v>
      </c>
      <c r="F161" s="74">
        <v>1.8</v>
      </c>
      <c r="G161" s="74">
        <v>2.2000000000000002</v>
      </c>
      <c r="H161" s="75">
        <v>2416</v>
      </c>
      <c r="I161" s="75">
        <v>3184</v>
      </c>
      <c r="J161" s="74">
        <f t="shared" si="13"/>
        <v>46.491582491582491</v>
      </c>
      <c r="K161" s="75">
        <v>5180</v>
      </c>
      <c r="L161" s="75">
        <v>61</v>
      </c>
      <c r="M161" s="74">
        <v>8.4</v>
      </c>
      <c r="N161" s="76">
        <v>0</v>
      </c>
      <c r="O161" s="76">
        <v>0</v>
      </c>
      <c r="P161" s="77">
        <v>0</v>
      </c>
      <c r="Q161" s="77">
        <v>0</v>
      </c>
      <c r="R161" s="77">
        <v>0</v>
      </c>
      <c r="S161" s="77">
        <v>0</v>
      </c>
      <c r="T161" s="77">
        <v>0</v>
      </c>
      <c r="U161" s="77">
        <v>0</v>
      </c>
      <c r="V161" s="77">
        <v>0</v>
      </c>
      <c r="W161" s="76">
        <f t="shared" si="14"/>
        <v>0</v>
      </c>
      <c r="X161" s="76">
        <f t="shared" si="15"/>
        <v>0</v>
      </c>
      <c r="Y161" s="76">
        <f t="shared" si="12"/>
        <v>0</v>
      </c>
      <c r="Z161" s="76">
        <f t="shared" si="16"/>
        <v>0</v>
      </c>
      <c r="AA161" s="76">
        <f t="shared" si="17"/>
        <v>0</v>
      </c>
      <c r="AB161" s="80" t="s">
        <v>39</v>
      </c>
    </row>
    <row r="162" spans="1:28" s="78" customFormat="1" x14ac:dyDescent="0.2">
      <c r="A162" s="71">
        <v>42077</v>
      </c>
      <c r="B162" s="72">
        <v>0.40625</v>
      </c>
      <c r="C162" s="71">
        <v>42078</v>
      </c>
      <c r="D162" s="72">
        <v>0.45833333333333331</v>
      </c>
      <c r="E162" s="73">
        <v>25.25</v>
      </c>
      <c r="F162" s="74">
        <v>1.8</v>
      </c>
      <c r="G162" s="74">
        <v>2.2000000000000002</v>
      </c>
      <c r="H162" s="75">
        <v>2637</v>
      </c>
      <c r="I162" s="75">
        <v>3377</v>
      </c>
      <c r="J162" s="74">
        <f t="shared" si="13"/>
        <v>50</v>
      </c>
      <c r="K162" s="75">
        <v>5130</v>
      </c>
      <c r="L162" s="75">
        <v>65</v>
      </c>
      <c r="M162" s="74">
        <v>7.6</v>
      </c>
      <c r="N162" s="76">
        <v>0</v>
      </c>
      <c r="O162" s="76">
        <v>0</v>
      </c>
      <c r="P162" s="77">
        <v>0</v>
      </c>
      <c r="Q162" s="77">
        <v>0</v>
      </c>
      <c r="R162" s="77">
        <v>0</v>
      </c>
      <c r="S162" s="77">
        <v>0</v>
      </c>
      <c r="T162" s="77">
        <v>0</v>
      </c>
      <c r="U162" s="77">
        <v>0</v>
      </c>
      <c r="V162" s="77">
        <v>0</v>
      </c>
      <c r="W162" s="76">
        <f t="shared" si="14"/>
        <v>0</v>
      </c>
      <c r="X162" s="76">
        <f t="shared" si="15"/>
        <v>0</v>
      </c>
      <c r="Y162" s="76">
        <f t="shared" si="12"/>
        <v>0</v>
      </c>
      <c r="Z162" s="76">
        <f t="shared" si="16"/>
        <v>0</v>
      </c>
      <c r="AA162" s="76">
        <f t="shared" si="17"/>
        <v>0</v>
      </c>
      <c r="AB162" s="80" t="s">
        <v>39</v>
      </c>
    </row>
    <row r="163" spans="1:28" s="78" customFormat="1" x14ac:dyDescent="0.2">
      <c r="A163" s="71">
        <v>42078</v>
      </c>
      <c r="B163" s="72">
        <v>0.45833333333333331</v>
      </c>
      <c r="C163" s="71">
        <v>42079</v>
      </c>
      <c r="D163" s="72">
        <v>0.45833333333333331</v>
      </c>
      <c r="E163" s="73">
        <v>24</v>
      </c>
      <c r="F163" s="74">
        <v>1.7</v>
      </c>
      <c r="G163" s="74">
        <v>2.2000000000000002</v>
      </c>
      <c r="H163" s="75">
        <v>2359</v>
      </c>
      <c r="I163" s="75">
        <v>3370</v>
      </c>
      <c r="J163" s="74">
        <f t="shared" si="13"/>
        <v>48.657754010695186</v>
      </c>
      <c r="K163" s="75">
        <v>4980</v>
      </c>
      <c r="L163" s="75">
        <v>62</v>
      </c>
      <c r="M163" s="74">
        <v>7.7</v>
      </c>
      <c r="N163" s="76">
        <v>82</v>
      </c>
      <c r="O163" s="76">
        <v>82</v>
      </c>
      <c r="P163" s="77">
        <v>0</v>
      </c>
      <c r="Q163" s="77">
        <v>1</v>
      </c>
      <c r="R163" s="77">
        <v>0</v>
      </c>
      <c r="S163" s="77">
        <v>0</v>
      </c>
      <c r="T163" s="77">
        <v>0</v>
      </c>
      <c r="U163" s="77">
        <v>0</v>
      </c>
      <c r="V163" s="77">
        <v>0</v>
      </c>
      <c r="W163" s="76">
        <f t="shared" si="14"/>
        <v>0</v>
      </c>
      <c r="X163" s="76">
        <f t="shared" si="15"/>
        <v>2.0551708979008682E-2</v>
      </c>
      <c r="Y163" s="76">
        <f t="shared" si="12"/>
        <v>0</v>
      </c>
      <c r="Z163" s="76">
        <f t="shared" si="16"/>
        <v>0</v>
      </c>
      <c r="AA163" s="76">
        <f t="shared" si="17"/>
        <v>0</v>
      </c>
      <c r="AB163" s="80" t="s">
        <v>39</v>
      </c>
    </row>
    <row r="164" spans="1:28" s="78" customFormat="1" x14ac:dyDescent="0.2">
      <c r="A164" s="71">
        <v>42079</v>
      </c>
      <c r="B164" s="72">
        <v>0.45833333333333331</v>
      </c>
      <c r="C164" s="71">
        <v>42080</v>
      </c>
      <c r="D164" s="72">
        <v>0.42708333333333331</v>
      </c>
      <c r="E164" s="73">
        <v>23.25</v>
      </c>
      <c r="F164" s="74">
        <v>1.7</v>
      </c>
      <c r="G164" s="74">
        <v>2.2000000000000002</v>
      </c>
      <c r="H164" s="75">
        <v>2376</v>
      </c>
      <c r="I164" s="75">
        <v>3076</v>
      </c>
      <c r="J164" s="74">
        <f t="shared" si="13"/>
        <v>46.597147950089131</v>
      </c>
      <c r="K164" s="75">
        <v>4910</v>
      </c>
      <c r="L164" s="75">
        <v>62</v>
      </c>
      <c r="M164" s="74">
        <v>10.199999999999999</v>
      </c>
      <c r="N164" s="76">
        <v>0</v>
      </c>
      <c r="O164" s="76">
        <v>0</v>
      </c>
      <c r="P164" s="77">
        <v>0</v>
      </c>
      <c r="Q164" s="77">
        <v>0</v>
      </c>
      <c r="R164" s="77">
        <v>0</v>
      </c>
      <c r="S164" s="77">
        <v>0</v>
      </c>
      <c r="T164" s="77">
        <v>1</v>
      </c>
      <c r="U164" s="77">
        <v>0</v>
      </c>
      <c r="V164" s="77">
        <v>0</v>
      </c>
      <c r="W164" s="76">
        <f t="shared" si="14"/>
        <v>0</v>
      </c>
      <c r="X164" s="76">
        <f t="shared" si="15"/>
        <v>0</v>
      </c>
      <c r="Y164" s="76">
        <f t="shared" si="12"/>
        <v>0</v>
      </c>
      <c r="Z164" s="76">
        <f t="shared" si="16"/>
        <v>0</v>
      </c>
      <c r="AA164" s="76">
        <f t="shared" si="17"/>
        <v>0</v>
      </c>
      <c r="AB164" s="80" t="s">
        <v>39</v>
      </c>
    </row>
    <row r="165" spans="1:28" s="78" customFormat="1" x14ac:dyDescent="0.2">
      <c r="A165" s="71">
        <v>42080</v>
      </c>
      <c r="B165" s="72">
        <v>0.42708333333333331</v>
      </c>
      <c r="C165" s="71">
        <v>42081</v>
      </c>
      <c r="D165" s="72">
        <v>0.46875</v>
      </c>
      <c r="E165" s="73">
        <v>25</v>
      </c>
      <c r="F165" s="74">
        <v>2</v>
      </c>
      <c r="G165" s="74">
        <v>2.6</v>
      </c>
      <c r="H165" s="75">
        <v>2796</v>
      </c>
      <c r="I165" s="75">
        <v>3808</v>
      </c>
      <c r="J165" s="74">
        <f t="shared" si="13"/>
        <v>47.710256410256413</v>
      </c>
      <c r="K165" s="75">
        <v>4910</v>
      </c>
      <c r="L165" s="75">
        <v>62</v>
      </c>
      <c r="M165" s="74">
        <v>8.4</v>
      </c>
      <c r="N165" s="76">
        <v>0</v>
      </c>
      <c r="O165" s="76">
        <v>0</v>
      </c>
      <c r="P165" s="77">
        <v>0</v>
      </c>
      <c r="Q165" s="77">
        <v>0</v>
      </c>
      <c r="R165" s="77">
        <v>0</v>
      </c>
      <c r="S165" s="77">
        <v>0</v>
      </c>
      <c r="T165" s="77">
        <v>0</v>
      </c>
      <c r="U165" s="77">
        <v>0</v>
      </c>
      <c r="V165" s="77">
        <v>0</v>
      </c>
      <c r="W165" s="76">
        <f t="shared" si="14"/>
        <v>0</v>
      </c>
      <c r="X165" s="76">
        <f t="shared" si="15"/>
        <v>0</v>
      </c>
      <c r="Y165" s="76">
        <f t="shared" si="12"/>
        <v>0</v>
      </c>
      <c r="Z165" s="76">
        <f t="shared" si="16"/>
        <v>0</v>
      </c>
      <c r="AA165" s="76">
        <f t="shared" si="17"/>
        <v>0</v>
      </c>
      <c r="AB165" s="80" t="s">
        <v>39</v>
      </c>
    </row>
    <row r="166" spans="1:28" s="78" customFormat="1" x14ac:dyDescent="0.2">
      <c r="A166" s="71">
        <v>42081</v>
      </c>
      <c r="B166" s="72">
        <v>0.46875</v>
      </c>
      <c r="C166" s="71">
        <v>42082</v>
      </c>
      <c r="D166" s="72">
        <v>0.53125</v>
      </c>
      <c r="E166" s="73">
        <v>25.5</v>
      </c>
      <c r="F166" s="74">
        <v>1.9</v>
      </c>
      <c r="G166" s="74">
        <v>2.5</v>
      </c>
      <c r="H166" s="75">
        <v>2718</v>
      </c>
      <c r="I166" s="75">
        <v>3683</v>
      </c>
      <c r="J166" s="74">
        <f t="shared" si="13"/>
        <v>48.395438596491232</v>
      </c>
      <c r="K166" s="75">
        <v>4640</v>
      </c>
      <c r="L166" s="75">
        <v>62</v>
      </c>
      <c r="M166" s="74">
        <v>11.5</v>
      </c>
      <c r="N166" s="76">
        <v>60</v>
      </c>
      <c r="O166" s="76">
        <v>87</v>
      </c>
      <c r="P166" s="77">
        <v>1</v>
      </c>
      <c r="Q166" s="77">
        <v>1</v>
      </c>
      <c r="R166" s="77">
        <v>0</v>
      </c>
      <c r="S166" s="77">
        <v>0</v>
      </c>
      <c r="T166" s="77">
        <v>0</v>
      </c>
      <c r="U166" s="77">
        <v>0</v>
      </c>
      <c r="V166" s="77">
        <v>0</v>
      </c>
      <c r="W166" s="76">
        <f t="shared" si="14"/>
        <v>2.0663104395803576E-2</v>
      </c>
      <c r="X166" s="76">
        <f t="shared" si="15"/>
        <v>2.0663104395803576E-2</v>
      </c>
      <c r="Y166" s="76">
        <f t="shared" si="12"/>
        <v>0</v>
      </c>
      <c r="Z166" s="76">
        <f t="shared" si="16"/>
        <v>0</v>
      </c>
      <c r="AA166" s="76">
        <f t="shared" si="17"/>
        <v>0</v>
      </c>
      <c r="AB166" s="80" t="s">
        <v>39</v>
      </c>
    </row>
    <row r="167" spans="1:28" s="78" customFormat="1" x14ac:dyDescent="0.2">
      <c r="A167" s="71">
        <v>42082</v>
      </c>
      <c r="B167" s="72">
        <v>0.53125</v>
      </c>
      <c r="C167" s="71">
        <v>42083</v>
      </c>
      <c r="D167" s="72">
        <v>0.52083333333333337</v>
      </c>
      <c r="E167" s="73">
        <v>23.75</v>
      </c>
      <c r="F167" s="74">
        <v>1.7</v>
      </c>
      <c r="G167" s="74">
        <v>2.2999999999999998</v>
      </c>
      <c r="H167" s="75">
        <v>2379</v>
      </c>
      <c r="I167" s="75">
        <v>3141</v>
      </c>
      <c r="J167" s="74">
        <f t="shared" si="13"/>
        <v>46.084398976982101</v>
      </c>
      <c r="K167" s="75">
        <v>4570</v>
      </c>
      <c r="L167" s="75">
        <v>62</v>
      </c>
      <c r="M167" s="74">
        <v>12.3</v>
      </c>
      <c r="N167" s="76">
        <v>0</v>
      </c>
      <c r="O167" s="76">
        <v>0</v>
      </c>
      <c r="P167" s="77">
        <v>0</v>
      </c>
      <c r="Q167" s="77">
        <v>0</v>
      </c>
      <c r="R167" s="77">
        <v>0</v>
      </c>
      <c r="S167" s="77">
        <v>0</v>
      </c>
      <c r="T167" s="77">
        <v>0</v>
      </c>
      <c r="U167" s="77">
        <v>0</v>
      </c>
      <c r="V167" s="77">
        <v>0</v>
      </c>
      <c r="W167" s="76">
        <f t="shared" si="14"/>
        <v>0</v>
      </c>
      <c r="X167" s="76">
        <f t="shared" si="15"/>
        <v>0</v>
      </c>
      <c r="Y167" s="76">
        <f t="shared" si="12"/>
        <v>0</v>
      </c>
      <c r="Z167" s="76">
        <f t="shared" si="16"/>
        <v>0</v>
      </c>
      <c r="AA167" s="76">
        <f t="shared" si="17"/>
        <v>0</v>
      </c>
      <c r="AB167" s="80" t="s">
        <v>39</v>
      </c>
    </row>
    <row r="168" spans="1:28" s="78" customFormat="1" x14ac:dyDescent="0.2">
      <c r="A168" s="71">
        <v>42083</v>
      </c>
      <c r="B168" s="72">
        <v>0.52083333333333337</v>
      </c>
      <c r="C168" s="71">
        <v>42084</v>
      </c>
      <c r="D168" s="72">
        <v>0.375</v>
      </c>
      <c r="E168" s="73">
        <v>20.5</v>
      </c>
      <c r="F168" s="74">
        <v>1.7</v>
      </c>
      <c r="G168" s="74">
        <v>2.4</v>
      </c>
      <c r="H168" s="75">
        <v>2113</v>
      </c>
      <c r="I168" s="75">
        <v>2899</v>
      </c>
      <c r="J168" s="74">
        <f t="shared" si="13"/>
        <v>40.847630718954257</v>
      </c>
      <c r="K168" s="75">
        <v>4570</v>
      </c>
      <c r="L168" s="75">
        <v>61</v>
      </c>
      <c r="M168" s="74">
        <v>11.85</v>
      </c>
      <c r="N168" s="76">
        <v>0</v>
      </c>
      <c r="O168" s="76">
        <v>0</v>
      </c>
      <c r="P168" s="77">
        <v>0</v>
      </c>
      <c r="Q168" s="77">
        <v>0</v>
      </c>
      <c r="R168" s="77">
        <v>0</v>
      </c>
      <c r="S168" s="77">
        <v>0</v>
      </c>
      <c r="T168" s="77">
        <v>0</v>
      </c>
      <c r="U168" s="77">
        <v>0</v>
      </c>
      <c r="V168" s="77">
        <v>0</v>
      </c>
      <c r="W168" s="76">
        <f t="shared" si="14"/>
        <v>0</v>
      </c>
      <c r="X168" s="76">
        <f t="shared" si="15"/>
        <v>0</v>
      </c>
      <c r="Y168" s="76">
        <f t="shared" si="12"/>
        <v>0</v>
      </c>
      <c r="Z168" s="76">
        <f t="shared" si="16"/>
        <v>0</v>
      </c>
      <c r="AA168" s="76">
        <f t="shared" si="17"/>
        <v>0</v>
      </c>
      <c r="AB168" s="80" t="s">
        <v>39</v>
      </c>
    </row>
    <row r="169" spans="1:28" s="78" customFormat="1" x14ac:dyDescent="0.2">
      <c r="A169" s="71">
        <v>42084</v>
      </c>
      <c r="B169" s="72">
        <v>0.375</v>
      </c>
      <c r="C169" s="71">
        <v>42085</v>
      </c>
      <c r="D169" s="72">
        <v>0.5</v>
      </c>
      <c r="E169" s="73">
        <v>27</v>
      </c>
      <c r="F169" s="74">
        <v>1.6</v>
      </c>
      <c r="G169" s="74">
        <v>2.2000000000000002</v>
      </c>
      <c r="H169" s="75">
        <v>2686</v>
      </c>
      <c r="I169" s="75">
        <v>3591</v>
      </c>
      <c r="J169" s="74">
        <f t="shared" si="13"/>
        <v>55.183712121212118</v>
      </c>
      <c r="K169" s="75">
        <v>4420</v>
      </c>
      <c r="L169" s="75">
        <v>61</v>
      </c>
      <c r="M169" s="74">
        <v>10.3</v>
      </c>
      <c r="N169" s="76">
        <v>0</v>
      </c>
      <c r="O169" s="76">
        <v>0</v>
      </c>
      <c r="P169" s="77">
        <v>0</v>
      </c>
      <c r="Q169" s="77">
        <v>0</v>
      </c>
      <c r="R169" s="77">
        <v>0</v>
      </c>
      <c r="S169" s="77">
        <v>0</v>
      </c>
      <c r="T169" s="77">
        <v>0</v>
      </c>
      <c r="U169" s="77">
        <v>0</v>
      </c>
      <c r="V169" s="77">
        <v>0</v>
      </c>
      <c r="W169" s="76">
        <f t="shared" si="14"/>
        <v>0</v>
      </c>
      <c r="X169" s="76">
        <f t="shared" si="15"/>
        <v>0</v>
      </c>
      <c r="Y169" s="76">
        <f t="shared" si="12"/>
        <v>0</v>
      </c>
      <c r="Z169" s="76">
        <f t="shared" si="16"/>
        <v>0</v>
      </c>
      <c r="AA169" s="76">
        <f t="shared" si="17"/>
        <v>0</v>
      </c>
      <c r="AB169" s="80" t="s">
        <v>39</v>
      </c>
    </row>
    <row r="170" spans="1:28" s="78" customFormat="1" x14ac:dyDescent="0.2">
      <c r="A170" s="71">
        <v>42085</v>
      </c>
      <c r="B170" s="72">
        <v>0.5</v>
      </c>
      <c r="C170" s="71">
        <v>42086</v>
      </c>
      <c r="D170" s="72">
        <v>0.44791666666666669</v>
      </c>
      <c r="E170" s="73">
        <v>22.75</v>
      </c>
      <c r="F170" s="74">
        <v>1.6</v>
      </c>
      <c r="G170" s="74">
        <v>2.2000000000000002</v>
      </c>
      <c r="H170" s="75">
        <v>2234</v>
      </c>
      <c r="I170" s="75">
        <v>2883</v>
      </c>
      <c r="J170" s="74">
        <f t="shared" si="13"/>
        <v>45.111742424242415</v>
      </c>
      <c r="K170" s="75">
        <v>4400</v>
      </c>
      <c r="L170" s="75">
        <v>61</v>
      </c>
      <c r="M170" s="74">
        <v>14.5</v>
      </c>
      <c r="N170" s="76">
        <v>0</v>
      </c>
      <c r="O170" s="76">
        <v>0</v>
      </c>
      <c r="P170" s="77">
        <v>0</v>
      </c>
      <c r="Q170" s="77">
        <v>0</v>
      </c>
      <c r="R170" s="77">
        <v>0</v>
      </c>
      <c r="S170" s="77">
        <v>0</v>
      </c>
      <c r="T170" s="77">
        <v>0</v>
      </c>
      <c r="U170" s="77">
        <v>0</v>
      </c>
      <c r="V170" s="77">
        <v>0</v>
      </c>
      <c r="W170" s="76">
        <f t="shared" si="14"/>
        <v>0</v>
      </c>
      <c r="X170" s="76">
        <f t="shared" si="15"/>
        <v>0</v>
      </c>
      <c r="Y170" s="76">
        <f t="shared" si="12"/>
        <v>0</v>
      </c>
      <c r="Z170" s="76">
        <f t="shared" si="16"/>
        <v>0</v>
      </c>
      <c r="AA170" s="76">
        <f t="shared" si="17"/>
        <v>0</v>
      </c>
      <c r="AB170" s="80" t="s">
        <v>39</v>
      </c>
    </row>
    <row r="171" spans="1:28" s="78" customFormat="1" x14ac:dyDescent="0.2">
      <c r="A171" s="71">
        <v>42086</v>
      </c>
      <c r="B171" s="72">
        <v>0.44791666666666669</v>
      </c>
      <c r="C171" s="71">
        <v>42087</v>
      </c>
      <c r="D171" s="72">
        <v>0.36458333333333331</v>
      </c>
      <c r="E171" s="73">
        <v>22</v>
      </c>
      <c r="F171" s="74">
        <v>1.5</v>
      </c>
      <c r="G171" s="74">
        <v>2</v>
      </c>
      <c r="H171" s="75">
        <v>2194</v>
      </c>
      <c r="I171" s="75">
        <v>2779</v>
      </c>
      <c r="J171" s="74">
        <f t="shared" si="13"/>
        <v>47.536111111111119</v>
      </c>
      <c r="K171" s="75">
        <v>4440</v>
      </c>
      <c r="L171" s="75">
        <v>61</v>
      </c>
      <c r="M171" s="74">
        <v>11.1</v>
      </c>
      <c r="N171" s="76">
        <v>0</v>
      </c>
      <c r="O171" s="76">
        <v>0</v>
      </c>
      <c r="P171" s="77">
        <v>0</v>
      </c>
      <c r="Q171" s="77">
        <v>0</v>
      </c>
      <c r="R171" s="77">
        <v>0</v>
      </c>
      <c r="S171" s="77">
        <v>0</v>
      </c>
      <c r="T171" s="77">
        <v>0</v>
      </c>
      <c r="U171" s="77">
        <v>0</v>
      </c>
      <c r="V171" s="77">
        <v>0</v>
      </c>
      <c r="W171" s="76">
        <f t="shared" si="14"/>
        <v>0</v>
      </c>
      <c r="X171" s="76">
        <f t="shared" si="15"/>
        <v>0</v>
      </c>
      <c r="Y171" s="76">
        <f t="shared" si="12"/>
        <v>0</v>
      </c>
      <c r="Z171" s="76">
        <f t="shared" si="16"/>
        <v>0</v>
      </c>
      <c r="AA171" s="76">
        <f t="shared" si="17"/>
        <v>0</v>
      </c>
      <c r="AB171" s="80" t="s">
        <v>39</v>
      </c>
    </row>
    <row r="172" spans="1:28" s="78" customFormat="1" x14ac:dyDescent="0.2">
      <c r="A172" s="63">
        <v>42087</v>
      </c>
      <c r="B172" s="64">
        <v>0.40625</v>
      </c>
      <c r="C172" s="63">
        <v>42088</v>
      </c>
      <c r="D172" s="64">
        <v>0.46875</v>
      </c>
      <c r="E172" s="65">
        <v>25.5</v>
      </c>
      <c r="F172" s="66">
        <v>1.7</v>
      </c>
      <c r="G172" s="66">
        <v>2.4</v>
      </c>
      <c r="H172" s="67">
        <v>2657</v>
      </c>
      <c r="I172" s="67">
        <v>3243</v>
      </c>
      <c r="J172" s="66">
        <f t="shared" si="13"/>
        <v>48.569852941176471</v>
      </c>
      <c r="K172" s="67">
        <v>4460</v>
      </c>
      <c r="L172" s="67">
        <v>61</v>
      </c>
      <c r="M172" s="66">
        <v>10.48</v>
      </c>
      <c r="N172" s="68">
        <v>0</v>
      </c>
      <c r="O172" s="68">
        <v>0</v>
      </c>
      <c r="P172" s="69">
        <v>0</v>
      </c>
      <c r="Q172" s="69">
        <v>0</v>
      </c>
      <c r="R172" s="69">
        <v>0</v>
      </c>
      <c r="S172" s="69">
        <v>0</v>
      </c>
      <c r="T172" s="69">
        <v>0</v>
      </c>
      <c r="U172" s="69">
        <v>0</v>
      </c>
      <c r="V172" s="69">
        <v>0</v>
      </c>
      <c r="W172" s="68">
        <f t="shared" si="14"/>
        <v>0</v>
      </c>
      <c r="X172" s="68">
        <f t="shared" si="15"/>
        <v>0</v>
      </c>
      <c r="Y172" s="68">
        <f t="shared" ref="Y172:Y235" si="18">R172/J172</f>
        <v>0</v>
      </c>
      <c r="Z172" s="68">
        <f t="shared" si="16"/>
        <v>0</v>
      </c>
      <c r="AA172" s="68">
        <f t="shared" si="17"/>
        <v>0</v>
      </c>
      <c r="AB172" s="70" t="s">
        <v>45</v>
      </c>
    </row>
    <row r="173" spans="1:28" s="78" customFormat="1" x14ac:dyDescent="0.2">
      <c r="A173" s="63">
        <v>42088</v>
      </c>
      <c r="B173" s="64">
        <v>0.46875</v>
      </c>
      <c r="C173" s="63">
        <v>42089</v>
      </c>
      <c r="D173" s="64">
        <v>0.51388888888888895</v>
      </c>
      <c r="E173" s="65">
        <v>25</v>
      </c>
      <c r="F173" s="66">
        <v>1.9</v>
      </c>
      <c r="G173" s="66">
        <v>2.4</v>
      </c>
      <c r="H173" s="67">
        <v>2607</v>
      </c>
      <c r="I173" s="67">
        <v>3324</v>
      </c>
      <c r="J173" s="66">
        <f t="shared" si="13"/>
        <v>45.951754385964918</v>
      </c>
      <c r="K173" s="67">
        <v>4400</v>
      </c>
      <c r="L173" s="67">
        <v>63</v>
      </c>
      <c r="M173" s="66">
        <v>9.6999999999999993</v>
      </c>
      <c r="N173" s="68">
        <v>0</v>
      </c>
      <c r="O173" s="68">
        <v>0</v>
      </c>
      <c r="P173" s="69">
        <v>0</v>
      </c>
      <c r="Q173" s="69">
        <v>0</v>
      </c>
      <c r="R173" s="69">
        <v>0</v>
      </c>
      <c r="S173" s="69">
        <v>0</v>
      </c>
      <c r="T173" s="69">
        <v>0</v>
      </c>
      <c r="U173" s="69">
        <v>0</v>
      </c>
      <c r="V173" s="69">
        <v>1</v>
      </c>
      <c r="W173" s="68">
        <f t="shared" si="14"/>
        <v>0</v>
      </c>
      <c r="X173" s="68">
        <f t="shared" si="15"/>
        <v>0</v>
      </c>
      <c r="Y173" s="68">
        <f t="shared" si="18"/>
        <v>0</v>
      </c>
      <c r="Z173" s="68">
        <f t="shared" si="16"/>
        <v>0</v>
      </c>
      <c r="AA173" s="68">
        <f t="shared" si="17"/>
        <v>0</v>
      </c>
      <c r="AB173" s="70" t="s">
        <v>45</v>
      </c>
    </row>
    <row r="174" spans="1:28" s="78" customFormat="1" x14ac:dyDescent="0.2">
      <c r="A174" s="63">
        <v>42089</v>
      </c>
      <c r="B174" s="64">
        <v>0.52083333333333337</v>
      </c>
      <c r="C174" s="63">
        <v>42090</v>
      </c>
      <c r="D174" s="64">
        <v>0.39583333333333331</v>
      </c>
      <c r="E174" s="65">
        <v>21</v>
      </c>
      <c r="F174" s="66">
        <v>1.7</v>
      </c>
      <c r="G174" s="66">
        <v>2.1</v>
      </c>
      <c r="H174" s="67">
        <v>972</v>
      </c>
      <c r="I174" s="67">
        <v>3022</v>
      </c>
      <c r="J174" s="66">
        <f t="shared" si="13"/>
        <v>33.513538748832865</v>
      </c>
      <c r="K174" s="67">
        <v>4220</v>
      </c>
      <c r="L174" s="67">
        <v>63</v>
      </c>
      <c r="M174" s="66">
        <v>13.1</v>
      </c>
      <c r="N174" s="68">
        <v>0</v>
      </c>
      <c r="O174" s="68">
        <v>0</v>
      </c>
      <c r="P174" s="69">
        <v>0</v>
      </c>
      <c r="Q174" s="69">
        <v>0</v>
      </c>
      <c r="R174" s="69">
        <v>0</v>
      </c>
      <c r="S174" s="69">
        <v>0</v>
      </c>
      <c r="T174" s="69">
        <v>0</v>
      </c>
      <c r="U174" s="69">
        <v>0</v>
      </c>
      <c r="V174" s="69">
        <v>0</v>
      </c>
      <c r="W174" s="68">
        <f t="shared" si="14"/>
        <v>0</v>
      </c>
      <c r="X174" s="68">
        <f t="shared" si="15"/>
        <v>0</v>
      </c>
      <c r="Y174" s="68">
        <f t="shared" si="18"/>
        <v>0</v>
      </c>
      <c r="Z174" s="68">
        <f t="shared" si="16"/>
        <v>0</v>
      </c>
      <c r="AA174" s="68">
        <f t="shared" si="17"/>
        <v>0</v>
      </c>
      <c r="AB174" s="70" t="s">
        <v>45</v>
      </c>
    </row>
    <row r="175" spans="1:28" s="78" customFormat="1" x14ac:dyDescent="0.2">
      <c r="A175" s="63">
        <v>42090</v>
      </c>
      <c r="B175" s="64">
        <v>0.39583333333333331</v>
      </c>
      <c r="C175" s="63">
        <v>42091</v>
      </c>
      <c r="D175" s="64">
        <v>0.39583333333333331</v>
      </c>
      <c r="E175" s="65">
        <v>24</v>
      </c>
      <c r="F175" s="66">
        <v>1.8</v>
      </c>
      <c r="G175" s="66">
        <v>2.2000000000000002</v>
      </c>
      <c r="H175" s="67">
        <v>1514</v>
      </c>
      <c r="I175" s="67">
        <v>3040</v>
      </c>
      <c r="J175" s="66">
        <f t="shared" si="13"/>
        <v>37.04882154882155</v>
      </c>
      <c r="K175" s="67">
        <v>4100</v>
      </c>
      <c r="L175" s="67">
        <v>65</v>
      </c>
      <c r="M175" s="66">
        <v>12.3</v>
      </c>
      <c r="N175" s="68">
        <v>0</v>
      </c>
      <c r="O175" s="68">
        <v>0</v>
      </c>
      <c r="P175" s="69">
        <v>0</v>
      </c>
      <c r="Q175" s="69">
        <v>0</v>
      </c>
      <c r="R175" s="69">
        <v>0</v>
      </c>
      <c r="S175" s="69">
        <v>0</v>
      </c>
      <c r="T175" s="69">
        <v>0</v>
      </c>
      <c r="U175" s="69">
        <v>0</v>
      </c>
      <c r="V175" s="69">
        <v>0</v>
      </c>
      <c r="W175" s="68">
        <f t="shared" si="14"/>
        <v>0</v>
      </c>
      <c r="X175" s="68">
        <f t="shared" si="15"/>
        <v>0</v>
      </c>
      <c r="Y175" s="68">
        <f t="shared" si="18"/>
        <v>0</v>
      </c>
      <c r="Z175" s="68">
        <f t="shared" si="16"/>
        <v>0</v>
      </c>
      <c r="AA175" s="68">
        <f t="shared" si="17"/>
        <v>0</v>
      </c>
      <c r="AB175" s="70" t="s">
        <v>45</v>
      </c>
    </row>
    <row r="176" spans="1:28" s="78" customFormat="1" x14ac:dyDescent="0.2">
      <c r="A176" s="63">
        <v>42091</v>
      </c>
      <c r="B176" s="64">
        <v>0.39583333333333331</v>
      </c>
      <c r="C176" s="63">
        <v>42092</v>
      </c>
      <c r="D176" s="64">
        <v>0.46875</v>
      </c>
      <c r="E176" s="65">
        <v>25.75</v>
      </c>
      <c r="F176" s="66">
        <v>1.6</v>
      </c>
      <c r="G176" s="66">
        <v>2.1</v>
      </c>
      <c r="H176" s="67">
        <v>2063</v>
      </c>
      <c r="I176" s="67">
        <v>3488</v>
      </c>
      <c r="J176" s="66">
        <f t="shared" si="13"/>
        <v>49.172123015873012</v>
      </c>
      <c r="K176" s="67">
        <v>4100</v>
      </c>
      <c r="L176" s="67">
        <v>65</v>
      </c>
      <c r="M176" s="66">
        <v>12.9</v>
      </c>
      <c r="N176" s="68">
        <v>0</v>
      </c>
      <c r="O176" s="68">
        <v>0</v>
      </c>
      <c r="P176" s="69">
        <v>0</v>
      </c>
      <c r="Q176" s="69">
        <v>0</v>
      </c>
      <c r="R176" s="69">
        <v>0</v>
      </c>
      <c r="S176" s="69">
        <v>0</v>
      </c>
      <c r="T176" s="69">
        <v>0</v>
      </c>
      <c r="U176" s="69">
        <v>0</v>
      </c>
      <c r="V176" s="69">
        <v>0</v>
      </c>
      <c r="W176" s="68">
        <f t="shared" si="14"/>
        <v>0</v>
      </c>
      <c r="X176" s="68">
        <f t="shared" si="15"/>
        <v>0</v>
      </c>
      <c r="Y176" s="68">
        <f t="shared" si="18"/>
        <v>0</v>
      </c>
      <c r="Z176" s="68">
        <f t="shared" si="16"/>
        <v>0</v>
      </c>
      <c r="AA176" s="68">
        <f t="shared" si="17"/>
        <v>0</v>
      </c>
      <c r="AB176" s="70" t="s">
        <v>45</v>
      </c>
    </row>
    <row r="177" spans="1:28" s="78" customFormat="1" x14ac:dyDescent="0.2">
      <c r="A177" s="63">
        <v>42092</v>
      </c>
      <c r="B177" s="64">
        <v>0.46875</v>
      </c>
      <c r="C177" s="63">
        <v>42093</v>
      </c>
      <c r="D177" s="64">
        <v>0.46875</v>
      </c>
      <c r="E177" s="65">
        <v>24</v>
      </c>
      <c r="F177" s="66">
        <v>1.5</v>
      </c>
      <c r="G177" s="66">
        <v>2.1</v>
      </c>
      <c r="H177" s="67">
        <v>2234</v>
      </c>
      <c r="I177" s="67">
        <v>3100</v>
      </c>
      <c r="J177" s="66">
        <f t="shared" si="13"/>
        <v>49.425396825396817</v>
      </c>
      <c r="K177" s="67">
        <v>3880</v>
      </c>
      <c r="L177" s="67">
        <v>67</v>
      </c>
      <c r="M177" s="66">
        <v>10.1</v>
      </c>
      <c r="N177" s="68">
        <v>72</v>
      </c>
      <c r="O177" s="68">
        <v>104</v>
      </c>
      <c r="P177" s="69">
        <v>0</v>
      </c>
      <c r="Q177" s="69">
        <v>1</v>
      </c>
      <c r="R177" s="69">
        <v>1</v>
      </c>
      <c r="S177" s="69">
        <v>0</v>
      </c>
      <c r="T177" s="69">
        <v>0</v>
      </c>
      <c r="U177" s="69">
        <v>0</v>
      </c>
      <c r="V177" s="69">
        <v>0</v>
      </c>
      <c r="W177" s="68">
        <f t="shared" si="14"/>
        <v>0</v>
      </c>
      <c r="X177" s="68">
        <f t="shared" si="15"/>
        <v>2.0232513327766721E-2</v>
      </c>
      <c r="Y177" s="68">
        <f t="shared" si="18"/>
        <v>2.0232513327766721E-2</v>
      </c>
      <c r="Z177" s="68">
        <f t="shared" si="16"/>
        <v>0</v>
      </c>
      <c r="AA177" s="68">
        <f t="shared" si="17"/>
        <v>0</v>
      </c>
      <c r="AB177" s="70" t="s">
        <v>45</v>
      </c>
    </row>
    <row r="178" spans="1:28" s="78" customFormat="1" x14ac:dyDescent="0.2">
      <c r="A178" s="63">
        <v>42093</v>
      </c>
      <c r="B178" s="64">
        <v>0.46875</v>
      </c>
      <c r="C178" s="63">
        <v>42094</v>
      </c>
      <c r="D178" s="64">
        <v>0.35416666666666669</v>
      </c>
      <c r="E178" s="65">
        <v>21.25</v>
      </c>
      <c r="F178" s="66">
        <v>1.6</v>
      </c>
      <c r="G178" s="66">
        <v>2</v>
      </c>
      <c r="H178" s="67">
        <v>2055</v>
      </c>
      <c r="I178" s="67">
        <v>2684</v>
      </c>
      <c r="J178" s="66">
        <f t="shared" si="13"/>
        <v>43.772916666666667</v>
      </c>
      <c r="K178" s="67">
        <v>3870</v>
      </c>
      <c r="L178" s="67">
        <v>64</v>
      </c>
      <c r="M178" s="66">
        <v>13.5</v>
      </c>
      <c r="N178" s="68">
        <v>0</v>
      </c>
      <c r="O178" s="68">
        <v>0</v>
      </c>
      <c r="P178" s="69">
        <v>0</v>
      </c>
      <c r="Q178" s="69">
        <v>0</v>
      </c>
      <c r="R178" s="69">
        <v>0</v>
      </c>
      <c r="S178" s="69">
        <v>0</v>
      </c>
      <c r="T178" s="69">
        <v>0</v>
      </c>
      <c r="U178" s="69">
        <v>0</v>
      </c>
      <c r="V178" s="69">
        <v>0</v>
      </c>
      <c r="W178" s="68">
        <f t="shared" si="14"/>
        <v>0</v>
      </c>
      <c r="X178" s="68">
        <f t="shared" si="15"/>
        <v>0</v>
      </c>
      <c r="Y178" s="68">
        <f t="shared" si="18"/>
        <v>0</v>
      </c>
      <c r="Z178" s="68">
        <f t="shared" si="16"/>
        <v>0</v>
      </c>
      <c r="AA178" s="68">
        <f t="shared" si="17"/>
        <v>0</v>
      </c>
      <c r="AB178" s="70" t="s">
        <v>45</v>
      </c>
    </row>
    <row r="179" spans="1:28" s="78" customFormat="1" x14ac:dyDescent="0.2">
      <c r="A179" s="71">
        <v>42094</v>
      </c>
      <c r="B179" s="72">
        <v>0.375</v>
      </c>
      <c r="C179" s="71">
        <v>42095</v>
      </c>
      <c r="D179" s="72">
        <v>0.39583333333333331</v>
      </c>
      <c r="E179" s="73">
        <v>24.5</v>
      </c>
      <c r="F179" s="74">
        <v>1.5</v>
      </c>
      <c r="G179" s="74">
        <v>2</v>
      </c>
      <c r="H179" s="75">
        <v>2327</v>
      </c>
      <c r="I179" s="75">
        <v>2625</v>
      </c>
      <c r="J179" s="74">
        <f t="shared" si="13"/>
        <v>47.730555555555547</v>
      </c>
      <c r="K179" s="75">
        <v>3810</v>
      </c>
      <c r="L179" s="75">
        <v>65</v>
      </c>
      <c r="M179" s="74">
        <v>14.3</v>
      </c>
      <c r="N179" s="76">
        <v>80</v>
      </c>
      <c r="O179" s="76">
        <v>80</v>
      </c>
      <c r="P179" s="77">
        <v>0</v>
      </c>
      <c r="Q179" s="77">
        <v>1</v>
      </c>
      <c r="R179" s="77">
        <v>0</v>
      </c>
      <c r="S179" s="77">
        <v>0</v>
      </c>
      <c r="T179" s="77">
        <v>0</v>
      </c>
      <c r="U179" s="77">
        <v>0</v>
      </c>
      <c r="V179" s="77">
        <v>0</v>
      </c>
      <c r="W179" s="76">
        <f t="shared" si="14"/>
        <v>0</v>
      </c>
      <c r="X179" s="76">
        <f t="shared" si="15"/>
        <v>2.0950939882441951E-2</v>
      </c>
      <c r="Y179" s="76">
        <f t="shared" si="18"/>
        <v>0</v>
      </c>
      <c r="Z179" s="76">
        <f t="shared" si="16"/>
        <v>0</v>
      </c>
      <c r="AA179" s="76">
        <f t="shared" si="17"/>
        <v>0</v>
      </c>
      <c r="AB179" s="80" t="s">
        <v>39</v>
      </c>
    </row>
    <row r="180" spans="1:28" s="78" customFormat="1" x14ac:dyDescent="0.2">
      <c r="A180" s="71">
        <v>42095</v>
      </c>
      <c r="B180" s="72">
        <v>0.39583333333333331</v>
      </c>
      <c r="C180" s="71">
        <v>42096</v>
      </c>
      <c r="D180" s="72">
        <v>0.38541666666666669</v>
      </c>
      <c r="E180" s="73">
        <v>23.75</v>
      </c>
      <c r="F180" s="74">
        <v>1.6</v>
      </c>
      <c r="G180" s="74">
        <v>2</v>
      </c>
      <c r="H180" s="75">
        <v>2305</v>
      </c>
      <c r="I180" s="75">
        <v>2607</v>
      </c>
      <c r="J180" s="74">
        <f t="shared" si="13"/>
        <v>45.735416666666666</v>
      </c>
      <c r="K180" s="75">
        <v>3790</v>
      </c>
      <c r="L180" s="75">
        <v>64</v>
      </c>
      <c r="M180" s="74">
        <v>14.4</v>
      </c>
      <c r="N180" s="76">
        <v>76</v>
      </c>
      <c r="O180" s="76">
        <v>110</v>
      </c>
      <c r="P180" s="77">
        <v>0</v>
      </c>
      <c r="Q180" s="77">
        <v>2</v>
      </c>
      <c r="R180" s="77">
        <v>1</v>
      </c>
      <c r="S180" s="77">
        <v>0</v>
      </c>
      <c r="T180" s="77">
        <v>0</v>
      </c>
      <c r="U180" s="77">
        <v>0</v>
      </c>
      <c r="V180" s="77">
        <v>0</v>
      </c>
      <c r="W180" s="76">
        <f t="shared" si="14"/>
        <v>0</v>
      </c>
      <c r="X180" s="76">
        <f t="shared" si="15"/>
        <v>4.3729786361772882E-2</v>
      </c>
      <c r="Y180" s="76">
        <f t="shared" si="18"/>
        <v>2.1864893180886441E-2</v>
      </c>
      <c r="Z180" s="76">
        <f t="shared" si="16"/>
        <v>0</v>
      </c>
      <c r="AA180" s="76">
        <f t="shared" si="17"/>
        <v>0</v>
      </c>
      <c r="AB180" s="80" t="s">
        <v>39</v>
      </c>
    </row>
    <row r="181" spans="1:28" s="78" customFormat="1" x14ac:dyDescent="0.2">
      <c r="A181" s="71">
        <v>42096</v>
      </c>
      <c r="B181" s="72">
        <v>0.38541666666666669</v>
      </c>
      <c r="C181" s="71">
        <v>42097</v>
      </c>
      <c r="D181" s="72">
        <v>0.46875</v>
      </c>
      <c r="E181" s="73">
        <v>26</v>
      </c>
      <c r="F181" s="74">
        <v>1.5</v>
      </c>
      <c r="G181" s="74">
        <v>1.8</v>
      </c>
      <c r="H181" s="75">
        <v>2354</v>
      </c>
      <c r="I181" s="75">
        <v>2911</v>
      </c>
      <c r="J181" s="74">
        <f t="shared" si="13"/>
        <v>53.109259259259261</v>
      </c>
      <c r="K181" s="75">
        <v>3900</v>
      </c>
      <c r="L181" s="75">
        <v>63</v>
      </c>
      <c r="M181" s="74">
        <v>14.8</v>
      </c>
      <c r="N181" s="76">
        <v>0</v>
      </c>
      <c r="O181" s="76">
        <v>0</v>
      </c>
      <c r="P181" s="77">
        <v>0</v>
      </c>
      <c r="Q181" s="77">
        <v>0</v>
      </c>
      <c r="R181" s="77">
        <v>0</v>
      </c>
      <c r="S181" s="77">
        <v>0</v>
      </c>
      <c r="T181" s="77">
        <v>1</v>
      </c>
      <c r="U181" s="77">
        <v>0</v>
      </c>
      <c r="V181" s="77">
        <v>0</v>
      </c>
      <c r="W181" s="76">
        <f t="shared" si="14"/>
        <v>0</v>
      </c>
      <c r="X181" s="76">
        <f t="shared" si="15"/>
        <v>0</v>
      </c>
      <c r="Y181" s="76">
        <f t="shared" si="18"/>
        <v>0</v>
      </c>
      <c r="Z181" s="76">
        <f t="shared" si="16"/>
        <v>0</v>
      </c>
      <c r="AA181" s="76">
        <f t="shared" si="17"/>
        <v>0</v>
      </c>
      <c r="AB181" s="80" t="s">
        <v>39</v>
      </c>
    </row>
    <row r="182" spans="1:28" s="78" customFormat="1" x14ac:dyDescent="0.2">
      <c r="A182" s="71">
        <v>42097</v>
      </c>
      <c r="B182" s="72">
        <v>0.46875</v>
      </c>
      <c r="C182" s="71">
        <v>42098</v>
      </c>
      <c r="D182" s="72">
        <v>0.39583333333333331</v>
      </c>
      <c r="E182" s="73">
        <v>21.75</v>
      </c>
      <c r="F182" s="74">
        <v>1.5</v>
      </c>
      <c r="G182" s="74">
        <v>1.9</v>
      </c>
      <c r="H182" s="75">
        <v>1420</v>
      </c>
      <c r="I182" s="75">
        <v>2533</v>
      </c>
      <c r="J182" s="74">
        <f t="shared" si="13"/>
        <v>37.997076023391813</v>
      </c>
      <c r="K182" s="75">
        <v>4110</v>
      </c>
      <c r="L182" s="75">
        <v>62</v>
      </c>
      <c r="M182" s="74">
        <v>18</v>
      </c>
      <c r="N182" s="76">
        <v>82</v>
      </c>
      <c r="O182" s="76">
        <v>90</v>
      </c>
      <c r="P182" s="77">
        <v>0</v>
      </c>
      <c r="Q182" s="77">
        <v>2</v>
      </c>
      <c r="R182" s="77">
        <v>0</v>
      </c>
      <c r="S182" s="77">
        <v>0</v>
      </c>
      <c r="T182" s="77">
        <v>0</v>
      </c>
      <c r="U182" s="77">
        <v>0</v>
      </c>
      <c r="V182" s="77">
        <v>0</v>
      </c>
      <c r="W182" s="76">
        <f t="shared" si="14"/>
        <v>0</v>
      </c>
      <c r="X182" s="76">
        <f t="shared" si="15"/>
        <v>5.2635629088110814E-2</v>
      </c>
      <c r="Y182" s="76">
        <f t="shared" si="18"/>
        <v>0</v>
      </c>
      <c r="Z182" s="76">
        <f t="shared" si="16"/>
        <v>0</v>
      </c>
      <c r="AA182" s="76">
        <f t="shared" si="17"/>
        <v>0</v>
      </c>
      <c r="AB182" s="80" t="s">
        <v>39</v>
      </c>
    </row>
    <row r="183" spans="1:28" s="78" customFormat="1" x14ac:dyDescent="0.2">
      <c r="A183" s="71">
        <v>42098</v>
      </c>
      <c r="B183" s="72">
        <v>0.39583333333333331</v>
      </c>
      <c r="C183" s="71">
        <v>42099</v>
      </c>
      <c r="D183" s="72">
        <v>0.38541666666666669</v>
      </c>
      <c r="E183" s="73">
        <v>23.75</v>
      </c>
      <c r="F183" s="74">
        <v>1.5</v>
      </c>
      <c r="G183" s="74">
        <v>1.7</v>
      </c>
      <c r="H183" s="75">
        <v>2145</v>
      </c>
      <c r="I183" s="75">
        <v>2274</v>
      </c>
      <c r="J183" s="74">
        <f t="shared" si="13"/>
        <v>46.127450980392162</v>
      </c>
      <c r="K183" s="75">
        <v>4170</v>
      </c>
      <c r="L183" s="75">
        <v>61</v>
      </c>
      <c r="M183" s="74">
        <v>15</v>
      </c>
      <c r="N183" s="76">
        <v>0</v>
      </c>
      <c r="O183" s="76">
        <v>0</v>
      </c>
      <c r="P183" s="77">
        <v>0</v>
      </c>
      <c r="Q183" s="77">
        <v>0</v>
      </c>
      <c r="R183" s="77">
        <v>0</v>
      </c>
      <c r="S183" s="77">
        <v>0</v>
      </c>
      <c r="T183" s="77">
        <v>0</v>
      </c>
      <c r="U183" s="77">
        <v>0</v>
      </c>
      <c r="V183" s="77">
        <v>0</v>
      </c>
      <c r="W183" s="76">
        <f t="shared" si="14"/>
        <v>0</v>
      </c>
      <c r="X183" s="76">
        <f t="shared" si="15"/>
        <v>0</v>
      </c>
      <c r="Y183" s="76">
        <f t="shared" si="18"/>
        <v>0</v>
      </c>
      <c r="Z183" s="76">
        <f t="shared" si="16"/>
        <v>0</v>
      </c>
      <c r="AA183" s="76">
        <f t="shared" si="17"/>
        <v>0</v>
      </c>
      <c r="AB183" s="80" t="s">
        <v>39</v>
      </c>
    </row>
    <row r="184" spans="1:28" s="78" customFormat="1" x14ac:dyDescent="0.2">
      <c r="A184" s="71">
        <v>42099</v>
      </c>
      <c r="B184" s="72">
        <v>0.40625</v>
      </c>
      <c r="C184" s="71">
        <v>42100</v>
      </c>
      <c r="D184" s="72">
        <v>0.47916666666666669</v>
      </c>
      <c r="E184" s="73">
        <v>25.75</v>
      </c>
      <c r="F184" s="74">
        <v>1.6</v>
      </c>
      <c r="G184" s="74">
        <v>2</v>
      </c>
      <c r="H184" s="75">
        <v>942</v>
      </c>
      <c r="I184" s="75">
        <v>3353</v>
      </c>
      <c r="J184" s="74">
        <f t="shared" si="13"/>
        <v>37.75416666666667</v>
      </c>
      <c r="K184" s="75">
        <v>4170</v>
      </c>
      <c r="L184" s="75">
        <v>61</v>
      </c>
      <c r="M184" s="74">
        <v>10.8</v>
      </c>
      <c r="N184" s="76">
        <v>0</v>
      </c>
      <c r="O184" s="76">
        <v>0</v>
      </c>
      <c r="P184" s="77">
        <v>0</v>
      </c>
      <c r="Q184" s="77">
        <v>0</v>
      </c>
      <c r="R184" s="77">
        <v>0</v>
      </c>
      <c r="S184" s="77">
        <v>0</v>
      </c>
      <c r="T184" s="77">
        <v>0</v>
      </c>
      <c r="U184" s="77">
        <v>0</v>
      </c>
      <c r="V184" s="77">
        <v>0</v>
      </c>
      <c r="W184" s="76">
        <f t="shared" si="14"/>
        <v>0</v>
      </c>
      <c r="X184" s="76">
        <f t="shared" si="15"/>
        <v>0</v>
      </c>
      <c r="Y184" s="76">
        <f t="shared" si="18"/>
        <v>0</v>
      </c>
      <c r="Z184" s="76">
        <f t="shared" si="16"/>
        <v>0</v>
      </c>
      <c r="AA184" s="76">
        <f t="shared" si="17"/>
        <v>0</v>
      </c>
      <c r="AB184" s="80" t="s">
        <v>39</v>
      </c>
    </row>
    <row r="185" spans="1:28" s="78" customFormat="1" x14ac:dyDescent="0.2">
      <c r="A185" s="71">
        <v>42100</v>
      </c>
      <c r="B185" s="72">
        <v>0.47916666666666669</v>
      </c>
      <c r="C185" s="71">
        <v>42101</v>
      </c>
      <c r="D185" s="72">
        <v>0.42708333333333331</v>
      </c>
      <c r="E185" s="73">
        <v>22.75</v>
      </c>
      <c r="F185" s="74">
        <v>1.8</v>
      </c>
      <c r="G185" s="74">
        <v>2.2999999999999998</v>
      </c>
      <c r="H185" s="75">
        <v>0</v>
      </c>
      <c r="I185" s="75">
        <v>2765</v>
      </c>
      <c r="J185" s="74">
        <f t="shared" si="13"/>
        <v>20.036231884057973</v>
      </c>
      <c r="K185" s="75">
        <v>4240</v>
      </c>
      <c r="L185" s="75">
        <v>59</v>
      </c>
      <c r="M185" s="74">
        <v>13.8</v>
      </c>
      <c r="N185" s="76">
        <v>84</v>
      </c>
      <c r="O185" s="76">
        <v>84</v>
      </c>
      <c r="P185" s="77">
        <v>0</v>
      </c>
      <c r="Q185" s="77">
        <v>1</v>
      </c>
      <c r="R185" s="77">
        <v>0</v>
      </c>
      <c r="S185" s="77">
        <v>0</v>
      </c>
      <c r="T185" s="77">
        <v>0</v>
      </c>
      <c r="U185" s="77">
        <v>0</v>
      </c>
      <c r="V185" s="77">
        <v>1</v>
      </c>
      <c r="W185" s="76">
        <f t="shared" si="14"/>
        <v>0</v>
      </c>
      <c r="X185" s="76">
        <f t="shared" si="15"/>
        <v>4.9909584086799276E-2</v>
      </c>
      <c r="Y185" s="76">
        <f t="shared" si="18"/>
        <v>0</v>
      </c>
      <c r="Z185" s="76">
        <f t="shared" si="16"/>
        <v>0</v>
      </c>
      <c r="AA185" s="76">
        <f t="shared" si="17"/>
        <v>0</v>
      </c>
      <c r="AB185" s="80" t="s">
        <v>39</v>
      </c>
    </row>
    <row r="186" spans="1:28" s="78" customFormat="1" x14ac:dyDescent="0.2">
      <c r="A186" s="71">
        <v>42101</v>
      </c>
      <c r="B186" s="72">
        <v>0.4375</v>
      </c>
      <c r="C186" s="71">
        <v>42102</v>
      </c>
      <c r="D186" s="72">
        <v>0.42708333333333331</v>
      </c>
      <c r="E186" s="73">
        <v>23.75</v>
      </c>
      <c r="F186" s="74">
        <v>1.9</v>
      </c>
      <c r="G186" s="74">
        <v>2.2000000000000002</v>
      </c>
      <c r="H186" s="75">
        <v>2572</v>
      </c>
      <c r="I186" s="75">
        <v>3121</v>
      </c>
      <c r="J186" s="74">
        <f t="shared" si="13"/>
        <v>46.205342902711322</v>
      </c>
      <c r="K186" s="75">
        <v>4420</v>
      </c>
      <c r="L186" s="75">
        <v>58</v>
      </c>
      <c r="M186" s="74">
        <v>13.2</v>
      </c>
      <c r="N186" s="76">
        <v>84</v>
      </c>
      <c r="O186" s="76">
        <v>99</v>
      </c>
      <c r="P186" s="77">
        <v>0</v>
      </c>
      <c r="Q186" s="77">
        <v>4</v>
      </c>
      <c r="R186" s="77">
        <v>0</v>
      </c>
      <c r="S186" s="77">
        <v>0</v>
      </c>
      <c r="T186" s="77">
        <v>0</v>
      </c>
      <c r="U186" s="77">
        <v>0</v>
      </c>
      <c r="V186" s="77">
        <v>0</v>
      </c>
      <c r="W186" s="76">
        <f t="shared" si="14"/>
        <v>0</v>
      </c>
      <c r="X186" s="76">
        <f t="shared" si="15"/>
        <v>8.6570074989428994E-2</v>
      </c>
      <c r="Y186" s="76">
        <f t="shared" si="18"/>
        <v>0</v>
      </c>
      <c r="Z186" s="76">
        <f t="shared" si="16"/>
        <v>0</v>
      </c>
      <c r="AA186" s="76">
        <f t="shared" si="17"/>
        <v>0</v>
      </c>
      <c r="AB186" s="80" t="s">
        <v>39</v>
      </c>
    </row>
    <row r="187" spans="1:28" s="78" customFormat="1" x14ac:dyDescent="0.2">
      <c r="A187" s="71">
        <v>42102</v>
      </c>
      <c r="B187" s="72">
        <v>0.42708333333333331</v>
      </c>
      <c r="C187" s="71">
        <v>42103</v>
      </c>
      <c r="D187" s="72">
        <v>0.45833333333333331</v>
      </c>
      <c r="E187" s="73">
        <v>24.75</v>
      </c>
      <c r="F187" s="74">
        <v>2</v>
      </c>
      <c r="G187" s="74">
        <v>2.2000000000000002</v>
      </c>
      <c r="H187" s="75">
        <v>2836</v>
      </c>
      <c r="I187" s="75">
        <v>3373</v>
      </c>
      <c r="J187" s="74">
        <f t="shared" si="13"/>
        <v>49.18636363636363</v>
      </c>
      <c r="K187" s="75">
        <v>4470</v>
      </c>
      <c r="L187" s="75">
        <v>60</v>
      </c>
      <c r="M187" s="74">
        <v>17</v>
      </c>
      <c r="N187" s="76">
        <v>80</v>
      </c>
      <c r="O187" s="76">
        <v>111</v>
      </c>
      <c r="P187" s="77">
        <v>0</v>
      </c>
      <c r="Q187" s="77">
        <v>4</v>
      </c>
      <c r="R187" s="77">
        <v>1</v>
      </c>
      <c r="S187" s="77">
        <v>0</v>
      </c>
      <c r="T187" s="77">
        <v>0</v>
      </c>
      <c r="U187" s="77">
        <v>0</v>
      </c>
      <c r="V187" s="77">
        <v>0</v>
      </c>
      <c r="W187" s="76">
        <f t="shared" si="14"/>
        <v>0</v>
      </c>
      <c r="X187" s="76">
        <f t="shared" si="15"/>
        <v>8.1323352740042515E-2</v>
      </c>
      <c r="Y187" s="76">
        <f t="shared" si="18"/>
        <v>2.0330838185010629E-2</v>
      </c>
      <c r="Z187" s="76">
        <f t="shared" si="16"/>
        <v>0</v>
      </c>
      <c r="AA187" s="76">
        <f t="shared" si="17"/>
        <v>0</v>
      </c>
      <c r="AB187" s="80" t="s">
        <v>39</v>
      </c>
    </row>
    <row r="188" spans="1:28" s="78" customFormat="1" x14ac:dyDescent="0.2">
      <c r="A188" s="71">
        <v>42103</v>
      </c>
      <c r="B188" s="72">
        <v>0.45833333333333331</v>
      </c>
      <c r="C188" s="71">
        <v>42104</v>
      </c>
      <c r="D188" s="72">
        <v>0.39583333333333331</v>
      </c>
      <c r="E188" s="73">
        <v>22.5</v>
      </c>
      <c r="F188" s="74">
        <v>1.8</v>
      </c>
      <c r="G188" s="74">
        <v>2.2999999999999998</v>
      </c>
      <c r="H188" s="75">
        <v>2404</v>
      </c>
      <c r="I188" s="75">
        <v>3045</v>
      </c>
      <c r="J188" s="74">
        <f t="shared" si="13"/>
        <v>44.324476650563611</v>
      </c>
      <c r="K188" s="75">
        <v>4610</v>
      </c>
      <c r="L188" s="75">
        <v>60</v>
      </c>
      <c r="M188" s="74">
        <v>12.7</v>
      </c>
      <c r="N188" s="76">
        <v>84</v>
      </c>
      <c r="O188" s="76">
        <v>95</v>
      </c>
      <c r="P188" s="77">
        <v>0</v>
      </c>
      <c r="Q188" s="77">
        <v>3</v>
      </c>
      <c r="R188" s="77">
        <v>0</v>
      </c>
      <c r="S188" s="77">
        <v>0</v>
      </c>
      <c r="T188" s="77">
        <v>0</v>
      </c>
      <c r="U188" s="77">
        <v>0</v>
      </c>
      <c r="V188" s="77">
        <v>0</v>
      </c>
      <c r="W188" s="76">
        <f t="shared" si="14"/>
        <v>0</v>
      </c>
      <c r="X188" s="76">
        <f t="shared" si="15"/>
        <v>6.7682694228987664E-2</v>
      </c>
      <c r="Y188" s="76">
        <f t="shared" si="18"/>
        <v>0</v>
      </c>
      <c r="Z188" s="76">
        <f t="shared" si="16"/>
        <v>0</v>
      </c>
      <c r="AA188" s="76">
        <f t="shared" si="17"/>
        <v>0</v>
      </c>
      <c r="AB188" s="80" t="s">
        <v>39</v>
      </c>
    </row>
    <row r="189" spans="1:28" s="78" customFormat="1" x14ac:dyDescent="0.2">
      <c r="A189" s="71">
        <v>42104</v>
      </c>
      <c r="B189" s="72">
        <v>0.39583333333333331</v>
      </c>
      <c r="C189" s="71">
        <v>42105</v>
      </c>
      <c r="D189" s="72">
        <v>0.40625</v>
      </c>
      <c r="E189" s="73">
        <v>24.25</v>
      </c>
      <c r="F189" s="74">
        <v>1.6</v>
      </c>
      <c r="G189" s="74">
        <v>2.2000000000000002</v>
      </c>
      <c r="H189" s="75">
        <v>2466</v>
      </c>
      <c r="I189" s="75">
        <v>3118</v>
      </c>
      <c r="J189" s="74">
        <f t="shared" si="13"/>
        <v>49.308712121212118</v>
      </c>
      <c r="K189" s="75">
        <v>4600</v>
      </c>
      <c r="L189" s="75">
        <v>60</v>
      </c>
      <c r="M189" s="74">
        <v>14</v>
      </c>
      <c r="N189" s="76">
        <v>112</v>
      </c>
      <c r="O189" s="76">
        <v>112</v>
      </c>
      <c r="P189" s="77">
        <v>0</v>
      </c>
      <c r="Q189" s="77">
        <v>0</v>
      </c>
      <c r="R189" s="77">
        <v>1</v>
      </c>
      <c r="S189" s="77">
        <v>0</v>
      </c>
      <c r="T189" s="77">
        <v>0</v>
      </c>
      <c r="U189" s="77">
        <v>0</v>
      </c>
      <c r="V189" s="77">
        <v>0</v>
      </c>
      <c r="W189" s="76">
        <f t="shared" si="14"/>
        <v>0</v>
      </c>
      <c r="X189" s="76">
        <f t="shared" si="15"/>
        <v>0</v>
      </c>
      <c r="Y189" s="76">
        <f t="shared" si="18"/>
        <v>2.0280391780295757E-2</v>
      </c>
      <c r="Z189" s="76">
        <f t="shared" si="16"/>
        <v>0</v>
      </c>
      <c r="AA189" s="76">
        <f t="shared" si="17"/>
        <v>0</v>
      </c>
      <c r="AB189" s="80" t="s">
        <v>39</v>
      </c>
    </row>
    <row r="190" spans="1:28" s="78" customFormat="1" x14ac:dyDescent="0.2">
      <c r="A190" s="71">
        <v>42105</v>
      </c>
      <c r="B190" s="72">
        <v>0.40625</v>
      </c>
      <c r="C190" s="71">
        <v>42106</v>
      </c>
      <c r="D190" s="72">
        <v>0.44791666666666669</v>
      </c>
      <c r="E190" s="73">
        <v>25</v>
      </c>
      <c r="F190" s="74">
        <v>1.9</v>
      </c>
      <c r="G190" s="74">
        <v>2.2000000000000002</v>
      </c>
      <c r="H190" s="75">
        <v>2185</v>
      </c>
      <c r="I190" s="75">
        <v>3030</v>
      </c>
      <c r="J190" s="74">
        <f t="shared" si="13"/>
        <v>42.121212121212118</v>
      </c>
      <c r="K190" s="75">
        <v>4480</v>
      </c>
      <c r="L190" s="75">
        <v>62</v>
      </c>
      <c r="M190" s="74">
        <v>9.1999999999999993</v>
      </c>
      <c r="N190" s="76">
        <v>80</v>
      </c>
      <c r="O190" s="76">
        <v>90</v>
      </c>
      <c r="P190" s="77">
        <v>0</v>
      </c>
      <c r="Q190" s="77">
        <v>3</v>
      </c>
      <c r="R190" s="77">
        <v>0</v>
      </c>
      <c r="S190" s="77">
        <v>0</v>
      </c>
      <c r="T190" s="77">
        <v>0</v>
      </c>
      <c r="U190" s="77">
        <v>0</v>
      </c>
      <c r="V190" s="77">
        <v>0</v>
      </c>
      <c r="W190" s="76">
        <f t="shared" si="14"/>
        <v>0</v>
      </c>
      <c r="X190" s="76">
        <f t="shared" si="15"/>
        <v>7.1223021582733817E-2</v>
      </c>
      <c r="Y190" s="76">
        <f t="shared" si="18"/>
        <v>0</v>
      </c>
      <c r="Z190" s="76">
        <f t="shared" si="16"/>
        <v>0</v>
      </c>
      <c r="AA190" s="76">
        <f t="shared" si="17"/>
        <v>0</v>
      </c>
      <c r="AB190" s="80" t="s">
        <v>39</v>
      </c>
    </row>
    <row r="191" spans="1:28" s="78" customFormat="1" x14ac:dyDescent="0.2">
      <c r="A191" s="71">
        <v>42106</v>
      </c>
      <c r="B191" s="72">
        <v>0.44791666666666669</v>
      </c>
      <c r="C191" s="71">
        <v>42107</v>
      </c>
      <c r="D191" s="72">
        <v>0.38541666666666669</v>
      </c>
      <c r="E191" s="73">
        <v>22.5</v>
      </c>
      <c r="F191" s="74">
        <v>1.8</v>
      </c>
      <c r="G191" s="74">
        <v>2.1</v>
      </c>
      <c r="H191" s="75">
        <v>2615</v>
      </c>
      <c r="I191" s="75">
        <v>1757</v>
      </c>
      <c r="J191" s="74">
        <f t="shared" si="13"/>
        <v>38.157407407407405</v>
      </c>
      <c r="K191" s="75">
        <v>4490</v>
      </c>
      <c r="L191" s="75">
        <v>62</v>
      </c>
      <c r="M191" s="74">
        <v>12.7</v>
      </c>
      <c r="N191" s="76">
        <v>71</v>
      </c>
      <c r="O191" s="76">
        <v>91</v>
      </c>
      <c r="P191" s="77">
        <v>1</v>
      </c>
      <c r="Q191" s="77">
        <v>2</v>
      </c>
      <c r="R191" s="77">
        <v>0</v>
      </c>
      <c r="S191" s="77">
        <v>0</v>
      </c>
      <c r="T191" s="77">
        <v>0</v>
      </c>
      <c r="U191" s="77">
        <v>0</v>
      </c>
      <c r="V191" s="77">
        <v>0</v>
      </c>
      <c r="W191" s="76">
        <f t="shared" si="14"/>
        <v>2.6207231254549868E-2</v>
      </c>
      <c r="X191" s="76">
        <f t="shared" si="15"/>
        <v>5.2414462509099737E-2</v>
      </c>
      <c r="Y191" s="76">
        <f t="shared" si="18"/>
        <v>0</v>
      </c>
      <c r="Z191" s="76">
        <f t="shared" si="16"/>
        <v>0</v>
      </c>
      <c r="AA191" s="76">
        <f t="shared" si="17"/>
        <v>0</v>
      </c>
      <c r="AB191" s="80" t="s">
        <v>39</v>
      </c>
    </row>
    <row r="192" spans="1:28" s="78" customFormat="1" x14ac:dyDescent="0.2">
      <c r="A192" s="71">
        <v>42107</v>
      </c>
      <c r="B192" s="72">
        <v>0.40625</v>
      </c>
      <c r="C192" s="71">
        <v>42108</v>
      </c>
      <c r="D192" s="72">
        <v>0.46875</v>
      </c>
      <c r="E192" s="73">
        <v>25.5</v>
      </c>
      <c r="F192" s="74">
        <v>1.8</v>
      </c>
      <c r="G192" s="74">
        <v>2.2000000000000002</v>
      </c>
      <c r="H192" s="75">
        <v>2666</v>
      </c>
      <c r="I192" s="75">
        <v>3209</v>
      </c>
      <c r="J192" s="74">
        <f t="shared" si="13"/>
        <v>48.995791245791239</v>
      </c>
      <c r="K192" s="75">
        <v>4390</v>
      </c>
      <c r="L192" s="75">
        <v>64</v>
      </c>
      <c r="M192" s="74">
        <v>13.5</v>
      </c>
      <c r="N192" s="76">
        <v>98</v>
      </c>
      <c r="O192" s="76">
        <v>99</v>
      </c>
      <c r="P192" s="77">
        <v>0</v>
      </c>
      <c r="Q192" s="77">
        <v>2</v>
      </c>
      <c r="R192" s="77">
        <v>0</v>
      </c>
      <c r="S192" s="77">
        <v>0</v>
      </c>
      <c r="T192" s="77">
        <v>0</v>
      </c>
      <c r="U192" s="77">
        <v>0</v>
      </c>
      <c r="V192" s="77">
        <v>0</v>
      </c>
      <c r="W192" s="76">
        <f t="shared" si="14"/>
        <v>0</v>
      </c>
      <c r="X192" s="76">
        <f t="shared" si="15"/>
        <v>4.0819832666174179E-2</v>
      </c>
      <c r="Y192" s="76">
        <f t="shared" si="18"/>
        <v>0</v>
      </c>
      <c r="Z192" s="76">
        <f t="shared" si="16"/>
        <v>0</v>
      </c>
      <c r="AA192" s="76">
        <f t="shared" si="17"/>
        <v>0</v>
      </c>
      <c r="AB192" s="80" t="s">
        <v>39</v>
      </c>
    </row>
    <row r="193" spans="1:28" s="78" customFormat="1" x14ac:dyDescent="0.2">
      <c r="A193" s="71">
        <v>42108</v>
      </c>
      <c r="B193" s="72">
        <v>0.46875</v>
      </c>
      <c r="C193" s="71">
        <v>42109</v>
      </c>
      <c r="D193" s="72">
        <v>0.41666666666666669</v>
      </c>
      <c r="E193" s="73">
        <v>22.75</v>
      </c>
      <c r="F193" s="74">
        <v>1.8</v>
      </c>
      <c r="G193" s="74">
        <v>2</v>
      </c>
      <c r="H193" s="75">
        <v>2365</v>
      </c>
      <c r="I193" s="75">
        <v>2673</v>
      </c>
      <c r="J193" s="74">
        <f t="shared" si="13"/>
        <v>44.173148148148144</v>
      </c>
      <c r="K193" s="75">
        <v>4220</v>
      </c>
      <c r="L193" s="75">
        <v>62</v>
      </c>
      <c r="M193" s="74">
        <v>13.42</v>
      </c>
      <c r="N193" s="76">
        <v>0</v>
      </c>
      <c r="O193" s="76">
        <v>0</v>
      </c>
      <c r="P193" s="77">
        <v>0</v>
      </c>
      <c r="Q193" s="77">
        <v>0</v>
      </c>
      <c r="R193" s="77">
        <v>0</v>
      </c>
      <c r="S193" s="77">
        <v>0</v>
      </c>
      <c r="T193" s="77">
        <v>0</v>
      </c>
      <c r="U193" s="77">
        <v>0</v>
      </c>
      <c r="V193" s="77">
        <v>0</v>
      </c>
      <c r="W193" s="76">
        <f t="shared" si="14"/>
        <v>0</v>
      </c>
      <c r="X193" s="76">
        <f t="shared" si="15"/>
        <v>0</v>
      </c>
      <c r="Y193" s="76">
        <f t="shared" si="18"/>
        <v>0</v>
      </c>
      <c r="Z193" s="76">
        <f t="shared" si="16"/>
        <v>0</v>
      </c>
      <c r="AA193" s="76">
        <f t="shared" si="17"/>
        <v>0</v>
      </c>
      <c r="AB193" s="80" t="s">
        <v>39</v>
      </c>
    </row>
    <row r="194" spans="1:28" s="78" customFormat="1" x14ac:dyDescent="0.2">
      <c r="A194" s="71">
        <v>42109</v>
      </c>
      <c r="B194" s="72">
        <v>0.41666666666666669</v>
      </c>
      <c r="C194" s="71">
        <v>42110</v>
      </c>
      <c r="D194" s="72">
        <v>0.38541666666666669</v>
      </c>
      <c r="E194" s="73">
        <v>23.25</v>
      </c>
      <c r="F194" s="74">
        <v>1.8</v>
      </c>
      <c r="G194" s="74">
        <v>2.4</v>
      </c>
      <c r="H194" s="75">
        <v>2440</v>
      </c>
      <c r="I194" s="75">
        <v>3203</v>
      </c>
      <c r="J194" s="74">
        <f t="shared" si="13"/>
        <v>44.835648148148145</v>
      </c>
      <c r="K194" s="75">
        <v>4060</v>
      </c>
      <c r="L194" s="75">
        <v>62</v>
      </c>
      <c r="M194" s="74">
        <v>14.2</v>
      </c>
      <c r="N194" s="76">
        <v>91</v>
      </c>
      <c r="O194" s="76">
        <v>108</v>
      </c>
      <c r="P194" s="77">
        <v>0</v>
      </c>
      <c r="Q194" s="77">
        <v>2</v>
      </c>
      <c r="R194" s="77">
        <v>0</v>
      </c>
      <c r="S194" s="77">
        <v>0</v>
      </c>
      <c r="T194" s="77">
        <v>0</v>
      </c>
      <c r="U194" s="77">
        <v>0</v>
      </c>
      <c r="V194" s="77">
        <v>0</v>
      </c>
      <c r="W194" s="76">
        <f t="shared" si="14"/>
        <v>0</v>
      </c>
      <c r="X194" s="76">
        <f t="shared" si="15"/>
        <v>4.4607362279931853E-2</v>
      </c>
      <c r="Y194" s="76">
        <f t="shared" si="18"/>
        <v>0</v>
      </c>
      <c r="Z194" s="76">
        <f t="shared" si="16"/>
        <v>0</v>
      </c>
      <c r="AA194" s="76">
        <f t="shared" si="17"/>
        <v>0</v>
      </c>
      <c r="AB194" s="80" t="s">
        <v>39</v>
      </c>
    </row>
    <row r="195" spans="1:28" s="78" customFormat="1" x14ac:dyDescent="0.2">
      <c r="A195" s="71">
        <v>42110</v>
      </c>
      <c r="B195" s="72">
        <v>0.40625</v>
      </c>
      <c r="C195" s="71">
        <v>42111</v>
      </c>
      <c r="D195" s="72">
        <v>0.375</v>
      </c>
      <c r="E195" s="73">
        <v>23.25</v>
      </c>
      <c r="F195" s="74">
        <v>1.5</v>
      </c>
      <c r="G195" s="74">
        <v>2.1</v>
      </c>
      <c r="H195" s="75">
        <v>2127</v>
      </c>
      <c r="I195" s="75">
        <v>1635</v>
      </c>
      <c r="J195" s="74">
        <f t="shared" si="13"/>
        <v>36.609523809523807</v>
      </c>
      <c r="K195" s="75">
        <v>3910</v>
      </c>
      <c r="L195" s="75">
        <v>62</v>
      </c>
      <c r="M195" s="74">
        <v>13.8</v>
      </c>
      <c r="N195" s="76">
        <v>97</v>
      </c>
      <c r="O195" s="76">
        <v>97</v>
      </c>
      <c r="P195" s="77">
        <v>0</v>
      </c>
      <c r="Q195" s="77">
        <v>1</v>
      </c>
      <c r="R195" s="77">
        <v>0</v>
      </c>
      <c r="S195" s="77">
        <v>0</v>
      </c>
      <c r="T195" s="77">
        <v>0</v>
      </c>
      <c r="U195" s="77">
        <v>0</v>
      </c>
      <c r="V195" s="77">
        <v>0</v>
      </c>
      <c r="W195" s="76">
        <f t="shared" si="14"/>
        <v>0</v>
      </c>
      <c r="X195" s="76">
        <f t="shared" si="15"/>
        <v>2.7315296566077004E-2</v>
      </c>
      <c r="Y195" s="76">
        <f t="shared" si="18"/>
        <v>0</v>
      </c>
      <c r="Z195" s="76">
        <f t="shared" si="16"/>
        <v>0</v>
      </c>
      <c r="AA195" s="76">
        <f t="shared" si="17"/>
        <v>0</v>
      </c>
      <c r="AB195" s="80" t="s">
        <v>39</v>
      </c>
    </row>
    <row r="196" spans="1:28" s="78" customFormat="1" x14ac:dyDescent="0.2">
      <c r="A196" s="71">
        <v>42111</v>
      </c>
      <c r="B196" s="72">
        <v>0.39583333333333331</v>
      </c>
      <c r="C196" s="71">
        <v>42112</v>
      </c>
      <c r="D196" s="72">
        <v>0.40625</v>
      </c>
      <c r="E196" s="73">
        <v>24.25</v>
      </c>
      <c r="F196" s="74">
        <v>1.3</v>
      </c>
      <c r="G196" s="74">
        <v>1.8</v>
      </c>
      <c r="H196" s="75">
        <v>2001</v>
      </c>
      <c r="I196" s="75">
        <v>2772</v>
      </c>
      <c r="J196" s="74">
        <f t="shared" si="13"/>
        <v>51.320512820512825</v>
      </c>
      <c r="K196" s="75">
        <v>3730</v>
      </c>
      <c r="L196" s="75">
        <v>64</v>
      </c>
      <c r="M196" s="74">
        <v>13.5</v>
      </c>
      <c r="N196" s="76">
        <v>0</v>
      </c>
      <c r="O196" s="76">
        <v>0</v>
      </c>
      <c r="P196" s="77">
        <v>0</v>
      </c>
      <c r="Q196" s="77">
        <v>0</v>
      </c>
      <c r="R196" s="77">
        <v>0</v>
      </c>
      <c r="S196" s="77">
        <v>0</v>
      </c>
      <c r="T196" s="77">
        <v>0</v>
      </c>
      <c r="U196" s="77">
        <v>0</v>
      </c>
      <c r="V196" s="77">
        <v>0</v>
      </c>
      <c r="W196" s="76">
        <f t="shared" si="14"/>
        <v>0</v>
      </c>
      <c r="X196" s="76">
        <f t="shared" si="15"/>
        <v>0</v>
      </c>
      <c r="Y196" s="76">
        <f t="shared" si="18"/>
        <v>0</v>
      </c>
      <c r="Z196" s="76">
        <f t="shared" si="16"/>
        <v>0</v>
      </c>
      <c r="AA196" s="76">
        <f t="shared" si="17"/>
        <v>0</v>
      </c>
      <c r="AB196" s="80" t="s">
        <v>39</v>
      </c>
    </row>
    <row r="197" spans="1:28" s="78" customFormat="1" x14ac:dyDescent="0.2">
      <c r="A197" s="71">
        <v>42112</v>
      </c>
      <c r="B197" s="72">
        <v>0.40625</v>
      </c>
      <c r="C197" s="71">
        <v>42113</v>
      </c>
      <c r="D197" s="72">
        <v>0.45833333333333331</v>
      </c>
      <c r="E197" s="73">
        <v>25.25</v>
      </c>
      <c r="F197" s="74">
        <v>1.4</v>
      </c>
      <c r="G197" s="74">
        <v>1.8</v>
      </c>
      <c r="H197" s="75">
        <v>2064</v>
      </c>
      <c r="I197" s="75">
        <v>2593</v>
      </c>
      <c r="J197" s="74">
        <f t="shared" si="13"/>
        <v>48.580687830687829</v>
      </c>
      <c r="K197" s="75">
        <v>4170</v>
      </c>
      <c r="L197" s="75">
        <v>67</v>
      </c>
      <c r="M197" s="74">
        <v>15.3</v>
      </c>
      <c r="N197" s="76">
        <v>0</v>
      </c>
      <c r="O197" s="76">
        <v>0</v>
      </c>
      <c r="P197" s="77">
        <v>0</v>
      </c>
      <c r="Q197" s="77">
        <v>0</v>
      </c>
      <c r="R197" s="77">
        <v>0</v>
      </c>
      <c r="S197" s="77">
        <v>0</v>
      </c>
      <c r="T197" s="77">
        <v>0</v>
      </c>
      <c r="U197" s="77">
        <v>0</v>
      </c>
      <c r="V197" s="77">
        <v>0</v>
      </c>
      <c r="W197" s="76">
        <f t="shared" si="14"/>
        <v>0</v>
      </c>
      <c r="X197" s="76">
        <f t="shared" si="15"/>
        <v>0</v>
      </c>
      <c r="Y197" s="76">
        <f t="shared" si="18"/>
        <v>0</v>
      </c>
      <c r="Z197" s="76">
        <f t="shared" si="16"/>
        <v>0</v>
      </c>
      <c r="AA197" s="76">
        <f t="shared" si="17"/>
        <v>0</v>
      </c>
      <c r="AB197" s="80" t="s">
        <v>39</v>
      </c>
    </row>
    <row r="198" spans="1:28" s="78" customFormat="1" x14ac:dyDescent="0.2">
      <c r="A198" s="71">
        <v>42113</v>
      </c>
      <c r="B198" s="72">
        <v>0.45833333333333331</v>
      </c>
      <c r="C198" s="71">
        <v>42114</v>
      </c>
      <c r="D198" s="72">
        <v>0.375</v>
      </c>
      <c r="E198" s="73">
        <v>22</v>
      </c>
      <c r="F198" s="74">
        <v>1.3</v>
      </c>
      <c r="G198" s="74">
        <v>1.6</v>
      </c>
      <c r="H198" s="75">
        <v>1574</v>
      </c>
      <c r="I198" s="75">
        <v>2201</v>
      </c>
      <c r="J198" s="74">
        <f t="shared" si="13"/>
        <v>43.106570512820511</v>
      </c>
      <c r="K198" s="75">
        <v>4140</v>
      </c>
      <c r="L198" s="75">
        <v>68</v>
      </c>
      <c r="M198" s="74">
        <v>15.6</v>
      </c>
      <c r="N198" s="76">
        <v>92</v>
      </c>
      <c r="O198" s="76">
        <v>96</v>
      </c>
      <c r="P198" s="77">
        <v>0</v>
      </c>
      <c r="Q198" s="77">
        <v>2</v>
      </c>
      <c r="R198" s="77">
        <v>0</v>
      </c>
      <c r="S198" s="77">
        <v>0</v>
      </c>
      <c r="T198" s="77">
        <v>0</v>
      </c>
      <c r="U198" s="77">
        <v>0</v>
      </c>
      <c r="V198" s="77">
        <v>0</v>
      </c>
      <c r="W198" s="76">
        <f t="shared" si="14"/>
        <v>0</v>
      </c>
      <c r="X198" s="76">
        <f t="shared" si="15"/>
        <v>4.6396639217800253E-2</v>
      </c>
      <c r="Y198" s="76">
        <f t="shared" si="18"/>
        <v>0</v>
      </c>
      <c r="Z198" s="76">
        <f t="shared" si="16"/>
        <v>0</v>
      </c>
      <c r="AA198" s="76">
        <f t="shared" si="17"/>
        <v>0</v>
      </c>
      <c r="AB198" s="80" t="s">
        <v>39</v>
      </c>
    </row>
    <row r="199" spans="1:28" s="78" customFormat="1" x14ac:dyDescent="0.2">
      <c r="A199" s="71">
        <v>42114</v>
      </c>
      <c r="B199" s="72">
        <v>0.39583333333333331</v>
      </c>
      <c r="C199" s="71">
        <v>42115</v>
      </c>
      <c r="D199" s="72">
        <v>0.41666666666666669</v>
      </c>
      <c r="E199" s="73">
        <v>24.5</v>
      </c>
      <c r="F199" s="74">
        <v>1.4</v>
      </c>
      <c r="G199" s="74">
        <v>1.7</v>
      </c>
      <c r="H199" s="75">
        <v>2006</v>
      </c>
      <c r="I199" s="75">
        <v>2383</v>
      </c>
      <c r="J199" s="74">
        <f t="shared" ref="J199:J218" si="19">((H199/F199)+(I199/G199))/60</f>
        <v>47.243697478991599</v>
      </c>
      <c r="K199" s="75">
        <v>3890</v>
      </c>
      <c r="L199" s="75">
        <v>68</v>
      </c>
      <c r="M199" s="74">
        <v>11.1</v>
      </c>
      <c r="N199" s="76">
        <v>0</v>
      </c>
      <c r="O199" s="76">
        <v>0</v>
      </c>
      <c r="P199" s="77">
        <v>0</v>
      </c>
      <c r="Q199" s="77">
        <v>0</v>
      </c>
      <c r="R199" s="77">
        <v>0</v>
      </c>
      <c r="S199" s="77">
        <v>0</v>
      </c>
      <c r="T199" s="77">
        <v>0</v>
      </c>
      <c r="U199" s="77">
        <v>0</v>
      </c>
      <c r="V199" s="77">
        <v>0</v>
      </c>
      <c r="W199" s="76">
        <f t="shared" ref="W199:W244" si="20">P199/J199</f>
        <v>0</v>
      </c>
      <c r="X199" s="76">
        <f t="shared" ref="X199:X244" si="21">Q199/J199</f>
        <v>0</v>
      </c>
      <c r="Y199" s="76">
        <f t="shared" si="18"/>
        <v>0</v>
      </c>
      <c r="Z199" s="76">
        <f t="shared" ref="Z199:Z244" si="22">S199/J199</f>
        <v>0</v>
      </c>
      <c r="AA199" s="76">
        <f t="shared" ref="AA199:AA244" si="23">U199/J199</f>
        <v>0</v>
      </c>
      <c r="AB199" s="80" t="s">
        <v>39</v>
      </c>
    </row>
    <row r="200" spans="1:28" s="78" customFormat="1" x14ac:dyDescent="0.2">
      <c r="A200" s="71">
        <v>42115</v>
      </c>
      <c r="B200" s="72">
        <v>0.41666666666666669</v>
      </c>
      <c r="C200" s="71">
        <v>42116</v>
      </c>
      <c r="D200" s="72">
        <v>0.41666666666666669</v>
      </c>
      <c r="E200" s="73">
        <v>24</v>
      </c>
      <c r="F200" s="74">
        <v>1.4</v>
      </c>
      <c r="G200" s="74">
        <v>1.7</v>
      </c>
      <c r="H200" s="75">
        <v>1852</v>
      </c>
      <c r="I200" s="75">
        <v>2435</v>
      </c>
      <c r="J200" s="74">
        <f t="shared" si="19"/>
        <v>45.920168067226889</v>
      </c>
      <c r="K200" s="75">
        <v>3650</v>
      </c>
      <c r="L200" s="75">
        <v>69</v>
      </c>
      <c r="M200" s="74">
        <v>14.2</v>
      </c>
      <c r="N200" s="76">
        <v>90</v>
      </c>
      <c r="O200" s="76">
        <v>90</v>
      </c>
      <c r="P200" s="77">
        <v>0</v>
      </c>
      <c r="Q200" s="77">
        <v>1</v>
      </c>
      <c r="R200" s="77">
        <v>0</v>
      </c>
      <c r="S200" s="77">
        <v>0</v>
      </c>
      <c r="T200" s="77">
        <v>0</v>
      </c>
      <c r="U200" s="77">
        <v>0</v>
      </c>
      <c r="V200" s="77">
        <v>0</v>
      </c>
      <c r="W200" s="76">
        <f t="shared" si="20"/>
        <v>0</v>
      </c>
      <c r="X200" s="76">
        <f t="shared" si="21"/>
        <v>2.1776923780766767E-2</v>
      </c>
      <c r="Y200" s="76">
        <f t="shared" si="18"/>
        <v>0</v>
      </c>
      <c r="Z200" s="76">
        <f t="shared" si="22"/>
        <v>0</v>
      </c>
      <c r="AA200" s="76">
        <f t="shared" si="23"/>
        <v>0</v>
      </c>
      <c r="AB200" s="80" t="s">
        <v>39</v>
      </c>
    </row>
    <row r="201" spans="1:28" s="78" customFormat="1" x14ac:dyDescent="0.2">
      <c r="A201" s="71">
        <v>42116</v>
      </c>
      <c r="B201" s="72">
        <v>0.41666666666666669</v>
      </c>
      <c r="C201" s="71">
        <v>42117</v>
      </c>
      <c r="D201" s="72">
        <v>0.39583333333333331</v>
      </c>
      <c r="E201" s="73">
        <v>23.5</v>
      </c>
      <c r="F201" s="74">
        <v>1.3</v>
      </c>
      <c r="G201" s="74">
        <v>1.6</v>
      </c>
      <c r="H201" s="75">
        <v>1746</v>
      </c>
      <c r="I201" s="75">
        <v>2292</v>
      </c>
      <c r="J201" s="74">
        <f t="shared" si="19"/>
        <v>46.25961538461538</v>
      </c>
      <c r="K201" s="75">
        <v>3490</v>
      </c>
      <c r="L201" s="75">
        <v>69</v>
      </c>
      <c r="M201" s="74">
        <v>12.6</v>
      </c>
      <c r="N201" s="76">
        <v>0</v>
      </c>
      <c r="O201" s="76">
        <v>0</v>
      </c>
      <c r="P201" s="77">
        <v>0</v>
      </c>
      <c r="Q201" s="77">
        <v>0</v>
      </c>
      <c r="R201" s="77">
        <v>0</v>
      </c>
      <c r="S201" s="77">
        <v>0</v>
      </c>
      <c r="T201" s="77">
        <v>0</v>
      </c>
      <c r="U201" s="77">
        <v>0</v>
      </c>
      <c r="V201" s="77">
        <v>0</v>
      </c>
      <c r="W201" s="76">
        <f t="shared" si="20"/>
        <v>0</v>
      </c>
      <c r="X201" s="76">
        <f t="shared" si="21"/>
        <v>0</v>
      </c>
      <c r="Y201" s="76">
        <f t="shared" si="18"/>
        <v>0</v>
      </c>
      <c r="Z201" s="76">
        <f t="shared" si="22"/>
        <v>0</v>
      </c>
      <c r="AA201" s="76">
        <f t="shared" si="23"/>
        <v>0</v>
      </c>
      <c r="AB201" s="80" t="s">
        <v>39</v>
      </c>
    </row>
    <row r="202" spans="1:28" s="78" customFormat="1" x14ac:dyDescent="0.2">
      <c r="A202" s="71">
        <v>42117</v>
      </c>
      <c r="B202" s="72">
        <v>0.39583333333333331</v>
      </c>
      <c r="C202" s="71">
        <v>42118</v>
      </c>
      <c r="D202" s="72">
        <v>0.41666666666666669</v>
      </c>
      <c r="E202" s="73">
        <v>24.5</v>
      </c>
      <c r="F202" s="74">
        <v>1.2</v>
      </c>
      <c r="G202" s="74">
        <v>1.7</v>
      </c>
      <c r="H202" s="75">
        <v>399</v>
      </c>
      <c r="I202" s="75">
        <v>2435</v>
      </c>
      <c r="J202" s="74">
        <f t="shared" si="19"/>
        <v>29.414215686274513</v>
      </c>
      <c r="K202" s="75">
        <v>3580</v>
      </c>
      <c r="L202" s="75">
        <v>70</v>
      </c>
      <c r="M202" s="74">
        <v>9.6</v>
      </c>
      <c r="N202" s="76">
        <v>0</v>
      </c>
      <c r="O202" s="76">
        <v>0</v>
      </c>
      <c r="P202" s="77">
        <v>0</v>
      </c>
      <c r="Q202" s="77">
        <v>0</v>
      </c>
      <c r="R202" s="77">
        <v>0</v>
      </c>
      <c r="S202" s="77">
        <v>0</v>
      </c>
      <c r="T202" s="77">
        <v>0</v>
      </c>
      <c r="U202" s="77">
        <v>0</v>
      </c>
      <c r="V202" s="77">
        <v>0</v>
      </c>
      <c r="W202" s="76">
        <f t="shared" si="20"/>
        <v>0</v>
      </c>
      <c r="X202" s="76">
        <f t="shared" si="21"/>
        <v>0</v>
      </c>
      <c r="Y202" s="76">
        <f t="shared" si="18"/>
        <v>0</v>
      </c>
      <c r="Z202" s="76">
        <f t="shared" si="22"/>
        <v>0</v>
      </c>
      <c r="AA202" s="76">
        <f t="shared" si="23"/>
        <v>0</v>
      </c>
      <c r="AB202" s="80" t="s">
        <v>39</v>
      </c>
    </row>
    <row r="203" spans="1:28" s="78" customFormat="1" x14ac:dyDescent="0.2">
      <c r="A203" s="71">
        <v>42118</v>
      </c>
      <c r="B203" s="72">
        <v>0.39583333333333331</v>
      </c>
      <c r="C203" s="71">
        <v>42119</v>
      </c>
      <c r="D203" s="72">
        <v>0.45833333333333331</v>
      </c>
      <c r="E203" s="73">
        <v>25.5</v>
      </c>
      <c r="F203" s="74">
        <v>1.6</v>
      </c>
      <c r="G203" s="74">
        <v>1.8</v>
      </c>
      <c r="H203" s="75">
        <v>2357</v>
      </c>
      <c r="I203" s="75">
        <v>2662</v>
      </c>
      <c r="J203" s="74">
        <f t="shared" si="19"/>
        <v>49.200231481481481</v>
      </c>
      <c r="K203" s="75">
        <v>3930</v>
      </c>
      <c r="L203" s="75">
        <v>69</v>
      </c>
      <c r="M203" s="74">
        <v>15.5</v>
      </c>
      <c r="N203" s="76">
        <v>110</v>
      </c>
      <c r="O203" s="76">
        <v>110</v>
      </c>
      <c r="P203" s="77">
        <v>0</v>
      </c>
      <c r="Q203" s="77">
        <v>1</v>
      </c>
      <c r="R203" s="77">
        <v>0</v>
      </c>
      <c r="S203" s="77">
        <v>0</v>
      </c>
      <c r="T203" s="77">
        <v>0</v>
      </c>
      <c r="U203" s="77">
        <v>0</v>
      </c>
      <c r="V203" s="77">
        <v>0</v>
      </c>
      <c r="W203" s="76">
        <f t="shared" si="20"/>
        <v>0</v>
      </c>
      <c r="X203" s="76">
        <f t="shared" si="21"/>
        <v>2.0325107624267803E-2</v>
      </c>
      <c r="Y203" s="76">
        <f t="shared" si="18"/>
        <v>0</v>
      </c>
      <c r="Z203" s="76">
        <f t="shared" si="22"/>
        <v>0</v>
      </c>
      <c r="AA203" s="76">
        <f t="shared" si="23"/>
        <v>0</v>
      </c>
      <c r="AB203" s="80" t="s">
        <v>39</v>
      </c>
    </row>
    <row r="204" spans="1:28" s="78" customFormat="1" x14ac:dyDescent="0.2">
      <c r="A204" s="71">
        <v>42119</v>
      </c>
      <c r="B204" s="72">
        <v>0.46875</v>
      </c>
      <c r="C204" s="71">
        <v>42120</v>
      </c>
      <c r="D204" s="72">
        <v>0.47916666666666669</v>
      </c>
      <c r="E204" s="73">
        <v>24.5</v>
      </c>
      <c r="F204" s="74">
        <v>1.5</v>
      </c>
      <c r="G204" s="74">
        <v>1.8</v>
      </c>
      <c r="H204" s="75">
        <v>2291</v>
      </c>
      <c r="I204" s="75">
        <v>2441</v>
      </c>
      <c r="J204" s="74">
        <f t="shared" si="19"/>
        <v>48.057407407407403</v>
      </c>
      <c r="K204" s="75">
        <v>4180</v>
      </c>
      <c r="L204" s="75">
        <v>69</v>
      </c>
      <c r="M204" s="74">
        <v>18.2</v>
      </c>
      <c r="N204" s="76">
        <v>100</v>
      </c>
      <c r="O204" s="76">
        <v>100</v>
      </c>
      <c r="P204" s="77">
        <v>0</v>
      </c>
      <c r="Q204" s="77">
        <v>1</v>
      </c>
      <c r="R204" s="77">
        <v>0</v>
      </c>
      <c r="S204" s="77">
        <v>0</v>
      </c>
      <c r="T204" s="77">
        <v>0</v>
      </c>
      <c r="U204" s="77">
        <v>0</v>
      </c>
      <c r="V204" s="77">
        <v>0</v>
      </c>
      <c r="W204" s="76">
        <f t="shared" si="20"/>
        <v>0</v>
      </c>
      <c r="X204" s="76">
        <f t="shared" si="21"/>
        <v>2.0808446687988903E-2</v>
      </c>
      <c r="Y204" s="76">
        <f t="shared" si="18"/>
        <v>0</v>
      </c>
      <c r="Z204" s="76">
        <f t="shared" si="22"/>
        <v>0</v>
      </c>
      <c r="AA204" s="76">
        <f t="shared" si="23"/>
        <v>0</v>
      </c>
      <c r="AB204" s="80" t="s">
        <v>39</v>
      </c>
    </row>
    <row r="205" spans="1:28" s="78" customFormat="1" x14ac:dyDescent="0.2">
      <c r="A205" s="71">
        <v>42120</v>
      </c>
      <c r="B205" s="72">
        <v>0.5</v>
      </c>
      <c r="C205" s="71">
        <v>42121</v>
      </c>
      <c r="D205" s="72">
        <v>0.4375</v>
      </c>
      <c r="E205" s="73">
        <v>22.5</v>
      </c>
      <c r="F205" s="74">
        <v>1.5</v>
      </c>
      <c r="G205" s="74">
        <v>1.6</v>
      </c>
      <c r="H205" s="75">
        <v>2018</v>
      </c>
      <c r="I205" s="75">
        <v>2275</v>
      </c>
      <c r="J205" s="74">
        <f t="shared" si="19"/>
        <v>46.120138888888881</v>
      </c>
      <c r="K205" s="75">
        <v>4310</v>
      </c>
      <c r="L205" s="75">
        <v>69</v>
      </c>
      <c r="M205" s="74">
        <v>10.7</v>
      </c>
      <c r="N205" s="76">
        <v>0</v>
      </c>
      <c r="O205" s="76">
        <v>0</v>
      </c>
      <c r="P205" s="77">
        <v>0</v>
      </c>
      <c r="Q205" s="77">
        <v>0</v>
      </c>
      <c r="R205" s="77">
        <v>0</v>
      </c>
      <c r="S205" s="77">
        <v>0</v>
      </c>
      <c r="T205" s="77">
        <v>0</v>
      </c>
      <c r="U205" s="77">
        <v>0</v>
      </c>
      <c r="V205" s="77">
        <v>0</v>
      </c>
      <c r="W205" s="76">
        <f t="shared" si="20"/>
        <v>0</v>
      </c>
      <c r="X205" s="76">
        <f t="shared" si="21"/>
        <v>0</v>
      </c>
      <c r="Y205" s="76">
        <f t="shared" si="18"/>
        <v>0</v>
      </c>
      <c r="Z205" s="76">
        <f t="shared" si="22"/>
        <v>0</v>
      </c>
      <c r="AA205" s="76">
        <f t="shared" si="23"/>
        <v>0</v>
      </c>
      <c r="AB205" s="80" t="s">
        <v>39</v>
      </c>
    </row>
    <row r="206" spans="1:28" s="78" customFormat="1" x14ac:dyDescent="0.2">
      <c r="A206" s="71">
        <v>42121</v>
      </c>
      <c r="B206" s="72">
        <v>0.4375</v>
      </c>
      <c r="C206" s="71">
        <v>42122</v>
      </c>
      <c r="D206" s="72">
        <v>0.4375</v>
      </c>
      <c r="E206" s="73">
        <v>24</v>
      </c>
      <c r="F206" s="74">
        <v>1.6</v>
      </c>
      <c r="G206" s="74">
        <v>1.7</v>
      </c>
      <c r="H206" s="75">
        <v>803</v>
      </c>
      <c r="I206" s="75">
        <v>2606</v>
      </c>
      <c r="J206" s="74">
        <f t="shared" si="19"/>
        <v>33.913602941176471</v>
      </c>
      <c r="K206" s="75">
        <v>4330</v>
      </c>
      <c r="L206" s="75">
        <v>69</v>
      </c>
      <c r="M206" s="74">
        <v>12.89</v>
      </c>
      <c r="N206" s="76">
        <v>0</v>
      </c>
      <c r="O206" s="76">
        <v>0</v>
      </c>
      <c r="P206" s="77">
        <v>0</v>
      </c>
      <c r="Q206" s="77">
        <v>0</v>
      </c>
      <c r="R206" s="77">
        <v>0</v>
      </c>
      <c r="S206" s="77">
        <v>0</v>
      </c>
      <c r="T206" s="77">
        <v>0</v>
      </c>
      <c r="U206" s="77">
        <v>0</v>
      </c>
      <c r="V206" s="77">
        <v>0</v>
      </c>
      <c r="W206" s="76">
        <f t="shared" si="20"/>
        <v>0</v>
      </c>
      <c r="X206" s="76">
        <f t="shared" si="21"/>
        <v>0</v>
      </c>
      <c r="Y206" s="76">
        <f t="shared" si="18"/>
        <v>0</v>
      </c>
      <c r="Z206" s="76">
        <f t="shared" si="22"/>
        <v>0</v>
      </c>
      <c r="AA206" s="76">
        <f t="shared" si="23"/>
        <v>0</v>
      </c>
      <c r="AB206" s="80" t="s">
        <v>39</v>
      </c>
    </row>
    <row r="207" spans="1:28" s="78" customFormat="1" x14ac:dyDescent="0.2">
      <c r="A207" s="71">
        <v>42122</v>
      </c>
      <c r="B207" s="72">
        <v>0.4375</v>
      </c>
      <c r="C207" s="71">
        <v>42123</v>
      </c>
      <c r="D207" s="72">
        <v>0.48958333333333331</v>
      </c>
      <c r="E207" s="73">
        <v>25.25</v>
      </c>
      <c r="F207" s="74">
        <v>1.6</v>
      </c>
      <c r="G207" s="74">
        <v>1.7</v>
      </c>
      <c r="H207" s="75">
        <v>442</v>
      </c>
      <c r="I207" s="75">
        <v>2566</v>
      </c>
      <c r="J207" s="74">
        <f t="shared" si="19"/>
        <v>29.761029411764707</v>
      </c>
      <c r="K207" s="75">
        <v>4020</v>
      </c>
      <c r="L207" s="75">
        <v>70</v>
      </c>
      <c r="M207" s="74">
        <v>13.1</v>
      </c>
      <c r="N207" s="76">
        <v>91</v>
      </c>
      <c r="O207" s="76">
        <v>91</v>
      </c>
      <c r="P207" s="77">
        <v>0</v>
      </c>
      <c r="Q207" s="77">
        <v>1</v>
      </c>
      <c r="R207" s="77">
        <v>0</v>
      </c>
      <c r="S207" s="77">
        <v>0</v>
      </c>
      <c r="T207" s="77">
        <v>0</v>
      </c>
      <c r="U207" s="77">
        <v>0</v>
      </c>
      <c r="V207" s="77">
        <v>0</v>
      </c>
      <c r="W207" s="76">
        <f t="shared" si="20"/>
        <v>0</v>
      </c>
      <c r="X207" s="76">
        <f t="shared" si="21"/>
        <v>3.3600988264360719E-2</v>
      </c>
      <c r="Y207" s="76">
        <f t="shared" si="18"/>
        <v>0</v>
      </c>
      <c r="Z207" s="76">
        <f t="shared" si="22"/>
        <v>0</v>
      </c>
      <c r="AA207" s="76">
        <f t="shared" si="23"/>
        <v>0</v>
      </c>
      <c r="AB207" s="80" t="s">
        <v>39</v>
      </c>
    </row>
    <row r="208" spans="1:28" s="78" customFormat="1" x14ac:dyDescent="0.2">
      <c r="A208" s="71">
        <v>42123</v>
      </c>
      <c r="B208" s="72">
        <v>0.48958333333333331</v>
      </c>
      <c r="C208" s="71">
        <v>42124</v>
      </c>
      <c r="D208" s="72">
        <v>0.42708333333333331</v>
      </c>
      <c r="E208" s="73">
        <v>22.5</v>
      </c>
      <c r="F208" s="74">
        <v>1.7</v>
      </c>
      <c r="G208" s="74">
        <v>1.6</v>
      </c>
      <c r="H208" s="75">
        <v>438</v>
      </c>
      <c r="I208" s="75">
        <v>2360</v>
      </c>
      <c r="J208" s="74">
        <f t="shared" si="19"/>
        <v>28.877450980392155</v>
      </c>
      <c r="K208" s="75">
        <v>3770</v>
      </c>
      <c r="L208" s="75">
        <v>69</v>
      </c>
      <c r="M208" s="74">
        <v>10.7</v>
      </c>
      <c r="N208" s="76">
        <v>84</v>
      </c>
      <c r="O208" s="76">
        <v>114</v>
      </c>
      <c r="P208" s="77">
        <v>2</v>
      </c>
      <c r="Q208" s="77">
        <v>2</v>
      </c>
      <c r="R208" s="77">
        <v>0</v>
      </c>
      <c r="S208" s="77">
        <v>0</v>
      </c>
      <c r="T208" s="77">
        <v>0</v>
      </c>
      <c r="U208" s="77">
        <v>0</v>
      </c>
      <c r="V208" s="77">
        <v>0</v>
      </c>
      <c r="W208" s="76">
        <f t="shared" si="20"/>
        <v>6.9258190460023766E-2</v>
      </c>
      <c r="X208" s="76">
        <f t="shared" si="21"/>
        <v>6.9258190460023766E-2</v>
      </c>
      <c r="Y208" s="76">
        <f t="shared" si="18"/>
        <v>0</v>
      </c>
      <c r="Z208" s="76">
        <f t="shared" si="22"/>
        <v>0</v>
      </c>
      <c r="AA208" s="76">
        <f t="shared" si="23"/>
        <v>0</v>
      </c>
      <c r="AB208" s="80" t="s">
        <v>39</v>
      </c>
    </row>
    <row r="209" spans="1:28" s="78" customFormat="1" ht="13.5" customHeight="1" x14ac:dyDescent="0.2">
      <c r="A209" s="71">
        <v>42124</v>
      </c>
      <c r="B209" s="72">
        <v>0.42708333333333331</v>
      </c>
      <c r="C209" s="71">
        <v>42125</v>
      </c>
      <c r="D209" s="72">
        <v>0.46875</v>
      </c>
      <c r="E209" s="73">
        <v>25</v>
      </c>
      <c r="F209" s="74">
        <v>1.6</v>
      </c>
      <c r="G209" s="74">
        <v>1.8</v>
      </c>
      <c r="H209" s="75">
        <v>0</v>
      </c>
      <c r="I209" s="75">
        <v>2567</v>
      </c>
      <c r="J209" s="74">
        <f t="shared" si="19"/>
        <v>23.768518518518519</v>
      </c>
      <c r="K209" s="75">
        <v>3560</v>
      </c>
      <c r="L209" s="75">
        <v>70</v>
      </c>
      <c r="M209" s="74">
        <v>8.42</v>
      </c>
      <c r="N209" s="76">
        <v>90</v>
      </c>
      <c r="O209" s="76">
        <v>90</v>
      </c>
      <c r="P209" s="77">
        <v>0</v>
      </c>
      <c r="Q209" s="77">
        <v>1</v>
      </c>
      <c r="R209" s="77">
        <v>0</v>
      </c>
      <c r="S209" s="77">
        <v>0</v>
      </c>
      <c r="T209" s="77">
        <v>0</v>
      </c>
      <c r="U209" s="77">
        <v>0</v>
      </c>
      <c r="V209" s="77">
        <v>0</v>
      </c>
      <c r="W209" s="76">
        <f t="shared" si="20"/>
        <v>0</v>
      </c>
      <c r="X209" s="76">
        <f t="shared" si="21"/>
        <v>4.2072458122321778E-2</v>
      </c>
      <c r="Y209" s="76">
        <f t="shared" si="18"/>
        <v>0</v>
      </c>
      <c r="Z209" s="76">
        <f t="shared" si="22"/>
        <v>0</v>
      </c>
      <c r="AA209" s="76">
        <f t="shared" si="23"/>
        <v>0</v>
      </c>
      <c r="AB209" s="80" t="s">
        <v>39</v>
      </c>
    </row>
    <row r="210" spans="1:28" s="78" customFormat="1" ht="13.5" customHeight="1" x14ac:dyDescent="0.2">
      <c r="A210" s="71">
        <v>42125</v>
      </c>
      <c r="B210" s="72">
        <v>0.46875</v>
      </c>
      <c r="C210" s="71">
        <v>42126</v>
      </c>
      <c r="D210" s="72">
        <v>0.46875</v>
      </c>
      <c r="E210" s="73">
        <v>24</v>
      </c>
      <c r="F210" s="74">
        <v>1.4</v>
      </c>
      <c r="G210" s="74">
        <v>1.7</v>
      </c>
      <c r="H210" s="75">
        <v>0</v>
      </c>
      <c r="I210" s="75">
        <v>2523</v>
      </c>
      <c r="J210" s="74">
        <f t="shared" si="19"/>
        <v>24.735294117647062</v>
      </c>
      <c r="K210" s="75">
        <v>3570</v>
      </c>
      <c r="L210" s="75">
        <v>69</v>
      </c>
      <c r="M210" s="74">
        <v>11.42</v>
      </c>
      <c r="N210" s="76">
        <v>63</v>
      </c>
      <c r="O210" s="76">
        <v>63</v>
      </c>
      <c r="P210" s="77">
        <v>1</v>
      </c>
      <c r="Q210" s="77">
        <v>0</v>
      </c>
      <c r="R210" s="77">
        <v>0</v>
      </c>
      <c r="S210" s="77">
        <v>0</v>
      </c>
      <c r="T210" s="77">
        <v>0</v>
      </c>
      <c r="U210" s="77">
        <v>0</v>
      </c>
      <c r="V210" s="77">
        <v>0</v>
      </c>
      <c r="W210" s="76">
        <f t="shared" si="20"/>
        <v>4.0428061831153383E-2</v>
      </c>
      <c r="X210" s="76">
        <f t="shared" si="21"/>
        <v>0</v>
      </c>
      <c r="Y210" s="76">
        <f t="shared" si="18"/>
        <v>0</v>
      </c>
      <c r="Z210" s="76">
        <f t="shared" si="22"/>
        <v>0</v>
      </c>
      <c r="AA210" s="76">
        <f t="shared" si="23"/>
        <v>0</v>
      </c>
      <c r="AB210" s="80" t="s">
        <v>39</v>
      </c>
    </row>
    <row r="211" spans="1:28" s="78" customFormat="1" ht="13.5" customHeight="1" x14ac:dyDescent="0.2">
      <c r="A211" s="71">
        <v>42126</v>
      </c>
      <c r="B211" s="72">
        <v>0.46875</v>
      </c>
      <c r="C211" s="71">
        <v>42127</v>
      </c>
      <c r="D211" s="72">
        <v>0.47916666666666669</v>
      </c>
      <c r="E211" s="73">
        <v>24.25</v>
      </c>
      <c r="F211" s="74">
        <v>1.3</v>
      </c>
      <c r="G211" s="74">
        <v>1.6</v>
      </c>
      <c r="H211" s="75">
        <v>1966</v>
      </c>
      <c r="I211" s="75">
        <v>1662</v>
      </c>
      <c r="J211" s="74">
        <f t="shared" si="19"/>
        <v>42.517628205128204</v>
      </c>
      <c r="K211" s="75">
        <v>3630</v>
      </c>
      <c r="L211" s="75">
        <v>70</v>
      </c>
      <c r="M211" s="74">
        <v>11.3</v>
      </c>
      <c r="N211" s="76">
        <v>80</v>
      </c>
      <c r="O211" s="76">
        <v>96</v>
      </c>
      <c r="P211" s="77">
        <v>1</v>
      </c>
      <c r="Q211" s="77">
        <v>1</v>
      </c>
      <c r="R211" s="77">
        <v>0</v>
      </c>
      <c r="S211" s="77">
        <v>0</v>
      </c>
      <c r="T211" s="77">
        <v>0</v>
      </c>
      <c r="U211" s="77">
        <v>0</v>
      </c>
      <c r="V211" s="77">
        <v>0</v>
      </c>
      <c r="W211" s="76">
        <f t="shared" si="20"/>
        <v>2.3519656251177867E-2</v>
      </c>
      <c r="X211" s="76">
        <f t="shared" si="21"/>
        <v>2.3519656251177867E-2</v>
      </c>
      <c r="Y211" s="76">
        <f t="shared" si="18"/>
        <v>0</v>
      </c>
      <c r="Z211" s="76">
        <f t="shared" si="22"/>
        <v>0</v>
      </c>
      <c r="AA211" s="76">
        <f t="shared" si="23"/>
        <v>0</v>
      </c>
      <c r="AB211" s="80" t="s">
        <v>39</v>
      </c>
    </row>
    <row r="212" spans="1:28" s="78" customFormat="1" ht="13.5" customHeight="1" x14ac:dyDescent="0.2">
      <c r="A212" s="71">
        <v>42127</v>
      </c>
      <c r="B212" s="72">
        <v>0.47916666666666669</v>
      </c>
      <c r="C212" s="71">
        <v>42128</v>
      </c>
      <c r="D212" s="72">
        <v>0.47916666666666669</v>
      </c>
      <c r="E212" s="73">
        <v>24</v>
      </c>
      <c r="F212" s="74">
        <v>1.3</v>
      </c>
      <c r="G212" s="74">
        <v>1.9</v>
      </c>
      <c r="H212" s="75">
        <v>1830</v>
      </c>
      <c r="I212" s="75">
        <v>2800</v>
      </c>
      <c r="J212" s="74">
        <f t="shared" si="19"/>
        <v>48.022941970310391</v>
      </c>
      <c r="K212" s="75">
        <v>3870</v>
      </c>
      <c r="L212" s="75">
        <v>71</v>
      </c>
      <c r="M212" s="74">
        <v>11</v>
      </c>
      <c r="N212" s="76">
        <v>79</v>
      </c>
      <c r="O212" s="76">
        <v>82</v>
      </c>
      <c r="P212" s="77">
        <v>2</v>
      </c>
      <c r="Q212" s="77">
        <v>0</v>
      </c>
      <c r="R212" s="77">
        <v>0</v>
      </c>
      <c r="S212" s="77">
        <v>0</v>
      </c>
      <c r="T212" s="77">
        <v>0</v>
      </c>
      <c r="U212" s="77">
        <v>0</v>
      </c>
      <c r="V212" s="77">
        <v>0</v>
      </c>
      <c r="W212" s="76">
        <f t="shared" si="20"/>
        <v>4.1646761275818463E-2</v>
      </c>
      <c r="X212" s="76">
        <f t="shared" si="21"/>
        <v>0</v>
      </c>
      <c r="Y212" s="76">
        <f t="shared" si="18"/>
        <v>0</v>
      </c>
      <c r="Z212" s="76">
        <f t="shared" si="22"/>
        <v>0</v>
      </c>
      <c r="AA212" s="76">
        <f t="shared" si="23"/>
        <v>0</v>
      </c>
      <c r="AB212" s="80" t="s">
        <v>39</v>
      </c>
    </row>
    <row r="213" spans="1:28" s="78" customFormat="1" ht="13.5" customHeight="1" x14ac:dyDescent="0.2">
      <c r="A213" s="71">
        <v>42128</v>
      </c>
      <c r="B213" s="72">
        <v>0.47916666666666669</v>
      </c>
      <c r="C213" s="71">
        <v>42129</v>
      </c>
      <c r="D213" s="72">
        <v>0.41666666666666669</v>
      </c>
      <c r="E213" s="73">
        <v>22.5</v>
      </c>
      <c r="F213" s="74">
        <v>1.3</v>
      </c>
      <c r="G213" s="74">
        <v>2</v>
      </c>
      <c r="H213" s="75">
        <v>1769</v>
      </c>
      <c r="I213" s="75">
        <v>2782</v>
      </c>
      <c r="J213" s="74">
        <f t="shared" si="19"/>
        <v>45.862820512820505</v>
      </c>
      <c r="K213" s="75">
        <v>3960</v>
      </c>
      <c r="L213" s="75">
        <v>69</v>
      </c>
      <c r="M213" s="74">
        <v>12</v>
      </c>
      <c r="N213" s="76">
        <v>88</v>
      </c>
      <c r="O213" s="76">
        <v>88</v>
      </c>
      <c r="P213" s="77">
        <v>1</v>
      </c>
      <c r="Q213" s="77">
        <v>0</v>
      </c>
      <c r="R213" s="77">
        <v>0</v>
      </c>
      <c r="S213" s="77">
        <v>0</v>
      </c>
      <c r="T213" s="77">
        <v>0</v>
      </c>
      <c r="U213" s="77">
        <v>0</v>
      </c>
      <c r="V213" s="77">
        <v>0</v>
      </c>
      <c r="W213" s="76">
        <f t="shared" si="20"/>
        <v>2.180415397087189E-2</v>
      </c>
      <c r="X213" s="76">
        <f t="shared" si="21"/>
        <v>0</v>
      </c>
      <c r="Y213" s="76">
        <f t="shared" si="18"/>
        <v>0</v>
      </c>
      <c r="Z213" s="76">
        <f t="shared" si="22"/>
        <v>0</v>
      </c>
      <c r="AA213" s="76">
        <f t="shared" si="23"/>
        <v>0</v>
      </c>
      <c r="AB213" s="80" t="s">
        <v>39</v>
      </c>
    </row>
    <row r="214" spans="1:28" s="78" customFormat="1" ht="13.5" customHeight="1" x14ac:dyDescent="0.2">
      <c r="A214" s="71">
        <v>42129</v>
      </c>
      <c r="B214" s="72">
        <v>0.41666666666666669</v>
      </c>
      <c r="C214" s="71">
        <v>42130</v>
      </c>
      <c r="D214" s="72">
        <v>0.41666666666666669</v>
      </c>
      <c r="E214" s="73">
        <v>24</v>
      </c>
      <c r="F214" s="74">
        <v>1.3</v>
      </c>
      <c r="G214" s="74">
        <v>1.9</v>
      </c>
      <c r="H214" s="75">
        <v>1908</v>
      </c>
      <c r="I214" s="75">
        <v>2666</v>
      </c>
      <c r="J214" s="74">
        <f t="shared" si="19"/>
        <v>47.847503373819158</v>
      </c>
      <c r="K214" s="75">
        <v>3890</v>
      </c>
      <c r="L214" s="75">
        <v>68</v>
      </c>
      <c r="M214" s="74">
        <v>9</v>
      </c>
      <c r="N214" s="76">
        <v>80</v>
      </c>
      <c r="O214" s="76">
        <v>97</v>
      </c>
      <c r="P214" s="77">
        <v>2</v>
      </c>
      <c r="Q214" s="77">
        <v>1</v>
      </c>
      <c r="R214" s="77">
        <v>0</v>
      </c>
      <c r="S214" s="77">
        <v>0</v>
      </c>
      <c r="T214" s="77">
        <v>0</v>
      </c>
      <c r="U214" s="77">
        <v>0</v>
      </c>
      <c r="V214" s="77">
        <v>0</v>
      </c>
      <c r="W214" s="76">
        <f t="shared" si="20"/>
        <v>4.1799464109434498E-2</v>
      </c>
      <c r="X214" s="76">
        <f t="shared" si="21"/>
        <v>2.0899732054717249E-2</v>
      </c>
      <c r="Y214" s="76">
        <f t="shared" si="18"/>
        <v>0</v>
      </c>
      <c r="Z214" s="76">
        <f t="shared" si="22"/>
        <v>0</v>
      </c>
      <c r="AA214" s="76">
        <f t="shared" si="23"/>
        <v>0</v>
      </c>
      <c r="AB214" s="80" t="s">
        <v>39</v>
      </c>
    </row>
    <row r="215" spans="1:28" s="78" customFormat="1" ht="13.5" customHeight="1" x14ac:dyDescent="0.2">
      <c r="A215" s="71">
        <v>42130</v>
      </c>
      <c r="B215" s="72">
        <v>0.42708333333333331</v>
      </c>
      <c r="C215" s="71">
        <v>42131</v>
      </c>
      <c r="D215" s="72">
        <v>0.42708333333333331</v>
      </c>
      <c r="E215" s="73">
        <v>24</v>
      </c>
      <c r="F215" s="74">
        <v>1.3</v>
      </c>
      <c r="G215" s="74">
        <v>1.8</v>
      </c>
      <c r="H215" s="75">
        <v>1893</v>
      </c>
      <c r="I215" s="75">
        <v>2570</v>
      </c>
      <c r="J215" s="74">
        <f t="shared" si="19"/>
        <v>48.065527065527064</v>
      </c>
      <c r="K215" s="75">
        <v>3830</v>
      </c>
      <c r="L215" s="75">
        <v>68</v>
      </c>
      <c r="M215" s="74">
        <v>10.38</v>
      </c>
      <c r="N215" s="76">
        <v>84</v>
      </c>
      <c r="O215" s="76">
        <v>84</v>
      </c>
      <c r="P215" s="77">
        <v>1</v>
      </c>
      <c r="Q215" s="77">
        <v>0</v>
      </c>
      <c r="R215" s="77">
        <v>0</v>
      </c>
      <c r="S215" s="77">
        <v>0</v>
      </c>
      <c r="T215" s="77">
        <v>0</v>
      </c>
      <c r="U215" s="77">
        <v>0</v>
      </c>
      <c r="V215" s="77">
        <v>0</v>
      </c>
      <c r="W215" s="76">
        <f t="shared" si="20"/>
        <v>2.0804931539327842E-2</v>
      </c>
      <c r="X215" s="76">
        <f t="shared" si="21"/>
        <v>0</v>
      </c>
      <c r="Y215" s="76">
        <f t="shared" si="18"/>
        <v>0</v>
      </c>
      <c r="Z215" s="76">
        <f t="shared" si="22"/>
        <v>0</v>
      </c>
      <c r="AA215" s="76">
        <f t="shared" si="23"/>
        <v>0</v>
      </c>
      <c r="AB215" s="80" t="s">
        <v>39</v>
      </c>
    </row>
    <row r="216" spans="1:28" s="78" customFormat="1" ht="13.5" customHeight="1" x14ac:dyDescent="0.2">
      <c r="A216" s="71">
        <v>42131</v>
      </c>
      <c r="B216" s="72">
        <v>0.42708333333333331</v>
      </c>
      <c r="C216" s="71">
        <v>42132</v>
      </c>
      <c r="D216" s="72">
        <v>0.39583333333333331</v>
      </c>
      <c r="E216" s="73">
        <v>23.25</v>
      </c>
      <c r="F216" s="74">
        <v>1.2</v>
      </c>
      <c r="G216" s="74">
        <v>1.6</v>
      </c>
      <c r="H216" s="75">
        <v>1596</v>
      </c>
      <c r="I216" s="75">
        <v>2246</v>
      </c>
      <c r="J216" s="74">
        <f t="shared" si="19"/>
        <v>45.5625</v>
      </c>
      <c r="K216" s="75">
        <v>3670</v>
      </c>
      <c r="L216" s="75">
        <v>67</v>
      </c>
      <c r="M216" s="74">
        <v>11.9</v>
      </c>
      <c r="N216" s="76">
        <v>0</v>
      </c>
      <c r="O216" s="76">
        <v>0</v>
      </c>
      <c r="P216" s="77">
        <v>0</v>
      </c>
      <c r="Q216" s="77">
        <v>0</v>
      </c>
      <c r="R216" s="77">
        <v>0</v>
      </c>
      <c r="S216" s="77">
        <v>0</v>
      </c>
      <c r="T216" s="77">
        <v>0</v>
      </c>
      <c r="U216" s="77">
        <v>0</v>
      </c>
      <c r="V216" s="77">
        <v>0</v>
      </c>
      <c r="W216" s="76">
        <f t="shared" si="20"/>
        <v>0</v>
      </c>
      <c r="X216" s="76">
        <f t="shared" si="21"/>
        <v>0</v>
      </c>
      <c r="Y216" s="76">
        <f t="shared" si="18"/>
        <v>0</v>
      </c>
      <c r="Z216" s="76">
        <f t="shared" si="22"/>
        <v>0</v>
      </c>
      <c r="AA216" s="76">
        <f t="shared" si="23"/>
        <v>0</v>
      </c>
      <c r="AB216" s="80" t="s">
        <v>39</v>
      </c>
    </row>
    <row r="217" spans="1:28" s="78" customFormat="1" ht="13.5" customHeight="1" x14ac:dyDescent="0.2">
      <c r="A217" s="71">
        <v>42132</v>
      </c>
      <c r="B217" s="72">
        <v>0.39583333333333331</v>
      </c>
      <c r="C217" s="71">
        <v>42133</v>
      </c>
      <c r="D217" s="72">
        <v>0.45833333333333331</v>
      </c>
      <c r="E217" s="73">
        <v>26.25</v>
      </c>
      <c r="F217" s="74">
        <v>1</v>
      </c>
      <c r="G217" s="74">
        <v>1.3</v>
      </c>
      <c r="H217" s="75">
        <v>1693</v>
      </c>
      <c r="I217" s="75">
        <v>2285</v>
      </c>
      <c r="J217" s="74">
        <f t="shared" si="19"/>
        <v>57.511538461538457</v>
      </c>
      <c r="K217" s="75">
        <v>3620</v>
      </c>
      <c r="L217" s="75">
        <v>66</v>
      </c>
      <c r="M217" s="74">
        <v>12.83</v>
      </c>
      <c r="N217" s="76">
        <v>0</v>
      </c>
      <c r="O217" s="76">
        <v>0</v>
      </c>
      <c r="P217" s="77">
        <v>0</v>
      </c>
      <c r="Q217" s="77">
        <v>0</v>
      </c>
      <c r="R217" s="77">
        <v>0</v>
      </c>
      <c r="S217" s="77">
        <v>0</v>
      </c>
      <c r="T217" s="77">
        <v>0</v>
      </c>
      <c r="U217" s="77">
        <v>0</v>
      </c>
      <c r="V217" s="77">
        <v>0</v>
      </c>
      <c r="W217" s="76">
        <f t="shared" si="20"/>
        <v>0</v>
      </c>
      <c r="X217" s="76">
        <f t="shared" si="21"/>
        <v>0</v>
      </c>
      <c r="Y217" s="76">
        <f t="shared" si="18"/>
        <v>0</v>
      </c>
      <c r="Z217" s="76">
        <f t="shared" si="22"/>
        <v>0</v>
      </c>
      <c r="AA217" s="76">
        <f t="shared" si="23"/>
        <v>0</v>
      </c>
      <c r="AB217" s="80" t="s">
        <v>39</v>
      </c>
    </row>
    <row r="218" spans="1:28" s="78" customFormat="1" ht="13.5" customHeight="1" x14ac:dyDescent="0.2">
      <c r="A218" s="71">
        <v>42133</v>
      </c>
      <c r="B218" s="72">
        <v>0.48958333333333331</v>
      </c>
      <c r="C218" s="71">
        <v>42134</v>
      </c>
      <c r="D218" s="72">
        <v>0.41666666666666669</v>
      </c>
      <c r="E218" s="73">
        <v>22.25</v>
      </c>
      <c r="F218" s="74">
        <v>1</v>
      </c>
      <c r="G218" s="74">
        <v>1.3</v>
      </c>
      <c r="H218" s="75">
        <v>938</v>
      </c>
      <c r="I218" s="75">
        <v>1891</v>
      </c>
      <c r="J218" s="74">
        <f t="shared" si="19"/>
        <v>39.876923076923077</v>
      </c>
      <c r="K218" s="75">
        <v>3650</v>
      </c>
      <c r="L218" s="75">
        <v>68</v>
      </c>
      <c r="M218" s="74">
        <v>10.35</v>
      </c>
      <c r="N218" s="76">
        <v>0</v>
      </c>
      <c r="O218" s="76">
        <v>0</v>
      </c>
      <c r="P218" s="77">
        <v>0</v>
      </c>
      <c r="Q218" s="77">
        <v>0</v>
      </c>
      <c r="R218" s="77">
        <v>0</v>
      </c>
      <c r="S218" s="77">
        <v>0</v>
      </c>
      <c r="T218" s="77">
        <v>0</v>
      </c>
      <c r="U218" s="77">
        <v>0</v>
      </c>
      <c r="V218" s="77">
        <v>0</v>
      </c>
      <c r="W218" s="76">
        <f t="shared" si="20"/>
        <v>0</v>
      </c>
      <c r="X218" s="76">
        <f t="shared" si="21"/>
        <v>0</v>
      </c>
      <c r="Y218" s="76">
        <f t="shared" si="18"/>
        <v>0</v>
      </c>
      <c r="Z218" s="76">
        <f t="shared" si="22"/>
        <v>0</v>
      </c>
      <c r="AA218" s="76">
        <f t="shared" si="23"/>
        <v>0</v>
      </c>
      <c r="AB218" s="80" t="s">
        <v>39</v>
      </c>
    </row>
    <row r="219" spans="1:28" s="78" customFormat="1" x14ac:dyDescent="0.2">
      <c r="A219" s="71">
        <v>42134</v>
      </c>
      <c r="B219" s="72">
        <v>0.41666666666666669</v>
      </c>
      <c r="C219" s="71">
        <v>42135</v>
      </c>
      <c r="D219" s="72">
        <v>0.41666666666666669</v>
      </c>
      <c r="E219" s="73">
        <v>24</v>
      </c>
      <c r="F219" s="74">
        <v>0</v>
      </c>
      <c r="G219" s="74">
        <v>1.4</v>
      </c>
      <c r="H219" s="75">
        <v>0</v>
      </c>
      <c r="I219" s="75">
        <v>2011</v>
      </c>
      <c r="J219" s="74">
        <f>((I219/G219))/60</f>
        <v>23.940476190476193</v>
      </c>
      <c r="K219" s="75">
        <v>3660</v>
      </c>
      <c r="L219" s="75">
        <v>68</v>
      </c>
      <c r="M219" s="74">
        <v>9.1300000000000008</v>
      </c>
      <c r="N219" s="76">
        <v>0</v>
      </c>
      <c r="O219" s="76">
        <v>0</v>
      </c>
      <c r="P219" s="77">
        <v>0</v>
      </c>
      <c r="Q219" s="77">
        <v>0</v>
      </c>
      <c r="R219" s="77">
        <v>0</v>
      </c>
      <c r="S219" s="77">
        <v>0</v>
      </c>
      <c r="T219" s="77">
        <v>0</v>
      </c>
      <c r="U219" s="77">
        <v>0</v>
      </c>
      <c r="V219" s="77">
        <v>0</v>
      </c>
      <c r="W219" s="76">
        <f t="shared" si="20"/>
        <v>0</v>
      </c>
      <c r="X219" s="76">
        <f t="shared" si="21"/>
        <v>0</v>
      </c>
      <c r="Y219" s="76">
        <f t="shared" si="18"/>
        <v>0</v>
      </c>
      <c r="Z219" s="76">
        <f t="shared" si="22"/>
        <v>0</v>
      </c>
      <c r="AA219" s="76">
        <f t="shared" si="23"/>
        <v>0</v>
      </c>
      <c r="AB219" s="80" t="s">
        <v>46</v>
      </c>
    </row>
    <row r="220" spans="1:28" s="78" customFormat="1" ht="13.5" customHeight="1" x14ac:dyDescent="0.2">
      <c r="A220" s="71">
        <v>42135</v>
      </c>
      <c r="B220" s="72">
        <v>0.5625</v>
      </c>
      <c r="C220" s="71">
        <v>42136</v>
      </c>
      <c r="D220" s="72">
        <v>0.45833333333333331</v>
      </c>
      <c r="E220" s="73">
        <v>21.5</v>
      </c>
      <c r="F220" s="74">
        <v>1</v>
      </c>
      <c r="G220" s="74">
        <v>1.5</v>
      </c>
      <c r="H220" s="75">
        <v>0</v>
      </c>
      <c r="I220" s="75">
        <v>2204</v>
      </c>
      <c r="J220" s="74">
        <f t="shared" ref="J220:J244" si="24">((H220/F220)+(I220/G220))/60</f>
        <v>24.488888888888887</v>
      </c>
      <c r="K220" s="75">
        <v>3660</v>
      </c>
      <c r="L220" s="75">
        <v>68</v>
      </c>
      <c r="M220" s="74">
        <v>9.1999999999999993</v>
      </c>
      <c r="N220" s="76">
        <v>89</v>
      </c>
      <c r="O220" s="76">
        <v>89</v>
      </c>
      <c r="P220" s="77">
        <v>1</v>
      </c>
      <c r="Q220" s="77">
        <v>0</v>
      </c>
      <c r="R220" s="77">
        <v>0</v>
      </c>
      <c r="S220" s="77">
        <v>0</v>
      </c>
      <c r="T220" s="77">
        <v>0</v>
      </c>
      <c r="U220" s="77">
        <v>0</v>
      </c>
      <c r="V220" s="77">
        <v>0</v>
      </c>
      <c r="W220" s="76">
        <f t="shared" si="20"/>
        <v>4.0834845735027228E-2</v>
      </c>
      <c r="X220" s="76">
        <f t="shared" si="21"/>
        <v>0</v>
      </c>
      <c r="Y220" s="76">
        <f t="shared" si="18"/>
        <v>0</v>
      </c>
      <c r="Z220" s="76">
        <f t="shared" si="22"/>
        <v>0</v>
      </c>
      <c r="AA220" s="76">
        <f t="shared" si="23"/>
        <v>0</v>
      </c>
      <c r="AB220" s="80" t="s">
        <v>47</v>
      </c>
    </row>
    <row r="221" spans="1:28" s="78" customFormat="1" ht="13.5" customHeight="1" x14ac:dyDescent="0.2">
      <c r="A221" s="71">
        <v>42136</v>
      </c>
      <c r="B221" s="72">
        <v>0.52083333333333337</v>
      </c>
      <c r="C221" s="71">
        <v>42137</v>
      </c>
      <c r="D221" s="72">
        <v>0.38541666666666669</v>
      </c>
      <c r="E221" s="73">
        <v>20.75</v>
      </c>
      <c r="F221" s="74">
        <v>0.9</v>
      </c>
      <c r="G221" s="74">
        <v>1.3</v>
      </c>
      <c r="H221" s="75">
        <v>1300</v>
      </c>
      <c r="I221" s="75">
        <v>1821</v>
      </c>
      <c r="J221" s="74">
        <f t="shared" si="24"/>
        <v>47.420227920227916</v>
      </c>
      <c r="K221" s="75">
        <v>3750</v>
      </c>
      <c r="L221" s="75">
        <v>68</v>
      </c>
      <c r="M221" s="74">
        <v>12.7</v>
      </c>
      <c r="N221" s="76">
        <v>0</v>
      </c>
      <c r="O221" s="76">
        <v>0</v>
      </c>
      <c r="P221" s="77">
        <v>0</v>
      </c>
      <c r="Q221" s="77">
        <v>0</v>
      </c>
      <c r="R221" s="77">
        <v>0</v>
      </c>
      <c r="S221" s="77">
        <v>0</v>
      </c>
      <c r="T221" s="77">
        <v>0</v>
      </c>
      <c r="U221" s="77">
        <v>0</v>
      </c>
      <c r="V221" s="77">
        <v>0</v>
      </c>
      <c r="W221" s="76">
        <f t="shared" si="20"/>
        <v>0</v>
      </c>
      <c r="X221" s="76">
        <f t="shared" si="21"/>
        <v>0</v>
      </c>
      <c r="Y221" s="76">
        <f t="shared" si="18"/>
        <v>0</v>
      </c>
      <c r="Z221" s="76">
        <f t="shared" si="22"/>
        <v>0</v>
      </c>
      <c r="AA221" s="76">
        <f t="shared" si="23"/>
        <v>0</v>
      </c>
      <c r="AB221" s="80" t="s">
        <v>33</v>
      </c>
    </row>
    <row r="222" spans="1:28" s="78" customFormat="1" ht="13.5" customHeight="1" x14ac:dyDescent="0.2">
      <c r="A222" s="71">
        <v>42137</v>
      </c>
      <c r="B222" s="72">
        <v>0.38541666666666669</v>
      </c>
      <c r="C222" s="71">
        <v>42138</v>
      </c>
      <c r="D222" s="72">
        <v>0.4375</v>
      </c>
      <c r="E222" s="73">
        <v>25.25</v>
      </c>
      <c r="F222" s="74">
        <v>1.1000000000000001</v>
      </c>
      <c r="G222" s="74">
        <v>1.4</v>
      </c>
      <c r="H222" s="75">
        <v>1665</v>
      </c>
      <c r="I222" s="75">
        <v>2085</v>
      </c>
      <c r="J222" s="74">
        <f t="shared" si="24"/>
        <v>50.048701298701296</v>
      </c>
      <c r="K222" s="75">
        <v>3740</v>
      </c>
      <c r="L222" s="75">
        <v>68</v>
      </c>
      <c r="M222" s="74">
        <v>10.6</v>
      </c>
      <c r="N222" s="76">
        <v>0</v>
      </c>
      <c r="O222" s="76">
        <v>0</v>
      </c>
      <c r="P222" s="77">
        <v>0</v>
      </c>
      <c r="Q222" s="77">
        <v>0</v>
      </c>
      <c r="R222" s="77">
        <v>0</v>
      </c>
      <c r="S222" s="77">
        <v>0</v>
      </c>
      <c r="T222" s="77">
        <v>0</v>
      </c>
      <c r="U222" s="77">
        <v>0</v>
      </c>
      <c r="V222" s="77">
        <v>0</v>
      </c>
      <c r="W222" s="76">
        <f t="shared" si="20"/>
        <v>0</v>
      </c>
      <c r="X222" s="76">
        <f t="shared" si="21"/>
        <v>0</v>
      </c>
      <c r="Y222" s="76">
        <f t="shared" si="18"/>
        <v>0</v>
      </c>
      <c r="Z222" s="76">
        <f t="shared" si="22"/>
        <v>0</v>
      </c>
      <c r="AA222" s="76">
        <f t="shared" si="23"/>
        <v>0</v>
      </c>
      <c r="AB222" s="80" t="s">
        <v>33</v>
      </c>
    </row>
    <row r="223" spans="1:28" s="78" customFormat="1" ht="13.5" customHeight="1" x14ac:dyDescent="0.2">
      <c r="A223" s="71">
        <v>42138</v>
      </c>
      <c r="B223" s="72">
        <v>0.4375</v>
      </c>
      <c r="C223" s="71">
        <v>42139</v>
      </c>
      <c r="D223" s="72">
        <v>0.47916666666666669</v>
      </c>
      <c r="E223" s="73">
        <v>25</v>
      </c>
      <c r="F223" s="74">
        <v>1</v>
      </c>
      <c r="G223" s="74">
        <v>1.4</v>
      </c>
      <c r="H223" s="75">
        <v>1655</v>
      </c>
      <c r="I223" s="75">
        <v>2051</v>
      </c>
      <c r="J223" s="74">
        <f t="shared" si="24"/>
        <v>52</v>
      </c>
      <c r="K223" s="75">
        <v>3870</v>
      </c>
      <c r="L223" s="75">
        <v>67</v>
      </c>
      <c r="M223" s="74">
        <v>15.4</v>
      </c>
      <c r="N223" s="76">
        <v>0</v>
      </c>
      <c r="O223" s="76">
        <v>0</v>
      </c>
      <c r="P223" s="77">
        <v>0</v>
      </c>
      <c r="Q223" s="77">
        <v>0</v>
      </c>
      <c r="R223" s="77">
        <v>0</v>
      </c>
      <c r="S223" s="77">
        <v>0</v>
      </c>
      <c r="T223" s="77">
        <v>0</v>
      </c>
      <c r="U223" s="77">
        <v>0</v>
      </c>
      <c r="V223" s="77">
        <v>0</v>
      </c>
      <c r="W223" s="76">
        <f t="shared" si="20"/>
        <v>0</v>
      </c>
      <c r="X223" s="76">
        <f t="shared" si="21"/>
        <v>0</v>
      </c>
      <c r="Y223" s="76">
        <f t="shared" si="18"/>
        <v>0</v>
      </c>
      <c r="Z223" s="76">
        <f t="shared" si="22"/>
        <v>0</v>
      </c>
      <c r="AA223" s="76">
        <f t="shared" si="23"/>
        <v>0</v>
      </c>
      <c r="AB223" s="80" t="s">
        <v>33</v>
      </c>
    </row>
    <row r="224" spans="1:28" s="78" customFormat="1" ht="13.5" customHeight="1" x14ac:dyDescent="0.2">
      <c r="A224" s="71">
        <v>42139</v>
      </c>
      <c r="B224" s="72">
        <v>0.47916666666666669</v>
      </c>
      <c r="C224" s="71">
        <v>42140</v>
      </c>
      <c r="D224" s="72">
        <v>0.375</v>
      </c>
      <c r="E224" s="73">
        <v>21.5</v>
      </c>
      <c r="F224" s="74">
        <v>0.9</v>
      </c>
      <c r="G224" s="74">
        <v>1.4</v>
      </c>
      <c r="H224" s="75">
        <v>840</v>
      </c>
      <c r="I224" s="75">
        <v>233</v>
      </c>
      <c r="J224" s="74">
        <f t="shared" si="24"/>
        <v>18.329365079365076</v>
      </c>
      <c r="K224" s="75">
        <v>3950</v>
      </c>
      <c r="L224" s="75">
        <v>64</v>
      </c>
      <c r="M224" s="74">
        <v>9.92</v>
      </c>
      <c r="N224" s="76">
        <v>0</v>
      </c>
      <c r="O224" s="76">
        <v>0</v>
      </c>
      <c r="P224" s="77">
        <v>0</v>
      </c>
      <c r="Q224" s="77">
        <v>0</v>
      </c>
      <c r="R224" s="77">
        <v>0</v>
      </c>
      <c r="S224" s="77">
        <v>0</v>
      </c>
      <c r="T224" s="77">
        <v>0</v>
      </c>
      <c r="U224" s="77">
        <v>0</v>
      </c>
      <c r="V224" s="77">
        <v>0</v>
      </c>
      <c r="W224" s="76">
        <f t="shared" si="20"/>
        <v>0</v>
      </c>
      <c r="X224" s="76">
        <f t="shared" si="21"/>
        <v>0</v>
      </c>
      <c r="Y224" s="76">
        <f t="shared" si="18"/>
        <v>0</v>
      </c>
      <c r="Z224" s="76">
        <f t="shared" si="22"/>
        <v>0</v>
      </c>
      <c r="AA224" s="76">
        <f t="shared" si="23"/>
        <v>0</v>
      </c>
      <c r="AB224" s="80" t="s">
        <v>33</v>
      </c>
    </row>
    <row r="225" spans="1:28" s="78" customFormat="1" ht="13.5" customHeight="1" x14ac:dyDescent="0.2">
      <c r="A225" s="71">
        <v>42140</v>
      </c>
      <c r="B225" s="72">
        <v>0.375</v>
      </c>
      <c r="C225" s="71">
        <v>42141</v>
      </c>
      <c r="D225" s="72">
        <v>0.39583333333333331</v>
      </c>
      <c r="E225" s="73">
        <v>24.5</v>
      </c>
      <c r="F225" s="74">
        <v>1.2</v>
      </c>
      <c r="G225" s="74">
        <v>1.7</v>
      </c>
      <c r="H225" s="75">
        <v>1539</v>
      </c>
      <c r="I225" s="75">
        <v>2495</v>
      </c>
      <c r="J225" s="74">
        <f t="shared" si="24"/>
        <v>45.835784313725497</v>
      </c>
      <c r="K225" s="75">
        <v>4080</v>
      </c>
      <c r="L225" s="75">
        <v>67</v>
      </c>
      <c r="M225" s="74">
        <v>11.5</v>
      </c>
      <c r="N225" s="76">
        <v>0</v>
      </c>
      <c r="O225" s="76">
        <v>0</v>
      </c>
      <c r="P225" s="77">
        <v>0</v>
      </c>
      <c r="Q225" s="77">
        <v>0</v>
      </c>
      <c r="R225" s="77">
        <v>0</v>
      </c>
      <c r="S225" s="77">
        <v>0</v>
      </c>
      <c r="T225" s="77">
        <v>0</v>
      </c>
      <c r="U225" s="77">
        <v>0</v>
      </c>
      <c r="V225" s="77">
        <v>0</v>
      </c>
      <c r="W225" s="76">
        <f t="shared" si="20"/>
        <v>0</v>
      </c>
      <c r="X225" s="76">
        <f t="shared" si="21"/>
        <v>0</v>
      </c>
      <c r="Y225" s="76">
        <f t="shared" si="18"/>
        <v>0</v>
      </c>
      <c r="Z225" s="76">
        <f t="shared" si="22"/>
        <v>0</v>
      </c>
      <c r="AA225" s="76">
        <f t="shared" si="23"/>
        <v>0</v>
      </c>
      <c r="AB225" s="80" t="s">
        <v>33</v>
      </c>
    </row>
    <row r="226" spans="1:28" s="78" customFormat="1" ht="13.5" customHeight="1" x14ac:dyDescent="0.2">
      <c r="A226" s="71">
        <v>42141</v>
      </c>
      <c r="B226" s="72">
        <v>0.39583333333333331</v>
      </c>
      <c r="C226" s="71">
        <v>42142</v>
      </c>
      <c r="D226" s="72">
        <v>0.5</v>
      </c>
      <c r="E226" s="73">
        <v>26.5</v>
      </c>
      <c r="F226" s="74">
        <v>1.2</v>
      </c>
      <c r="G226" s="74">
        <v>1.7</v>
      </c>
      <c r="H226" s="75">
        <v>1730</v>
      </c>
      <c r="I226" s="75">
        <v>2227</v>
      </c>
      <c r="J226" s="74">
        <f t="shared" si="24"/>
        <v>45.861111111111114</v>
      </c>
      <c r="K226" s="75">
        <v>4280</v>
      </c>
      <c r="L226" s="75">
        <v>68</v>
      </c>
      <c r="M226" s="74">
        <v>12.5</v>
      </c>
      <c r="N226" s="76">
        <v>0</v>
      </c>
      <c r="O226" s="76">
        <v>0</v>
      </c>
      <c r="P226" s="77">
        <v>0</v>
      </c>
      <c r="Q226" s="77">
        <v>0</v>
      </c>
      <c r="R226" s="77">
        <v>0</v>
      </c>
      <c r="S226" s="77">
        <v>0</v>
      </c>
      <c r="T226" s="77">
        <v>0</v>
      </c>
      <c r="U226" s="77">
        <v>0</v>
      </c>
      <c r="V226" s="77">
        <v>0</v>
      </c>
      <c r="W226" s="76">
        <f t="shared" si="20"/>
        <v>0</v>
      </c>
      <c r="X226" s="76">
        <f t="shared" si="21"/>
        <v>0</v>
      </c>
      <c r="Y226" s="76">
        <f t="shared" si="18"/>
        <v>0</v>
      </c>
      <c r="Z226" s="76">
        <f t="shared" si="22"/>
        <v>0</v>
      </c>
      <c r="AA226" s="76">
        <f t="shared" si="23"/>
        <v>0</v>
      </c>
      <c r="AB226" s="80" t="s">
        <v>33</v>
      </c>
    </row>
    <row r="227" spans="1:28" s="78" customFormat="1" ht="13.5" customHeight="1" x14ac:dyDescent="0.2">
      <c r="A227" s="71">
        <v>42142</v>
      </c>
      <c r="B227" s="72">
        <v>0.5</v>
      </c>
      <c r="C227" s="71">
        <v>42143</v>
      </c>
      <c r="D227" s="72">
        <v>0.42708333333333331</v>
      </c>
      <c r="E227" s="73">
        <v>22.25</v>
      </c>
      <c r="F227" s="74">
        <v>1.1000000000000001</v>
      </c>
      <c r="G227" s="74">
        <v>1.9</v>
      </c>
      <c r="H227" s="75">
        <v>1191</v>
      </c>
      <c r="I227" s="75">
        <v>1480</v>
      </c>
      <c r="J227" s="74">
        <f t="shared" si="24"/>
        <v>31.027910685805423</v>
      </c>
      <c r="K227" s="75">
        <v>4390</v>
      </c>
      <c r="L227" s="75">
        <v>68</v>
      </c>
      <c r="M227" s="74">
        <v>10.5</v>
      </c>
      <c r="N227" s="76">
        <v>0</v>
      </c>
      <c r="O227" s="76">
        <v>0</v>
      </c>
      <c r="P227" s="77">
        <v>0</v>
      </c>
      <c r="Q227" s="77">
        <v>0</v>
      </c>
      <c r="R227" s="77">
        <v>0</v>
      </c>
      <c r="S227" s="77">
        <v>0</v>
      </c>
      <c r="T227" s="77">
        <v>0</v>
      </c>
      <c r="U227" s="77">
        <v>0</v>
      </c>
      <c r="V227" s="77">
        <v>0</v>
      </c>
      <c r="W227" s="76">
        <f t="shared" si="20"/>
        <v>0</v>
      </c>
      <c r="X227" s="76">
        <f t="shared" si="21"/>
        <v>0</v>
      </c>
      <c r="Y227" s="76">
        <f t="shared" si="18"/>
        <v>0</v>
      </c>
      <c r="Z227" s="76">
        <f t="shared" si="22"/>
        <v>0</v>
      </c>
      <c r="AA227" s="76">
        <f t="shared" si="23"/>
        <v>0</v>
      </c>
      <c r="AB227" s="80" t="s">
        <v>33</v>
      </c>
    </row>
    <row r="228" spans="1:28" x14ac:dyDescent="0.2">
      <c r="A228" s="71">
        <v>42143</v>
      </c>
      <c r="B228" s="72">
        <v>0.42708333333333331</v>
      </c>
      <c r="C228" s="71">
        <v>42144</v>
      </c>
      <c r="D228" s="72">
        <v>0.4375</v>
      </c>
      <c r="E228" s="73">
        <v>24.75</v>
      </c>
      <c r="F228" s="74">
        <v>1.3</v>
      </c>
      <c r="G228" s="74">
        <v>1.9</v>
      </c>
      <c r="H228" s="75">
        <v>796</v>
      </c>
      <c r="I228" s="75">
        <v>2567</v>
      </c>
      <c r="J228" s="74">
        <f t="shared" si="24"/>
        <v>32.722672064777335</v>
      </c>
      <c r="K228" s="75">
        <v>4600</v>
      </c>
      <c r="L228" s="75">
        <v>68</v>
      </c>
      <c r="M228" s="74">
        <v>11.62</v>
      </c>
      <c r="N228" s="76">
        <v>0</v>
      </c>
      <c r="O228" s="76">
        <v>0</v>
      </c>
      <c r="P228" s="81">
        <v>0</v>
      </c>
      <c r="Q228" s="81">
        <v>0</v>
      </c>
      <c r="R228" s="81">
        <v>0</v>
      </c>
      <c r="S228" s="81">
        <v>0</v>
      </c>
      <c r="T228" s="81">
        <v>0</v>
      </c>
      <c r="U228" s="81">
        <v>0</v>
      </c>
      <c r="V228" s="81">
        <v>0</v>
      </c>
      <c r="W228" s="76">
        <f t="shared" si="20"/>
        <v>0</v>
      </c>
      <c r="X228" s="76">
        <f t="shared" si="21"/>
        <v>0</v>
      </c>
      <c r="Y228" s="76">
        <f t="shared" si="18"/>
        <v>0</v>
      </c>
      <c r="Z228" s="76">
        <f t="shared" si="22"/>
        <v>0</v>
      </c>
      <c r="AA228" s="76">
        <f t="shared" si="23"/>
        <v>0</v>
      </c>
      <c r="AB228" s="80" t="s">
        <v>33</v>
      </c>
    </row>
    <row r="229" spans="1:28" x14ac:dyDescent="0.2">
      <c r="A229" s="71">
        <v>42144</v>
      </c>
      <c r="B229" s="72">
        <v>0.4375</v>
      </c>
      <c r="C229" s="71">
        <v>42145</v>
      </c>
      <c r="D229" s="72">
        <v>0.41666666666666669</v>
      </c>
      <c r="E229" s="73">
        <v>23.5</v>
      </c>
      <c r="F229" s="74">
        <v>1.4</v>
      </c>
      <c r="G229" s="74">
        <v>2.2000000000000002</v>
      </c>
      <c r="H229" s="75">
        <v>1322</v>
      </c>
      <c r="I229" s="75">
        <v>2920</v>
      </c>
      <c r="J229" s="74">
        <f t="shared" si="24"/>
        <v>37.859307359307358</v>
      </c>
      <c r="K229" s="75">
        <v>4780</v>
      </c>
      <c r="L229" s="75">
        <v>68</v>
      </c>
      <c r="M229" s="74">
        <v>13.7</v>
      </c>
      <c r="N229" s="76">
        <v>0</v>
      </c>
      <c r="O229" s="76">
        <v>0</v>
      </c>
      <c r="P229" s="81">
        <v>0</v>
      </c>
      <c r="Q229" s="81">
        <v>0</v>
      </c>
      <c r="R229" s="81">
        <v>0</v>
      </c>
      <c r="S229" s="81">
        <v>0</v>
      </c>
      <c r="T229" s="81">
        <v>0</v>
      </c>
      <c r="U229" s="81">
        <v>0</v>
      </c>
      <c r="V229" s="81">
        <v>0</v>
      </c>
      <c r="W229" s="76">
        <f t="shared" si="20"/>
        <v>0</v>
      </c>
      <c r="X229" s="76">
        <f t="shared" si="21"/>
        <v>0</v>
      </c>
      <c r="Y229" s="76">
        <f t="shared" si="18"/>
        <v>0</v>
      </c>
      <c r="Z229" s="76">
        <f t="shared" si="22"/>
        <v>0</v>
      </c>
      <c r="AA229" s="76">
        <f t="shared" si="23"/>
        <v>0</v>
      </c>
      <c r="AB229" s="80" t="s">
        <v>33</v>
      </c>
    </row>
    <row r="230" spans="1:28" x14ac:dyDescent="0.2">
      <c r="A230" s="71">
        <v>42145</v>
      </c>
      <c r="B230" s="72">
        <v>0.41666666666666669</v>
      </c>
      <c r="C230" s="71">
        <v>42146</v>
      </c>
      <c r="D230" s="72">
        <v>0.42708333333333331</v>
      </c>
      <c r="E230" s="73">
        <v>24.25</v>
      </c>
      <c r="F230" s="74">
        <v>1.4</v>
      </c>
      <c r="G230" s="74">
        <v>2.1</v>
      </c>
      <c r="H230" s="75">
        <v>685</v>
      </c>
      <c r="I230" s="75">
        <v>2922</v>
      </c>
      <c r="J230" s="74">
        <f t="shared" si="24"/>
        <v>31.345238095238095</v>
      </c>
      <c r="K230" s="75">
        <v>4930</v>
      </c>
      <c r="L230" s="75">
        <v>68</v>
      </c>
      <c r="M230" s="74">
        <v>9.9499999999999993</v>
      </c>
      <c r="N230" s="76">
        <v>0</v>
      </c>
      <c r="O230" s="76">
        <v>0</v>
      </c>
      <c r="P230" s="81">
        <v>0</v>
      </c>
      <c r="Q230" s="81">
        <v>0</v>
      </c>
      <c r="R230" s="81">
        <v>0</v>
      </c>
      <c r="S230" s="81">
        <v>0</v>
      </c>
      <c r="T230" s="81">
        <v>0</v>
      </c>
      <c r="U230" s="81">
        <v>0</v>
      </c>
      <c r="V230" s="81">
        <v>0</v>
      </c>
      <c r="W230" s="76">
        <f t="shared" si="20"/>
        <v>0</v>
      </c>
      <c r="X230" s="76">
        <f t="shared" si="21"/>
        <v>0</v>
      </c>
      <c r="Y230" s="76">
        <f t="shared" si="18"/>
        <v>0</v>
      </c>
      <c r="Z230" s="76">
        <f t="shared" si="22"/>
        <v>0</v>
      </c>
      <c r="AA230" s="76">
        <f t="shared" si="23"/>
        <v>0</v>
      </c>
      <c r="AB230" s="80" t="s">
        <v>33</v>
      </c>
    </row>
    <row r="231" spans="1:28" x14ac:dyDescent="0.2">
      <c r="A231" s="71">
        <v>42146</v>
      </c>
      <c r="B231" s="72">
        <v>0.42708333333333331</v>
      </c>
      <c r="C231" s="71">
        <v>42147</v>
      </c>
      <c r="D231" s="72">
        <v>0.42708333333333331</v>
      </c>
      <c r="E231" s="73">
        <v>24</v>
      </c>
      <c r="F231" s="74">
        <v>1.5</v>
      </c>
      <c r="G231" s="74">
        <v>1.9</v>
      </c>
      <c r="H231" s="75">
        <v>487</v>
      </c>
      <c r="I231" s="75">
        <v>2512</v>
      </c>
      <c r="J231" s="74">
        <f t="shared" si="24"/>
        <v>27.446198830409358</v>
      </c>
      <c r="K231" s="75">
        <v>5110</v>
      </c>
      <c r="L231" s="75">
        <v>69</v>
      </c>
      <c r="M231" s="74">
        <v>10.119999999999999</v>
      </c>
      <c r="N231" s="76">
        <v>0</v>
      </c>
      <c r="O231" s="76">
        <v>0</v>
      </c>
      <c r="P231" s="81">
        <v>0</v>
      </c>
      <c r="Q231" s="81">
        <v>0</v>
      </c>
      <c r="R231" s="81">
        <v>0</v>
      </c>
      <c r="S231" s="81">
        <v>0</v>
      </c>
      <c r="T231" s="81">
        <v>0</v>
      </c>
      <c r="U231" s="81">
        <v>0</v>
      </c>
      <c r="V231" s="81">
        <v>0</v>
      </c>
      <c r="W231" s="76">
        <f t="shared" si="20"/>
        <v>0</v>
      </c>
      <c r="X231" s="76">
        <f t="shared" si="21"/>
        <v>0</v>
      </c>
      <c r="Y231" s="76">
        <f t="shared" si="18"/>
        <v>0</v>
      </c>
      <c r="Z231" s="76">
        <f t="shared" si="22"/>
        <v>0</v>
      </c>
      <c r="AA231" s="76">
        <f t="shared" si="23"/>
        <v>0</v>
      </c>
      <c r="AB231" s="80" t="s">
        <v>33</v>
      </c>
    </row>
    <row r="232" spans="1:28" x14ac:dyDescent="0.2">
      <c r="A232" s="71">
        <v>42147</v>
      </c>
      <c r="B232" s="72">
        <v>0.42708333333333331</v>
      </c>
      <c r="C232" s="71">
        <v>42148</v>
      </c>
      <c r="D232" s="72">
        <v>0.44791666666666669</v>
      </c>
      <c r="E232" s="73">
        <v>24.5</v>
      </c>
      <c r="F232" s="74">
        <v>1.4</v>
      </c>
      <c r="G232" s="74">
        <v>2</v>
      </c>
      <c r="H232" s="75">
        <v>1691</v>
      </c>
      <c r="I232" s="75">
        <v>3206</v>
      </c>
      <c r="J232" s="74">
        <f t="shared" si="24"/>
        <v>46.847619047619055</v>
      </c>
      <c r="K232" s="75">
        <v>4680</v>
      </c>
      <c r="L232" s="75">
        <v>70</v>
      </c>
      <c r="M232" s="74">
        <v>11.89</v>
      </c>
      <c r="N232" s="76">
        <v>0</v>
      </c>
      <c r="O232" s="76">
        <v>0</v>
      </c>
      <c r="P232" s="81">
        <v>0</v>
      </c>
      <c r="Q232" s="81">
        <v>0</v>
      </c>
      <c r="R232" s="81">
        <v>0</v>
      </c>
      <c r="S232" s="81">
        <v>0</v>
      </c>
      <c r="T232" s="81">
        <v>0</v>
      </c>
      <c r="U232" s="81">
        <v>0</v>
      </c>
      <c r="V232" s="81">
        <v>0</v>
      </c>
      <c r="W232" s="76">
        <f t="shared" si="20"/>
        <v>0</v>
      </c>
      <c r="X232" s="76">
        <f t="shared" si="21"/>
        <v>0</v>
      </c>
      <c r="Y232" s="76">
        <f t="shared" si="18"/>
        <v>0</v>
      </c>
      <c r="Z232" s="76">
        <f t="shared" si="22"/>
        <v>0</v>
      </c>
      <c r="AA232" s="76">
        <f t="shared" si="23"/>
        <v>0</v>
      </c>
      <c r="AB232" s="80" t="s">
        <v>33</v>
      </c>
    </row>
    <row r="233" spans="1:28" x14ac:dyDescent="0.2">
      <c r="A233" s="71">
        <v>42148</v>
      </c>
      <c r="B233" s="72">
        <v>0.44791666666666669</v>
      </c>
      <c r="C233" s="71">
        <v>42149</v>
      </c>
      <c r="D233" s="72">
        <v>0.42708333333333331</v>
      </c>
      <c r="E233" s="73">
        <v>23.5</v>
      </c>
      <c r="F233" s="74">
        <v>1.6</v>
      </c>
      <c r="G233" s="74">
        <v>1.6</v>
      </c>
      <c r="H233" s="75">
        <v>460</v>
      </c>
      <c r="I233" s="75">
        <v>1469</v>
      </c>
      <c r="J233" s="74">
        <f t="shared" si="24"/>
        <v>20.09375</v>
      </c>
      <c r="K233" s="75">
        <v>5320</v>
      </c>
      <c r="L233" s="75">
        <v>70</v>
      </c>
      <c r="M233" s="74">
        <v>10</v>
      </c>
      <c r="N233" s="76">
        <v>0</v>
      </c>
      <c r="O233" s="76">
        <v>0</v>
      </c>
      <c r="P233" s="81">
        <v>0</v>
      </c>
      <c r="Q233" s="81">
        <v>0</v>
      </c>
      <c r="R233" s="81">
        <v>0</v>
      </c>
      <c r="S233" s="81">
        <v>0</v>
      </c>
      <c r="T233" s="81">
        <v>0</v>
      </c>
      <c r="U233" s="81">
        <v>1</v>
      </c>
      <c r="V233" s="81">
        <v>0</v>
      </c>
      <c r="W233" s="76">
        <f t="shared" si="20"/>
        <v>0</v>
      </c>
      <c r="X233" s="76">
        <f t="shared" si="21"/>
        <v>0</v>
      </c>
      <c r="Y233" s="76">
        <f t="shared" si="18"/>
        <v>0</v>
      </c>
      <c r="Z233" s="76">
        <f t="shared" si="22"/>
        <v>0</v>
      </c>
      <c r="AA233" s="76">
        <f t="shared" si="23"/>
        <v>4.9766718506998445E-2</v>
      </c>
      <c r="AB233" s="80" t="s">
        <v>48</v>
      </c>
    </row>
    <row r="234" spans="1:28" x14ac:dyDescent="0.2">
      <c r="A234" s="71">
        <v>42149</v>
      </c>
      <c r="B234" s="72">
        <v>0.42708333333333331</v>
      </c>
      <c r="C234" s="71">
        <v>42150</v>
      </c>
      <c r="D234" s="72">
        <v>0.38541666666666669</v>
      </c>
      <c r="E234" s="73">
        <v>23</v>
      </c>
      <c r="F234" s="74">
        <v>1.4</v>
      </c>
      <c r="G234" s="74">
        <v>2.4</v>
      </c>
      <c r="H234" s="75">
        <v>638</v>
      </c>
      <c r="I234" s="75">
        <v>3362</v>
      </c>
      <c r="J234" s="74">
        <f t="shared" si="24"/>
        <v>30.94246031746032</v>
      </c>
      <c r="K234" s="75">
        <v>5180</v>
      </c>
      <c r="L234" s="75">
        <v>70</v>
      </c>
      <c r="M234" s="74">
        <v>12</v>
      </c>
      <c r="N234" s="76">
        <v>0</v>
      </c>
      <c r="O234" s="76">
        <v>0</v>
      </c>
      <c r="P234" s="81">
        <v>0</v>
      </c>
      <c r="Q234" s="81">
        <v>0</v>
      </c>
      <c r="R234" s="81">
        <v>0</v>
      </c>
      <c r="S234" s="81">
        <v>0</v>
      </c>
      <c r="T234" s="81">
        <v>0</v>
      </c>
      <c r="U234" s="81">
        <v>0</v>
      </c>
      <c r="V234" s="81">
        <v>0</v>
      </c>
      <c r="W234" s="76">
        <f t="shared" si="20"/>
        <v>0</v>
      </c>
      <c r="X234" s="76">
        <f t="shared" si="21"/>
        <v>0</v>
      </c>
      <c r="Y234" s="76">
        <f t="shared" si="18"/>
        <v>0</v>
      </c>
      <c r="Z234" s="76">
        <f t="shared" si="22"/>
        <v>0</v>
      </c>
      <c r="AA234" s="76">
        <f t="shared" si="23"/>
        <v>0</v>
      </c>
      <c r="AB234" s="80" t="s">
        <v>33</v>
      </c>
    </row>
    <row r="235" spans="1:28" x14ac:dyDescent="0.2">
      <c r="A235" s="71">
        <v>42150</v>
      </c>
      <c r="B235" s="72">
        <v>0.38541666666666669</v>
      </c>
      <c r="C235" s="71">
        <v>42151</v>
      </c>
      <c r="D235" s="72">
        <v>0.38541666666666669</v>
      </c>
      <c r="E235" s="73">
        <v>24</v>
      </c>
      <c r="F235" s="74">
        <v>1.7</v>
      </c>
      <c r="G235" s="74">
        <v>2.2999999999999998</v>
      </c>
      <c r="H235" s="75">
        <v>2393</v>
      </c>
      <c r="I235" s="75">
        <v>3335</v>
      </c>
      <c r="J235" s="74">
        <f t="shared" si="24"/>
        <v>47.627450980392162</v>
      </c>
      <c r="K235" s="75">
        <v>5000</v>
      </c>
      <c r="L235" s="75">
        <v>70</v>
      </c>
      <c r="M235" s="74">
        <v>11.4</v>
      </c>
      <c r="N235" s="76">
        <v>81</v>
      </c>
      <c r="O235" s="76">
        <v>81</v>
      </c>
      <c r="P235" s="81">
        <v>1</v>
      </c>
      <c r="Q235" s="81">
        <v>0</v>
      </c>
      <c r="R235" s="81">
        <v>0</v>
      </c>
      <c r="S235" s="81">
        <v>0</v>
      </c>
      <c r="T235" s="81">
        <v>0</v>
      </c>
      <c r="U235" s="81">
        <v>0</v>
      </c>
      <c r="V235" s="81">
        <v>0</v>
      </c>
      <c r="W235" s="76">
        <f t="shared" si="20"/>
        <v>2.0996294771510909E-2</v>
      </c>
      <c r="X235" s="76">
        <f t="shared" si="21"/>
        <v>0</v>
      </c>
      <c r="Y235" s="76">
        <f t="shared" si="18"/>
        <v>0</v>
      </c>
      <c r="Z235" s="76">
        <f t="shared" si="22"/>
        <v>0</v>
      </c>
      <c r="AA235" s="76">
        <f t="shared" si="23"/>
        <v>0</v>
      </c>
      <c r="AB235" s="80" t="s">
        <v>33</v>
      </c>
    </row>
    <row r="236" spans="1:28" x14ac:dyDescent="0.2">
      <c r="A236" s="71">
        <v>42151</v>
      </c>
      <c r="B236" s="72">
        <v>0.38541666666666669</v>
      </c>
      <c r="C236" s="71">
        <v>42152</v>
      </c>
      <c r="D236" s="72">
        <v>0.4375</v>
      </c>
      <c r="E236" s="73">
        <v>25.25</v>
      </c>
      <c r="F236" s="74">
        <v>1.7</v>
      </c>
      <c r="G236" s="74">
        <v>2.2000000000000002</v>
      </c>
      <c r="H236" s="75">
        <v>1526</v>
      </c>
      <c r="I236" s="75">
        <v>2979</v>
      </c>
      <c r="J236" s="74">
        <f t="shared" si="24"/>
        <v>37.528966131907303</v>
      </c>
      <c r="K236" s="75">
        <v>4680</v>
      </c>
      <c r="L236" s="75">
        <v>71</v>
      </c>
      <c r="M236" s="74">
        <v>8.31</v>
      </c>
      <c r="N236" s="76">
        <v>80</v>
      </c>
      <c r="O236" s="76">
        <v>82</v>
      </c>
      <c r="P236" s="81">
        <v>2</v>
      </c>
      <c r="Q236" s="81">
        <v>0</v>
      </c>
      <c r="R236" s="81">
        <v>0</v>
      </c>
      <c r="S236" s="81">
        <v>0</v>
      </c>
      <c r="T236" s="81">
        <v>0</v>
      </c>
      <c r="U236" s="81">
        <v>0</v>
      </c>
      <c r="V236" s="81">
        <v>0</v>
      </c>
      <c r="W236" s="76">
        <f t="shared" si="20"/>
        <v>5.3292168853529664E-2</v>
      </c>
      <c r="X236" s="76">
        <f t="shared" si="21"/>
        <v>0</v>
      </c>
      <c r="Y236" s="76">
        <f t="shared" ref="Y236:Y244" si="25">R236/J236</f>
        <v>0</v>
      </c>
      <c r="Z236" s="76">
        <f t="shared" si="22"/>
        <v>0</v>
      </c>
      <c r="AA236" s="76">
        <f t="shared" si="23"/>
        <v>0</v>
      </c>
      <c r="AB236" s="80" t="s">
        <v>33</v>
      </c>
    </row>
    <row r="237" spans="1:28" x14ac:dyDescent="0.2">
      <c r="A237" s="71">
        <v>42152</v>
      </c>
      <c r="B237" s="72">
        <v>0.4375</v>
      </c>
      <c r="C237" s="71">
        <v>42153</v>
      </c>
      <c r="D237" s="72">
        <v>0.44791666666666669</v>
      </c>
      <c r="E237" s="73">
        <v>24.25</v>
      </c>
      <c r="F237" s="74">
        <v>1.8</v>
      </c>
      <c r="G237" s="74">
        <v>2.2000000000000002</v>
      </c>
      <c r="H237" s="75">
        <v>2588</v>
      </c>
      <c r="I237" s="75">
        <v>3061</v>
      </c>
      <c r="J237" s="74">
        <f t="shared" si="24"/>
        <v>47.152356902356907</v>
      </c>
      <c r="K237" s="75">
        <v>4310</v>
      </c>
      <c r="L237" s="75">
        <v>71</v>
      </c>
      <c r="M237" s="74">
        <v>6.98</v>
      </c>
      <c r="N237" s="76">
        <v>0</v>
      </c>
      <c r="O237" s="76">
        <v>0</v>
      </c>
      <c r="P237" s="81">
        <v>0</v>
      </c>
      <c r="Q237" s="81">
        <v>0</v>
      </c>
      <c r="R237" s="81">
        <v>0</v>
      </c>
      <c r="S237" s="81">
        <v>0</v>
      </c>
      <c r="T237" s="81">
        <v>0</v>
      </c>
      <c r="U237" s="81">
        <v>0</v>
      </c>
      <c r="V237" s="81">
        <v>0</v>
      </c>
      <c r="W237" s="76">
        <f t="shared" si="20"/>
        <v>0</v>
      </c>
      <c r="X237" s="76">
        <f t="shared" si="21"/>
        <v>0</v>
      </c>
      <c r="Y237" s="76">
        <f t="shared" si="25"/>
        <v>0</v>
      </c>
      <c r="Z237" s="76">
        <f t="shared" si="22"/>
        <v>0</v>
      </c>
      <c r="AA237" s="76">
        <f t="shared" si="23"/>
        <v>0</v>
      </c>
      <c r="AB237" s="80" t="s">
        <v>33</v>
      </c>
    </row>
    <row r="238" spans="1:28" x14ac:dyDescent="0.2">
      <c r="A238" s="71">
        <v>42153</v>
      </c>
      <c r="B238" s="72">
        <v>0.44791666666666669</v>
      </c>
      <c r="C238" s="71">
        <v>42154</v>
      </c>
      <c r="D238" s="72">
        <v>0.41666666666666669</v>
      </c>
      <c r="E238" s="73">
        <v>23.25</v>
      </c>
      <c r="F238" s="74">
        <v>1.7</v>
      </c>
      <c r="G238" s="74">
        <v>2.1</v>
      </c>
      <c r="H238" s="75">
        <v>2257</v>
      </c>
      <c r="I238" s="75">
        <v>2850</v>
      </c>
      <c r="J238" s="74">
        <f t="shared" si="24"/>
        <v>44.746498599439775</v>
      </c>
      <c r="K238" s="75">
        <v>4070</v>
      </c>
      <c r="L238" s="75">
        <v>71</v>
      </c>
      <c r="M238" s="74">
        <v>8.58</v>
      </c>
      <c r="N238" s="76">
        <v>0</v>
      </c>
      <c r="O238" s="76">
        <v>0</v>
      </c>
      <c r="P238" s="81">
        <v>0</v>
      </c>
      <c r="Q238" s="81">
        <v>0</v>
      </c>
      <c r="R238" s="81">
        <v>0</v>
      </c>
      <c r="S238" s="81">
        <v>0</v>
      </c>
      <c r="T238" s="81">
        <v>0</v>
      </c>
      <c r="U238" s="81">
        <v>0</v>
      </c>
      <c r="V238" s="81">
        <v>0</v>
      </c>
      <c r="W238" s="76">
        <f t="shared" si="20"/>
        <v>0</v>
      </c>
      <c r="X238" s="76">
        <f t="shared" si="21"/>
        <v>0</v>
      </c>
      <c r="Y238" s="76">
        <f t="shared" si="25"/>
        <v>0</v>
      </c>
      <c r="Z238" s="76">
        <f t="shared" si="22"/>
        <v>0</v>
      </c>
      <c r="AA238" s="76">
        <f t="shared" si="23"/>
        <v>0</v>
      </c>
      <c r="AB238" s="80" t="s">
        <v>33</v>
      </c>
    </row>
    <row r="239" spans="1:28" x14ac:dyDescent="0.2">
      <c r="A239" s="71">
        <v>42154</v>
      </c>
      <c r="B239" s="72">
        <v>0.41666666666666669</v>
      </c>
      <c r="C239" s="71">
        <v>42155</v>
      </c>
      <c r="D239" s="72">
        <v>0.375</v>
      </c>
      <c r="E239" s="73">
        <v>23</v>
      </c>
      <c r="F239" s="74">
        <v>1.6</v>
      </c>
      <c r="G239" s="74">
        <v>1.9</v>
      </c>
      <c r="H239" s="75">
        <v>2222</v>
      </c>
      <c r="I239" s="75">
        <v>693</v>
      </c>
      <c r="J239" s="74">
        <f t="shared" si="24"/>
        <v>29.224780701754387</v>
      </c>
      <c r="K239" s="75">
        <v>4130</v>
      </c>
      <c r="L239" s="75">
        <v>72</v>
      </c>
      <c r="M239" s="74">
        <v>6.45</v>
      </c>
      <c r="N239" s="76">
        <v>0</v>
      </c>
      <c r="O239" s="76">
        <v>0</v>
      </c>
      <c r="P239" s="81">
        <v>0</v>
      </c>
      <c r="Q239" s="81">
        <v>0</v>
      </c>
      <c r="R239" s="81">
        <v>0</v>
      </c>
      <c r="S239" s="81">
        <v>0</v>
      </c>
      <c r="T239" s="81">
        <v>0</v>
      </c>
      <c r="U239" s="81">
        <v>0</v>
      </c>
      <c r="V239" s="81">
        <v>0</v>
      </c>
      <c r="W239" s="76">
        <f t="shared" si="20"/>
        <v>0</v>
      </c>
      <c r="X239" s="76">
        <f t="shared" si="21"/>
        <v>0</v>
      </c>
      <c r="Y239" s="76">
        <f t="shared" si="25"/>
        <v>0</v>
      </c>
      <c r="Z239" s="76">
        <f t="shared" si="22"/>
        <v>0</v>
      </c>
      <c r="AA239" s="76">
        <f t="shared" si="23"/>
        <v>0</v>
      </c>
      <c r="AB239" s="80" t="s">
        <v>33</v>
      </c>
    </row>
    <row r="240" spans="1:28" x14ac:dyDescent="0.2">
      <c r="A240" s="71">
        <v>42155</v>
      </c>
      <c r="B240" s="72">
        <v>0.375</v>
      </c>
      <c r="C240" s="71">
        <v>42156</v>
      </c>
      <c r="D240" s="72">
        <v>0.39583333333333331</v>
      </c>
      <c r="E240" s="73">
        <v>25.5</v>
      </c>
      <c r="F240" s="74">
        <v>1.4</v>
      </c>
      <c r="G240" s="74">
        <v>2.1</v>
      </c>
      <c r="H240" s="75">
        <v>605</v>
      </c>
      <c r="I240" s="75">
        <v>3080</v>
      </c>
      <c r="J240" s="74">
        <f t="shared" si="24"/>
        <v>31.646825396825395</v>
      </c>
      <c r="K240" s="75">
        <v>4180</v>
      </c>
      <c r="L240" s="75">
        <v>72</v>
      </c>
      <c r="M240" s="74">
        <v>11.95</v>
      </c>
      <c r="N240" s="76">
        <v>0</v>
      </c>
      <c r="O240" s="76">
        <v>0</v>
      </c>
      <c r="P240" s="81">
        <v>0</v>
      </c>
      <c r="Q240" s="81">
        <v>0</v>
      </c>
      <c r="R240" s="81">
        <v>0</v>
      </c>
      <c r="S240" s="81">
        <v>0</v>
      </c>
      <c r="T240" s="81">
        <v>0</v>
      </c>
      <c r="U240" s="81">
        <v>0</v>
      </c>
      <c r="V240" s="81">
        <v>0</v>
      </c>
      <c r="W240" s="76">
        <f t="shared" si="20"/>
        <v>0</v>
      </c>
      <c r="X240" s="76">
        <f t="shared" si="21"/>
        <v>0</v>
      </c>
      <c r="Y240" s="76">
        <f t="shared" si="25"/>
        <v>0</v>
      </c>
      <c r="Z240" s="76">
        <f t="shared" si="22"/>
        <v>0</v>
      </c>
      <c r="AA240" s="76">
        <f t="shared" si="23"/>
        <v>0</v>
      </c>
      <c r="AB240" s="80" t="s">
        <v>33</v>
      </c>
    </row>
    <row r="241" spans="1:28" x14ac:dyDescent="0.2">
      <c r="A241" s="71">
        <v>42156</v>
      </c>
      <c r="B241" s="72">
        <v>0.39583333333333331</v>
      </c>
      <c r="C241" s="71">
        <v>42157</v>
      </c>
      <c r="D241" s="72">
        <v>0.41666666666666669</v>
      </c>
      <c r="E241" s="73">
        <v>24.5</v>
      </c>
      <c r="F241" s="74">
        <v>1.6</v>
      </c>
      <c r="G241" s="74">
        <v>2.2999999999999998</v>
      </c>
      <c r="H241" s="75">
        <v>2141</v>
      </c>
      <c r="I241" s="75">
        <v>3342</v>
      </c>
      <c r="J241" s="74">
        <f t="shared" si="24"/>
        <v>46.519474637681164</v>
      </c>
      <c r="K241" s="75">
        <v>4240</v>
      </c>
      <c r="L241" s="75">
        <v>72</v>
      </c>
      <c r="M241" s="74">
        <v>9.8000000000000007</v>
      </c>
      <c r="N241" s="76">
        <v>0</v>
      </c>
      <c r="O241" s="76">
        <v>0</v>
      </c>
      <c r="P241" s="81">
        <v>0</v>
      </c>
      <c r="Q241" s="81">
        <v>0</v>
      </c>
      <c r="R241" s="81">
        <v>0</v>
      </c>
      <c r="S241" s="81">
        <v>0</v>
      </c>
      <c r="T241" s="81">
        <v>0</v>
      </c>
      <c r="U241" s="81">
        <v>0</v>
      </c>
      <c r="V241" s="81">
        <v>0</v>
      </c>
      <c r="W241" s="76">
        <f t="shared" si="20"/>
        <v>0</v>
      </c>
      <c r="X241" s="76">
        <f t="shared" si="21"/>
        <v>0</v>
      </c>
      <c r="Y241" s="76">
        <f t="shared" si="25"/>
        <v>0</v>
      </c>
      <c r="Z241" s="76">
        <f t="shared" si="22"/>
        <v>0</v>
      </c>
      <c r="AA241" s="76">
        <f t="shared" si="23"/>
        <v>0</v>
      </c>
      <c r="AB241" s="80" t="s">
        <v>33</v>
      </c>
    </row>
    <row r="242" spans="1:28" x14ac:dyDescent="0.2">
      <c r="A242" s="71">
        <v>42157</v>
      </c>
      <c r="B242" s="72">
        <v>0.41666666666666669</v>
      </c>
      <c r="C242" s="71">
        <v>42158</v>
      </c>
      <c r="D242" s="72">
        <v>0.41666666666666669</v>
      </c>
      <c r="E242" s="73">
        <v>24</v>
      </c>
      <c r="F242" s="74">
        <v>1.7</v>
      </c>
      <c r="G242" s="74">
        <v>2.2999999999999998</v>
      </c>
      <c r="H242" s="75">
        <v>2381</v>
      </c>
      <c r="I242" s="75">
        <v>3254</v>
      </c>
      <c r="J242" s="74">
        <f t="shared" si="24"/>
        <v>46.9228473998295</v>
      </c>
      <c r="K242" s="75">
        <v>4390</v>
      </c>
      <c r="L242" s="75">
        <v>72</v>
      </c>
      <c r="M242" s="74">
        <v>9.61</v>
      </c>
      <c r="N242" s="76">
        <v>0</v>
      </c>
      <c r="O242" s="76">
        <v>0</v>
      </c>
      <c r="P242" s="81">
        <v>0</v>
      </c>
      <c r="Q242" s="81">
        <v>0</v>
      </c>
      <c r="R242" s="81">
        <v>0</v>
      </c>
      <c r="S242" s="81">
        <v>0</v>
      </c>
      <c r="T242" s="81">
        <v>0</v>
      </c>
      <c r="U242" s="81">
        <v>0</v>
      </c>
      <c r="V242" s="81">
        <v>0</v>
      </c>
      <c r="W242" s="76">
        <f t="shared" si="20"/>
        <v>0</v>
      </c>
      <c r="X242" s="76">
        <f t="shared" si="21"/>
        <v>0</v>
      </c>
      <c r="Y242" s="76">
        <f t="shared" si="25"/>
        <v>0</v>
      </c>
      <c r="Z242" s="76">
        <f t="shared" si="22"/>
        <v>0</v>
      </c>
      <c r="AA242" s="76">
        <f t="shared" si="23"/>
        <v>0</v>
      </c>
      <c r="AB242" s="80" t="s">
        <v>33</v>
      </c>
    </row>
    <row r="243" spans="1:28" x14ac:dyDescent="0.2">
      <c r="A243" s="71">
        <v>42158</v>
      </c>
      <c r="B243" s="72">
        <v>0.41666666666666669</v>
      </c>
      <c r="C243" s="71">
        <v>42159</v>
      </c>
      <c r="D243" s="72">
        <v>0.39583333333333331</v>
      </c>
      <c r="E243" s="73">
        <v>23.5</v>
      </c>
      <c r="F243" s="74">
        <v>1.6</v>
      </c>
      <c r="G243" s="74">
        <v>2.2999999999999998</v>
      </c>
      <c r="H243" s="75">
        <v>2306</v>
      </c>
      <c r="I243" s="75">
        <v>3278</v>
      </c>
      <c r="J243" s="74">
        <f t="shared" si="24"/>
        <v>47.774456521739133</v>
      </c>
      <c r="K243" s="75">
        <v>4270</v>
      </c>
      <c r="L243" s="75">
        <v>71</v>
      </c>
      <c r="M243" s="74">
        <v>6.32</v>
      </c>
      <c r="N243" s="76">
        <v>0</v>
      </c>
      <c r="O243" s="76">
        <v>0</v>
      </c>
      <c r="P243" s="81">
        <v>0</v>
      </c>
      <c r="Q243" s="81">
        <v>0</v>
      </c>
      <c r="R243" s="81">
        <v>0</v>
      </c>
      <c r="S243" s="81">
        <v>0</v>
      </c>
      <c r="T243" s="81">
        <v>0</v>
      </c>
      <c r="U243" s="81">
        <v>0</v>
      </c>
      <c r="V243" s="81">
        <v>0</v>
      </c>
      <c r="W243" s="76">
        <f t="shared" si="20"/>
        <v>0</v>
      </c>
      <c r="X243" s="76">
        <f t="shared" si="21"/>
        <v>0</v>
      </c>
      <c r="Y243" s="76">
        <f t="shared" si="25"/>
        <v>0</v>
      </c>
      <c r="Z243" s="76">
        <f t="shared" si="22"/>
        <v>0</v>
      </c>
      <c r="AA243" s="76">
        <f t="shared" si="23"/>
        <v>0</v>
      </c>
      <c r="AB243" s="80" t="s">
        <v>33</v>
      </c>
    </row>
    <row r="244" spans="1:28" x14ac:dyDescent="0.2">
      <c r="A244" s="71">
        <v>42159</v>
      </c>
      <c r="B244" s="72">
        <v>0.38541666666666669</v>
      </c>
      <c r="C244" s="71">
        <v>42160</v>
      </c>
      <c r="D244" s="72">
        <v>0.39583333333333331</v>
      </c>
      <c r="E244" s="73">
        <v>24.25</v>
      </c>
      <c r="F244" s="74">
        <v>1.7</v>
      </c>
      <c r="G244" s="74">
        <v>2.2999999999999998</v>
      </c>
      <c r="H244" s="75">
        <v>2339</v>
      </c>
      <c r="I244" s="75">
        <v>3316</v>
      </c>
      <c r="J244" s="74">
        <f t="shared" si="24"/>
        <v>46.960358056265996</v>
      </c>
      <c r="K244" s="75">
        <v>4160</v>
      </c>
      <c r="L244" s="75">
        <v>73</v>
      </c>
      <c r="M244" s="74">
        <v>8.75</v>
      </c>
      <c r="N244" s="76">
        <v>0</v>
      </c>
      <c r="O244" s="76">
        <v>0</v>
      </c>
      <c r="P244" s="81">
        <v>0</v>
      </c>
      <c r="Q244" s="81">
        <v>0</v>
      </c>
      <c r="R244" s="81">
        <v>0</v>
      </c>
      <c r="S244" s="81">
        <v>0</v>
      </c>
      <c r="T244" s="81">
        <v>0</v>
      </c>
      <c r="U244" s="81">
        <v>0</v>
      </c>
      <c r="V244" s="81">
        <v>0</v>
      </c>
      <c r="W244" s="76">
        <f t="shared" si="20"/>
        <v>0</v>
      </c>
      <c r="X244" s="76">
        <f t="shared" si="21"/>
        <v>0</v>
      </c>
      <c r="Y244" s="76">
        <f t="shared" si="25"/>
        <v>0</v>
      </c>
      <c r="Z244" s="76">
        <f t="shared" si="22"/>
        <v>0</v>
      </c>
      <c r="AA244" s="76">
        <f t="shared" si="23"/>
        <v>0</v>
      </c>
      <c r="AB244" s="80" t="s">
        <v>33</v>
      </c>
    </row>
  </sheetData>
  <mergeCells count="16">
    <mergeCell ref="K4:M4"/>
    <mergeCell ref="N4:S4"/>
    <mergeCell ref="U4:U5"/>
    <mergeCell ref="W4:AA4"/>
    <mergeCell ref="AB4:AB5"/>
    <mergeCell ref="A1:AC1"/>
    <mergeCell ref="A2:AC2"/>
    <mergeCell ref="A3:AC3"/>
    <mergeCell ref="A4:A5"/>
    <mergeCell ref="B4:B5"/>
    <mergeCell ref="C4:C5"/>
    <mergeCell ref="D4:D5"/>
    <mergeCell ref="E4:E5"/>
    <mergeCell ref="F4:G4"/>
    <mergeCell ref="H4:I4"/>
    <mergeCell ref="J4:J5"/>
  </mergeCell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Knights Landing RST Catch</vt:lpstr>
    </vt:vector>
  </TitlesOfParts>
  <Company>CDFW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2017-05-31T21:26:22Z</dcterms:created>
  <dcterms:modified xsi:type="dcterms:W3CDTF">2017-05-31T21:28:01Z</dcterms:modified>
</cp:coreProperties>
</file>