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615" windowWidth="12135" windowHeight="9660" activeTab="1"/>
  </bookViews>
  <sheets>
    <sheet name="Hoja 1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H7" i="1" l="1"/>
  <c r="N7" i="1"/>
  <c r="M7" i="1"/>
  <c r="O7" i="1"/>
  <c r="V7" i="1"/>
  <c r="U7" i="1"/>
  <c r="N16" i="1"/>
  <c r="N17" i="1"/>
  <c r="N18" i="1"/>
  <c r="N19" i="1"/>
  <c r="N20" i="1"/>
  <c r="N21" i="1"/>
  <c r="N22" i="1"/>
  <c r="N6" i="1" s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15" i="1"/>
  <c r="I68" i="1"/>
  <c r="W68" i="1" s="1"/>
  <c r="H68" i="1"/>
  <c r="V68" i="1" s="1"/>
  <c r="G68" i="1"/>
  <c r="U68" i="1" s="1"/>
  <c r="F68" i="1"/>
  <c r="T68" i="1" s="1"/>
  <c r="E68" i="1"/>
  <c r="S68" i="1" s="1"/>
  <c r="D68" i="1"/>
  <c r="K68" i="1" s="1"/>
  <c r="C68" i="1"/>
  <c r="Q68" i="1" s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T64" i="1"/>
  <c r="S64" i="1"/>
  <c r="R64" i="1"/>
  <c r="Q64" i="1"/>
  <c r="M64" i="1"/>
  <c r="L64" i="1"/>
  <c r="K64" i="1"/>
  <c r="J64" i="1"/>
  <c r="F64" i="1"/>
  <c r="E64" i="1"/>
  <c r="D64" i="1"/>
  <c r="C64" i="1"/>
  <c r="T63" i="1"/>
  <c r="S63" i="1"/>
  <c r="R63" i="1"/>
  <c r="Q63" i="1"/>
  <c r="M63" i="1"/>
  <c r="L63" i="1"/>
  <c r="K63" i="1"/>
  <c r="J63" i="1"/>
  <c r="F63" i="1"/>
  <c r="E63" i="1"/>
  <c r="D63" i="1"/>
  <c r="C63" i="1"/>
  <c r="T62" i="1"/>
  <c r="S62" i="1"/>
  <c r="R62" i="1"/>
  <c r="Q62" i="1"/>
  <c r="M62" i="1"/>
  <c r="L62" i="1"/>
  <c r="K62" i="1"/>
  <c r="J62" i="1"/>
  <c r="F62" i="1"/>
  <c r="E62" i="1"/>
  <c r="D62" i="1"/>
  <c r="C62" i="1"/>
  <c r="T61" i="1"/>
  <c r="S61" i="1"/>
  <c r="R61" i="1"/>
  <c r="Q61" i="1"/>
  <c r="M61" i="1"/>
  <c r="L61" i="1"/>
  <c r="K61" i="1"/>
  <c r="J61" i="1"/>
  <c r="F61" i="1"/>
  <c r="E61" i="1"/>
  <c r="D61" i="1"/>
  <c r="C61" i="1"/>
  <c r="T60" i="1"/>
  <c r="S60" i="1"/>
  <c r="R60" i="1"/>
  <c r="Q60" i="1"/>
  <c r="M60" i="1"/>
  <c r="L60" i="1"/>
  <c r="K60" i="1"/>
  <c r="J60" i="1"/>
  <c r="F60" i="1"/>
  <c r="E60" i="1"/>
  <c r="D60" i="1"/>
  <c r="C60" i="1"/>
  <c r="T59" i="1"/>
  <c r="S59" i="1"/>
  <c r="R59" i="1"/>
  <c r="Q59" i="1"/>
  <c r="M59" i="1"/>
  <c r="L59" i="1"/>
  <c r="K59" i="1"/>
  <c r="J59" i="1"/>
  <c r="F59" i="1"/>
  <c r="E59" i="1"/>
  <c r="D59" i="1"/>
  <c r="C59" i="1"/>
  <c r="T58" i="1"/>
  <c r="S58" i="1"/>
  <c r="R58" i="1"/>
  <c r="Q58" i="1"/>
  <c r="M58" i="1"/>
  <c r="L58" i="1"/>
  <c r="K58" i="1"/>
  <c r="J58" i="1"/>
  <c r="F58" i="1"/>
  <c r="E58" i="1"/>
  <c r="D58" i="1"/>
  <c r="C58" i="1"/>
  <c r="T57" i="1"/>
  <c r="S57" i="1"/>
  <c r="R57" i="1"/>
  <c r="Q57" i="1"/>
  <c r="M57" i="1"/>
  <c r="L57" i="1"/>
  <c r="K57" i="1"/>
  <c r="J57" i="1"/>
  <c r="F57" i="1"/>
  <c r="E57" i="1"/>
  <c r="D57" i="1"/>
  <c r="C57" i="1"/>
  <c r="T56" i="1"/>
  <c r="S56" i="1"/>
  <c r="R56" i="1"/>
  <c r="Q56" i="1"/>
  <c r="M56" i="1"/>
  <c r="L56" i="1"/>
  <c r="K56" i="1"/>
  <c r="J56" i="1"/>
  <c r="F56" i="1"/>
  <c r="E56" i="1"/>
  <c r="D56" i="1"/>
  <c r="C56" i="1"/>
  <c r="T55" i="1"/>
  <c r="S55" i="1"/>
  <c r="R55" i="1"/>
  <c r="Q55" i="1"/>
  <c r="M55" i="1"/>
  <c r="L55" i="1"/>
  <c r="K55" i="1"/>
  <c r="J55" i="1"/>
  <c r="F55" i="1"/>
  <c r="E55" i="1"/>
  <c r="D55" i="1"/>
  <c r="C55" i="1"/>
  <c r="T54" i="1"/>
  <c r="S54" i="1"/>
  <c r="R54" i="1"/>
  <c r="Q54" i="1"/>
  <c r="M54" i="1"/>
  <c r="L54" i="1"/>
  <c r="K54" i="1"/>
  <c r="J54" i="1"/>
  <c r="F54" i="1"/>
  <c r="E54" i="1"/>
  <c r="D54" i="1"/>
  <c r="C54" i="1"/>
  <c r="T53" i="1"/>
  <c r="S53" i="1"/>
  <c r="R53" i="1"/>
  <c r="Q53" i="1"/>
  <c r="M53" i="1"/>
  <c r="L53" i="1"/>
  <c r="K53" i="1"/>
  <c r="J53" i="1"/>
  <c r="F53" i="1"/>
  <c r="E53" i="1"/>
  <c r="D53" i="1"/>
  <c r="C53" i="1"/>
  <c r="T52" i="1"/>
  <c r="S52" i="1"/>
  <c r="R52" i="1"/>
  <c r="Q52" i="1"/>
  <c r="M52" i="1"/>
  <c r="L52" i="1"/>
  <c r="K52" i="1"/>
  <c r="J52" i="1"/>
  <c r="F52" i="1"/>
  <c r="E52" i="1"/>
  <c r="D52" i="1"/>
  <c r="C52" i="1"/>
  <c r="T51" i="1"/>
  <c r="S51" i="1"/>
  <c r="R51" i="1"/>
  <c r="Q51" i="1"/>
  <c r="M51" i="1"/>
  <c r="L51" i="1"/>
  <c r="K51" i="1"/>
  <c r="J51" i="1"/>
  <c r="F51" i="1"/>
  <c r="E51" i="1"/>
  <c r="D51" i="1"/>
  <c r="C51" i="1"/>
  <c r="T50" i="1"/>
  <c r="S50" i="1"/>
  <c r="R50" i="1"/>
  <c r="Q50" i="1"/>
  <c r="M50" i="1"/>
  <c r="L50" i="1"/>
  <c r="K50" i="1"/>
  <c r="J50" i="1"/>
  <c r="F50" i="1"/>
  <c r="E50" i="1"/>
  <c r="D50" i="1"/>
  <c r="C50" i="1"/>
  <c r="T49" i="1"/>
  <c r="S49" i="1"/>
  <c r="R49" i="1"/>
  <c r="Q49" i="1"/>
  <c r="M49" i="1"/>
  <c r="L49" i="1"/>
  <c r="K49" i="1"/>
  <c r="J49" i="1"/>
  <c r="F49" i="1"/>
  <c r="E49" i="1"/>
  <c r="D49" i="1"/>
  <c r="C49" i="1"/>
  <c r="T48" i="1"/>
  <c r="S48" i="1"/>
  <c r="R48" i="1"/>
  <c r="Q48" i="1"/>
  <c r="M48" i="1"/>
  <c r="L48" i="1"/>
  <c r="K48" i="1"/>
  <c r="J48" i="1"/>
  <c r="F48" i="1"/>
  <c r="E48" i="1"/>
  <c r="D48" i="1"/>
  <c r="C48" i="1"/>
  <c r="T47" i="1"/>
  <c r="S47" i="1"/>
  <c r="R47" i="1"/>
  <c r="Q47" i="1"/>
  <c r="M47" i="1"/>
  <c r="L47" i="1"/>
  <c r="K47" i="1"/>
  <c r="J47" i="1"/>
  <c r="F47" i="1"/>
  <c r="E47" i="1"/>
  <c r="D47" i="1"/>
  <c r="C47" i="1"/>
  <c r="T46" i="1"/>
  <c r="S46" i="1"/>
  <c r="R46" i="1"/>
  <c r="Q46" i="1"/>
  <c r="M46" i="1"/>
  <c r="L46" i="1"/>
  <c r="K46" i="1"/>
  <c r="J46" i="1"/>
  <c r="F46" i="1"/>
  <c r="E46" i="1"/>
  <c r="D46" i="1"/>
  <c r="C46" i="1"/>
  <c r="T45" i="1"/>
  <c r="S45" i="1"/>
  <c r="R45" i="1"/>
  <c r="Q45" i="1"/>
  <c r="M45" i="1"/>
  <c r="L45" i="1"/>
  <c r="K45" i="1"/>
  <c r="J45" i="1"/>
  <c r="F45" i="1"/>
  <c r="E45" i="1"/>
  <c r="D45" i="1"/>
  <c r="C45" i="1"/>
  <c r="T44" i="1"/>
  <c r="S44" i="1"/>
  <c r="R44" i="1"/>
  <c r="Q44" i="1"/>
  <c r="M44" i="1"/>
  <c r="L44" i="1"/>
  <c r="K44" i="1"/>
  <c r="J44" i="1"/>
  <c r="F44" i="1"/>
  <c r="E44" i="1"/>
  <c r="D44" i="1"/>
  <c r="C44" i="1"/>
  <c r="T43" i="1"/>
  <c r="S43" i="1"/>
  <c r="R43" i="1"/>
  <c r="Q43" i="1"/>
  <c r="M43" i="1"/>
  <c r="L43" i="1"/>
  <c r="K43" i="1"/>
  <c r="J43" i="1"/>
  <c r="F43" i="1"/>
  <c r="E43" i="1"/>
  <c r="D43" i="1"/>
  <c r="C43" i="1"/>
  <c r="T42" i="1"/>
  <c r="S42" i="1"/>
  <c r="R42" i="1"/>
  <c r="Q42" i="1"/>
  <c r="M42" i="1"/>
  <c r="L42" i="1"/>
  <c r="K42" i="1"/>
  <c r="J42" i="1"/>
  <c r="F42" i="1"/>
  <c r="E42" i="1"/>
  <c r="D42" i="1"/>
  <c r="C42" i="1"/>
  <c r="T41" i="1"/>
  <c r="S41" i="1"/>
  <c r="R41" i="1"/>
  <c r="Q41" i="1"/>
  <c r="M41" i="1"/>
  <c r="L41" i="1"/>
  <c r="K41" i="1"/>
  <c r="J41" i="1"/>
  <c r="F41" i="1"/>
  <c r="E41" i="1"/>
  <c r="D41" i="1"/>
  <c r="C41" i="1"/>
  <c r="T40" i="1"/>
  <c r="S40" i="1"/>
  <c r="R40" i="1"/>
  <c r="Q40" i="1"/>
  <c r="M40" i="1"/>
  <c r="L40" i="1"/>
  <c r="K40" i="1"/>
  <c r="J40" i="1"/>
  <c r="F40" i="1"/>
  <c r="E40" i="1"/>
  <c r="D40" i="1"/>
  <c r="C40" i="1"/>
  <c r="T39" i="1"/>
  <c r="S39" i="1"/>
  <c r="R39" i="1"/>
  <c r="Q39" i="1"/>
  <c r="M39" i="1"/>
  <c r="L39" i="1"/>
  <c r="K39" i="1"/>
  <c r="J39" i="1"/>
  <c r="F39" i="1"/>
  <c r="E39" i="1"/>
  <c r="D39" i="1"/>
  <c r="C39" i="1"/>
  <c r="T38" i="1"/>
  <c r="S38" i="1"/>
  <c r="R38" i="1"/>
  <c r="Q38" i="1"/>
  <c r="M38" i="1"/>
  <c r="L38" i="1"/>
  <c r="K38" i="1"/>
  <c r="J38" i="1"/>
  <c r="F38" i="1"/>
  <c r="E38" i="1"/>
  <c r="D38" i="1"/>
  <c r="C38" i="1"/>
  <c r="T37" i="1"/>
  <c r="S37" i="1"/>
  <c r="R37" i="1"/>
  <c r="Q37" i="1"/>
  <c r="M37" i="1"/>
  <c r="L37" i="1"/>
  <c r="K37" i="1"/>
  <c r="J37" i="1"/>
  <c r="F37" i="1"/>
  <c r="E37" i="1"/>
  <c r="D37" i="1"/>
  <c r="C37" i="1"/>
  <c r="T36" i="1"/>
  <c r="S36" i="1"/>
  <c r="R36" i="1"/>
  <c r="Q36" i="1"/>
  <c r="M36" i="1"/>
  <c r="L36" i="1"/>
  <c r="K36" i="1"/>
  <c r="J36" i="1"/>
  <c r="F36" i="1"/>
  <c r="E36" i="1"/>
  <c r="D36" i="1"/>
  <c r="C36" i="1"/>
  <c r="T35" i="1"/>
  <c r="S35" i="1"/>
  <c r="R35" i="1"/>
  <c r="Q35" i="1"/>
  <c r="M35" i="1"/>
  <c r="L35" i="1"/>
  <c r="K35" i="1"/>
  <c r="J35" i="1"/>
  <c r="F35" i="1"/>
  <c r="E35" i="1"/>
  <c r="D35" i="1"/>
  <c r="C35" i="1"/>
  <c r="T34" i="1"/>
  <c r="S34" i="1"/>
  <c r="R34" i="1"/>
  <c r="Q34" i="1"/>
  <c r="M34" i="1"/>
  <c r="L34" i="1"/>
  <c r="K34" i="1"/>
  <c r="J34" i="1"/>
  <c r="F34" i="1"/>
  <c r="E34" i="1"/>
  <c r="D34" i="1"/>
  <c r="C34" i="1"/>
  <c r="T33" i="1"/>
  <c r="S33" i="1"/>
  <c r="R33" i="1"/>
  <c r="Q33" i="1"/>
  <c r="M33" i="1"/>
  <c r="L33" i="1"/>
  <c r="K33" i="1"/>
  <c r="J33" i="1"/>
  <c r="F33" i="1"/>
  <c r="E33" i="1"/>
  <c r="D33" i="1"/>
  <c r="C33" i="1"/>
  <c r="T32" i="1"/>
  <c r="S32" i="1"/>
  <c r="R32" i="1"/>
  <c r="Q32" i="1"/>
  <c r="M32" i="1"/>
  <c r="L32" i="1"/>
  <c r="K32" i="1"/>
  <c r="J32" i="1"/>
  <c r="F32" i="1"/>
  <c r="E32" i="1"/>
  <c r="D32" i="1"/>
  <c r="C32" i="1"/>
  <c r="T31" i="1"/>
  <c r="S31" i="1"/>
  <c r="R31" i="1"/>
  <c r="Q31" i="1"/>
  <c r="M31" i="1"/>
  <c r="L31" i="1"/>
  <c r="K31" i="1"/>
  <c r="J31" i="1"/>
  <c r="F31" i="1"/>
  <c r="E31" i="1"/>
  <c r="D31" i="1"/>
  <c r="C31" i="1"/>
  <c r="T30" i="1"/>
  <c r="S30" i="1"/>
  <c r="R30" i="1"/>
  <c r="Q30" i="1"/>
  <c r="M30" i="1"/>
  <c r="L30" i="1"/>
  <c r="K30" i="1"/>
  <c r="J30" i="1"/>
  <c r="F30" i="1"/>
  <c r="E30" i="1"/>
  <c r="D30" i="1"/>
  <c r="C30" i="1"/>
  <c r="T29" i="1"/>
  <c r="S29" i="1"/>
  <c r="R29" i="1"/>
  <c r="Q29" i="1"/>
  <c r="M29" i="1"/>
  <c r="L29" i="1"/>
  <c r="K29" i="1"/>
  <c r="J29" i="1"/>
  <c r="F29" i="1"/>
  <c r="E29" i="1"/>
  <c r="D29" i="1"/>
  <c r="C29" i="1"/>
  <c r="T28" i="1"/>
  <c r="S28" i="1"/>
  <c r="R28" i="1"/>
  <c r="Q28" i="1"/>
  <c r="M28" i="1"/>
  <c r="L28" i="1"/>
  <c r="K28" i="1"/>
  <c r="J28" i="1"/>
  <c r="F28" i="1"/>
  <c r="E28" i="1"/>
  <c r="D28" i="1"/>
  <c r="C28" i="1"/>
  <c r="T27" i="1"/>
  <c r="S27" i="1"/>
  <c r="R27" i="1"/>
  <c r="Q27" i="1"/>
  <c r="M27" i="1"/>
  <c r="L27" i="1"/>
  <c r="K27" i="1"/>
  <c r="J27" i="1"/>
  <c r="F27" i="1"/>
  <c r="E27" i="1"/>
  <c r="D27" i="1"/>
  <c r="C27" i="1"/>
  <c r="T26" i="1"/>
  <c r="S26" i="1"/>
  <c r="R26" i="1"/>
  <c r="Q26" i="1"/>
  <c r="M26" i="1"/>
  <c r="L26" i="1"/>
  <c r="K26" i="1"/>
  <c r="J26" i="1"/>
  <c r="F26" i="1"/>
  <c r="E26" i="1"/>
  <c r="D26" i="1"/>
  <c r="C26" i="1"/>
  <c r="T25" i="1"/>
  <c r="S25" i="1"/>
  <c r="R25" i="1"/>
  <c r="Q25" i="1"/>
  <c r="M25" i="1"/>
  <c r="L25" i="1"/>
  <c r="K25" i="1"/>
  <c r="J25" i="1"/>
  <c r="F25" i="1"/>
  <c r="E25" i="1"/>
  <c r="D25" i="1"/>
  <c r="C25" i="1"/>
  <c r="T24" i="1"/>
  <c r="S24" i="1"/>
  <c r="R24" i="1"/>
  <c r="Q24" i="1"/>
  <c r="M24" i="1"/>
  <c r="L24" i="1"/>
  <c r="K24" i="1"/>
  <c r="J24" i="1"/>
  <c r="F24" i="1"/>
  <c r="E24" i="1"/>
  <c r="D24" i="1"/>
  <c r="C24" i="1"/>
  <c r="T23" i="1"/>
  <c r="S23" i="1"/>
  <c r="R23" i="1"/>
  <c r="Q23" i="1"/>
  <c r="M23" i="1"/>
  <c r="L23" i="1"/>
  <c r="K23" i="1"/>
  <c r="J23" i="1"/>
  <c r="F23" i="1"/>
  <c r="E23" i="1"/>
  <c r="D23" i="1"/>
  <c r="C23" i="1"/>
  <c r="T22" i="1"/>
  <c r="S22" i="1"/>
  <c r="R22" i="1"/>
  <c r="Q22" i="1"/>
  <c r="M22" i="1"/>
  <c r="L22" i="1"/>
  <c r="K22" i="1"/>
  <c r="J22" i="1"/>
  <c r="F22" i="1"/>
  <c r="E22" i="1"/>
  <c r="D22" i="1"/>
  <c r="C22" i="1"/>
  <c r="T21" i="1"/>
  <c r="S21" i="1"/>
  <c r="R21" i="1"/>
  <c r="Q21" i="1"/>
  <c r="M21" i="1"/>
  <c r="L21" i="1"/>
  <c r="K21" i="1"/>
  <c r="J21" i="1"/>
  <c r="F21" i="1"/>
  <c r="E21" i="1"/>
  <c r="D21" i="1"/>
  <c r="C21" i="1"/>
  <c r="T20" i="1"/>
  <c r="S20" i="1"/>
  <c r="R20" i="1"/>
  <c r="Q20" i="1"/>
  <c r="M20" i="1"/>
  <c r="L20" i="1"/>
  <c r="K20" i="1"/>
  <c r="J20" i="1"/>
  <c r="F20" i="1"/>
  <c r="E20" i="1"/>
  <c r="D20" i="1"/>
  <c r="C20" i="1"/>
  <c r="T19" i="1"/>
  <c r="S19" i="1"/>
  <c r="R19" i="1"/>
  <c r="Q19" i="1"/>
  <c r="M19" i="1"/>
  <c r="L19" i="1"/>
  <c r="K19" i="1"/>
  <c r="J19" i="1"/>
  <c r="F19" i="1"/>
  <c r="E19" i="1"/>
  <c r="D19" i="1"/>
  <c r="C19" i="1"/>
  <c r="C6" i="1" s="1"/>
  <c r="T18" i="1"/>
  <c r="S18" i="1"/>
  <c r="R18" i="1"/>
  <c r="Q18" i="1"/>
  <c r="M18" i="1"/>
  <c r="L18" i="1"/>
  <c r="K18" i="1"/>
  <c r="J18" i="1"/>
  <c r="F18" i="1"/>
  <c r="E18" i="1"/>
  <c r="D18" i="1"/>
  <c r="C18" i="1"/>
  <c r="T17" i="1"/>
  <c r="S17" i="1"/>
  <c r="R17" i="1"/>
  <c r="Q17" i="1"/>
  <c r="M17" i="1"/>
  <c r="L17" i="1"/>
  <c r="K17" i="1"/>
  <c r="J17" i="1"/>
  <c r="F17" i="1"/>
  <c r="E17" i="1"/>
  <c r="E6" i="1" s="1"/>
  <c r="D17" i="1"/>
  <c r="D6" i="1" s="1"/>
  <c r="C17" i="1"/>
  <c r="T16" i="1"/>
  <c r="S16" i="1"/>
  <c r="R16" i="1"/>
  <c r="Q16" i="1"/>
  <c r="M16" i="1"/>
  <c r="L16" i="1"/>
  <c r="K16" i="1"/>
  <c r="J16" i="1"/>
  <c r="F16" i="1"/>
  <c r="E16" i="1"/>
  <c r="D16" i="1"/>
  <c r="C16" i="1"/>
  <c r="T15" i="1"/>
  <c r="T6" i="1" s="1"/>
  <c r="S15" i="1"/>
  <c r="S6" i="1" s="1"/>
  <c r="R15" i="1"/>
  <c r="R6" i="1" s="1"/>
  <c r="Q15" i="1"/>
  <c r="Q6" i="1" s="1"/>
  <c r="Q12" i="1" s="1"/>
  <c r="M15" i="1"/>
  <c r="M6" i="1" s="1"/>
  <c r="L15" i="1"/>
  <c r="L6" i="1" s="1"/>
  <c r="K15" i="1"/>
  <c r="K6" i="1" s="1"/>
  <c r="J15" i="1"/>
  <c r="J6" i="1" s="1"/>
  <c r="J12" i="1" s="1"/>
  <c r="F15" i="1"/>
  <c r="F6" i="1" s="1"/>
  <c r="E15" i="1"/>
  <c r="D15" i="1"/>
  <c r="C15" i="1"/>
  <c r="V12" i="1"/>
  <c r="W10" i="1"/>
  <c r="W7" i="1" s="1"/>
  <c r="V10" i="1"/>
  <c r="V13" i="1" s="1"/>
  <c r="U10" i="1"/>
  <c r="T10" i="1"/>
  <c r="S10" i="1"/>
  <c r="S7" i="1" s="1"/>
  <c r="R10" i="1"/>
  <c r="R7" i="1" s="1"/>
  <c r="I10" i="1"/>
  <c r="P10" i="1" s="1"/>
  <c r="H10" i="1"/>
  <c r="O10" i="1" s="1"/>
  <c r="G10" i="1"/>
  <c r="N10" i="1" s="1"/>
  <c r="F10" i="1"/>
  <c r="M10" i="1" s="1"/>
  <c r="E10" i="1"/>
  <c r="L10" i="1" s="1"/>
  <c r="D10" i="1"/>
  <c r="K10" i="1" s="1"/>
  <c r="I7" i="1"/>
  <c r="W6" i="1"/>
  <c r="V6" i="1"/>
  <c r="U6" i="1"/>
  <c r="P6" i="1"/>
  <c r="P12" i="1" s="1"/>
  <c r="O6" i="1"/>
  <c r="O12" i="1" s="1"/>
  <c r="I6" i="1"/>
  <c r="H6" i="1"/>
  <c r="G6" i="1"/>
  <c r="G12" i="1" s="1"/>
  <c r="H13" i="1" s="1"/>
  <c r="W4" i="1"/>
  <c r="W12" i="1" s="1"/>
  <c r="V4" i="1"/>
  <c r="U4" i="1"/>
  <c r="U12" i="1" s="1"/>
  <c r="T4" i="1"/>
  <c r="S4" i="1"/>
  <c r="R4" i="1"/>
  <c r="Q4" i="1"/>
  <c r="P4" i="1"/>
  <c r="O4" i="1"/>
  <c r="N4" i="1"/>
  <c r="M4" i="1"/>
  <c r="L4" i="1"/>
  <c r="K4" i="1"/>
  <c r="J4" i="1"/>
  <c r="P7" i="1" l="1"/>
  <c r="P13" i="1"/>
  <c r="H9" i="1"/>
  <c r="D12" i="1"/>
  <c r="E13" i="1" s="1"/>
  <c r="D9" i="1"/>
  <c r="E7" i="1"/>
  <c r="F7" i="1"/>
  <c r="E12" i="1"/>
  <c r="F13" i="1" s="1"/>
  <c r="E9" i="1"/>
  <c r="K12" i="1"/>
  <c r="K9" i="1"/>
  <c r="L9" i="1"/>
  <c r="L12" i="1"/>
  <c r="M13" i="1" s="1"/>
  <c r="N9" i="1"/>
  <c r="N12" i="1"/>
  <c r="O13" i="1" s="1"/>
  <c r="R12" i="1"/>
  <c r="S13" i="1" s="1"/>
  <c r="R9" i="1"/>
  <c r="K7" i="1"/>
  <c r="K13" i="1"/>
  <c r="S12" i="1"/>
  <c r="T13" i="1" s="1"/>
  <c r="S9" i="1"/>
  <c r="F12" i="1"/>
  <c r="G13" i="1" s="1"/>
  <c r="G7" i="1"/>
  <c r="F9" i="1"/>
  <c r="I9" i="1"/>
  <c r="C12" i="1"/>
  <c r="D13" i="1" s="1"/>
  <c r="D7" i="1"/>
  <c r="M12" i="1"/>
  <c r="N13" i="1" s="1"/>
  <c r="M9" i="1"/>
  <c r="P9" i="1"/>
  <c r="O9" i="1"/>
  <c r="L13" i="1"/>
  <c r="L7" i="1"/>
  <c r="T12" i="1"/>
  <c r="U13" i="1" s="1"/>
  <c r="T9" i="1"/>
  <c r="U9" i="1"/>
  <c r="W9" i="1"/>
  <c r="V9" i="1"/>
  <c r="R13" i="1"/>
  <c r="P68" i="1"/>
  <c r="J68" i="1"/>
  <c r="L68" i="1"/>
  <c r="M68" i="1"/>
  <c r="T7" i="1"/>
  <c r="N68" i="1"/>
  <c r="O68" i="1"/>
  <c r="R68" i="1"/>
  <c r="W13" i="1"/>
  <c r="G9" i="1"/>
  <c r="H12" i="1"/>
  <c r="I13" i="1" s="1"/>
  <c r="I12" i="1"/>
</calcChain>
</file>

<file path=xl/sharedStrings.xml><?xml version="1.0" encoding="utf-8"?>
<sst xmlns="http://schemas.openxmlformats.org/spreadsheetml/2006/main" count="14" uniqueCount="11">
  <si>
    <t>SELs</t>
  </si>
  <si>
    <t>1-ABS(SIGN)</t>
  </si>
  <si>
    <t>CASE_WHEN</t>
  </si>
  <si>
    <t>LEFT_JOIN</t>
  </si>
  <si>
    <t>DEVs</t>
  </si>
  <si>
    <t>AVGs</t>
  </si>
  <si>
    <t>TIMs</t>
  </si>
  <si>
    <t>xROW</t>
  </si>
  <si>
    <t>ROWs</t>
  </si>
  <si>
    <t>PERs</t>
  </si>
  <si>
    <t>DEVELOPERS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</si>
</sst>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"/>
    <numFmt numFmtId="165" formatCode="#,##0.0000"/>
  </numFmts>
  <fonts count="6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2" fillId="3" borderId="0" xfId="0" applyNumberFormat="1" applyFont="1" applyFill="1" applyAlignment="1">
      <alignment horizontal="center"/>
    </xf>
    <xf numFmtId="3" fontId="2" fillId="4" borderId="0" xfId="0" applyNumberFormat="1" applyFont="1" applyFill="1" applyAlignment="1">
      <alignment horizontal="center"/>
    </xf>
    <xf numFmtId="3" fontId="2" fillId="5" borderId="0" xfId="0" applyNumberFormat="1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2" fillId="3" borderId="0" xfId="0" applyNumberFormat="1" applyFont="1" applyFill="1" applyAlignment="1">
      <alignment horizontal="center"/>
    </xf>
    <xf numFmtId="3" fontId="2" fillId="4" borderId="0" xfId="0" applyNumberFormat="1" applyFont="1" applyFill="1" applyAlignment="1">
      <alignment horizontal="center"/>
    </xf>
    <xf numFmtId="3" fontId="2" fillId="5" borderId="0" xfId="0" applyNumberFormat="1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4" borderId="0" xfId="0" applyNumberFormat="1" applyFont="1" applyFill="1" applyAlignment="1">
      <alignment horizontal="center"/>
    </xf>
    <xf numFmtId="3" fontId="1" fillId="5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2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1" fillId="5" borderId="0" xfId="0" applyNumberFormat="1" applyFont="1" applyFill="1" applyAlignment="1">
      <alignment horizontal="center"/>
    </xf>
    <xf numFmtId="4" fontId="1" fillId="3" borderId="0" xfId="0" applyNumberFormat="1" applyFont="1" applyFill="1" applyAlignment="1">
      <alignment horizontal="center"/>
    </xf>
    <xf numFmtId="4" fontId="1" fillId="3" borderId="0" xfId="0" applyNumberFormat="1" applyFont="1" applyFill="1" applyAlignment="1">
      <alignment horizontal="center"/>
    </xf>
    <xf numFmtId="4" fontId="1" fillId="4" borderId="0" xfId="0" applyNumberFormat="1" applyFont="1" applyFill="1" applyAlignment="1">
      <alignment horizontal="center"/>
    </xf>
    <xf numFmtId="4" fontId="1" fillId="5" borderId="0" xfId="0" applyNumberFormat="1" applyFont="1" applyFill="1" applyAlignment="1">
      <alignment horizontal="center"/>
    </xf>
    <xf numFmtId="4" fontId="2" fillId="0" borderId="0" xfId="0" applyNumberFormat="1" applyFont="1" applyAlignment="1">
      <alignment horizontal="center"/>
    </xf>
    <xf numFmtId="4" fontId="2" fillId="2" borderId="0" xfId="0" applyNumberFormat="1" applyFont="1" applyFill="1" applyAlignment="1">
      <alignment horizontal="center"/>
    </xf>
    <xf numFmtId="4" fontId="2" fillId="3" borderId="0" xfId="0" applyNumberFormat="1" applyFont="1" applyFill="1" applyAlignment="1">
      <alignment horizontal="center"/>
    </xf>
    <xf numFmtId="4" fontId="2" fillId="3" borderId="0" xfId="0" applyNumberFormat="1" applyFont="1" applyFill="1" applyAlignment="1">
      <alignment horizontal="center"/>
    </xf>
    <xf numFmtId="4" fontId="2" fillId="4" borderId="0" xfId="0" applyNumberFormat="1" applyFont="1" applyFill="1" applyAlignment="1">
      <alignment horizontal="center"/>
    </xf>
    <xf numFmtId="4" fontId="2" fillId="5" borderId="0" xfId="0" applyNumberFormat="1" applyFont="1" applyFill="1" applyAlignment="1">
      <alignment horizontal="center"/>
    </xf>
    <xf numFmtId="4" fontId="2" fillId="0" borderId="0" xfId="0" applyNumberFormat="1" applyFont="1" applyAlignment="1">
      <alignment horizontal="center"/>
    </xf>
    <xf numFmtId="4" fontId="1" fillId="4" borderId="0" xfId="0" applyNumberFormat="1" applyFont="1" applyFill="1" applyAlignment="1">
      <alignment horizontal="center"/>
    </xf>
    <xf numFmtId="4" fontId="1" fillId="5" borderId="0" xfId="0" applyNumberFormat="1" applyFont="1" applyFill="1" applyAlignment="1">
      <alignment horizontal="center"/>
    </xf>
    <xf numFmtId="4" fontId="1" fillId="0" borderId="0" xfId="0" applyNumberFormat="1" applyFont="1" applyAlignment="1">
      <alignment horizontal="center"/>
    </xf>
    <xf numFmtId="165" fontId="1" fillId="3" borderId="0" xfId="0" applyNumberFormat="1" applyFont="1" applyFill="1" applyAlignment="1">
      <alignment horizontal="center"/>
    </xf>
    <xf numFmtId="165" fontId="1" fillId="4" borderId="0" xfId="0" applyNumberFormat="1" applyFont="1" applyFill="1" applyAlignment="1">
      <alignment horizontal="center"/>
    </xf>
    <xf numFmtId="165" fontId="1" fillId="4" borderId="0" xfId="0" applyNumberFormat="1" applyFont="1" applyFill="1" applyAlignment="1">
      <alignment horizontal="center"/>
    </xf>
    <xf numFmtId="165" fontId="1" fillId="5" borderId="0" xfId="0" applyNumberFormat="1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  <xf numFmtId="165" fontId="2" fillId="4" borderId="0" xfId="0" applyNumberFormat="1" applyFont="1" applyFill="1" applyAlignment="1">
      <alignment horizontal="center"/>
    </xf>
    <xf numFmtId="165" fontId="2" fillId="5" borderId="0" xfId="0" applyNumberFormat="1" applyFont="1" applyFill="1" applyAlignment="1">
      <alignment horizontal="center"/>
    </xf>
    <xf numFmtId="165" fontId="1" fillId="5" borderId="0" xfId="0" applyNumberFormat="1" applyFont="1" applyFill="1" applyAlignment="1">
      <alignment horizontal="center"/>
    </xf>
    <xf numFmtId="3" fontId="1" fillId="5" borderId="0" xfId="0" applyNumberFormat="1" applyFont="1" applyFill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10" fontId="2" fillId="3" borderId="0" xfId="0" applyNumberFormat="1" applyFont="1" applyFill="1" applyAlignment="1">
      <alignment horizontal="center"/>
    </xf>
    <xf numFmtId="10" fontId="2" fillId="4" borderId="0" xfId="0" applyNumberFormat="1" applyFont="1" applyFill="1" applyAlignment="1">
      <alignment horizontal="center"/>
    </xf>
    <xf numFmtId="10" fontId="2" fillId="5" borderId="0" xfId="0" applyNumberFormat="1" applyFont="1" applyFill="1" applyAlignment="1">
      <alignment horizontal="center"/>
    </xf>
    <xf numFmtId="3" fontId="2" fillId="3" borderId="0" xfId="0" applyNumberFormat="1" applyFont="1" applyFill="1" applyAlignment="1">
      <alignment horizontal="center"/>
    </xf>
    <xf numFmtId="0" fontId="0" fillId="0" borderId="0" xfId="0" applyFont="1" applyAlignment="1"/>
    <xf numFmtId="3" fontId="2" fillId="4" borderId="0" xfId="0" applyNumberFormat="1" applyFont="1" applyFill="1" applyAlignment="1">
      <alignment horizontal="center"/>
    </xf>
    <xf numFmtId="3" fontId="2" fillId="5" borderId="0" xfId="0" applyNumberFormat="1" applyFont="1" applyFill="1" applyAlignment="1">
      <alignment horizontal="center"/>
    </xf>
    <xf numFmtId="0" fontId="4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3" fillId="6" borderId="0" xfId="0" applyFont="1" applyFill="1" applyBorder="1" applyAlignment="1">
      <alignment horizontal="left" wrapText="1"/>
    </xf>
    <xf numFmtId="0" fontId="3" fillId="6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left" wrapText="1"/>
    </xf>
    <xf numFmtId="3" fontId="5" fillId="0" borderId="0" xfId="0" applyNumberFormat="1" applyFont="1" applyAlignment="1">
      <alignment horizontal="center"/>
    </xf>
    <xf numFmtId="3" fontId="5" fillId="2" borderId="0" xfId="0" applyNumberFormat="1" applyFont="1" applyFill="1" applyAlignment="1">
      <alignment horizontal="center"/>
    </xf>
    <xf numFmtId="165" fontId="5" fillId="3" borderId="0" xfId="0" applyNumberFormat="1" applyFont="1" applyFill="1" applyAlignment="1">
      <alignment horizontal="center"/>
    </xf>
    <xf numFmtId="165" fontId="5" fillId="4" borderId="0" xfId="0" applyNumberFormat="1" applyFont="1" applyFill="1" applyAlignment="1">
      <alignment horizontal="center"/>
    </xf>
    <xf numFmtId="165" fontId="5" fillId="5" borderId="0" xfId="0" applyNumberFormat="1" applyFont="1" applyFill="1" applyAlignment="1">
      <alignment horizontal="center"/>
    </xf>
    <xf numFmtId="0" fontId="3" fillId="7" borderId="0" xfId="0" applyFont="1" applyFill="1" applyBorder="1" applyAlignment="1">
      <alignment wrapText="1"/>
    </xf>
    <xf numFmtId="0" fontId="3" fillId="7" borderId="0" xfId="0" applyFont="1" applyFill="1" applyBorder="1" applyAlignment="1">
      <alignment horizontal="center" wrapText="1"/>
    </xf>
    <xf numFmtId="0" fontId="3" fillId="8" borderId="0" xfId="0" applyFont="1" applyFill="1" applyBorder="1" applyAlignment="1">
      <alignment wrapText="1"/>
    </xf>
    <xf numFmtId="0" fontId="3" fillId="8" borderId="0" xfId="0" applyFont="1" applyFill="1" applyBorder="1" applyAlignment="1">
      <alignment horizontal="center" wrapText="1"/>
    </xf>
    <xf numFmtId="0" fontId="3" fillId="9" borderId="0" xfId="0" applyFont="1" applyFill="1" applyBorder="1" applyAlignment="1">
      <alignment wrapText="1"/>
    </xf>
    <xf numFmtId="0" fontId="3" fillId="9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CVeloper Database</a:t>
            </a:r>
            <a:r>
              <a:rPr lang="es-ES" baseline="0"/>
              <a:t> Test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1-ABS(SIGN)</c:v>
                </c:pt>
              </c:strCache>
            </c:strRef>
          </c:tx>
          <c:cat>
            <c:numRef>
              <c:f>Sheet1!$C$2:$I$2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Sheet1!$C$4:$I$4</c:f>
              <c:numCache>
                <c:formatCode>General</c:formatCode>
                <c:ptCount val="7"/>
                <c:pt idx="0">
                  <c:v>0.2316</c:v>
                </c:pt>
                <c:pt idx="1">
                  <c:v>7.9899999999999999E-2</c:v>
                </c:pt>
                <c:pt idx="2">
                  <c:v>6.2100000000000002E-2</c:v>
                </c:pt>
                <c:pt idx="3">
                  <c:v>5.4100000000000002E-2</c:v>
                </c:pt>
                <c:pt idx="4">
                  <c:v>0.1157</c:v>
                </c:pt>
                <c:pt idx="5">
                  <c:v>0.14119999999999999</c:v>
                </c:pt>
                <c:pt idx="6">
                  <c:v>0.17649999999999999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CASE_WHEN</c:v>
                </c:pt>
              </c:strCache>
            </c:strRef>
          </c:tx>
          <c:val>
            <c:numRef>
              <c:f>Sheet1!$C$6:$I$6</c:f>
              <c:numCache>
                <c:formatCode>General</c:formatCode>
                <c:ptCount val="7"/>
                <c:pt idx="0">
                  <c:v>0.1774</c:v>
                </c:pt>
                <c:pt idx="1">
                  <c:v>5.0200000000000002E-2</c:v>
                </c:pt>
                <c:pt idx="2">
                  <c:v>3.27E-2</c:v>
                </c:pt>
                <c:pt idx="3">
                  <c:v>2.6700000000000002E-2</c:v>
                </c:pt>
                <c:pt idx="4">
                  <c:v>2.81E-2</c:v>
                </c:pt>
                <c:pt idx="5">
                  <c:v>0.115</c:v>
                </c:pt>
                <c:pt idx="6">
                  <c:v>0.1226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Sheet1!$B$8</c:f>
              <c:strCache>
                <c:ptCount val="1"/>
                <c:pt idx="0">
                  <c:v>LEFT_JOIN</c:v>
                </c:pt>
              </c:strCache>
            </c:strRef>
          </c:tx>
          <c:val>
            <c:numRef>
              <c:f>Sheet1!$C$8:$I$8</c:f>
              <c:numCache>
                <c:formatCode>General</c:formatCode>
                <c:ptCount val="7"/>
                <c:pt idx="0">
                  <c:v>0.29020000000000001</c:v>
                </c:pt>
                <c:pt idx="1">
                  <c:v>0.11020000000000001</c:v>
                </c:pt>
                <c:pt idx="2">
                  <c:v>9.4600000000000004E-2</c:v>
                </c:pt>
                <c:pt idx="3">
                  <c:v>8.7400000000000005E-2</c:v>
                </c:pt>
                <c:pt idx="4">
                  <c:v>9.4399999999999998E-2</c:v>
                </c:pt>
                <c:pt idx="5">
                  <c:v>0.10349999999999999</c:v>
                </c:pt>
                <c:pt idx="6">
                  <c:v>0.1918</c:v>
                </c:pt>
              </c:numCache>
            </c:numRef>
          </c:val>
          <c:smooth val="0"/>
        </c:ser>
        <c:dLbls>
          <c:dLblPos val="b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61408"/>
        <c:axId val="51811968"/>
      </c:lineChart>
      <c:catAx>
        <c:axId val="4616140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Developers in Database</a:t>
                </a:r>
              </a:p>
            </c:rich>
          </c:tx>
          <c:layout/>
          <c:overlay val="0"/>
        </c:title>
        <c:numFmt formatCode="#,##0" sourceLinked="0"/>
        <c:majorTickMark val="none"/>
        <c:minorTickMark val="cross"/>
        <c:tickLblPos val="nextTo"/>
        <c:crossAx val="51811968"/>
        <c:crosses val="autoZero"/>
        <c:auto val="0"/>
        <c:lblAlgn val="ctr"/>
        <c:lblOffset val="100"/>
        <c:noMultiLvlLbl val="0"/>
      </c:catAx>
      <c:valAx>
        <c:axId val="51811968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Time per Developer</a:t>
                </a:r>
                <a:r>
                  <a:rPr lang="es-ES" baseline="0"/>
                  <a:t> (m</a:t>
                </a:r>
                <a:r>
                  <a:rPr lang="es-ES"/>
                  <a:t>illiseconds)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46161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9</xdr:row>
      <xdr:rowOff>19051</xdr:rowOff>
    </xdr:from>
    <xdr:to>
      <xdr:col>18</xdr:col>
      <xdr:colOff>600074</xdr:colOff>
      <xdr:row>39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N1013"/>
  <sheetViews>
    <sheetView topLeftCell="B1" workbookViewId="0">
      <selection activeCell="X9" sqref="X9"/>
    </sheetView>
  </sheetViews>
  <sheetFormatPr defaultColWidth="14.42578125" defaultRowHeight="15.75" customHeight="1" x14ac:dyDescent="0.2"/>
  <cols>
    <col min="1" max="1" width="3.7109375" customWidth="1"/>
    <col min="2" max="23" width="10.140625" customWidth="1"/>
  </cols>
  <sheetData>
    <row r="1" spans="1:40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15.75" customHeight="1" x14ac:dyDescent="0.2">
      <c r="A2" s="2"/>
      <c r="B2" s="3" t="s">
        <v>0</v>
      </c>
      <c r="C2" s="51" t="s">
        <v>1</v>
      </c>
      <c r="D2" s="52"/>
      <c r="E2" s="52"/>
      <c r="F2" s="52"/>
      <c r="G2" s="52"/>
      <c r="H2" s="52"/>
      <c r="I2" s="52"/>
      <c r="J2" s="53" t="s">
        <v>2</v>
      </c>
      <c r="K2" s="52"/>
      <c r="L2" s="52"/>
      <c r="M2" s="52"/>
      <c r="N2" s="52"/>
      <c r="O2" s="52"/>
      <c r="P2" s="52"/>
      <c r="Q2" s="54" t="s">
        <v>3</v>
      </c>
      <c r="R2" s="52"/>
      <c r="S2" s="52"/>
      <c r="T2" s="52"/>
      <c r="U2" s="52"/>
      <c r="V2" s="52"/>
      <c r="W2" s="52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</row>
    <row r="3" spans="1:40" ht="15.75" customHeight="1" x14ac:dyDescent="0.2">
      <c r="A3" s="7"/>
      <c r="B3" s="8"/>
      <c r="C3" s="9"/>
      <c r="D3" s="9"/>
      <c r="E3" s="9"/>
      <c r="F3" s="9"/>
      <c r="G3" s="9"/>
      <c r="H3" s="9"/>
      <c r="I3" s="9"/>
      <c r="J3" s="10"/>
      <c r="K3" s="10"/>
      <c r="L3" s="10"/>
      <c r="M3" s="10"/>
      <c r="N3" s="10"/>
      <c r="O3" s="10"/>
      <c r="P3" s="10"/>
      <c r="Q3" s="11"/>
      <c r="R3" s="11"/>
      <c r="S3" s="11"/>
      <c r="T3" s="11"/>
      <c r="U3" s="11"/>
      <c r="V3" s="11"/>
      <c r="W3" s="11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 spans="1:40" ht="15.75" customHeight="1" x14ac:dyDescent="0.2">
      <c r="A4" s="2"/>
      <c r="B4" s="3" t="s">
        <v>4</v>
      </c>
      <c r="C4" s="4">
        <v>10</v>
      </c>
      <c r="D4" s="4">
        <v>100</v>
      </c>
      <c r="E4" s="4">
        <v>1000</v>
      </c>
      <c r="F4" s="4">
        <v>10000</v>
      </c>
      <c r="G4" s="4">
        <v>20000</v>
      </c>
      <c r="H4" s="4">
        <v>50000</v>
      </c>
      <c r="I4" s="4">
        <v>100000</v>
      </c>
      <c r="J4" s="5">
        <f t="shared" ref="J4:P4" si="0">C4</f>
        <v>10</v>
      </c>
      <c r="K4" s="5">
        <f t="shared" si="0"/>
        <v>100</v>
      </c>
      <c r="L4" s="5">
        <f t="shared" si="0"/>
        <v>1000</v>
      </c>
      <c r="M4" s="5">
        <f t="shared" si="0"/>
        <v>10000</v>
      </c>
      <c r="N4" s="5">
        <f t="shared" si="0"/>
        <v>20000</v>
      </c>
      <c r="O4" s="5">
        <f t="shared" si="0"/>
        <v>50000</v>
      </c>
      <c r="P4" s="5">
        <f t="shared" si="0"/>
        <v>100000</v>
      </c>
      <c r="Q4" s="6">
        <f t="shared" ref="Q4:W4" si="1">C4</f>
        <v>10</v>
      </c>
      <c r="R4" s="6">
        <f t="shared" si="1"/>
        <v>100</v>
      </c>
      <c r="S4" s="6">
        <f t="shared" si="1"/>
        <v>1000</v>
      </c>
      <c r="T4" s="6">
        <f t="shared" si="1"/>
        <v>10000</v>
      </c>
      <c r="U4" s="6">
        <f t="shared" si="1"/>
        <v>20000</v>
      </c>
      <c r="V4" s="6">
        <f t="shared" si="1"/>
        <v>50000</v>
      </c>
      <c r="W4" s="6">
        <f t="shared" si="1"/>
        <v>100000</v>
      </c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</row>
    <row r="5" spans="1:40" ht="15.75" customHeight="1" x14ac:dyDescent="0.2">
      <c r="A5" s="2"/>
      <c r="B5" s="3"/>
      <c r="C5" s="12"/>
      <c r="D5" s="12"/>
      <c r="E5" s="12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4"/>
      <c r="R5" s="14"/>
      <c r="S5" s="14"/>
      <c r="T5" s="14"/>
      <c r="U5" s="14"/>
      <c r="V5" s="14"/>
      <c r="W5" s="14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15.75" customHeight="1" x14ac:dyDescent="0.2">
      <c r="A6" s="2"/>
      <c r="B6" s="3" t="s">
        <v>5</v>
      </c>
      <c r="C6" s="15">
        <f t="shared" ref="C6:W6" si="2">AVERAGE(C15:C64)</f>
        <v>2.3159999999999999E-3</v>
      </c>
      <c r="D6" s="15">
        <f t="shared" si="2"/>
        <v>7.9920000000000008E-3</v>
      </c>
      <c r="E6" s="15">
        <f t="shared" si="2"/>
        <v>6.2079999999999975E-2</v>
      </c>
      <c r="F6" s="15">
        <f t="shared" si="2"/>
        <v>0.54090000000000016</v>
      </c>
      <c r="G6" s="15">
        <f t="shared" si="2"/>
        <v>2.3140750000000008</v>
      </c>
      <c r="H6" s="15">
        <f t="shared" si="2"/>
        <v>7.0598000000000001</v>
      </c>
      <c r="I6" s="15">
        <f t="shared" si="2"/>
        <v>17.649133333333332</v>
      </c>
      <c r="J6" s="16">
        <f t="shared" si="2"/>
        <v>1.7739999999999989E-3</v>
      </c>
      <c r="K6" s="16">
        <f t="shared" si="2"/>
        <v>5.0219999999999987E-3</v>
      </c>
      <c r="L6" s="16">
        <f t="shared" si="2"/>
        <v>3.2739999999999998E-2</v>
      </c>
      <c r="M6" s="16">
        <f t="shared" si="2"/>
        <v>0.26657999999999998</v>
      </c>
      <c r="N6" s="16">
        <f t="shared" si="2"/>
        <v>0.56197500000000011</v>
      </c>
      <c r="O6" s="16">
        <f t="shared" si="2"/>
        <v>5.7519200000000001</v>
      </c>
      <c r="P6" s="16">
        <f t="shared" si="2"/>
        <v>12.256666666666664</v>
      </c>
      <c r="Q6" s="17">
        <f t="shared" si="2"/>
        <v>2.9019999999999996E-3</v>
      </c>
      <c r="R6" s="17">
        <f t="shared" si="2"/>
        <v>1.1020000000000005E-2</v>
      </c>
      <c r="S6" s="17">
        <f t="shared" si="2"/>
        <v>9.459999999999999E-2</v>
      </c>
      <c r="T6" s="17">
        <f t="shared" si="2"/>
        <v>0.87395999999999974</v>
      </c>
      <c r="U6" s="17">
        <f t="shared" si="2"/>
        <v>1.8874000000000006</v>
      </c>
      <c r="V6" s="17">
        <f t="shared" si="2"/>
        <v>5.1774799999999992</v>
      </c>
      <c r="W6" s="17">
        <f t="shared" si="2"/>
        <v>19.178666666666668</v>
      </c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</row>
    <row r="7" spans="1:40" ht="15.75" customHeight="1" x14ac:dyDescent="0.2">
      <c r="A7" s="18"/>
      <c r="B7" s="19"/>
      <c r="C7" s="20"/>
      <c r="D7" s="20">
        <f t="shared" ref="D7:G7" si="3">D10*C6</f>
        <v>2.316E-2</v>
      </c>
      <c r="E7" s="20">
        <f t="shared" si="3"/>
        <v>7.9920000000000005E-2</v>
      </c>
      <c r="F7" s="20">
        <f t="shared" si="3"/>
        <v>0.6207999999999998</v>
      </c>
      <c r="G7" s="20">
        <f t="shared" si="3"/>
        <v>1.0818000000000003</v>
      </c>
      <c r="H7" s="20">
        <f>H10*G6</f>
        <v>5.7851875000000019</v>
      </c>
      <c r="I7" s="20">
        <f>I10*H6</f>
        <v>14.1196</v>
      </c>
      <c r="J7" s="21"/>
      <c r="K7" s="21">
        <f t="shared" ref="K7:N7" si="4">K10*J6</f>
        <v>1.7739999999999988E-2</v>
      </c>
      <c r="L7" s="21">
        <f t="shared" si="4"/>
        <v>5.0219999999999987E-2</v>
      </c>
      <c r="M7" s="21">
        <f>M10*L6</f>
        <v>0.32739999999999997</v>
      </c>
      <c r="N7" s="21">
        <f>N10*M6</f>
        <v>0.53315999999999997</v>
      </c>
      <c r="O7" s="21">
        <f>O10*N6</f>
        <v>1.4049375000000004</v>
      </c>
      <c r="P7" s="21">
        <f>P10*O6</f>
        <v>11.50384</v>
      </c>
      <c r="Q7" s="22"/>
      <c r="R7" s="22">
        <f t="shared" ref="R7:U7" si="5">R10*Q6</f>
        <v>2.9019999999999997E-2</v>
      </c>
      <c r="S7" s="22">
        <f t="shared" si="5"/>
        <v>0.11020000000000005</v>
      </c>
      <c r="T7" s="22">
        <f t="shared" si="5"/>
        <v>0.94599999999999995</v>
      </c>
      <c r="U7" s="22">
        <f>U10*T6</f>
        <v>1.7479199999999995</v>
      </c>
      <c r="V7" s="22">
        <f>V10*U6</f>
        <v>4.7185000000000015</v>
      </c>
      <c r="W7" s="22">
        <f>W10*V6</f>
        <v>10.354959999999998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15.75" customHeight="1" x14ac:dyDescent="0.2">
      <c r="A8" s="2"/>
      <c r="B8" s="3"/>
      <c r="C8" s="23"/>
      <c r="D8" s="24"/>
      <c r="E8" s="24"/>
      <c r="F8" s="24"/>
      <c r="G8" s="24"/>
      <c r="H8" s="24"/>
      <c r="I8" s="24"/>
      <c r="J8" s="25"/>
      <c r="K8" s="25"/>
      <c r="L8" s="25"/>
      <c r="M8" s="25"/>
      <c r="N8" s="25"/>
      <c r="O8" s="25"/>
      <c r="P8" s="25"/>
      <c r="Q8" s="26"/>
      <c r="R8" s="26"/>
      <c r="S8" s="26"/>
      <c r="T8" s="26"/>
      <c r="U8" s="26"/>
      <c r="V8" s="26"/>
      <c r="W8" s="26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5.75" customHeight="1" x14ac:dyDescent="0.2">
      <c r="A9" s="27"/>
      <c r="B9" s="28" t="s">
        <v>6</v>
      </c>
      <c r="C9" s="29">
        <v>1</v>
      </c>
      <c r="D9" s="30">
        <f t="shared" ref="D9:G9" si="6">D6/C6</f>
        <v>3.4507772020725391</v>
      </c>
      <c r="E9" s="30">
        <f t="shared" si="6"/>
        <v>7.7677677677677641</v>
      </c>
      <c r="F9" s="30">
        <f t="shared" si="6"/>
        <v>8.7129510309278402</v>
      </c>
      <c r="G9" s="30">
        <f t="shared" si="6"/>
        <v>4.2781937511554817</v>
      </c>
      <c r="H9" s="30">
        <f>H6/F6</f>
        <v>13.051950452948786</v>
      </c>
      <c r="I9" s="30">
        <f>I6/F6</f>
        <v>32.629198249830516</v>
      </c>
      <c r="J9" s="31">
        <v>1</v>
      </c>
      <c r="K9" s="31">
        <f t="shared" ref="K9:N9" si="7">K6/J6</f>
        <v>2.8308906426155591</v>
      </c>
      <c r="L9" s="31">
        <f t="shared" si="7"/>
        <v>6.5193150139386713</v>
      </c>
      <c r="M9" s="31">
        <f t="shared" si="7"/>
        <v>8.1423335369578496</v>
      </c>
      <c r="N9" s="31">
        <f t="shared" si="7"/>
        <v>2.1080913796984024</v>
      </c>
      <c r="O9" s="31">
        <f>O6/M6</f>
        <v>21.576712431540251</v>
      </c>
      <c r="P9" s="31">
        <f>P6/M6</f>
        <v>45.977442668867376</v>
      </c>
      <c r="Q9" s="32">
        <v>1</v>
      </c>
      <c r="R9" s="32">
        <f t="shared" ref="R9:U9" si="8">R6/Q6</f>
        <v>3.7973811164714015</v>
      </c>
      <c r="S9" s="32">
        <f t="shared" si="8"/>
        <v>8.5843920145190502</v>
      </c>
      <c r="T9" s="32">
        <f t="shared" si="8"/>
        <v>9.2384778012684965</v>
      </c>
      <c r="U9" s="32">
        <f t="shared" si="8"/>
        <v>2.1595954048240209</v>
      </c>
      <c r="V9" s="32">
        <f>V6/T6</f>
        <v>5.9241612888461725</v>
      </c>
      <c r="W9" s="32">
        <f>W6/T6</f>
        <v>21.944558866157116</v>
      </c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</row>
    <row r="10" spans="1:40" ht="15.75" customHeight="1" x14ac:dyDescent="0.2">
      <c r="A10" s="27"/>
      <c r="B10" s="28"/>
      <c r="C10" s="23"/>
      <c r="D10" s="23">
        <f t="shared" ref="D10:I10" si="9">D4/C4</f>
        <v>10</v>
      </c>
      <c r="E10" s="23">
        <f t="shared" si="9"/>
        <v>10</v>
      </c>
      <c r="F10" s="23">
        <f t="shared" si="9"/>
        <v>10</v>
      </c>
      <c r="G10" s="23">
        <f t="shared" si="9"/>
        <v>2</v>
      </c>
      <c r="H10" s="23">
        <f t="shared" si="9"/>
        <v>2.5</v>
      </c>
      <c r="I10" s="23">
        <f t="shared" si="9"/>
        <v>2</v>
      </c>
      <c r="J10" s="34"/>
      <c r="K10" s="34">
        <f t="shared" ref="K10:P10" si="10">D10</f>
        <v>10</v>
      </c>
      <c r="L10" s="34">
        <f t="shared" si="10"/>
        <v>10</v>
      </c>
      <c r="M10" s="34">
        <f t="shared" si="10"/>
        <v>10</v>
      </c>
      <c r="N10" s="34">
        <f t="shared" si="10"/>
        <v>2</v>
      </c>
      <c r="O10" s="34">
        <f t="shared" si="10"/>
        <v>2.5</v>
      </c>
      <c r="P10" s="34">
        <f t="shared" si="10"/>
        <v>2</v>
      </c>
      <c r="Q10" s="35"/>
      <c r="R10" s="35">
        <f t="shared" ref="R10:W10" si="11">D10</f>
        <v>10</v>
      </c>
      <c r="S10" s="35">
        <f t="shared" si="11"/>
        <v>10</v>
      </c>
      <c r="T10" s="35">
        <f t="shared" si="11"/>
        <v>10</v>
      </c>
      <c r="U10" s="35">
        <f t="shared" si="11"/>
        <v>2</v>
      </c>
      <c r="V10" s="35">
        <f t="shared" si="11"/>
        <v>2.5</v>
      </c>
      <c r="W10" s="35">
        <f t="shared" si="11"/>
        <v>2</v>
      </c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</row>
    <row r="11" spans="1:40" ht="15.75" customHeight="1" x14ac:dyDescent="0.2">
      <c r="A11" s="2"/>
      <c r="B11" s="3"/>
      <c r="C11" s="37"/>
      <c r="D11" s="37"/>
      <c r="E11" s="37"/>
      <c r="F11" s="37"/>
      <c r="G11" s="37"/>
      <c r="H11" s="37"/>
      <c r="I11" s="37"/>
      <c r="J11" s="38"/>
      <c r="K11" s="38"/>
      <c r="L11" s="38"/>
      <c r="M11" s="39"/>
      <c r="N11" s="39"/>
      <c r="O11" s="39"/>
      <c r="P11" s="39"/>
      <c r="Q11" s="40"/>
      <c r="R11" s="40"/>
      <c r="S11" s="40"/>
      <c r="T11" s="40"/>
      <c r="U11" s="40"/>
      <c r="V11" s="40"/>
      <c r="W11" s="40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5.75" customHeight="1" x14ac:dyDescent="0.2">
      <c r="A12" s="2"/>
      <c r="B12" s="3" t="s">
        <v>7</v>
      </c>
      <c r="C12" s="41">
        <f t="shared" ref="C12:W12" si="12">C6/C4*1000</f>
        <v>0.2316</v>
      </c>
      <c r="D12" s="41">
        <f t="shared" si="12"/>
        <v>7.9920000000000005E-2</v>
      </c>
      <c r="E12" s="41">
        <f t="shared" si="12"/>
        <v>6.2079999999999975E-2</v>
      </c>
      <c r="F12" s="41">
        <f t="shared" si="12"/>
        <v>5.409000000000002E-2</v>
      </c>
      <c r="G12" s="41">
        <f t="shared" si="12"/>
        <v>0.11570375000000004</v>
      </c>
      <c r="H12" s="41">
        <f t="shared" si="12"/>
        <v>0.14119600000000002</v>
      </c>
      <c r="I12" s="41">
        <f t="shared" si="12"/>
        <v>0.17649133333333333</v>
      </c>
      <c r="J12" s="42">
        <f t="shared" si="12"/>
        <v>0.17739999999999989</v>
      </c>
      <c r="K12" s="42">
        <f t="shared" si="12"/>
        <v>5.0219999999999987E-2</v>
      </c>
      <c r="L12" s="42">
        <f t="shared" si="12"/>
        <v>3.2739999999999998E-2</v>
      </c>
      <c r="M12" s="42">
        <f t="shared" si="12"/>
        <v>2.6657999999999998E-2</v>
      </c>
      <c r="N12" s="42">
        <f t="shared" si="12"/>
        <v>2.8098750000000006E-2</v>
      </c>
      <c r="O12" s="42">
        <f t="shared" si="12"/>
        <v>0.11503840000000001</v>
      </c>
      <c r="P12" s="42">
        <f t="shared" si="12"/>
        <v>0.12256666666666664</v>
      </c>
      <c r="Q12" s="43">
        <f t="shared" si="12"/>
        <v>0.29019999999999996</v>
      </c>
      <c r="R12" s="43">
        <f t="shared" si="12"/>
        <v>0.11020000000000005</v>
      </c>
      <c r="S12" s="43">
        <f t="shared" si="12"/>
        <v>9.459999999999999E-2</v>
      </c>
      <c r="T12" s="43">
        <f t="shared" si="12"/>
        <v>8.7395999999999974E-2</v>
      </c>
      <c r="U12" s="43">
        <f t="shared" si="12"/>
        <v>9.4370000000000037E-2</v>
      </c>
      <c r="V12" s="43">
        <f t="shared" si="12"/>
        <v>0.10354959999999998</v>
      </c>
      <c r="W12" s="43">
        <f t="shared" si="12"/>
        <v>0.19178666666666669</v>
      </c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</row>
    <row r="13" spans="1:40" s="55" customFormat="1" ht="15.75" customHeight="1" x14ac:dyDescent="0.2">
      <c r="A13" s="62"/>
      <c r="B13" s="63"/>
      <c r="C13" s="64"/>
      <c r="D13" s="64">
        <f t="shared" ref="D13:I13" si="13">D10*C12</f>
        <v>2.3159999999999998</v>
      </c>
      <c r="E13" s="64">
        <f t="shared" si="13"/>
        <v>0.79920000000000002</v>
      </c>
      <c r="F13" s="64">
        <f t="shared" si="13"/>
        <v>0.6207999999999998</v>
      </c>
      <c r="G13" s="64">
        <f t="shared" si="13"/>
        <v>0.10818000000000004</v>
      </c>
      <c r="H13" s="64">
        <f t="shared" si="13"/>
        <v>0.2892593750000001</v>
      </c>
      <c r="I13" s="64">
        <f t="shared" si="13"/>
        <v>0.28239200000000003</v>
      </c>
      <c r="J13" s="65"/>
      <c r="K13" s="65">
        <f t="shared" ref="K13:P13" si="14">K10*J12</f>
        <v>1.7739999999999989</v>
      </c>
      <c r="L13" s="65">
        <f t="shared" si="14"/>
        <v>0.50219999999999987</v>
      </c>
      <c r="M13" s="65">
        <f t="shared" si="14"/>
        <v>0.32739999999999997</v>
      </c>
      <c r="N13" s="65">
        <f t="shared" si="14"/>
        <v>5.3315999999999995E-2</v>
      </c>
      <c r="O13" s="65">
        <f t="shared" si="14"/>
        <v>7.0246875000000014E-2</v>
      </c>
      <c r="P13" s="65">
        <f t="shared" si="14"/>
        <v>0.23007680000000003</v>
      </c>
      <c r="Q13" s="66"/>
      <c r="R13" s="66">
        <f t="shared" ref="R13:W13" si="15">R10*Q12</f>
        <v>2.9019999999999997</v>
      </c>
      <c r="S13" s="66">
        <f t="shared" si="15"/>
        <v>1.1020000000000005</v>
      </c>
      <c r="T13" s="66">
        <f t="shared" si="15"/>
        <v>0.94599999999999995</v>
      </c>
      <c r="U13" s="66">
        <f t="shared" si="15"/>
        <v>0.17479199999999995</v>
      </c>
      <c r="V13" s="66">
        <f t="shared" si="15"/>
        <v>0.23592500000000011</v>
      </c>
      <c r="W13" s="66">
        <f t="shared" si="15"/>
        <v>0.20709919999999996</v>
      </c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</row>
    <row r="14" spans="1:40" ht="15.75" customHeight="1" x14ac:dyDescent="0.2">
      <c r="A14" s="2"/>
      <c r="B14" s="3"/>
      <c r="C14" s="37"/>
      <c r="D14" s="37"/>
      <c r="E14" s="37"/>
      <c r="F14" s="37"/>
      <c r="G14" s="37"/>
      <c r="H14" s="37"/>
      <c r="I14" s="37"/>
      <c r="J14" s="38"/>
      <c r="K14" s="38"/>
      <c r="L14" s="38"/>
      <c r="M14" s="39"/>
      <c r="N14" s="39"/>
      <c r="O14" s="39"/>
      <c r="P14" s="39"/>
      <c r="Q14" s="40"/>
      <c r="R14" s="40"/>
      <c r="S14" s="40"/>
      <c r="T14" s="40"/>
      <c r="U14" s="40"/>
      <c r="V14" s="40"/>
      <c r="W14" s="40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5.75" customHeight="1" x14ac:dyDescent="0.2">
      <c r="A15" s="2"/>
      <c r="B15" s="3">
        <v>1</v>
      </c>
      <c r="C15" s="37">
        <f t="shared" ref="C15:E15" si="16">C70/10000</f>
        <v>2.8E-3</v>
      </c>
      <c r="D15" s="37">
        <f t="shared" si="16"/>
        <v>7.7999999999999996E-3</v>
      </c>
      <c r="E15" s="37">
        <f t="shared" si="16"/>
        <v>6.5000000000000002E-2</v>
      </c>
      <c r="F15" s="37">
        <f t="shared" ref="F15:F64" si="17">F70/1000</f>
        <v>0.66300000000000003</v>
      </c>
      <c r="G15" s="37">
        <v>2.2650000000000001</v>
      </c>
      <c r="H15" s="37">
        <v>7.1459999999999999</v>
      </c>
      <c r="I15" s="37">
        <v>17.765999999999998</v>
      </c>
      <c r="J15" s="38">
        <f t="shared" ref="J15:L15" si="18">J70/10000</f>
        <v>1.8E-3</v>
      </c>
      <c r="K15" s="38">
        <f t="shared" si="18"/>
        <v>4.8999999999999998E-3</v>
      </c>
      <c r="L15" s="38">
        <f t="shared" si="18"/>
        <v>3.1E-2</v>
      </c>
      <c r="M15" s="39">
        <f t="shared" ref="M15:N64" si="19">M70/1000</f>
        <v>0.26600000000000001</v>
      </c>
      <c r="N15" s="39">
        <f>N70/1000</f>
        <v>0.56599999999999995</v>
      </c>
      <c r="O15" s="39">
        <v>5.8550000000000004</v>
      </c>
      <c r="P15" s="39">
        <v>12.61</v>
      </c>
      <c r="Q15" s="40">
        <f t="shared" ref="Q15:S15" si="20">Q70/10000</f>
        <v>3.5000000000000001E-3</v>
      </c>
      <c r="R15" s="40">
        <f t="shared" si="20"/>
        <v>1.0999999999999999E-2</v>
      </c>
      <c r="S15" s="40">
        <f t="shared" si="20"/>
        <v>9.1999999999999998E-2</v>
      </c>
      <c r="T15" s="40">
        <f t="shared" ref="T15:T64" si="21">T70/1000</f>
        <v>0.88200000000000001</v>
      </c>
      <c r="U15" s="44">
        <v>1.891</v>
      </c>
      <c r="V15" s="44">
        <v>5.1230000000000002</v>
      </c>
      <c r="W15" s="44">
        <v>19.234999999999999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5.75" customHeight="1" x14ac:dyDescent="0.2">
      <c r="A16" s="2"/>
      <c r="B16" s="3">
        <v>2</v>
      </c>
      <c r="C16" s="37">
        <f t="shared" ref="C16:E16" si="22">C71/10000</f>
        <v>2.2000000000000001E-3</v>
      </c>
      <c r="D16" s="37">
        <f t="shared" si="22"/>
        <v>7.1999999999999998E-3</v>
      </c>
      <c r="E16" s="37">
        <f t="shared" si="22"/>
        <v>6.3E-2</v>
      </c>
      <c r="F16" s="37">
        <f t="shared" si="17"/>
        <v>0.53600000000000003</v>
      </c>
      <c r="G16" s="37">
        <v>2.2679999999999998</v>
      </c>
      <c r="H16" s="37">
        <v>6.97</v>
      </c>
      <c r="I16" s="37">
        <v>18.338999999999999</v>
      </c>
      <c r="J16" s="38">
        <f t="shared" ref="J16:L16" si="23">J71/10000</f>
        <v>1.6999999999999999E-3</v>
      </c>
      <c r="K16" s="38">
        <f t="shared" si="23"/>
        <v>5.0000000000000001E-3</v>
      </c>
      <c r="L16" s="38">
        <f t="shared" si="23"/>
        <v>3.2000000000000001E-2</v>
      </c>
      <c r="M16" s="39">
        <f t="shared" si="19"/>
        <v>0.26500000000000001</v>
      </c>
      <c r="N16" s="39">
        <f t="shared" si="19"/>
        <v>0.56299999999999994</v>
      </c>
      <c r="O16" s="39">
        <v>5.7290000000000001</v>
      </c>
      <c r="P16" s="39">
        <v>12.18</v>
      </c>
      <c r="Q16" s="40">
        <f t="shared" ref="Q16:S16" si="24">Q71/10000</f>
        <v>2.8E-3</v>
      </c>
      <c r="R16" s="40">
        <f t="shared" si="24"/>
        <v>1.0999999999999999E-2</v>
      </c>
      <c r="S16" s="40">
        <f t="shared" si="24"/>
        <v>9.5000000000000001E-2</v>
      </c>
      <c r="T16" s="40">
        <f t="shared" si="21"/>
        <v>0.873</v>
      </c>
      <c r="U16" s="44">
        <v>1.893</v>
      </c>
      <c r="V16" s="44">
        <v>5.2160000000000002</v>
      </c>
      <c r="W16" s="44">
        <v>19.385000000000002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5.75" customHeight="1" x14ac:dyDescent="0.2">
      <c r="A17" s="2"/>
      <c r="B17" s="3">
        <v>3</v>
      </c>
      <c r="C17" s="37">
        <f t="shared" ref="C17:E17" si="25">C72/10000</f>
        <v>2.0999999999999999E-3</v>
      </c>
      <c r="D17" s="37">
        <f t="shared" si="25"/>
        <v>7.1000000000000004E-3</v>
      </c>
      <c r="E17" s="37">
        <f t="shared" si="25"/>
        <v>6.3E-2</v>
      </c>
      <c r="F17" s="37">
        <f t="shared" si="17"/>
        <v>0.53900000000000003</v>
      </c>
      <c r="G17" s="37">
        <v>2.2829999999999999</v>
      </c>
      <c r="H17" s="37">
        <v>6.9390000000000001</v>
      </c>
      <c r="I17" s="37">
        <v>17.931999999999999</v>
      </c>
      <c r="J17" s="38">
        <f t="shared" ref="J17:L17" si="26">J72/10000</f>
        <v>1.6000000000000001E-3</v>
      </c>
      <c r="K17" s="38">
        <f t="shared" si="26"/>
        <v>4.7999999999999996E-3</v>
      </c>
      <c r="L17" s="38">
        <f t="shared" si="26"/>
        <v>3.1E-2</v>
      </c>
      <c r="M17" s="39">
        <f t="shared" si="19"/>
        <v>0.26600000000000001</v>
      </c>
      <c r="N17" s="39">
        <f t="shared" si="19"/>
        <v>0.57099999999999995</v>
      </c>
      <c r="O17" s="39">
        <v>5.7610000000000001</v>
      </c>
      <c r="P17" s="39">
        <v>12.179</v>
      </c>
      <c r="Q17" s="40">
        <f t="shared" ref="Q17:S17" si="27">Q72/10000</f>
        <v>2.8E-3</v>
      </c>
      <c r="R17" s="40">
        <f t="shared" si="27"/>
        <v>1.0999999999999999E-2</v>
      </c>
      <c r="S17" s="40">
        <f t="shared" si="27"/>
        <v>9.2999999999999999E-2</v>
      </c>
      <c r="T17" s="40">
        <f t="shared" si="21"/>
        <v>0.86699999999999999</v>
      </c>
      <c r="U17" s="44">
        <v>1.881</v>
      </c>
      <c r="V17" s="44">
        <v>5.22</v>
      </c>
      <c r="W17" s="44">
        <v>19.356000000000002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5.75" customHeight="1" x14ac:dyDescent="0.2">
      <c r="A18" s="2"/>
      <c r="B18" s="3">
        <v>4</v>
      </c>
      <c r="C18" s="37">
        <f t="shared" ref="C18:E18" si="28">C73/10000</f>
        <v>2.3999999999999998E-3</v>
      </c>
      <c r="D18" s="37">
        <f t="shared" si="28"/>
        <v>7.1999999999999998E-3</v>
      </c>
      <c r="E18" s="37">
        <f t="shared" si="28"/>
        <v>6.5000000000000002E-2</v>
      </c>
      <c r="F18" s="37">
        <f t="shared" si="17"/>
        <v>0.55100000000000005</v>
      </c>
      <c r="G18" s="37">
        <v>2.274</v>
      </c>
      <c r="H18" s="37">
        <v>6.9009999999999998</v>
      </c>
      <c r="I18" s="37">
        <v>18.300999999999998</v>
      </c>
      <c r="J18" s="38">
        <f t="shared" ref="J18:L18" si="29">J73/10000</f>
        <v>1.6000000000000001E-3</v>
      </c>
      <c r="K18" s="38">
        <f t="shared" si="29"/>
        <v>5.4999999999999997E-3</v>
      </c>
      <c r="L18" s="38">
        <f t="shared" si="29"/>
        <v>3.2000000000000001E-2</v>
      </c>
      <c r="M18" s="39">
        <f t="shared" si="19"/>
        <v>0.26500000000000001</v>
      </c>
      <c r="N18" s="39">
        <f t="shared" si="19"/>
        <v>0.57299999999999995</v>
      </c>
      <c r="O18" s="39">
        <v>5.7389999999999999</v>
      </c>
      <c r="P18" s="39">
        <v>12.208</v>
      </c>
      <c r="Q18" s="40">
        <f t="shared" ref="Q18:S18" si="30">Q73/10000</f>
        <v>2.7000000000000001E-3</v>
      </c>
      <c r="R18" s="40">
        <f t="shared" si="30"/>
        <v>1.2E-2</v>
      </c>
      <c r="S18" s="40">
        <f t="shared" si="30"/>
        <v>9.6000000000000002E-2</v>
      </c>
      <c r="T18" s="40">
        <f t="shared" si="21"/>
        <v>0.873</v>
      </c>
      <c r="U18" s="44">
        <v>1.88</v>
      </c>
      <c r="V18" s="44">
        <v>5.1280000000000001</v>
      </c>
      <c r="W18" s="44">
        <v>19.108000000000001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15.75" customHeight="1" x14ac:dyDescent="0.2">
      <c r="A19" s="2"/>
      <c r="B19" s="3">
        <v>5</v>
      </c>
      <c r="C19" s="37">
        <f t="shared" ref="C19:E19" si="31">C74/10000</f>
        <v>2.5000000000000001E-3</v>
      </c>
      <c r="D19" s="37">
        <f t="shared" si="31"/>
        <v>7.4000000000000003E-3</v>
      </c>
      <c r="E19" s="37">
        <f t="shared" si="31"/>
        <v>0.06</v>
      </c>
      <c r="F19" s="37">
        <f t="shared" si="17"/>
        <v>0.57499999999999996</v>
      </c>
      <c r="G19" s="37">
        <v>2.262</v>
      </c>
      <c r="H19" s="37">
        <v>7.0149999999999997</v>
      </c>
      <c r="I19" s="37">
        <v>17.312999999999999</v>
      </c>
      <c r="J19" s="38">
        <f t="shared" ref="J19:L19" si="32">J74/10000</f>
        <v>1.6000000000000001E-3</v>
      </c>
      <c r="K19" s="38">
        <f t="shared" si="32"/>
        <v>4.8999999999999998E-3</v>
      </c>
      <c r="L19" s="38">
        <f t="shared" si="32"/>
        <v>3.3000000000000002E-2</v>
      </c>
      <c r="M19" s="39">
        <f t="shared" si="19"/>
        <v>0.26500000000000001</v>
      </c>
      <c r="N19" s="39">
        <f t="shared" si="19"/>
        <v>0.56499999999999995</v>
      </c>
      <c r="O19" s="39">
        <v>5.7619999999999996</v>
      </c>
      <c r="P19" s="39">
        <v>12.419</v>
      </c>
      <c r="Q19" s="40">
        <f t="shared" ref="Q19:S19" si="33">Q74/10000</f>
        <v>2.8999999999999998E-3</v>
      </c>
      <c r="R19" s="40">
        <f t="shared" si="33"/>
        <v>0.01</v>
      </c>
      <c r="S19" s="40">
        <f t="shared" si="33"/>
        <v>9.2999999999999999E-2</v>
      </c>
      <c r="T19" s="40">
        <f t="shared" si="21"/>
        <v>0.88200000000000001</v>
      </c>
      <c r="U19" s="44">
        <v>1.885</v>
      </c>
      <c r="V19" s="44">
        <v>5.0629999999999997</v>
      </c>
      <c r="W19" s="44">
        <v>19.399000000000001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15.75" customHeight="1" x14ac:dyDescent="0.2">
      <c r="A20" s="2"/>
      <c r="B20" s="3">
        <v>6</v>
      </c>
      <c r="C20" s="37">
        <f t="shared" ref="C20:E20" si="34">C75/10000</f>
        <v>2.3E-3</v>
      </c>
      <c r="D20" s="37">
        <f t="shared" si="34"/>
        <v>7.4000000000000003E-3</v>
      </c>
      <c r="E20" s="37">
        <f t="shared" si="34"/>
        <v>6.2E-2</v>
      </c>
      <c r="F20" s="37">
        <f t="shared" si="17"/>
        <v>0.54800000000000004</v>
      </c>
      <c r="G20" s="37">
        <v>2.2679999999999998</v>
      </c>
      <c r="H20" s="37">
        <v>7.1749999999999998</v>
      </c>
      <c r="I20" s="37">
        <v>16.553000000000001</v>
      </c>
      <c r="J20" s="38">
        <f t="shared" ref="J20:L20" si="35">J75/10000</f>
        <v>1.6999999999999999E-3</v>
      </c>
      <c r="K20" s="38">
        <f t="shared" si="35"/>
        <v>4.8999999999999998E-3</v>
      </c>
      <c r="L20" s="38">
        <f t="shared" si="35"/>
        <v>3.2000000000000001E-2</v>
      </c>
      <c r="M20" s="39">
        <f t="shared" si="19"/>
        <v>0.26100000000000001</v>
      </c>
      <c r="N20" s="39">
        <f t="shared" si="19"/>
        <v>0.56100000000000005</v>
      </c>
      <c r="O20" s="39">
        <v>5.734</v>
      </c>
      <c r="P20" s="39">
        <v>12.422000000000001</v>
      </c>
      <c r="Q20" s="40">
        <f t="shared" ref="Q20:S20" si="36">Q75/10000</f>
        <v>2.8E-3</v>
      </c>
      <c r="R20" s="40">
        <f t="shared" si="36"/>
        <v>1.0999999999999999E-2</v>
      </c>
      <c r="S20" s="40">
        <f t="shared" si="36"/>
        <v>9.6000000000000002E-2</v>
      </c>
      <c r="T20" s="40">
        <f t="shared" si="21"/>
        <v>0.88600000000000001</v>
      </c>
      <c r="U20" s="44">
        <v>1.883</v>
      </c>
      <c r="V20" s="44">
        <v>5.9770000000000003</v>
      </c>
      <c r="W20" s="44">
        <v>19.288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5.75" customHeight="1" x14ac:dyDescent="0.2">
      <c r="A21" s="2"/>
      <c r="B21" s="3">
        <v>7</v>
      </c>
      <c r="C21" s="37">
        <f t="shared" ref="C21:E21" si="37">C76/10000</f>
        <v>2.0999999999999999E-3</v>
      </c>
      <c r="D21" s="37">
        <f t="shared" si="37"/>
        <v>9.1000000000000004E-3</v>
      </c>
      <c r="E21" s="37">
        <f t="shared" si="37"/>
        <v>6.3E-2</v>
      </c>
      <c r="F21" s="37">
        <f t="shared" si="17"/>
        <v>0.52600000000000002</v>
      </c>
      <c r="G21" s="37">
        <v>2.3260000000000001</v>
      </c>
      <c r="H21" s="37">
        <v>7.1340000000000003</v>
      </c>
      <c r="I21" s="37">
        <v>16.602</v>
      </c>
      <c r="J21" s="38">
        <f t="shared" ref="J21:L21" si="38">J76/10000</f>
        <v>1.8E-3</v>
      </c>
      <c r="K21" s="38">
        <f t="shared" si="38"/>
        <v>5.0000000000000001E-3</v>
      </c>
      <c r="L21" s="38">
        <f t="shared" si="38"/>
        <v>3.2000000000000001E-2</v>
      </c>
      <c r="M21" s="39">
        <f t="shared" si="19"/>
        <v>0.26300000000000001</v>
      </c>
      <c r="N21" s="39">
        <f t="shared" si="19"/>
        <v>0.56100000000000005</v>
      </c>
      <c r="O21" s="39">
        <v>5.7619999999999996</v>
      </c>
      <c r="P21" s="39">
        <v>12.02</v>
      </c>
      <c r="Q21" s="40">
        <f t="shared" ref="Q21:S21" si="39">Q76/10000</f>
        <v>2.8999999999999998E-3</v>
      </c>
      <c r="R21" s="40">
        <f t="shared" si="39"/>
        <v>1.0999999999999999E-2</v>
      </c>
      <c r="S21" s="40">
        <f t="shared" si="39"/>
        <v>9.4E-2</v>
      </c>
      <c r="T21" s="40">
        <f t="shared" si="21"/>
        <v>0.88700000000000001</v>
      </c>
      <c r="U21" s="44">
        <v>1.879</v>
      </c>
      <c r="V21" s="44">
        <v>5.03</v>
      </c>
      <c r="W21" s="44">
        <v>19.305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15.75" customHeight="1" x14ac:dyDescent="0.2">
      <c r="A22" s="2"/>
      <c r="B22" s="3">
        <v>8</v>
      </c>
      <c r="C22" s="37">
        <f t="shared" ref="C22:E22" si="40">C77/10000</f>
        <v>2.2000000000000001E-3</v>
      </c>
      <c r="D22" s="37">
        <f t="shared" si="40"/>
        <v>1.0999999999999999E-2</v>
      </c>
      <c r="E22" s="37">
        <f t="shared" si="40"/>
        <v>6.4000000000000001E-2</v>
      </c>
      <c r="F22" s="37">
        <f t="shared" si="17"/>
        <v>0.52500000000000002</v>
      </c>
      <c r="G22" s="37">
        <v>2.3450000000000002</v>
      </c>
      <c r="H22" s="37">
        <v>7.032</v>
      </c>
      <c r="I22" s="37">
        <v>16.318999999999999</v>
      </c>
      <c r="J22" s="38">
        <f t="shared" ref="J22:L22" si="41">J77/10000</f>
        <v>1.5E-3</v>
      </c>
      <c r="K22" s="38">
        <f t="shared" si="41"/>
        <v>5.1999999999999998E-3</v>
      </c>
      <c r="L22" s="38">
        <f t="shared" si="41"/>
        <v>3.2000000000000001E-2</v>
      </c>
      <c r="M22" s="39">
        <f t="shared" si="19"/>
        <v>0.27600000000000002</v>
      </c>
      <c r="N22" s="39">
        <f t="shared" si="19"/>
        <v>0.56599999999999995</v>
      </c>
      <c r="O22" s="39">
        <v>5.7060000000000004</v>
      </c>
      <c r="P22" s="39">
        <v>11.975</v>
      </c>
      <c r="Q22" s="40">
        <f t="shared" ref="Q22:S22" si="42">Q77/10000</f>
        <v>2.5000000000000001E-3</v>
      </c>
      <c r="R22" s="40">
        <f t="shared" si="42"/>
        <v>1.0999999999999999E-2</v>
      </c>
      <c r="S22" s="40">
        <f t="shared" si="42"/>
        <v>9.1999999999999998E-2</v>
      </c>
      <c r="T22" s="40">
        <f t="shared" si="21"/>
        <v>0.88600000000000001</v>
      </c>
      <c r="U22" s="44">
        <v>1.883</v>
      </c>
      <c r="V22" s="44">
        <v>5.1929999999999996</v>
      </c>
      <c r="W22" s="44">
        <v>19.475999999999999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5.75" customHeight="1" x14ac:dyDescent="0.2">
      <c r="A23" s="2"/>
      <c r="B23" s="3">
        <v>9</v>
      </c>
      <c r="C23" s="37">
        <f t="shared" ref="C23:E23" si="43">C78/10000</f>
        <v>2.5000000000000001E-3</v>
      </c>
      <c r="D23" s="37">
        <f t="shared" si="43"/>
        <v>0.01</v>
      </c>
      <c r="E23" s="37">
        <f t="shared" si="43"/>
        <v>5.8999999999999997E-2</v>
      </c>
      <c r="F23" s="37">
        <f t="shared" si="17"/>
        <v>0.53300000000000003</v>
      </c>
      <c r="G23" s="37">
        <v>2.3109999999999999</v>
      </c>
      <c r="H23" s="37">
        <v>6.91</v>
      </c>
      <c r="I23" s="37">
        <v>18.076000000000001</v>
      </c>
      <c r="J23" s="38">
        <f t="shared" ref="J23:L23" si="44">J78/10000</f>
        <v>1.8E-3</v>
      </c>
      <c r="K23" s="38">
        <f t="shared" si="44"/>
        <v>4.8999999999999998E-3</v>
      </c>
      <c r="L23" s="38">
        <f t="shared" si="44"/>
        <v>3.1E-2</v>
      </c>
      <c r="M23" s="39">
        <f t="shared" si="19"/>
        <v>0.26600000000000001</v>
      </c>
      <c r="N23" s="39">
        <f t="shared" si="19"/>
        <v>0.56100000000000005</v>
      </c>
      <c r="O23" s="39">
        <v>5.7939999999999996</v>
      </c>
      <c r="P23" s="39">
        <v>12.298999999999999</v>
      </c>
      <c r="Q23" s="40">
        <f t="shared" ref="Q23:S23" si="45">Q78/10000</f>
        <v>2.8999999999999998E-3</v>
      </c>
      <c r="R23" s="40">
        <f t="shared" si="45"/>
        <v>1.0999999999999999E-2</v>
      </c>
      <c r="S23" s="40">
        <f t="shared" si="45"/>
        <v>9.1999999999999998E-2</v>
      </c>
      <c r="T23" s="40">
        <f t="shared" si="21"/>
        <v>0.88700000000000001</v>
      </c>
      <c r="U23" s="44">
        <v>1.879</v>
      </c>
      <c r="V23" s="44">
        <v>5.2270000000000003</v>
      </c>
      <c r="W23" s="44">
        <v>19.361000000000001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5.75" customHeight="1" x14ac:dyDescent="0.2">
      <c r="A24" s="2"/>
      <c r="B24" s="3">
        <v>10</v>
      </c>
      <c r="C24" s="37">
        <f t="shared" ref="C24:E24" si="46">C79/10000</f>
        <v>2.5999999999999999E-3</v>
      </c>
      <c r="D24" s="37">
        <f t="shared" si="46"/>
        <v>7.9000000000000008E-3</v>
      </c>
      <c r="E24" s="37">
        <f t="shared" si="46"/>
        <v>5.8999999999999997E-2</v>
      </c>
      <c r="F24" s="37">
        <f t="shared" si="17"/>
        <v>0.53100000000000003</v>
      </c>
      <c r="G24" s="37">
        <v>2.3039999999999998</v>
      </c>
      <c r="H24" s="37">
        <v>6.9429999999999996</v>
      </c>
      <c r="I24" s="37">
        <v>16.38</v>
      </c>
      <c r="J24" s="38">
        <f t="shared" ref="J24:L24" si="47">J79/10000</f>
        <v>1.8E-3</v>
      </c>
      <c r="K24" s="38">
        <f t="shared" si="47"/>
        <v>5.1999999999999998E-3</v>
      </c>
      <c r="L24" s="38">
        <f t="shared" si="47"/>
        <v>3.2000000000000001E-2</v>
      </c>
      <c r="M24" s="39">
        <f t="shared" si="19"/>
        <v>0.26600000000000001</v>
      </c>
      <c r="N24" s="39">
        <f t="shared" si="19"/>
        <v>0.56899999999999995</v>
      </c>
      <c r="O24" s="39">
        <v>5.774</v>
      </c>
      <c r="P24" s="39">
        <v>12.324</v>
      </c>
      <c r="Q24" s="40">
        <f t="shared" ref="Q24:S24" si="48">Q79/10000</f>
        <v>2.5000000000000001E-3</v>
      </c>
      <c r="R24" s="40">
        <f t="shared" si="48"/>
        <v>1.0999999999999999E-2</v>
      </c>
      <c r="S24" s="40">
        <f t="shared" si="48"/>
        <v>9.0999999999999998E-2</v>
      </c>
      <c r="T24" s="40">
        <f t="shared" si="21"/>
        <v>0.877</v>
      </c>
      <c r="U24" s="44">
        <v>1.889</v>
      </c>
      <c r="V24" s="44">
        <v>5.2039999999999997</v>
      </c>
      <c r="W24" s="44">
        <v>18.864999999999998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2.75" x14ac:dyDescent="0.2">
      <c r="A25" s="2"/>
      <c r="B25" s="3">
        <v>11</v>
      </c>
      <c r="C25" s="37">
        <f t="shared" ref="C25:E25" si="49">C80/10000</f>
        <v>2.8E-3</v>
      </c>
      <c r="D25" s="37">
        <f t="shared" si="49"/>
        <v>8.3999999999999995E-3</v>
      </c>
      <c r="E25" s="37">
        <f t="shared" si="49"/>
        <v>5.8999999999999997E-2</v>
      </c>
      <c r="F25" s="37">
        <f t="shared" si="17"/>
        <v>0.53400000000000003</v>
      </c>
      <c r="G25" s="37">
        <v>2.3260000000000001</v>
      </c>
      <c r="H25" s="37">
        <v>7.0069999999999997</v>
      </c>
      <c r="I25" s="37">
        <v>18.850000000000001</v>
      </c>
      <c r="J25" s="38">
        <f t="shared" ref="J25:L25" si="50">J80/10000</f>
        <v>1.9E-3</v>
      </c>
      <c r="K25" s="38">
        <f t="shared" si="50"/>
        <v>5.0000000000000001E-3</v>
      </c>
      <c r="L25" s="38">
        <f t="shared" si="50"/>
        <v>3.5999999999999997E-2</v>
      </c>
      <c r="M25" s="39">
        <f t="shared" si="19"/>
        <v>0.26300000000000001</v>
      </c>
      <c r="N25" s="39">
        <f t="shared" si="19"/>
        <v>0.57099999999999995</v>
      </c>
      <c r="O25" s="39">
        <v>5.8129999999999997</v>
      </c>
      <c r="P25" s="39">
        <v>12.185</v>
      </c>
      <c r="Q25" s="40">
        <f t="shared" ref="Q25:S25" si="51">Q80/10000</f>
        <v>3.0000000000000001E-3</v>
      </c>
      <c r="R25" s="40">
        <f t="shared" si="51"/>
        <v>1.0999999999999999E-2</v>
      </c>
      <c r="S25" s="40">
        <f t="shared" si="51"/>
        <v>9.0999999999999998E-2</v>
      </c>
      <c r="T25" s="40">
        <f t="shared" si="21"/>
        <v>0.88700000000000001</v>
      </c>
      <c r="U25" s="44">
        <v>1.8819999999999999</v>
      </c>
      <c r="V25" s="44">
        <v>5.0739999999999998</v>
      </c>
      <c r="W25" s="44">
        <v>18.678000000000001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2.75" x14ac:dyDescent="0.2">
      <c r="A26" s="2"/>
      <c r="B26" s="3">
        <v>12</v>
      </c>
      <c r="C26" s="37">
        <f t="shared" ref="C26:E26" si="52">C81/10000</f>
        <v>2.5999999999999999E-3</v>
      </c>
      <c r="D26" s="37">
        <f t="shared" si="52"/>
        <v>7.9000000000000008E-3</v>
      </c>
      <c r="E26" s="37">
        <f t="shared" si="52"/>
        <v>6.0999999999999999E-2</v>
      </c>
      <c r="F26" s="37">
        <f t="shared" si="17"/>
        <v>0.53400000000000003</v>
      </c>
      <c r="G26" s="37">
        <v>2.327</v>
      </c>
      <c r="H26" s="37">
        <v>7.1609999999999996</v>
      </c>
      <c r="I26" s="37">
        <v>19.443999999999999</v>
      </c>
      <c r="J26" s="38">
        <f t="shared" ref="J26:L26" si="53">J81/10000</f>
        <v>2E-3</v>
      </c>
      <c r="K26" s="38">
        <f t="shared" si="53"/>
        <v>5.0000000000000001E-3</v>
      </c>
      <c r="L26" s="38">
        <f t="shared" si="53"/>
        <v>3.2000000000000001E-2</v>
      </c>
      <c r="M26" s="39">
        <f t="shared" si="19"/>
        <v>0.26500000000000001</v>
      </c>
      <c r="N26" s="39">
        <f t="shared" si="19"/>
        <v>0.56499999999999995</v>
      </c>
      <c r="O26" s="39">
        <v>5.8090000000000002</v>
      </c>
      <c r="P26" s="39">
        <v>12.401</v>
      </c>
      <c r="Q26" s="40">
        <f t="shared" ref="Q26:S26" si="54">Q81/10000</f>
        <v>2.5999999999999999E-3</v>
      </c>
      <c r="R26" s="40">
        <f t="shared" si="54"/>
        <v>1.2E-2</v>
      </c>
      <c r="S26" s="40">
        <f t="shared" si="54"/>
        <v>9.1999999999999998E-2</v>
      </c>
      <c r="T26" s="40">
        <f t="shared" si="21"/>
        <v>0.88400000000000001</v>
      </c>
      <c r="U26" s="44">
        <v>1.887</v>
      </c>
      <c r="V26" s="44">
        <v>5.0670000000000002</v>
      </c>
      <c r="W26" s="44">
        <v>18.669</v>
      </c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2.75" x14ac:dyDescent="0.2">
      <c r="A27" s="2"/>
      <c r="B27" s="3">
        <v>13</v>
      </c>
      <c r="C27" s="37">
        <f t="shared" ref="C27:E27" si="55">C82/10000</f>
        <v>2E-3</v>
      </c>
      <c r="D27" s="37">
        <f t="shared" si="55"/>
        <v>8.0000000000000002E-3</v>
      </c>
      <c r="E27" s="37">
        <f t="shared" si="55"/>
        <v>6.0999999999999999E-2</v>
      </c>
      <c r="F27" s="37">
        <f t="shared" si="17"/>
        <v>0.52800000000000002</v>
      </c>
      <c r="G27" s="37">
        <v>2.3380000000000001</v>
      </c>
      <c r="H27" s="37">
        <v>7.0670000000000002</v>
      </c>
      <c r="I27" s="37">
        <v>19.109000000000002</v>
      </c>
      <c r="J27" s="38">
        <f t="shared" ref="J27:L27" si="56">J82/10000</f>
        <v>1.6999999999999999E-3</v>
      </c>
      <c r="K27" s="38">
        <f t="shared" si="56"/>
        <v>5.0000000000000001E-3</v>
      </c>
      <c r="L27" s="38">
        <f t="shared" si="56"/>
        <v>3.2000000000000001E-2</v>
      </c>
      <c r="M27" s="39">
        <f t="shared" si="19"/>
        <v>0.27</v>
      </c>
      <c r="N27" s="39">
        <f t="shared" si="19"/>
        <v>0.57099999999999995</v>
      </c>
      <c r="O27" s="39">
        <v>5.6820000000000004</v>
      </c>
      <c r="P27" s="39">
        <v>12.118</v>
      </c>
      <c r="Q27" s="40">
        <f t="shared" ref="Q27:S27" si="57">Q82/10000</f>
        <v>2.7000000000000001E-3</v>
      </c>
      <c r="R27" s="40">
        <f t="shared" si="57"/>
        <v>1.0999999999999999E-2</v>
      </c>
      <c r="S27" s="40">
        <f t="shared" si="57"/>
        <v>9.0999999999999998E-2</v>
      </c>
      <c r="T27" s="40">
        <f t="shared" si="21"/>
        <v>0.88600000000000001</v>
      </c>
      <c r="U27" s="44">
        <v>1.8819999999999999</v>
      </c>
      <c r="V27" s="44">
        <v>5.0730000000000004</v>
      </c>
      <c r="W27" s="44">
        <v>19.050999999999998</v>
      </c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2.75" x14ac:dyDescent="0.2">
      <c r="A28" s="2"/>
      <c r="B28" s="3">
        <v>14</v>
      </c>
      <c r="C28" s="37">
        <f t="shared" ref="C28:E28" si="58">C83/10000</f>
        <v>2E-3</v>
      </c>
      <c r="D28" s="37">
        <f t="shared" si="58"/>
        <v>7.6E-3</v>
      </c>
      <c r="E28" s="37">
        <f t="shared" si="58"/>
        <v>6.6000000000000003E-2</v>
      </c>
      <c r="F28" s="37">
        <f t="shared" si="17"/>
        <v>0.53100000000000003</v>
      </c>
      <c r="G28" s="37">
        <v>2.3439999999999999</v>
      </c>
      <c r="H28" s="37">
        <v>6.95</v>
      </c>
      <c r="I28" s="37">
        <v>16.695</v>
      </c>
      <c r="J28" s="38">
        <f t="shared" ref="J28:L28" si="59">J83/10000</f>
        <v>1.6999999999999999E-3</v>
      </c>
      <c r="K28" s="38">
        <f t="shared" si="59"/>
        <v>4.8999999999999998E-3</v>
      </c>
      <c r="L28" s="38">
        <f t="shared" si="59"/>
        <v>3.5999999999999997E-2</v>
      </c>
      <c r="M28" s="39">
        <f t="shared" si="19"/>
        <v>0.26900000000000002</v>
      </c>
      <c r="N28" s="39">
        <f t="shared" si="19"/>
        <v>0.55500000000000005</v>
      </c>
      <c r="O28" s="39">
        <v>5.617</v>
      </c>
      <c r="P28" s="39">
        <v>12.243</v>
      </c>
      <c r="Q28" s="40">
        <f t="shared" ref="Q28:S28" si="60">Q83/10000</f>
        <v>2.8E-3</v>
      </c>
      <c r="R28" s="40">
        <f t="shared" si="60"/>
        <v>1.0999999999999999E-2</v>
      </c>
      <c r="S28" s="40">
        <f t="shared" si="60"/>
        <v>9.2999999999999999E-2</v>
      </c>
      <c r="T28" s="40">
        <f t="shared" si="21"/>
        <v>0.88300000000000001</v>
      </c>
      <c r="U28" s="44">
        <v>1.8759999999999999</v>
      </c>
      <c r="V28" s="44">
        <v>5.1029999999999998</v>
      </c>
      <c r="W28" s="44">
        <v>19.195</v>
      </c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2.75" x14ac:dyDescent="0.2">
      <c r="A29" s="2"/>
      <c r="B29" s="3">
        <v>15</v>
      </c>
      <c r="C29" s="37">
        <f t="shared" ref="C29:E29" si="61">C84/10000</f>
        <v>2.3E-3</v>
      </c>
      <c r="D29" s="37">
        <f t="shared" si="61"/>
        <v>7.3000000000000001E-3</v>
      </c>
      <c r="E29" s="37">
        <f t="shared" si="61"/>
        <v>6.3E-2</v>
      </c>
      <c r="F29" s="37">
        <f t="shared" si="17"/>
        <v>0.53400000000000003</v>
      </c>
      <c r="G29" s="37">
        <v>2.347</v>
      </c>
      <c r="H29" s="37">
        <v>7.1539999999999999</v>
      </c>
      <c r="I29" s="37">
        <v>17.058</v>
      </c>
      <c r="J29" s="38">
        <f t="shared" ref="J29:L29" si="62">J84/10000</f>
        <v>1.6999999999999999E-3</v>
      </c>
      <c r="K29" s="38">
        <f t="shared" si="62"/>
        <v>5.1000000000000004E-3</v>
      </c>
      <c r="L29" s="38">
        <f t="shared" si="62"/>
        <v>3.2000000000000001E-2</v>
      </c>
      <c r="M29" s="39">
        <f t="shared" si="19"/>
        <v>0.27200000000000002</v>
      </c>
      <c r="N29" s="39">
        <f t="shared" si="19"/>
        <v>0.54700000000000004</v>
      </c>
      <c r="O29" s="39">
        <v>5.6879999999999997</v>
      </c>
      <c r="P29" s="39">
        <v>12.266999999999999</v>
      </c>
      <c r="Q29" s="40">
        <f t="shared" ref="Q29:S29" si="63">Q84/10000</f>
        <v>3.3E-3</v>
      </c>
      <c r="R29" s="40">
        <f t="shared" si="63"/>
        <v>1.0999999999999999E-2</v>
      </c>
      <c r="S29" s="40">
        <f t="shared" si="63"/>
        <v>9.4E-2</v>
      </c>
      <c r="T29" s="40">
        <f t="shared" si="21"/>
        <v>0.876</v>
      </c>
      <c r="U29" s="44">
        <v>1.8740000000000001</v>
      </c>
      <c r="V29" s="44">
        <v>5.1950000000000003</v>
      </c>
      <c r="W29" s="44">
        <v>19.309000000000001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2.75" x14ac:dyDescent="0.2">
      <c r="A30" s="2"/>
      <c r="B30" s="3">
        <v>16</v>
      </c>
      <c r="C30" s="37">
        <f t="shared" ref="C30:E30" si="64">C85/10000</f>
        <v>2E-3</v>
      </c>
      <c r="D30" s="37">
        <f t="shared" si="64"/>
        <v>7.0000000000000001E-3</v>
      </c>
      <c r="E30" s="37">
        <f t="shared" si="64"/>
        <v>6.0999999999999999E-2</v>
      </c>
      <c r="F30" s="37">
        <f t="shared" si="17"/>
        <v>0.52200000000000002</v>
      </c>
      <c r="G30" s="37">
        <v>2.2970000000000002</v>
      </c>
      <c r="H30" s="37">
        <v>7.1970000000000001</v>
      </c>
      <c r="I30" s="37"/>
      <c r="J30" s="38">
        <f t="shared" ref="J30:L30" si="65">J85/10000</f>
        <v>1.6999999999999999E-3</v>
      </c>
      <c r="K30" s="38">
        <f t="shared" si="65"/>
        <v>5.1000000000000004E-3</v>
      </c>
      <c r="L30" s="38">
        <f t="shared" si="65"/>
        <v>3.2000000000000001E-2</v>
      </c>
      <c r="M30" s="39">
        <f t="shared" si="19"/>
        <v>0.26300000000000001</v>
      </c>
      <c r="N30" s="39">
        <f t="shared" si="19"/>
        <v>0.55400000000000005</v>
      </c>
      <c r="O30" s="39">
        <v>5.7329999999999997</v>
      </c>
      <c r="P30" s="39"/>
      <c r="Q30" s="40">
        <f t="shared" ref="Q30:S30" si="66">Q85/10000</f>
        <v>2.8999999999999998E-3</v>
      </c>
      <c r="R30" s="40">
        <f t="shared" si="66"/>
        <v>1.0999999999999999E-2</v>
      </c>
      <c r="S30" s="40">
        <f t="shared" si="66"/>
        <v>9.0999999999999998E-2</v>
      </c>
      <c r="T30" s="40">
        <f t="shared" si="21"/>
        <v>0.879</v>
      </c>
      <c r="U30" s="44">
        <v>1.865</v>
      </c>
      <c r="V30" s="44">
        <v>5.1040000000000001</v>
      </c>
      <c r="W30" s="40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2.75" x14ac:dyDescent="0.2">
      <c r="A31" s="2"/>
      <c r="B31" s="3">
        <v>17</v>
      </c>
      <c r="C31" s="37">
        <f t="shared" ref="C31:E31" si="67">C86/10000</f>
        <v>2E-3</v>
      </c>
      <c r="D31" s="37">
        <f t="shared" si="67"/>
        <v>7.1000000000000004E-3</v>
      </c>
      <c r="E31" s="37">
        <f t="shared" si="67"/>
        <v>6.3E-2</v>
      </c>
      <c r="F31" s="37">
        <f t="shared" si="17"/>
        <v>0.52500000000000002</v>
      </c>
      <c r="G31" s="37">
        <v>2.306</v>
      </c>
      <c r="H31" s="37">
        <v>7.0780000000000003</v>
      </c>
      <c r="I31" s="37"/>
      <c r="J31" s="38">
        <f t="shared" ref="J31:L31" si="68">J86/10000</f>
        <v>1.8E-3</v>
      </c>
      <c r="K31" s="38">
        <f t="shared" si="68"/>
        <v>5.4000000000000003E-3</v>
      </c>
      <c r="L31" s="38">
        <f t="shared" si="68"/>
        <v>3.2000000000000001E-2</v>
      </c>
      <c r="M31" s="39">
        <f t="shared" si="19"/>
        <v>0.26600000000000001</v>
      </c>
      <c r="N31" s="39">
        <f t="shared" si="19"/>
        <v>0.56200000000000006</v>
      </c>
      <c r="O31" s="39">
        <v>5.7649999999999997</v>
      </c>
      <c r="P31" s="39"/>
      <c r="Q31" s="40">
        <f t="shared" ref="Q31:S31" si="69">Q86/10000</f>
        <v>2.8999999999999998E-3</v>
      </c>
      <c r="R31" s="40">
        <f t="shared" si="69"/>
        <v>1.0999999999999999E-2</v>
      </c>
      <c r="S31" s="40">
        <f t="shared" si="69"/>
        <v>9.6000000000000002E-2</v>
      </c>
      <c r="T31" s="40">
        <f t="shared" si="21"/>
        <v>0.88900000000000001</v>
      </c>
      <c r="U31" s="44">
        <v>1.879</v>
      </c>
      <c r="V31" s="44">
        <v>5.1130000000000004</v>
      </c>
      <c r="W31" s="40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2.75" x14ac:dyDescent="0.2">
      <c r="A32" s="2"/>
      <c r="B32" s="3">
        <v>18</v>
      </c>
      <c r="C32" s="37">
        <f t="shared" ref="C32:E32" si="70">C87/10000</f>
        <v>2.3E-3</v>
      </c>
      <c r="D32" s="37">
        <f t="shared" si="70"/>
        <v>7.1000000000000004E-3</v>
      </c>
      <c r="E32" s="37">
        <f t="shared" si="70"/>
        <v>6.0999999999999999E-2</v>
      </c>
      <c r="F32" s="37">
        <f t="shared" si="17"/>
        <v>0.52900000000000003</v>
      </c>
      <c r="G32" s="37">
        <v>2.3210000000000002</v>
      </c>
      <c r="H32" s="37">
        <v>7.1769999999999996</v>
      </c>
      <c r="I32" s="37"/>
      <c r="J32" s="38">
        <f t="shared" ref="J32:L32" si="71">J87/10000</f>
        <v>1.6999999999999999E-3</v>
      </c>
      <c r="K32" s="38">
        <f t="shared" si="71"/>
        <v>4.8999999999999998E-3</v>
      </c>
      <c r="L32" s="38">
        <f t="shared" si="71"/>
        <v>3.2000000000000001E-2</v>
      </c>
      <c r="M32" s="39">
        <f t="shared" si="19"/>
        <v>0.26700000000000002</v>
      </c>
      <c r="N32" s="39">
        <f t="shared" si="19"/>
        <v>0.55600000000000005</v>
      </c>
      <c r="O32" s="39">
        <v>5.774</v>
      </c>
      <c r="P32" s="39"/>
      <c r="Q32" s="40">
        <f t="shared" ref="Q32:S32" si="72">Q87/10000</f>
        <v>3.0000000000000001E-3</v>
      </c>
      <c r="R32" s="40">
        <f t="shared" si="72"/>
        <v>1.0999999999999999E-2</v>
      </c>
      <c r="S32" s="40">
        <f t="shared" si="72"/>
        <v>9.6000000000000002E-2</v>
      </c>
      <c r="T32" s="40">
        <f t="shared" si="21"/>
        <v>0.88900000000000001</v>
      </c>
      <c r="U32" s="44">
        <v>1.905</v>
      </c>
      <c r="V32" s="44">
        <v>5.1219999999999999</v>
      </c>
      <c r="W32" s="40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12.75" x14ac:dyDescent="0.2">
      <c r="A33" s="2"/>
      <c r="B33" s="3">
        <v>19</v>
      </c>
      <c r="C33" s="37">
        <f t="shared" ref="C33:E33" si="73">C88/10000</f>
        <v>2.5999999999999999E-3</v>
      </c>
      <c r="D33" s="37">
        <f t="shared" si="73"/>
        <v>7.4000000000000003E-3</v>
      </c>
      <c r="E33" s="37">
        <f t="shared" si="73"/>
        <v>6.4000000000000001E-2</v>
      </c>
      <c r="F33" s="37">
        <f t="shared" si="17"/>
        <v>0.52700000000000002</v>
      </c>
      <c r="G33" s="37">
        <v>2.3319999999999999</v>
      </c>
      <c r="H33" s="37">
        <v>6.891</v>
      </c>
      <c r="I33" s="37"/>
      <c r="J33" s="38">
        <f t="shared" ref="J33:L33" si="74">J88/10000</f>
        <v>1.6999999999999999E-3</v>
      </c>
      <c r="K33" s="38">
        <f t="shared" si="74"/>
        <v>5.0000000000000001E-3</v>
      </c>
      <c r="L33" s="38">
        <f t="shared" si="74"/>
        <v>3.2000000000000001E-2</v>
      </c>
      <c r="M33" s="39">
        <f t="shared" si="19"/>
        <v>0.27100000000000002</v>
      </c>
      <c r="N33" s="39">
        <f t="shared" si="19"/>
        <v>0.55700000000000005</v>
      </c>
      <c r="O33" s="39">
        <v>5.6769999999999996</v>
      </c>
      <c r="P33" s="39"/>
      <c r="Q33" s="40">
        <f t="shared" ref="Q33:S33" si="75">Q88/10000</f>
        <v>2.8E-3</v>
      </c>
      <c r="R33" s="40">
        <f t="shared" si="75"/>
        <v>1.0999999999999999E-2</v>
      </c>
      <c r="S33" s="40">
        <f t="shared" si="75"/>
        <v>9.5000000000000001E-2</v>
      </c>
      <c r="T33" s="40">
        <f t="shared" si="21"/>
        <v>0.88800000000000001</v>
      </c>
      <c r="U33" s="44">
        <v>1.911</v>
      </c>
      <c r="V33" s="44">
        <v>5.181</v>
      </c>
      <c r="W33" s="40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2.75" x14ac:dyDescent="0.2">
      <c r="A34" s="2"/>
      <c r="B34" s="3">
        <v>20</v>
      </c>
      <c r="C34" s="37">
        <f t="shared" ref="C34:E34" si="76">C89/10000</f>
        <v>2.5000000000000001E-3</v>
      </c>
      <c r="D34" s="37">
        <f t="shared" si="76"/>
        <v>7.0000000000000001E-3</v>
      </c>
      <c r="E34" s="37">
        <f t="shared" si="76"/>
        <v>0.06</v>
      </c>
      <c r="F34" s="37">
        <f t="shared" si="17"/>
        <v>0.53</v>
      </c>
      <c r="G34" s="37">
        <v>2.3439999999999999</v>
      </c>
      <c r="H34" s="37">
        <v>7.1609999999999996</v>
      </c>
      <c r="I34" s="37"/>
      <c r="J34" s="38">
        <f t="shared" ref="J34:L34" si="77">J89/10000</f>
        <v>1.6999999999999999E-3</v>
      </c>
      <c r="K34" s="38">
        <f t="shared" si="77"/>
        <v>5.0000000000000001E-3</v>
      </c>
      <c r="L34" s="38">
        <f t="shared" si="77"/>
        <v>3.2000000000000001E-2</v>
      </c>
      <c r="M34" s="39">
        <f t="shared" si="19"/>
        <v>0.26300000000000001</v>
      </c>
      <c r="N34" s="39">
        <f t="shared" si="19"/>
        <v>0.55900000000000005</v>
      </c>
      <c r="O34" s="39">
        <v>5.7910000000000004</v>
      </c>
      <c r="P34" s="39"/>
      <c r="Q34" s="40">
        <f t="shared" ref="Q34:S34" si="78">Q89/10000</f>
        <v>2.5999999999999999E-3</v>
      </c>
      <c r="R34" s="40">
        <f t="shared" si="78"/>
        <v>1.0999999999999999E-2</v>
      </c>
      <c r="S34" s="40">
        <f t="shared" si="78"/>
        <v>9.7000000000000003E-2</v>
      </c>
      <c r="T34" s="40">
        <f t="shared" si="21"/>
        <v>0.88700000000000001</v>
      </c>
      <c r="U34" s="44">
        <v>1.8919999999999999</v>
      </c>
      <c r="V34" s="44">
        <v>5.1509999999999998</v>
      </c>
      <c r="W34" s="40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2.75" x14ac:dyDescent="0.2">
      <c r="A35" s="2"/>
      <c r="B35" s="3">
        <v>21</v>
      </c>
      <c r="C35" s="37">
        <f t="shared" ref="C35:E35" si="79">C90/10000</f>
        <v>2.5000000000000001E-3</v>
      </c>
      <c r="D35" s="37">
        <f t="shared" si="79"/>
        <v>7.3000000000000001E-3</v>
      </c>
      <c r="E35" s="37">
        <f t="shared" si="79"/>
        <v>0.06</v>
      </c>
      <c r="F35" s="37">
        <f t="shared" si="17"/>
        <v>0.52100000000000002</v>
      </c>
      <c r="G35" s="37">
        <v>2.327</v>
      </c>
      <c r="H35" s="37">
        <v>7.0549999999999997</v>
      </c>
      <c r="I35" s="37"/>
      <c r="J35" s="38">
        <f t="shared" ref="J35:L35" si="80">J90/10000</f>
        <v>1.9E-3</v>
      </c>
      <c r="K35" s="38">
        <f t="shared" si="80"/>
        <v>5.0000000000000001E-3</v>
      </c>
      <c r="L35" s="38">
        <f t="shared" si="80"/>
        <v>3.2000000000000001E-2</v>
      </c>
      <c r="M35" s="39">
        <f t="shared" si="19"/>
        <v>0.26800000000000002</v>
      </c>
      <c r="N35" s="39">
        <f t="shared" si="19"/>
        <v>0.55900000000000005</v>
      </c>
      <c r="O35" s="39">
        <v>5.8029999999999999</v>
      </c>
      <c r="P35" s="39"/>
      <c r="Q35" s="40">
        <f t="shared" ref="Q35:S35" si="81">Q90/10000</f>
        <v>2.8E-3</v>
      </c>
      <c r="R35" s="40">
        <f t="shared" si="81"/>
        <v>1.0999999999999999E-2</v>
      </c>
      <c r="S35" s="40">
        <f t="shared" si="81"/>
        <v>9.5000000000000001E-2</v>
      </c>
      <c r="T35" s="40">
        <f t="shared" si="21"/>
        <v>0.873</v>
      </c>
      <c r="U35" s="44">
        <v>1.9039999999999999</v>
      </c>
      <c r="V35" s="44">
        <v>5.1219999999999999</v>
      </c>
      <c r="W35" s="40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2.75" x14ac:dyDescent="0.2">
      <c r="A36" s="2"/>
      <c r="B36" s="3">
        <v>22</v>
      </c>
      <c r="C36" s="37">
        <f t="shared" ref="C36:E36" si="82">C91/10000</f>
        <v>2.3999999999999998E-3</v>
      </c>
      <c r="D36" s="37">
        <f t="shared" si="82"/>
        <v>1.0999999999999999E-2</v>
      </c>
      <c r="E36" s="37">
        <f t="shared" si="82"/>
        <v>6.0999999999999999E-2</v>
      </c>
      <c r="F36" s="37">
        <f t="shared" si="17"/>
        <v>0.52500000000000002</v>
      </c>
      <c r="G36" s="37">
        <v>2.3319999999999999</v>
      </c>
      <c r="H36" s="37">
        <v>7.0880000000000001</v>
      </c>
      <c r="I36" s="37"/>
      <c r="J36" s="38">
        <f t="shared" ref="J36:L36" si="83">J91/10000</f>
        <v>1.6999999999999999E-3</v>
      </c>
      <c r="K36" s="38">
        <f t="shared" si="83"/>
        <v>5.0000000000000001E-3</v>
      </c>
      <c r="L36" s="38">
        <f t="shared" si="83"/>
        <v>3.3000000000000002E-2</v>
      </c>
      <c r="M36" s="39">
        <f t="shared" si="19"/>
        <v>0.26600000000000001</v>
      </c>
      <c r="N36" s="39">
        <f t="shared" si="19"/>
        <v>0.57199999999999995</v>
      </c>
      <c r="O36" s="39">
        <v>5.7990000000000004</v>
      </c>
      <c r="P36" s="39"/>
      <c r="Q36" s="40">
        <f t="shared" ref="Q36:S36" si="84">Q91/10000</f>
        <v>2.5000000000000001E-3</v>
      </c>
      <c r="R36" s="40">
        <f t="shared" si="84"/>
        <v>1.0999999999999999E-2</v>
      </c>
      <c r="S36" s="40">
        <f t="shared" si="84"/>
        <v>9.5000000000000001E-2</v>
      </c>
      <c r="T36" s="40">
        <f t="shared" si="21"/>
        <v>0.86799999999999999</v>
      </c>
      <c r="U36" s="44">
        <v>1.909</v>
      </c>
      <c r="V36" s="44">
        <v>5.1639999999999997</v>
      </c>
      <c r="W36" s="40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2.75" x14ac:dyDescent="0.2">
      <c r="A37" s="2"/>
      <c r="B37" s="3">
        <v>23</v>
      </c>
      <c r="C37" s="37">
        <f t="shared" ref="C37:E37" si="85">C92/10000</f>
        <v>2.7000000000000001E-3</v>
      </c>
      <c r="D37" s="37">
        <f t="shared" si="85"/>
        <v>7.1999999999999998E-3</v>
      </c>
      <c r="E37" s="37">
        <f t="shared" si="85"/>
        <v>6.0999999999999999E-2</v>
      </c>
      <c r="F37" s="37">
        <f t="shared" si="17"/>
        <v>0.53</v>
      </c>
      <c r="G37" s="37">
        <v>2.3340000000000001</v>
      </c>
      <c r="H37" s="37">
        <v>7.0670000000000002</v>
      </c>
      <c r="I37" s="37"/>
      <c r="J37" s="38">
        <f t="shared" ref="J37:L37" si="86">J92/10000</f>
        <v>2.5000000000000001E-3</v>
      </c>
      <c r="K37" s="38">
        <f t="shared" si="86"/>
        <v>5.0000000000000001E-3</v>
      </c>
      <c r="L37" s="38">
        <f t="shared" si="86"/>
        <v>3.1E-2</v>
      </c>
      <c r="M37" s="39">
        <f t="shared" si="19"/>
        <v>0.26500000000000001</v>
      </c>
      <c r="N37" s="39">
        <f t="shared" si="19"/>
        <v>0.56399999999999995</v>
      </c>
      <c r="O37" s="39">
        <v>5.6609999999999996</v>
      </c>
      <c r="P37" s="39"/>
      <c r="Q37" s="40">
        <f t="shared" ref="Q37:S37" si="87">Q92/10000</f>
        <v>2.8E-3</v>
      </c>
      <c r="R37" s="40">
        <f t="shared" si="87"/>
        <v>1.0999999999999999E-2</v>
      </c>
      <c r="S37" s="40">
        <f t="shared" si="87"/>
        <v>9.5000000000000001E-2</v>
      </c>
      <c r="T37" s="40">
        <f t="shared" si="21"/>
        <v>0.872</v>
      </c>
      <c r="U37" s="44">
        <v>1.9059999999999999</v>
      </c>
      <c r="V37" s="44">
        <v>5.181</v>
      </c>
      <c r="W37" s="40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2.75" x14ac:dyDescent="0.2">
      <c r="A38" s="2"/>
      <c r="B38" s="3">
        <v>24</v>
      </c>
      <c r="C38" s="37">
        <f t="shared" ref="C38:E38" si="88">C93/10000</f>
        <v>2.5000000000000001E-3</v>
      </c>
      <c r="D38" s="37">
        <f t="shared" si="88"/>
        <v>7.1999999999999998E-3</v>
      </c>
      <c r="E38" s="37">
        <f t="shared" si="88"/>
        <v>6.5000000000000002E-2</v>
      </c>
      <c r="F38" s="37">
        <f t="shared" si="17"/>
        <v>0.52600000000000002</v>
      </c>
      <c r="G38" s="37">
        <v>2.3340000000000001</v>
      </c>
      <c r="H38" s="37">
        <v>7.0570000000000004</v>
      </c>
      <c r="I38" s="37"/>
      <c r="J38" s="38">
        <f t="shared" ref="J38:L38" si="89">J93/10000</f>
        <v>1.6999999999999999E-3</v>
      </c>
      <c r="K38" s="38">
        <f t="shared" si="89"/>
        <v>4.7000000000000002E-3</v>
      </c>
      <c r="L38" s="38">
        <f t="shared" si="89"/>
        <v>3.2000000000000001E-2</v>
      </c>
      <c r="M38" s="39">
        <f t="shared" si="19"/>
        <v>0.26700000000000002</v>
      </c>
      <c r="N38" s="39">
        <f t="shared" si="19"/>
        <v>0.56399999999999995</v>
      </c>
      <c r="O38" s="39">
        <v>5.8049999999999997</v>
      </c>
      <c r="P38" s="39"/>
      <c r="Q38" s="40">
        <f t="shared" ref="Q38:S38" si="90">Q93/10000</f>
        <v>2.8E-3</v>
      </c>
      <c r="R38" s="40">
        <f t="shared" si="90"/>
        <v>1.0999999999999999E-2</v>
      </c>
      <c r="S38" s="40">
        <f t="shared" si="90"/>
        <v>9.5000000000000001E-2</v>
      </c>
      <c r="T38" s="40">
        <f t="shared" si="21"/>
        <v>0.86499999999999999</v>
      </c>
      <c r="U38" s="44">
        <v>1.8959999999999999</v>
      </c>
      <c r="V38" s="44">
        <v>5.1909999999999998</v>
      </c>
      <c r="W38" s="40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2.75" x14ac:dyDescent="0.2">
      <c r="A39" s="2"/>
      <c r="B39" s="3">
        <v>25</v>
      </c>
      <c r="C39" s="37">
        <f t="shared" ref="C39:E39" si="91">C94/10000</f>
        <v>2.8E-3</v>
      </c>
      <c r="D39" s="37">
        <f t="shared" si="91"/>
        <v>7.4000000000000003E-3</v>
      </c>
      <c r="E39" s="37">
        <f t="shared" si="91"/>
        <v>6.2E-2</v>
      </c>
      <c r="F39" s="37">
        <f t="shared" si="17"/>
        <v>0.55000000000000004</v>
      </c>
      <c r="G39" s="37">
        <v>2.4319999999999999</v>
      </c>
      <c r="H39" s="37">
        <v>7.22</v>
      </c>
      <c r="I39" s="37"/>
      <c r="J39" s="38">
        <f t="shared" ref="J39:L39" si="92">J94/10000</f>
        <v>1.6999999999999999E-3</v>
      </c>
      <c r="K39" s="38">
        <f t="shared" si="92"/>
        <v>5.4000000000000003E-3</v>
      </c>
      <c r="L39" s="38">
        <f t="shared" si="92"/>
        <v>3.5999999999999997E-2</v>
      </c>
      <c r="M39" s="39">
        <f t="shared" si="19"/>
        <v>0.26700000000000002</v>
      </c>
      <c r="N39" s="39">
        <f t="shared" si="19"/>
        <v>0.56000000000000005</v>
      </c>
      <c r="O39" s="39">
        <v>5.7649999999999997</v>
      </c>
      <c r="P39" s="39"/>
      <c r="Q39" s="40">
        <f t="shared" ref="Q39:S39" si="93">Q94/10000</f>
        <v>3.3E-3</v>
      </c>
      <c r="R39" s="40">
        <f t="shared" si="93"/>
        <v>1.0999999999999999E-2</v>
      </c>
      <c r="S39" s="40">
        <f t="shared" si="93"/>
        <v>9.7000000000000003E-2</v>
      </c>
      <c r="T39" s="40">
        <f t="shared" si="21"/>
        <v>0.86599999999999999</v>
      </c>
      <c r="U39" s="44">
        <v>1.881</v>
      </c>
      <c r="V39" s="44">
        <v>5.2149999999999999</v>
      </c>
      <c r="W39" s="40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12.75" x14ac:dyDescent="0.2">
      <c r="A40" s="2"/>
      <c r="B40" s="3">
        <v>26</v>
      </c>
      <c r="C40" s="37">
        <f t="shared" ref="C40:E40" si="94">C95/10000</f>
        <v>2.0999999999999999E-3</v>
      </c>
      <c r="D40" s="37">
        <f t="shared" si="94"/>
        <v>7.4000000000000003E-3</v>
      </c>
      <c r="E40" s="37">
        <f t="shared" si="94"/>
        <v>6.2E-2</v>
      </c>
      <c r="F40" s="37">
        <f t="shared" si="17"/>
        <v>0.54700000000000004</v>
      </c>
      <c r="G40" s="37">
        <v>2.3370000000000002</v>
      </c>
      <c r="H40" s="37"/>
      <c r="I40" s="37"/>
      <c r="J40" s="38">
        <f t="shared" ref="J40:L40" si="95">J95/10000</f>
        <v>2.0999999999999999E-3</v>
      </c>
      <c r="K40" s="38">
        <f t="shared" si="95"/>
        <v>5.1000000000000004E-3</v>
      </c>
      <c r="L40" s="38">
        <f t="shared" si="95"/>
        <v>3.1E-2</v>
      </c>
      <c r="M40" s="39">
        <f t="shared" si="19"/>
        <v>0.26800000000000002</v>
      </c>
      <c r="N40" s="39">
        <f t="shared" si="19"/>
        <v>0.55100000000000005</v>
      </c>
      <c r="O40" s="39"/>
      <c r="P40" s="39"/>
      <c r="Q40" s="40">
        <f t="shared" ref="Q40:S40" si="96">Q95/10000</f>
        <v>3.7000000000000002E-3</v>
      </c>
      <c r="R40" s="40">
        <f t="shared" si="96"/>
        <v>1.0999999999999999E-2</v>
      </c>
      <c r="S40" s="40">
        <f t="shared" si="96"/>
        <v>9.2999999999999999E-2</v>
      </c>
      <c r="T40" s="40">
        <f t="shared" si="21"/>
        <v>0.86</v>
      </c>
      <c r="U40" s="44">
        <v>1.879</v>
      </c>
      <c r="V40" s="40"/>
      <c r="W40" s="40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2.75" x14ac:dyDescent="0.2">
      <c r="A41" s="2"/>
      <c r="B41" s="3">
        <v>27</v>
      </c>
      <c r="C41" s="37">
        <f t="shared" ref="C41:E41" si="97">C96/10000</f>
        <v>2.0999999999999999E-3</v>
      </c>
      <c r="D41" s="37">
        <f t="shared" si="97"/>
        <v>7.1999999999999998E-3</v>
      </c>
      <c r="E41" s="37">
        <f t="shared" si="97"/>
        <v>6.0999999999999999E-2</v>
      </c>
      <c r="F41" s="37">
        <f t="shared" si="17"/>
        <v>0.53400000000000003</v>
      </c>
      <c r="G41" s="37">
        <v>2.3130000000000002</v>
      </c>
      <c r="H41" s="37"/>
      <c r="I41" s="37"/>
      <c r="J41" s="38">
        <f t="shared" ref="J41:L41" si="98">J96/10000</f>
        <v>1.9E-3</v>
      </c>
      <c r="K41" s="38">
        <f t="shared" si="98"/>
        <v>5.0000000000000001E-3</v>
      </c>
      <c r="L41" s="38">
        <f t="shared" si="98"/>
        <v>3.2000000000000001E-2</v>
      </c>
      <c r="M41" s="39">
        <f t="shared" si="19"/>
        <v>0.27100000000000002</v>
      </c>
      <c r="N41" s="39">
        <f t="shared" si="19"/>
        <v>0.56899999999999995</v>
      </c>
      <c r="O41" s="39"/>
      <c r="P41" s="39"/>
      <c r="Q41" s="40">
        <f t="shared" ref="Q41:S41" si="99">Q96/10000</f>
        <v>2.8E-3</v>
      </c>
      <c r="R41" s="40">
        <f t="shared" si="99"/>
        <v>1.0999999999999999E-2</v>
      </c>
      <c r="S41" s="40">
        <f t="shared" si="99"/>
        <v>9.4E-2</v>
      </c>
      <c r="T41" s="40">
        <f t="shared" si="21"/>
        <v>0.86399999999999999</v>
      </c>
      <c r="U41" s="44">
        <v>1.8939999999999999</v>
      </c>
      <c r="V41" s="40"/>
      <c r="W41" s="40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12.75" x14ac:dyDescent="0.2">
      <c r="A42" s="2"/>
      <c r="B42" s="3">
        <v>28</v>
      </c>
      <c r="C42" s="37">
        <f t="shared" ref="C42:E42" si="100">C97/10000</f>
        <v>2.0999999999999999E-3</v>
      </c>
      <c r="D42" s="37">
        <f t="shared" si="100"/>
        <v>9.2999999999999992E-3</v>
      </c>
      <c r="E42" s="37">
        <f t="shared" si="100"/>
        <v>6.2E-2</v>
      </c>
      <c r="F42" s="37">
        <f t="shared" si="17"/>
        <v>0.53400000000000003</v>
      </c>
      <c r="G42" s="37">
        <v>2.3130000000000002</v>
      </c>
      <c r="H42" s="37"/>
      <c r="I42" s="37"/>
      <c r="J42" s="38">
        <f t="shared" ref="J42:L42" si="101">J97/10000</f>
        <v>1.8E-3</v>
      </c>
      <c r="K42" s="38">
        <f t="shared" si="101"/>
        <v>5.0000000000000001E-3</v>
      </c>
      <c r="L42" s="38">
        <f t="shared" si="101"/>
        <v>3.2000000000000001E-2</v>
      </c>
      <c r="M42" s="39">
        <f t="shared" si="19"/>
        <v>0.26700000000000002</v>
      </c>
      <c r="N42" s="39">
        <f t="shared" si="19"/>
        <v>0.54900000000000004</v>
      </c>
      <c r="O42" s="39"/>
      <c r="P42" s="39"/>
      <c r="Q42" s="40">
        <f t="shared" ref="Q42:S42" si="102">Q97/10000</f>
        <v>3.0999999999999999E-3</v>
      </c>
      <c r="R42" s="40">
        <f t="shared" si="102"/>
        <v>1.0999999999999999E-2</v>
      </c>
      <c r="S42" s="40">
        <f t="shared" si="102"/>
        <v>9.8000000000000004E-2</v>
      </c>
      <c r="T42" s="40">
        <f t="shared" si="21"/>
        <v>0.87</v>
      </c>
      <c r="U42" s="44">
        <v>1.8879999999999999</v>
      </c>
      <c r="V42" s="40"/>
      <c r="W42" s="40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2.75" x14ac:dyDescent="0.2">
      <c r="A43" s="2"/>
      <c r="B43" s="3">
        <v>29</v>
      </c>
      <c r="C43" s="37">
        <f t="shared" ref="C43:E43" si="103">C98/10000</f>
        <v>2.0999999999999999E-3</v>
      </c>
      <c r="D43" s="37">
        <f t="shared" si="103"/>
        <v>9.7000000000000003E-3</v>
      </c>
      <c r="E43" s="37">
        <f t="shared" si="103"/>
        <v>6.7000000000000004E-2</v>
      </c>
      <c r="F43" s="37">
        <f t="shared" si="17"/>
        <v>0.53500000000000003</v>
      </c>
      <c r="G43" s="37">
        <v>2.274</v>
      </c>
      <c r="H43" s="37"/>
      <c r="I43" s="37"/>
      <c r="J43" s="38">
        <f t="shared" ref="J43:L43" si="104">J98/10000</f>
        <v>1.8E-3</v>
      </c>
      <c r="K43" s="38">
        <f t="shared" si="104"/>
        <v>4.8999999999999998E-3</v>
      </c>
      <c r="L43" s="38">
        <f t="shared" si="104"/>
        <v>3.2000000000000001E-2</v>
      </c>
      <c r="M43" s="39">
        <f t="shared" si="19"/>
        <v>0.26900000000000002</v>
      </c>
      <c r="N43" s="39">
        <f t="shared" si="19"/>
        <v>0.54800000000000004</v>
      </c>
      <c r="O43" s="39"/>
      <c r="P43" s="39"/>
      <c r="Q43" s="40">
        <f t="shared" ref="Q43:S43" si="105">Q98/10000</f>
        <v>3.0999999999999999E-3</v>
      </c>
      <c r="R43" s="40">
        <f t="shared" si="105"/>
        <v>1.0999999999999999E-2</v>
      </c>
      <c r="S43" s="40">
        <f t="shared" si="105"/>
        <v>9.9000000000000005E-2</v>
      </c>
      <c r="T43" s="40">
        <f t="shared" si="21"/>
        <v>0.86899999999999999</v>
      </c>
      <c r="U43" s="44">
        <v>1.895</v>
      </c>
      <c r="V43" s="40"/>
      <c r="W43" s="40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12.75" x14ac:dyDescent="0.2">
      <c r="A44" s="2"/>
      <c r="B44" s="3">
        <v>30</v>
      </c>
      <c r="C44" s="37">
        <f t="shared" ref="C44:E44" si="106">C99/10000</f>
        <v>2.0999999999999999E-3</v>
      </c>
      <c r="D44" s="37">
        <f t="shared" si="106"/>
        <v>8.6E-3</v>
      </c>
      <c r="E44" s="37">
        <f t="shared" si="106"/>
        <v>6.4000000000000001E-2</v>
      </c>
      <c r="F44" s="37">
        <f t="shared" si="17"/>
        <v>0.54500000000000004</v>
      </c>
      <c r="G44" s="37">
        <v>2.3220000000000001</v>
      </c>
      <c r="H44" s="37"/>
      <c r="I44" s="37"/>
      <c r="J44" s="38">
        <f t="shared" ref="J44:L44" si="107">J99/10000</f>
        <v>1.6999999999999999E-3</v>
      </c>
      <c r="K44" s="38">
        <f t="shared" si="107"/>
        <v>5.3E-3</v>
      </c>
      <c r="L44" s="38">
        <f t="shared" si="107"/>
        <v>3.2000000000000001E-2</v>
      </c>
      <c r="M44" s="39">
        <f t="shared" si="19"/>
        <v>0.27100000000000002</v>
      </c>
      <c r="N44" s="39">
        <f t="shared" si="19"/>
        <v>0.55800000000000005</v>
      </c>
      <c r="O44" s="39"/>
      <c r="P44" s="39"/>
      <c r="Q44" s="40">
        <f t="shared" ref="Q44:S44" si="108">Q99/10000</f>
        <v>3.0000000000000001E-3</v>
      </c>
      <c r="R44" s="40">
        <f t="shared" si="108"/>
        <v>1.0999999999999999E-2</v>
      </c>
      <c r="S44" s="40">
        <f t="shared" si="108"/>
        <v>9.4E-2</v>
      </c>
      <c r="T44" s="40">
        <f t="shared" si="21"/>
        <v>0.875</v>
      </c>
      <c r="U44" s="44">
        <v>1.871</v>
      </c>
      <c r="V44" s="40"/>
      <c r="W44" s="40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ht="12.75" x14ac:dyDescent="0.2">
      <c r="A45" s="2"/>
      <c r="B45" s="3">
        <v>31</v>
      </c>
      <c r="C45" s="37">
        <f t="shared" ref="C45:E45" si="109">C100/10000</f>
        <v>2.0999999999999999E-3</v>
      </c>
      <c r="D45" s="37">
        <f t="shared" si="109"/>
        <v>7.7999999999999996E-3</v>
      </c>
      <c r="E45" s="37">
        <f t="shared" si="109"/>
        <v>0.06</v>
      </c>
      <c r="F45" s="37">
        <f t="shared" si="17"/>
        <v>0.53700000000000003</v>
      </c>
      <c r="G45" s="37">
        <v>2.2480000000000002</v>
      </c>
      <c r="H45" s="37"/>
      <c r="I45" s="37"/>
      <c r="J45" s="38">
        <f t="shared" ref="J45:L45" si="110">J100/10000</f>
        <v>1.8E-3</v>
      </c>
      <c r="K45" s="38">
        <f t="shared" si="110"/>
        <v>5.1999999999999998E-3</v>
      </c>
      <c r="L45" s="38">
        <f t="shared" si="110"/>
        <v>3.4000000000000002E-2</v>
      </c>
      <c r="M45" s="39">
        <f t="shared" si="19"/>
        <v>0.26600000000000001</v>
      </c>
      <c r="N45" s="39">
        <f t="shared" si="19"/>
        <v>0.55600000000000005</v>
      </c>
      <c r="O45" s="39"/>
      <c r="P45" s="39"/>
      <c r="Q45" s="40">
        <f t="shared" ref="Q45:S45" si="111">Q100/10000</f>
        <v>3.0000000000000001E-3</v>
      </c>
      <c r="R45" s="40">
        <f t="shared" si="111"/>
        <v>0.01</v>
      </c>
      <c r="S45" s="40">
        <f t="shared" si="111"/>
        <v>9.6000000000000002E-2</v>
      </c>
      <c r="T45" s="40">
        <f t="shared" si="21"/>
        <v>0.86399999999999999</v>
      </c>
      <c r="U45" s="44">
        <v>1.873</v>
      </c>
      <c r="V45" s="40"/>
      <c r="W45" s="40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12.75" x14ac:dyDescent="0.2">
      <c r="A46" s="2"/>
      <c r="B46" s="3">
        <v>32</v>
      </c>
      <c r="C46" s="37">
        <f t="shared" ref="C46:E46" si="112">C101/10000</f>
        <v>2.0999999999999999E-3</v>
      </c>
      <c r="D46" s="37">
        <f t="shared" si="112"/>
        <v>7.9000000000000008E-3</v>
      </c>
      <c r="E46" s="37">
        <f t="shared" si="112"/>
        <v>6.0999999999999999E-2</v>
      </c>
      <c r="F46" s="37">
        <f t="shared" si="17"/>
        <v>0.54700000000000004</v>
      </c>
      <c r="G46" s="37">
        <v>2.2410000000000001</v>
      </c>
      <c r="H46" s="37"/>
      <c r="I46" s="37"/>
      <c r="J46" s="38">
        <f t="shared" ref="J46:L46" si="113">J101/10000</f>
        <v>1.6999999999999999E-3</v>
      </c>
      <c r="K46" s="38">
        <f t="shared" si="113"/>
        <v>4.7000000000000002E-3</v>
      </c>
      <c r="L46" s="38">
        <f t="shared" si="113"/>
        <v>3.2000000000000001E-2</v>
      </c>
      <c r="M46" s="39">
        <f t="shared" si="19"/>
        <v>0.26200000000000001</v>
      </c>
      <c r="N46" s="39">
        <f t="shared" si="19"/>
        <v>0.57599999999999996</v>
      </c>
      <c r="O46" s="39"/>
      <c r="P46" s="39"/>
      <c r="Q46" s="40">
        <f t="shared" ref="Q46:S46" si="114">Q101/10000</f>
        <v>2.8E-3</v>
      </c>
      <c r="R46" s="40">
        <f t="shared" si="114"/>
        <v>1.0999999999999999E-2</v>
      </c>
      <c r="S46" s="40">
        <f t="shared" si="114"/>
        <v>9.7000000000000003E-2</v>
      </c>
      <c r="T46" s="40">
        <f t="shared" si="21"/>
        <v>0.86899999999999999</v>
      </c>
      <c r="U46" s="44">
        <v>1.893</v>
      </c>
      <c r="V46" s="40"/>
      <c r="W46" s="40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2.75" x14ac:dyDescent="0.2">
      <c r="A47" s="2"/>
      <c r="B47" s="3">
        <v>33</v>
      </c>
      <c r="C47" s="37">
        <f t="shared" ref="C47:E47" si="115">C102/10000</f>
        <v>2.3E-3</v>
      </c>
      <c r="D47" s="37">
        <f t="shared" si="115"/>
        <v>8.0000000000000002E-3</v>
      </c>
      <c r="E47" s="37">
        <f t="shared" si="115"/>
        <v>6.2E-2</v>
      </c>
      <c r="F47" s="37">
        <f t="shared" si="17"/>
        <v>0.54300000000000004</v>
      </c>
      <c r="G47" s="37">
        <v>2.34</v>
      </c>
      <c r="H47" s="37"/>
      <c r="I47" s="37"/>
      <c r="J47" s="38">
        <f t="shared" ref="J47:L47" si="116">J102/10000</f>
        <v>1.8E-3</v>
      </c>
      <c r="K47" s="38">
        <f t="shared" si="116"/>
        <v>5.0000000000000001E-3</v>
      </c>
      <c r="L47" s="38">
        <f t="shared" si="116"/>
        <v>3.4000000000000002E-2</v>
      </c>
      <c r="M47" s="39">
        <f t="shared" si="19"/>
        <v>0.27100000000000002</v>
      </c>
      <c r="N47" s="39">
        <f t="shared" si="19"/>
        <v>0.56799999999999995</v>
      </c>
      <c r="O47" s="39"/>
      <c r="P47" s="39"/>
      <c r="Q47" s="40">
        <f t="shared" ref="Q47:S47" si="117">Q102/10000</f>
        <v>3.0999999999999999E-3</v>
      </c>
      <c r="R47" s="40">
        <f t="shared" si="117"/>
        <v>1.0999999999999999E-2</v>
      </c>
      <c r="S47" s="40">
        <f t="shared" si="117"/>
        <v>9.4E-2</v>
      </c>
      <c r="T47" s="40">
        <f t="shared" si="21"/>
        <v>0.85899999999999999</v>
      </c>
      <c r="U47" s="44">
        <v>1.887</v>
      </c>
      <c r="V47" s="40"/>
      <c r="W47" s="40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12.75" x14ac:dyDescent="0.2">
      <c r="A48" s="2"/>
      <c r="B48" s="3">
        <v>34</v>
      </c>
      <c r="C48" s="37">
        <f t="shared" ref="C48:E48" si="118">C103/10000</f>
        <v>2.0999999999999999E-3</v>
      </c>
      <c r="D48" s="37">
        <f t="shared" si="118"/>
        <v>8.2000000000000007E-3</v>
      </c>
      <c r="E48" s="37">
        <f t="shared" si="118"/>
        <v>0.06</v>
      </c>
      <c r="F48" s="37">
        <f t="shared" si="17"/>
        <v>0.54800000000000004</v>
      </c>
      <c r="G48" s="37">
        <v>2.3420000000000001</v>
      </c>
      <c r="H48" s="37"/>
      <c r="I48" s="37"/>
      <c r="J48" s="38">
        <f t="shared" ref="J48:L48" si="119">J103/10000</f>
        <v>1.6999999999999999E-3</v>
      </c>
      <c r="K48" s="38">
        <f t="shared" si="119"/>
        <v>5.5999999999999999E-3</v>
      </c>
      <c r="L48" s="38">
        <f t="shared" si="119"/>
        <v>3.4000000000000002E-2</v>
      </c>
      <c r="M48" s="39">
        <f t="shared" si="19"/>
        <v>0.27600000000000002</v>
      </c>
      <c r="N48" s="39">
        <f t="shared" si="19"/>
        <v>0.56699999999999995</v>
      </c>
      <c r="O48" s="39"/>
      <c r="P48" s="39"/>
      <c r="Q48" s="40">
        <f t="shared" ref="Q48:S48" si="120">Q103/10000</f>
        <v>2.8999999999999998E-3</v>
      </c>
      <c r="R48" s="40">
        <f t="shared" si="120"/>
        <v>1.0999999999999999E-2</v>
      </c>
      <c r="S48" s="40">
        <f t="shared" si="120"/>
        <v>9.6000000000000002E-2</v>
      </c>
      <c r="T48" s="40">
        <f t="shared" si="21"/>
        <v>0.878</v>
      </c>
      <c r="U48" s="44">
        <v>1.909</v>
      </c>
      <c r="V48" s="40"/>
      <c r="W48" s="40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2.75" x14ac:dyDescent="0.2">
      <c r="A49" s="2"/>
      <c r="B49" s="3">
        <v>35</v>
      </c>
      <c r="C49" s="37">
        <f t="shared" ref="C49:E49" si="121">C104/10000</f>
        <v>2.2000000000000001E-3</v>
      </c>
      <c r="D49" s="37">
        <f t="shared" si="121"/>
        <v>8.0000000000000002E-3</v>
      </c>
      <c r="E49" s="37">
        <f t="shared" si="121"/>
        <v>6.2E-2</v>
      </c>
      <c r="F49" s="37">
        <f t="shared" si="17"/>
        <v>0.54800000000000004</v>
      </c>
      <c r="G49" s="37">
        <v>2.343</v>
      </c>
      <c r="H49" s="37"/>
      <c r="I49" s="37"/>
      <c r="J49" s="38">
        <f t="shared" ref="J49:L49" si="122">J104/10000</f>
        <v>1.6999999999999999E-3</v>
      </c>
      <c r="K49" s="38">
        <f t="shared" si="122"/>
        <v>4.8999999999999998E-3</v>
      </c>
      <c r="L49" s="38">
        <f t="shared" si="122"/>
        <v>3.2000000000000001E-2</v>
      </c>
      <c r="M49" s="39">
        <f t="shared" si="19"/>
        <v>0.26700000000000002</v>
      </c>
      <c r="N49" s="39">
        <f t="shared" si="19"/>
        <v>0.56100000000000005</v>
      </c>
      <c r="O49" s="39"/>
      <c r="P49" s="39"/>
      <c r="Q49" s="40">
        <f t="shared" ref="Q49:S49" si="123">Q104/10000</f>
        <v>2.7000000000000001E-3</v>
      </c>
      <c r="R49" s="40">
        <f t="shared" si="123"/>
        <v>1.0999999999999999E-2</v>
      </c>
      <c r="S49" s="40">
        <f t="shared" si="123"/>
        <v>9.5000000000000001E-2</v>
      </c>
      <c r="T49" s="40">
        <f t="shared" si="21"/>
        <v>0.872</v>
      </c>
      <c r="U49" s="44">
        <v>1.88</v>
      </c>
      <c r="V49" s="40"/>
      <c r="W49" s="40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12.75" x14ac:dyDescent="0.2">
      <c r="A50" s="2"/>
      <c r="B50" s="3">
        <v>36</v>
      </c>
      <c r="C50" s="37">
        <f t="shared" ref="C50:E50" si="124">C105/10000</f>
        <v>2.2000000000000001E-3</v>
      </c>
      <c r="D50" s="37">
        <f t="shared" si="124"/>
        <v>8.0999999999999996E-3</v>
      </c>
      <c r="E50" s="37">
        <f t="shared" si="124"/>
        <v>6.0999999999999999E-2</v>
      </c>
      <c r="F50" s="37">
        <f t="shared" si="17"/>
        <v>0.54600000000000004</v>
      </c>
      <c r="G50" s="37">
        <v>2.3220000000000001</v>
      </c>
      <c r="H50" s="37"/>
      <c r="I50" s="37"/>
      <c r="J50" s="38">
        <f t="shared" ref="J50:L50" si="125">J105/10000</f>
        <v>1.6999999999999999E-3</v>
      </c>
      <c r="K50" s="38">
        <f t="shared" si="125"/>
        <v>5.1000000000000004E-3</v>
      </c>
      <c r="L50" s="38">
        <f t="shared" si="125"/>
        <v>3.2000000000000001E-2</v>
      </c>
      <c r="M50" s="39">
        <f t="shared" si="19"/>
        <v>0.26900000000000002</v>
      </c>
      <c r="N50" s="39">
        <f t="shared" si="19"/>
        <v>0.55800000000000005</v>
      </c>
      <c r="O50" s="39"/>
      <c r="P50" s="39"/>
      <c r="Q50" s="40">
        <f t="shared" ref="Q50:S50" si="126">Q105/10000</f>
        <v>3.3E-3</v>
      </c>
      <c r="R50" s="40">
        <f t="shared" si="126"/>
        <v>1.0999999999999999E-2</v>
      </c>
      <c r="S50" s="40">
        <f t="shared" si="126"/>
        <v>9.8000000000000004E-2</v>
      </c>
      <c r="T50" s="40">
        <f t="shared" si="21"/>
        <v>0.88400000000000001</v>
      </c>
      <c r="U50" s="44">
        <v>1.893</v>
      </c>
      <c r="V50" s="40"/>
      <c r="W50" s="40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ht="12.75" x14ac:dyDescent="0.2">
      <c r="A51" s="2"/>
      <c r="B51" s="3">
        <v>37</v>
      </c>
      <c r="C51" s="37">
        <f t="shared" ref="C51:E51" si="127">C106/10000</f>
        <v>2.2000000000000001E-3</v>
      </c>
      <c r="D51" s="37">
        <f t="shared" si="127"/>
        <v>8.0999999999999996E-3</v>
      </c>
      <c r="E51" s="37">
        <f t="shared" si="127"/>
        <v>6.2E-2</v>
      </c>
      <c r="F51" s="37">
        <f t="shared" si="17"/>
        <v>0.54700000000000004</v>
      </c>
      <c r="G51" s="37">
        <v>2.2970000000000002</v>
      </c>
      <c r="H51" s="37"/>
      <c r="I51" s="37"/>
      <c r="J51" s="38">
        <f t="shared" ref="J51:L51" si="128">J106/10000</f>
        <v>1.6999999999999999E-3</v>
      </c>
      <c r="K51" s="38">
        <f t="shared" si="128"/>
        <v>5.5999999999999999E-3</v>
      </c>
      <c r="L51" s="38">
        <f t="shared" si="128"/>
        <v>3.7999999999999999E-2</v>
      </c>
      <c r="M51" s="39">
        <f t="shared" si="19"/>
        <v>0.26300000000000001</v>
      </c>
      <c r="N51" s="39">
        <f t="shared" si="19"/>
        <v>0.56299999999999994</v>
      </c>
      <c r="O51" s="39"/>
      <c r="P51" s="39"/>
      <c r="Q51" s="40">
        <f t="shared" ref="Q51:S51" si="129">Q106/10000</f>
        <v>3.0999999999999999E-3</v>
      </c>
      <c r="R51" s="40">
        <f t="shared" si="129"/>
        <v>1.0999999999999999E-2</v>
      </c>
      <c r="S51" s="40">
        <f t="shared" si="129"/>
        <v>9.6000000000000002E-2</v>
      </c>
      <c r="T51" s="40">
        <f t="shared" si="21"/>
        <v>0.88100000000000001</v>
      </c>
      <c r="U51" s="44">
        <v>1.8939999999999999</v>
      </c>
      <c r="V51" s="40"/>
      <c r="W51" s="40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12.75" x14ac:dyDescent="0.2">
      <c r="A52" s="2"/>
      <c r="B52" s="3">
        <v>38</v>
      </c>
      <c r="C52" s="37">
        <f t="shared" ref="C52:E52" si="130">C107/10000</f>
        <v>2.3E-3</v>
      </c>
      <c r="D52" s="37">
        <f t="shared" si="130"/>
        <v>8.0999999999999996E-3</v>
      </c>
      <c r="E52" s="37">
        <f t="shared" si="130"/>
        <v>6.4000000000000001E-2</v>
      </c>
      <c r="F52" s="37">
        <f t="shared" si="17"/>
        <v>0.54500000000000004</v>
      </c>
      <c r="G52" s="37">
        <v>2.3069999999999999</v>
      </c>
      <c r="H52" s="37"/>
      <c r="I52" s="37"/>
      <c r="J52" s="38">
        <f t="shared" ref="J52:L52" si="131">J107/10000</f>
        <v>1.6999999999999999E-3</v>
      </c>
      <c r="K52" s="38">
        <f t="shared" si="131"/>
        <v>4.8999999999999998E-3</v>
      </c>
      <c r="L52" s="38">
        <f t="shared" si="131"/>
        <v>3.2000000000000001E-2</v>
      </c>
      <c r="M52" s="39">
        <f t="shared" si="19"/>
        <v>0.26400000000000001</v>
      </c>
      <c r="N52" s="39">
        <f t="shared" si="19"/>
        <v>0.56100000000000005</v>
      </c>
      <c r="O52" s="39"/>
      <c r="P52" s="39"/>
      <c r="Q52" s="40">
        <f t="shared" ref="Q52:S52" si="132">Q107/10000</f>
        <v>2.8999999999999998E-3</v>
      </c>
      <c r="R52" s="40">
        <f t="shared" si="132"/>
        <v>1.0999999999999999E-2</v>
      </c>
      <c r="S52" s="40">
        <f t="shared" si="132"/>
        <v>9.6000000000000002E-2</v>
      </c>
      <c r="T52" s="40">
        <f t="shared" si="21"/>
        <v>0.88100000000000001</v>
      </c>
      <c r="U52" s="44">
        <v>1.891</v>
      </c>
      <c r="V52" s="40"/>
      <c r="W52" s="40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ht="12.75" x14ac:dyDescent="0.2">
      <c r="A53" s="2"/>
      <c r="B53" s="3">
        <v>39</v>
      </c>
      <c r="C53" s="37">
        <f t="shared" ref="C53:E53" si="133">C108/10000</f>
        <v>2.0999999999999999E-3</v>
      </c>
      <c r="D53" s="37">
        <f t="shared" si="133"/>
        <v>8.3999999999999995E-3</v>
      </c>
      <c r="E53" s="37">
        <f t="shared" si="133"/>
        <v>6.0999999999999999E-2</v>
      </c>
      <c r="F53" s="37">
        <f t="shared" si="17"/>
        <v>0.55000000000000004</v>
      </c>
      <c r="G53" s="37">
        <v>2.3109999999999999</v>
      </c>
      <c r="H53" s="37"/>
      <c r="I53" s="37"/>
      <c r="J53" s="38">
        <f t="shared" ref="J53:L53" si="134">J108/10000</f>
        <v>1.8E-3</v>
      </c>
      <c r="K53" s="38">
        <f t="shared" si="134"/>
        <v>5.0000000000000001E-3</v>
      </c>
      <c r="L53" s="38">
        <f t="shared" si="134"/>
        <v>3.3000000000000002E-2</v>
      </c>
      <c r="M53" s="39">
        <f t="shared" si="19"/>
        <v>0.26400000000000001</v>
      </c>
      <c r="N53" s="39">
        <f t="shared" si="19"/>
        <v>0.56200000000000006</v>
      </c>
      <c r="O53" s="39"/>
      <c r="P53" s="39"/>
      <c r="Q53" s="40">
        <f t="shared" ref="Q53:S53" si="135">Q108/10000</f>
        <v>2.7000000000000001E-3</v>
      </c>
      <c r="R53" s="40">
        <f t="shared" si="135"/>
        <v>1.0999999999999999E-2</v>
      </c>
      <c r="S53" s="40">
        <f t="shared" si="135"/>
        <v>9.6000000000000002E-2</v>
      </c>
      <c r="T53" s="40">
        <f t="shared" si="21"/>
        <v>0.876</v>
      </c>
      <c r="U53" s="44">
        <v>1.885</v>
      </c>
      <c r="V53" s="40"/>
      <c r="W53" s="40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ht="12.75" x14ac:dyDescent="0.2">
      <c r="A54" s="2"/>
      <c r="B54" s="3">
        <v>40</v>
      </c>
      <c r="C54" s="37">
        <f t="shared" ref="C54:E54" si="136">C109/10000</f>
        <v>2.0999999999999999E-3</v>
      </c>
      <c r="D54" s="37">
        <f t="shared" si="136"/>
        <v>8.3000000000000001E-3</v>
      </c>
      <c r="E54" s="37">
        <f t="shared" si="136"/>
        <v>6.0999999999999999E-2</v>
      </c>
      <c r="F54" s="37">
        <f t="shared" si="17"/>
        <v>0.54800000000000004</v>
      </c>
      <c r="G54" s="37">
        <v>2.306</v>
      </c>
      <c r="H54" s="37"/>
      <c r="I54" s="37"/>
      <c r="J54" s="38">
        <f t="shared" ref="J54:L54" si="137">J109/10000</f>
        <v>1.6999999999999999E-3</v>
      </c>
      <c r="K54" s="38">
        <f t="shared" si="137"/>
        <v>4.8999999999999998E-3</v>
      </c>
      <c r="L54" s="38">
        <f t="shared" si="137"/>
        <v>3.2000000000000001E-2</v>
      </c>
      <c r="M54" s="39">
        <f t="shared" si="19"/>
        <v>0.26</v>
      </c>
      <c r="N54" s="39">
        <f t="shared" si="19"/>
        <v>0.56000000000000005</v>
      </c>
      <c r="O54" s="39"/>
      <c r="P54" s="39"/>
      <c r="Q54" s="40">
        <f t="shared" ref="Q54:S54" si="138">Q109/10000</f>
        <v>2.8E-3</v>
      </c>
      <c r="R54" s="40">
        <f t="shared" si="138"/>
        <v>1.0999999999999999E-2</v>
      </c>
      <c r="S54" s="40">
        <f t="shared" si="138"/>
        <v>9.4E-2</v>
      </c>
      <c r="T54" s="40">
        <f t="shared" si="21"/>
        <v>0.878</v>
      </c>
      <c r="U54" s="44">
        <v>1.8720000000000001</v>
      </c>
      <c r="V54" s="40"/>
      <c r="W54" s="40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ht="12.75" x14ac:dyDescent="0.2">
      <c r="A55" s="2"/>
      <c r="B55" s="3">
        <v>41</v>
      </c>
      <c r="C55" s="37">
        <f t="shared" ref="C55:E55" si="139">C110/10000</f>
        <v>2.7000000000000001E-3</v>
      </c>
      <c r="D55" s="37">
        <f t="shared" si="139"/>
        <v>8.0000000000000002E-3</v>
      </c>
      <c r="E55" s="37">
        <f t="shared" si="139"/>
        <v>6.2E-2</v>
      </c>
      <c r="F55" s="37">
        <f t="shared" si="17"/>
        <v>0.54800000000000004</v>
      </c>
      <c r="G55" s="37"/>
      <c r="H55" s="37"/>
      <c r="I55" s="37"/>
      <c r="J55" s="38">
        <f t="shared" ref="J55:L55" si="140">J110/10000</f>
        <v>1.6999999999999999E-3</v>
      </c>
      <c r="K55" s="38">
        <f t="shared" si="140"/>
        <v>4.8999999999999998E-3</v>
      </c>
      <c r="L55" s="38">
        <f t="shared" si="140"/>
        <v>3.7999999999999999E-2</v>
      </c>
      <c r="M55" s="39">
        <f t="shared" si="19"/>
        <v>0.26100000000000001</v>
      </c>
      <c r="N55" s="39"/>
      <c r="O55" s="39"/>
      <c r="P55" s="39"/>
      <c r="Q55" s="40">
        <f t="shared" ref="Q55:S55" si="141">Q110/10000</f>
        <v>3.0999999999999999E-3</v>
      </c>
      <c r="R55" s="40">
        <f t="shared" si="141"/>
        <v>1.0999999999999999E-2</v>
      </c>
      <c r="S55" s="40">
        <f t="shared" si="141"/>
        <v>9.9000000000000005E-2</v>
      </c>
      <c r="T55" s="40">
        <f t="shared" si="21"/>
        <v>0.877</v>
      </c>
      <c r="U55" s="40"/>
      <c r="V55" s="40"/>
      <c r="W55" s="40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ht="12.75" x14ac:dyDescent="0.2">
      <c r="A56" s="2"/>
      <c r="B56" s="3">
        <v>42</v>
      </c>
      <c r="C56" s="37">
        <f t="shared" ref="C56:E56" si="142">C111/10000</f>
        <v>2.5999999999999999E-3</v>
      </c>
      <c r="D56" s="37">
        <f t="shared" si="142"/>
        <v>7.9000000000000008E-3</v>
      </c>
      <c r="E56" s="37">
        <f t="shared" si="142"/>
        <v>6.3E-2</v>
      </c>
      <c r="F56" s="37">
        <f t="shared" si="17"/>
        <v>0.53300000000000003</v>
      </c>
      <c r="G56" s="37"/>
      <c r="H56" s="37"/>
      <c r="I56" s="37"/>
      <c r="J56" s="38">
        <f t="shared" ref="J56:L56" si="143">J111/10000</f>
        <v>1.6999999999999999E-3</v>
      </c>
      <c r="K56" s="38">
        <f t="shared" si="143"/>
        <v>4.4999999999999997E-3</v>
      </c>
      <c r="L56" s="38">
        <f t="shared" si="143"/>
        <v>3.3000000000000002E-2</v>
      </c>
      <c r="M56" s="39">
        <f t="shared" si="19"/>
        <v>0.26300000000000001</v>
      </c>
      <c r="N56" s="39"/>
      <c r="O56" s="39"/>
      <c r="P56" s="39"/>
      <c r="Q56" s="40">
        <f t="shared" ref="Q56:S56" si="144">Q111/10000</f>
        <v>3.0999999999999999E-3</v>
      </c>
      <c r="R56" s="40">
        <f t="shared" si="144"/>
        <v>1.0999999999999999E-2</v>
      </c>
      <c r="S56" s="40">
        <f t="shared" si="144"/>
        <v>9.7000000000000003E-2</v>
      </c>
      <c r="T56" s="40">
        <f t="shared" si="21"/>
        <v>0.878</v>
      </c>
      <c r="U56" s="40"/>
      <c r="V56" s="40"/>
      <c r="W56" s="40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ht="12.75" x14ac:dyDescent="0.2">
      <c r="A57" s="2"/>
      <c r="B57" s="3">
        <v>43</v>
      </c>
      <c r="C57" s="37">
        <f t="shared" ref="C57:E57" si="145">C112/10000</f>
        <v>2.5000000000000001E-3</v>
      </c>
      <c r="D57" s="37">
        <f t="shared" si="145"/>
        <v>8.2000000000000007E-3</v>
      </c>
      <c r="E57" s="37">
        <f t="shared" si="145"/>
        <v>6.0999999999999999E-2</v>
      </c>
      <c r="F57" s="37">
        <f t="shared" si="17"/>
        <v>0.53700000000000003</v>
      </c>
      <c r="G57" s="37"/>
      <c r="H57" s="37"/>
      <c r="I57" s="37"/>
      <c r="J57" s="38">
        <f t="shared" ref="J57:L57" si="146">J112/10000</f>
        <v>2E-3</v>
      </c>
      <c r="K57" s="38">
        <f t="shared" si="146"/>
        <v>4.5999999999999999E-3</v>
      </c>
      <c r="L57" s="38">
        <f t="shared" si="146"/>
        <v>3.3000000000000002E-2</v>
      </c>
      <c r="M57" s="39">
        <f t="shared" si="19"/>
        <v>0.26100000000000001</v>
      </c>
      <c r="N57" s="39"/>
      <c r="O57" s="39"/>
      <c r="P57" s="39"/>
      <c r="Q57" s="40">
        <f t="shared" ref="Q57:S57" si="147">Q112/10000</f>
        <v>2.8999999999999998E-3</v>
      </c>
      <c r="R57" s="40">
        <f t="shared" si="147"/>
        <v>1.0999999999999999E-2</v>
      </c>
      <c r="S57" s="40">
        <f t="shared" si="147"/>
        <v>9.7000000000000003E-2</v>
      </c>
      <c r="T57" s="40">
        <f t="shared" si="21"/>
        <v>0.86</v>
      </c>
      <c r="U57" s="40"/>
      <c r="V57" s="40"/>
      <c r="W57" s="40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ht="12.75" x14ac:dyDescent="0.2">
      <c r="A58" s="2"/>
      <c r="B58" s="3">
        <v>44</v>
      </c>
      <c r="C58" s="37">
        <f t="shared" ref="C58:E58" si="148">C113/10000</f>
        <v>2.3E-3</v>
      </c>
      <c r="D58" s="37">
        <f t="shared" si="148"/>
        <v>7.9000000000000008E-3</v>
      </c>
      <c r="E58" s="37">
        <f t="shared" si="148"/>
        <v>6.0999999999999999E-2</v>
      </c>
      <c r="F58" s="37">
        <f t="shared" si="17"/>
        <v>0.54300000000000004</v>
      </c>
      <c r="G58" s="37"/>
      <c r="H58" s="37"/>
      <c r="I58" s="37"/>
      <c r="J58" s="38">
        <f t="shared" ref="J58:L58" si="149">J113/10000</f>
        <v>2.0999999999999999E-3</v>
      </c>
      <c r="K58" s="38">
        <f t="shared" si="149"/>
        <v>5.1999999999999998E-3</v>
      </c>
      <c r="L58" s="38">
        <f t="shared" si="149"/>
        <v>3.3000000000000002E-2</v>
      </c>
      <c r="M58" s="39">
        <f t="shared" si="19"/>
        <v>0.26400000000000001</v>
      </c>
      <c r="N58" s="39"/>
      <c r="O58" s="39"/>
      <c r="P58" s="39"/>
      <c r="Q58" s="40">
        <f t="shared" ref="Q58:S58" si="150">Q113/10000</f>
        <v>2.8E-3</v>
      </c>
      <c r="R58" s="40">
        <f t="shared" si="150"/>
        <v>0.01</v>
      </c>
      <c r="S58" s="40">
        <f t="shared" si="150"/>
        <v>9.6000000000000002E-2</v>
      </c>
      <c r="T58" s="40">
        <f t="shared" si="21"/>
        <v>0.85899999999999999</v>
      </c>
      <c r="U58" s="40"/>
      <c r="V58" s="40"/>
      <c r="W58" s="40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ht="12.75" x14ac:dyDescent="0.2">
      <c r="A59" s="2"/>
      <c r="B59" s="3">
        <v>45</v>
      </c>
      <c r="C59" s="37">
        <f t="shared" ref="C59:E59" si="151">C114/10000</f>
        <v>2.3E-3</v>
      </c>
      <c r="D59" s="37">
        <f t="shared" si="151"/>
        <v>8.0000000000000002E-3</v>
      </c>
      <c r="E59" s="37">
        <f t="shared" si="151"/>
        <v>0.06</v>
      </c>
      <c r="F59" s="37">
        <f t="shared" si="17"/>
        <v>0.55000000000000004</v>
      </c>
      <c r="G59" s="37"/>
      <c r="H59" s="37"/>
      <c r="I59" s="37"/>
      <c r="J59" s="38">
        <f t="shared" ref="J59:L59" si="152">J114/10000</f>
        <v>1.6999999999999999E-3</v>
      </c>
      <c r="K59" s="38">
        <f t="shared" si="152"/>
        <v>4.8999999999999998E-3</v>
      </c>
      <c r="L59" s="38">
        <f t="shared" si="152"/>
        <v>3.3000000000000002E-2</v>
      </c>
      <c r="M59" s="39">
        <f t="shared" si="19"/>
        <v>0.27500000000000002</v>
      </c>
      <c r="N59" s="39"/>
      <c r="O59" s="39"/>
      <c r="P59" s="39"/>
      <c r="Q59" s="40">
        <f t="shared" ref="Q59:S59" si="153">Q114/10000</f>
        <v>3.0000000000000001E-3</v>
      </c>
      <c r="R59" s="40">
        <f t="shared" si="153"/>
        <v>1.2E-2</v>
      </c>
      <c r="S59" s="40">
        <f t="shared" si="153"/>
        <v>9.2999999999999999E-2</v>
      </c>
      <c r="T59" s="40">
        <f t="shared" si="21"/>
        <v>0.86099999999999999</v>
      </c>
      <c r="U59" s="40"/>
      <c r="V59" s="40"/>
      <c r="W59" s="40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ht="12.75" x14ac:dyDescent="0.2">
      <c r="A60" s="2"/>
      <c r="B60" s="3">
        <v>46</v>
      </c>
      <c r="C60" s="37">
        <f t="shared" ref="C60:E60" si="154">C115/10000</f>
        <v>2.2000000000000001E-3</v>
      </c>
      <c r="D60" s="37">
        <f t="shared" si="154"/>
        <v>8.0000000000000002E-3</v>
      </c>
      <c r="E60" s="37">
        <f t="shared" si="154"/>
        <v>6.0999999999999999E-2</v>
      </c>
      <c r="F60" s="37">
        <f t="shared" si="17"/>
        <v>0.54300000000000004</v>
      </c>
      <c r="G60" s="37"/>
      <c r="H60" s="37"/>
      <c r="I60" s="37"/>
      <c r="J60" s="38">
        <f t="shared" ref="J60:L60" si="155">J115/10000</f>
        <v>1.6999999999999999E-3</v>
      </c>
      <c r="K60" s="38">
        <f t="shared" si="155"/>
        <v>4.8999999999999998E-3</v>
      </c>
      <c r="L60" s="38">
        <f t="shared" si="155"/>
        <v>3.3000000000000002E-2</v>
      </c>
      <c r="M60" s="39">
        <f t="shared" si="19"/>
        <v>0.26700000000000002</v>
      </c>
      <c r="N60" s="39"/>
      <c r="O60" s="39"/>
      <c r="P60" s="39"/>
      <c r="Q60" s="40">
        <f t="shared" ref="Q60:S60" si="156">Q115/10000</f>
        <v>2.8999999999999998E-3</v>
      </c>
      <c r="R60" s="40">
        <f t="shared" si="156"/>
        <v>1.0999999999999999E-2</v>
      </c>
      <c r="S60" s="40">
        <f t="shared" si="156"/>
        <v>9.2999999999999999E-2</v>
      </c>
      <c r="T60" s="40">
        <f t="shared" si="21"/>
        <v>0.85699999999999998</v>
      </c>
      <c r="U60" s="40"/>
      <c r="V60" s="40"/>
      <c r="W60" s="40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ht="12.75" x14ac:dyDescent="0.2">
      <c r="A61" s="2"/>
      <c r="B61" s="3">
        <v>47</v>
      </c>
      <c r="C61" s="37">
        <f t="shared" ref="C61:E61" si="157">C116/10000</f>
        <v>2.5000000000000001E-3</v>
      </c>
      <c r="D61" s="37">
        <f t="shared" si="157"/>
        <v>7.7999999999999996E-3</v>
      </c>
      <c r="E61" s="37">
        <f t="shared" si="157"/>
        <v>6.6000000000000003E-2</v>
      </c>
      <c r="F61" s="37">
        <f t="shared" si="17"/>
        <v>0.54700000000000004</v>
      </c>
      <c r="G61" s="37"/>
      <c r="H61" s="37"/>
      <c r="I61" s="37"/>
      <c r="J61" s="38">
        <f t="shared" ref="J61:L61" si="158">J116/10000</f>
        <v>1.9E-3</v>
      </c>
      <c r="K61" s="38">
        <f t="shared" si="158"/>
        <v>5.0000000000000001E-3</v>
      </c>
      <c r="L61" s="38">
        <f t="shared" si="158"/>
        <v>3.2000000000000001E-2</v>
      </c>
      <c r="M61" s="39">
        <f t="shared" si="19"/>
        <v>0.27</v>
      </c>
      <c r="N61" s="39"/>
      <c r="O61" s="39"/>
      <c r="P61" s="39"/>
      <c r="Q61" s="40">
        <f t="shared" ref="Q61:S61" si="159">Q116/10000</f>
        <v>2.8E-3</v>
      </c>
      <c r="R61" s="40">
        <f t="shared" si="159"/>
        <v>1.2E-2</v>
      </c>
      <c r="S61" s="40">
        <f t="shared" si="159"/>
        <v>9.2999999999999999E-2</v>
      </c>
      <c r="T61" s="40">
        <f t="shared" si="21"/>
        <v>0.86099999999999999</v>
      </c>
      <c r="U61" s="40"/>
      <c r="V61" s="40"/>
      <c r="W61" s="40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ht="12.75" x14ac:dyDescent="0.2">
      <c r="A62" s="2"/>
      <c r="B62" s="3">
        <v>48</v>
      </c>
      <c r="C62" s="37">
        <f t="shared" ref="C62:E62" si="160">C117/10000</f>
        <v>2.3999999999999998E-3</v>
      </c>
      <c r="D62" s="37">
        <f t="shared" si="160"/>
        <v>7.7999999999999996E-3</v>
      </c>
      <c r="E62" s="37">
        <f t="shared" si="160"/>
        <v>6.6000000000000003E-2</v>
      </c>
      <c r="F62" s="37">
        <f t="shared" si="17"/>
        <v>0.53700000000000003</v>
      </c>
      <c r="G62" s="37"/>
      <c r="H62" s="37"/>
      <c r="I62" s="37"/>
      <c r="J62" s="38">
        <f t="shared" ref="J62:L62" si="161">J117/10000</f>
        <v>1.6999999999999999E-3</v>
      </c>
      <c r="K62" s="38">
        <f t="shared" si="161"/>
        <v>4.8999999999999998E-3</v>
      </c>
      <c r="L62" s="38">
        <f t="shared" si="161"/>
        <v>3.3000000000000002E-2</v>
      </c>
      <c r="M62" s="39">
        <f t="shared" si="19"/>
        <v>0.27400000000000002</v>
      </c>
      <c r="N62" s="39"/>
      <c r="O62" s="39"/>
      <c r="P62" s="39"/>
      <c r="Q62" s="40">
        <f t="shared" ref="Q62:S62" si="162">Q117/10000</f>
        <v>2.8E-3</v>
      </c>
      <c r="R62" s="40">
        <f t="shared" si="162"/>
        <v>1.0999999999999999E-2</v>
      </c>
      <c r="S62" s="40">
        <f t="shared" si="162"/>
        <v>9.1999999999999998E-2</v>
      </c>
      <c r="T62" s="40">
        <f t="shared" si="21"/>
        <v>0.85699999999999998</v>
      </c>
      <c r="U62" s="40"/>
      <c r="V62" s="40"/>
      <c r="W62" s="40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ht="12.75" x14ac:dyDescent="0.2">
      <c r="A63" s="2"/>
      <c r="B63" s="3">
        <v>49</v>
      </c>
      <c r="C63" s="37">
        <f t="shared" ref="C63:E63" si="163">C118/10000</f>
        <v>2.3999999999999998E-3</v>
      </c>
      <c r="D63" s="37">
        <f t="shared" si="163"/>
        <v>8.0000000000000002E-3</v>
      </c>
      <c r="E63" s="37">
        <f t="shared" si="163"/>
        <v>6.0999999999999999E-2</v>
      </c>
      <c r="F63" s="37">
        <f t="shared" si="17"/>
        <v>0.53700000000000003</v>
      </c>
      <c r="G63" s="37"/>
      <c r="H63" s="37"/>
      <c r="I63" s="37"/>
      <c r="J63" s="38">
        <f t="shared" ref="J63:L63" si="164">J118/10000</f>
        <v>1.8E-3</v>
      </c>
      <c r="K63" s="38">
        <f t="shared" si="164"/>
        <v>4.7999999999999996E-3</v>
      </c>
      <c r="L63" s="38">
        <f t="shared" si="164"/>
        <v>3.3000000000000002E-2</v>
      </c>
      <c r="M63" s="39">
        <f t="shared" si="19"/>
        <v>0.26500000000000001</v>
      </c>
      <c r="N63" s="39"/>
      <c r="O63" s="39"/>
      <c r="P63" s="39"/>
      <c r="Q63" s="40">
        <f t="shared" ref="Q63:S63" si="165">Q118/10000</f>
        <v>2.8999999999999998E-3</v>
      </c>
      <c r="R63" s="40">
        <f t="shared" si="165"/>
        <v>1.0999999999999999E-2</v>
      </c>
      <c r="S63" s="40">
        <f t="shared" si="165"/>
        <v>9.1999999999999998E-2</v>
      </c>
      <c r="T63" s="40">
        <f t="shared" si="21"/>
        <v>0.86099999999999999</v>
      </c>
      <c r="U63" s="40"/>
      <c r="V63" s="40"/>
      <c r="W63" s="40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ht="12.75" x14ac:dyDescent="0.2">
      <c r="A64" s="2"/>
      <c r="B64" s="3">
        <v>50</v>
      </c>
      <c r="C64" s="37">
        <f t="shared" ref="C64:E64" si="166">C119/10000</f>
        <v>2E-3</v>
      </c>
      <c r="D64" s="37">
        <f t="shared" si="166"/>
        <v>7.9000000000000008E-3</v>
      </c>
      <c r="E64" s="37">
        <f t="shared" si="166"/>
        <v>6.2E-2</v>
      </c>
      <c r="F64" s="37">
        <f t="shared" si="17"/>
        <v>0.54300000000000004</v>
      </c>
      <c r="G64" s="37"/>
      <c r="H64" s="37"/>
      <c r="I64" s="37"/>
      <c r="J64" s="38">
        <f t="shared" ref="J64:L64" si="167">J119/10000</f>
        <v>1.8E-3</v>
      </c>
      <c r="K64" s="38">
        <f t="shared" si="167"/>
        <v>5.4000000000000003E-3</v>
      </c>
      <c r="L64" s="38">
        <f t="shared" si="167"/>
        <v>3.4000000000000002E-2</v>
      </c>
      <c r="M64" s="39">
        <f t="shared" si="19"/>
        <v>0.26</v>
      </c>
      <c r="N64" s="39"/>
      <c r="O64" s="39"/>
      <c r="P64" s="39"/>
      <c r="Q64" s="40">
        <f t="shared" ref="Q64:S64" si="168">Q119/10000</f>
        <v>2.7000000000000001E-3</v>
      </c>
      <c r="R64" s="40">
        <f t="shared" si="168"/>
        <v>1.0999999999999999E-2</v>
      </c>
      <c r="S64" s="40">
        <f t="shared" si="168"/>
        <v>9.5000000000000001E-2</v>
      </c>
      <c r="T64" s="40">
        <f t="shared" si="21"/>
        <v>0.85499999999999998</v>
      </c>
      <c r="U64" s="40"/>
      <c r="V64" s="40"/>
      <c r="W64" s="40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ht="12.75" x14ac:dyDescent="0.2">
      <c r="A65" s="2"/>
      <c r="B65" s="3"/>
      <c r="C65" s="12"/>
      <c r="D65" s="12"/>
      <c r="E65" s="12"/>
      <c r="F65" s="12"/>
      <c r="G65" s="12"/>
      <c r="H65" s="12"/>
      <c r="I65" s="12"/>
      <c r="J65" s="13"/>
      <c r="K65" s="13"/>
      <c r="L65" s="13"/>
      <c r="M65" s="13"/>
      <c r="N65" s="13"/>
      <c r="O65" s="13"/>
      <c r="P65" s="13"/>
      <c r="Q65" s="14"/>
      <c r="R65" s="14"/>
      <c r="S65" s="14"/>
      <c r="T65" s="45"/>
      <c r="U65" s="45"/>
      <c r="V65" s="45"/>
      <c r="W65" s="45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ht="12.75" x14ac:dyDescent="0.2">
      <c r="A66" s="2"/>
      <c r="B66" s="3" t="s">
        <v>8</v>
      </c>
      <c r="C66" s="4">
        <v>9</v>
      </c>
      <c r="D66" s="4">
        <v>89</v>
      </c>
      <c r="E66" s="4">
        <v>880</v>
      </c>
      <c r="F66" s="4">
        <v>8516</v>
      </c>
      <c r="G66" s="4">
        <v>17108</v>
      </c>
      <c r="H66" s="4">
        <v>42795</v>
      </c>
      <c r="I66" s="4">
        <v>85517</v>
      </c>
      <c r="J66" s="5">
        <f t="shared" ref="J66:P66" si="169">C66</f>
        <v>9</v>
      </c>
      <c r="K66" s="5">
        <f t="shared" si="169"/>
        <v>89</v>
      </c>
      <c r="L66" s="5">
        <f t="shared" si="169"/>
        <v>880</v>
      </c>
      <c r="M66" s="5">
        <f t="shared" si="169"/>
        <v>8516</v>
      </c>
      <c r="N66" s="5">
        <f t="shared" si="169"/>
        <v>17108</v>
      </c>
      <c r="O66" s="5">
        <f t="shared" si="169"/>
        <v>42795</v>
      </c>
      <c r="P66" s="5">
        <f t="shared" si="169"/>
        <v>85517</v>
      </c>
      <c r="Q66" s="6">
        <f t="shared" ref="Q66:W66" si="170">C66</f>
        <v>9</v>
      </c>
      <c r="R66" s="6">
        <f t="shared" si="170"/>
        <v>89</v>
      </c>
      <c r="S66" s="6">
        <f t="shared" si="170"/>
        <v>880</v>
      </c>
      <c r="T66" s="6">
        <f t="shared" si="170"/>
        <v>8516</v>
      </c>
      <c r="U66" s="6">
        <f t="shared" si="170"/>
        <v>17108</v>
      </c>
      <c r="V66" s="6">
        <f t="shared" si="170"/>
        <v>42795</v>
      </c>
      <c r="W66" s="6">
        <f t="shared" si="170"/>
        <v>85517</v>
      </c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</row>
    <row r="67" spans="1:40" ht="12.75" x14ac:dyDescent="0.2">
      <c r="A67" s="7"/>
      <c r="B67" s="8"/>
      <c r="C67" s="4"/>
      <c r="D67" s="29"/>
      <c r="E67" s="29"/>
      <c r="F67" s="29"/>
      <c r="G67" s="29"/>
      <c r="H67" s="29"/>
      <c r="I67" s="29"/>
      <c r="J67" s="5"/>
      <c r="K67" s="5"/>
      <c r="L67" s="5"/>
      <c r="M67" s="5"/>
      <c r="N67" s="5"/>
      <c r="O67" s="5"/>
      <c r="P67" s="5"/>
      <c r="Q67" s="6"/>
      <c r="R67" s="6"/>
      <c r="S67" s="6"/>
      <c r="T67" s="6"/>
      <c r="U67" s="6"/>
      <c r="V67" s="6"/>
      <c r="W67" s="6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</row>
    <row r="68" spans="1:40" ht="12.75" x14ac:dyDescent="0.2">
      <c r="A68" s="46"/>
      <c r="B68" s="47" t="s">
        <v>9</v>
      </c>
      <c r="C68" s="48">
        <f t="shared" ref="C68:I68" si="171">C66/C4</f>
        <v>0.9</v>
      </c>
      <c r="D68" s="48">
        <f t="shared" si="171"/>
        <v>0.89</v>
      </c>
      <c r="E68" s="48">
        <f t="shared" si="171"/>
        <v>0.88</v>
      </c>
      <c r="F68" s="48">
        <f t="shared" si="171"/>
        <v>0.85160000000000002</v>
      </c>
      <c r="G68" s="48">
        <f t="shared" si="171"/>
        <v>0.85540000000000005</v>
      </c>
      <c r="H68" s="48">
        <f t="shared" si="171"/>
        <v>0.85589999999999999</v>
      </c>
      <c r="I68" s="48">
        <f t="shared" si="171"/>
        <v>0.85516999999999999</v>
      </c>
      <c r="J68" s="49">
        <f t="shared" ref="J68:P68" si="172">C68</f>
        <v>0.9</v>
      </c>
      <c r="K68" s="49">
        <f t="shared" si="172"/>
        <v>0.89</v>
      </c>
      <c r="L68" s="49">
        <f t="shared" si="172"/>
        <v>0.88</v>
      </c>
      <c r="M68" s="49">
        <f t="shared" si="172"/>
        <v>0.85160000000000002</v>
      </c>
      <c r="N68" s="49">
        <f t="shared" si="172"/>
        <v>0.85540000000000005</v>
      </c>
      <c r="O68" s="49">
        <f t="shared" si="172"/>
        <v>0.85589999999999999</v>
      </c>
      <c r="P68" s="49">
        <f t="shared" si="172"/>
        <v>0.85516999999999999</v>
      </c>
      <c r="Q68" s="50">
        <f t="shared" ref="Q68:W68" si="173">C68</f>
        <v>0.9</v>
      </c>
      <c r="R68" s="50">
        <f t="shared" si="173"/>
        <v>0.89</v>
      </c>
      <c r="S68" s="50">
        <f t="shared" si="173"/>
        <v>0.88</v>
      </c>
      <c r="T68" s="50">
        <f t="shared" si="173"/>
        <v>0.85160000000000002</v>
      </c>
      <c r="U68" s="50">
        <f t="shared" si="173"/>
        <v>0.85540000000000005</v>
      </c>
      <c r="V68" s="50">
        <f t="shared" si="173"/>
        <v>0.85589999999999999</v>
      </c>
      <c r="W68" s="50">
        <f t="shared" si="173"/>
        <v>0.85516999999999999</v>
      </c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</row>
    <row r="69" spans="1:40" ht="12.75" x14ac:dyDescent="0.2">
      <c r="A69" s="7"/>
      <c r="B69" s="8"/>
      <c r="C69" s="4"/>
      <c r="D69" s="4"/>
      <c r="E69" s="4"/>
      <c r="F69" s="4"/>
      <c r="G69" s="4"/>
      <c r="H69" s="4"/>
      <c r="I69" s="4"/>
      <c r="J69" s="5"/>
      <c r="K69" s="5"/>
      <c r="L69" s="5"/>
      <c r="M69" s="5"/>
      <c r="N69" s="5"/>
      <c r="O69" s="5"/>
      <c r="P69" s="5"/>
      <c r="Q69" s="6"/>
      <c r="R69" s="6"/>
      <c r="S69" s="6"/>
      <c r="T69" s="11"/>
      <c r="U69" s="11"/>
      <c r="V69" s="11"/>
      <c r="W69" s="11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</row>
    <row r="70" spans="1:40" ht="12.75" x14ac:dyDescent="0.2">
      <c r="A70" s="2"/>
      <c r="B70" s="3">
        <v>1</v>
      </c>
      <c r="C70" s="12">
        <v>28</v>
      </c>
      <c r="D70" s="12">
        <v>78</v>
      </c>
      <c r="E70" s="12">
        <v>650</v>
      </c>
      <c r="F70" s="12">
        <v>663</v>
      </c>
      <c r="G70" s="12"/>
      <c r="H70" s="12"/>
      <c r="I70" s="12"/>
      <c r="J70" s="13">
        <v>18</v>
      </c>
      <c r="K70" s="13">
        <v>49</v>
      </c>
      <c r="L70" s="13">
        <v>310</v>
      </c>
      <c r="M70" s="13">
        <v>266</v>
      </c>
      <c r="N70" s="13">
        <v>566</v>
      </c>
      <c r="O70" s="13"/>
      <c r="P70" s="13"/>
      <c r="Q70" s="14">
        <v>35</v>
      </c>
      <c r="R70" s="14">
        <v>110</v>
      </c>
      <c r="S70" s="14">
        <v>920</v>
      </c>
      <c r="T70" s="14">
        <v>882</v>
      </c>
      <c r="U70" s="14"/>
      <c r="V70" s="14"/>
      <c r="W70" s="45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ht="12.75" x14ac:dyDescent="0.2">
      <c r="A71" s="2"/>
      <c r="B71" s="3">
        <v>2</v>
      </c>
      <c r="C71" s="12">
        <v>22</v>
      </c>
      <c r="D71" s="12">
        <v>72</v>
      </c>
      <c r="E71" s="12">
        <v>630</v>
      </c>
      <c r="F71" s="12">
        <v>536</v>
      </c>
      <c r="G71" s="12"/>
      <c r="H71" s="12"/>
      <c r="I71" s="12"/>
      <c r="J71" s="13">
        <v>17</v>
      </c>
      <c r="K71" s="13">
        <v>50</v>
      </c>
      <c r="L71" s="13">
        <v>320</v>
      </c>
      <c r="M71" s="13">
        <v>265</v>
      </c>
      <c r="N71" s="13">
        <v>563</v>
      </c>
      <c r="O71" s="13"/>
      <c r="P71" s="13"/>
      <c r="Q71" s="14">
        <v>28</v>
      </c>
      <c r="R71" s="14">
        <v>110</v>
      </c>
      <c r="S71" s="14">
        <v>950</v>
      </c>
      <c r="T71" s="14">
        <v>873</v>
      </c>
      <c r="U71" s="14"/>
      <c r="V71" s="14"/>
      <c r="W71" s="45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ht="12.75" x14ac:dyDescent="0.2">
      <c r="A72" s="2"/>
      <c r="B72" s="3">
        <v>3</v>
      </c>
      <c r="C72" s="12">
        <v>21</v>
      </c>
      <c r="D72" s="12">
        <v>71</v>
      </c>
      <c r="E72" s="12">
        <v>630</v>
      </c>
      <c r="F72" s="12">
        <v>539</v>
      </c>
      <c r="G72" s="12"/>
      <c r="H72" s="12"/>
      <c r="I72" s="12"/>
      <c r="J72" s="13">
        <v>16</v>
      </c>
      <c r="K72" s="13">
        <v>48</v>
      </c>
      <c r="L72" s="13">
        <v>310</v>
      </c>
      <c r="M72" s="13">
        <v>266</v>
      </c>
      <c r="N72" s="13">
        <v>571</v>
      </c>
      <c r="O72" s="13"/>
      <c r="P72" s="13"/>
      <c r="Q72" s="14">
        <v>28</v>
      </c>
      <c r="R72" s="14">
        <v>110</v>
      </c>
      <c r="S72" s="14">
        <v>930</v>
      </c>
      <c r="T72" s="14">
        <v>867</v>
      </c>
      <c r="U72" s="14"/>
      <c r="V72" s="14"/>
      <c r="W72" s="45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ht="12.75" x14ac:dyDescent="0.2">
      <c r="A73" s="2"/>
      <c r="B73" s="3">
        <v>4</v>
      </c>
      <c r="C73" s="12">
        <v>24</v>
      </c>
      <c r="D73" s="12">
        <v>72</v>
      </c>
      <c r="E73" s="12">
        <v>650</v>
      </c>
      <c r="F73" s="12">
        <v>551</v>
      </c>
      <c r="G73" s="12"/>
      <c r="H73" s="12"/>
      <c r="I73" s="12"/>
      <c r="J73" s="13">
        <v>16</v>
      </c>
      <c r="K73" s="13">
        <v>55</v>
      </c>
      <c r="L73" s="13">
        <v>320</v>
      </c>
      <c r="M73" s="13">
        <v>265</v>
      </c>
      <c r="N73" s="13">
        <v>573</v>
      </c>
      <c r="O73" s="13"/>
      <c r="P73" s="13"/>
      <c r="Q73" s="14">
        <v>27</v>
      </c>
      <c r="R73" s="14">
        <v>120</v>
      </c>
      <c r="S73" s="14">
        <v>960</v>
      </c>
      <c r="T73" s="14">
        <v>873</v>
      </c>
      <c r="U73" s="14"/>
      <c r="V73" s="14"/>
      <c r="W73" s="45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ht="12.75" x14ac:dyDescent="0.2">
      <c r="A74" s="2"/>
      <c r="B74" s="3">
        <v>5</v>
      </c>
      <c r="C74" s="12">
        <v>25</v>
      </c>
      <c r="D74" s="12">
        <v>74</v>
      </c>
      <c r="E74" s="12">
        <v>600</v>
      </c>
      <c r="F74" s="12">
        <v>575</v>
      </c>
      <c r="G74" s="12"/>
      <c r="H74" s="12"/>
      <c r="I74" s="12"/>
      <c r="J74" s="13">
        <v>16</v>
      </c>
      <c r="K74" s="13">
        <v>49</v>
      </c>
      <c r="L74" s="13">
        <v>330</v>
      </c>
      <c r="M74" s="13">
        <v>265</v>
      </c>
      <c r="N74" s="13">
        <v>565</v>
      </c>
      <c r="O74" s="13"/>
      <c r="P74" s="13"/>
      <c r="Q74" s="14">
        <v>29</v>
      </c>
      <c r="R74" s="14">
        <v>100</v>
      </c>
      <c r="S74" s="14">
        <v>930</v>
      </c>
      <c r="T74" s="14">
        <v>882</v>
      </c>
      <c r="U74" s="14"/>
      <c r="V74" s="14"/>
      <c r="W74" s="45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ht="12.75" x14ac:dyDescent="0.2">
      <c r="A75" s="2"/>
      <c r="B75" s="3">
        <v>6</v>
      </c>
      <c r="C75" s="12">
        <v>23</v>
      </c>
      <c r="D75" s="12">
        <v>74</v>
      </c>
      <c r="E75" s="12">
        <v>620</v>
      </c>
      <c r="F75" s="12">
        <v>548</v>
      </c>
      <c r="G75" s="12"/>
      <c r="H75" s="12"/>
      <c r="I75" s="12"/>
      <c r="J75" s="13">
        <v>17</v>
      </c>
      <c r="K75" s="13">
        <v>49</v>
      </c>
      <c r="L75" s="13">
        <v>320</v>
      </c>
      <c r="M75" s="13">
        <v>261</v>
      </c>
      <c r="N75" s="13">
        <v>561</v>
      </c>
      <c r="O75" s="13"/>
      <c r="P75" s="13"/>
      <c r="Q75" s="14">
        <v>28</v>
      </c>
      <c r="R75" s="14">
        <v>110</v>
      </c>
      <c r="S75" s="14">
        <v>960</v>
      </c>
      <c r="T75" s="14">
        <v>886</v>
      </c>
      <c r="U75" s="14"/>
      <c r="V75" s="14"/>
      <c r="W75" s="45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ht="12.75" x14ac:dyDescent="0.2">
      <c r="A76" s="2"/>
      <c r="B76" s="3">
        <v>7</v>
      </c>
      <c r="C76" s="12">
        <v>21</v>
      </c>
      <c r="D76" s="12">
        <v>91</v>
      </c>
      <c r="E76" s="12">
        <v>630</v>
      </c>
      <c r="F76" s="12">
        <v>526</v>
      </c>
      <c r="G76" s="12"/>
      <c r="H76" s="12"/>
      <c r="I76" s="12"/>
      <c r="J76" s="13">
        <v>18</v>
      </c>
      <c r="K76" s="13">
        <v>50</v>
      </c>
      <c r="L76" s="13">
        <v>320</v>
      </c>
      <c r="M76" s="13">
        <v>263</v>
      </c>
      <c r="N76" s="13">
        <v>561</v>
      </c>
      <c r="O76" s="13"/>
      <c r="P76" s="13"/>
      <c r="Q76" s="14">
        <v>29</v>
      </c>
      <c r="R76" s="14">
        <v>110</v>
      </c>
      <c r="S76" s="14">
        <v>940</v>
      </c>
      <c r="T76" s="14">
        <v>887</v>
      </c>
      <c r="U76" s="14"/>
      <c r="V76" s="14"/>
      <c r="W76" s="45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ht="12.75" x14ac:dyDescent="0.2">
      <c r="A77" s="2"/>
      <c r="B77" s="3">
        <v>8</v>
      </c>
      <c r="C77" s="12">
        <v>22</v>
      </c>
      <c r="D77" s="12">
        <v>110</v>
      </c>
      <c r="E77" s="12">
        <v>640</v>
      </c>
      <c r="F77" s="12">
        <v>525</v>
      </c>
      <c r="G77" s="12"/>
      <c r="H77" s="12"/>
      <c r="I77" s="12"/>
      <c r="J77" s="13">
        <v>15</v>
      </c>
      <c r="K77" s="13">
        <v>52</v>
      </c>
      <c r="L77" s="13">
        <v>320</v>
      </c>
      <c r="M77" s="13">
        <v>276</v>
      </c>
      <c r="N77" s="13">
        <v>566</v>
      </c>
      <c r="O77" s="13"/>
      <c r="P77" s="13"/>
      <c r="Q77" s="14">
        <v>25</v>
      </c>
      <c r="R77" s="14">
        <v>110</v>
      </c>
      <c r="S77" s="14">
        <v>920</v>
      </c>
      <c r="T77" s="14">
        <v>886</v>
      </c>
      <c r="U77" s="14"/>
      <c r="V77" s="14"/>
      <c r="W77" s="45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ht="12.75" x14ac:dyDescent="0.2">
      <c r="A78" s="2"/>
      <c r="B78" s="3">
        <v>9</v>
      </c>
      <c r="C78" s="12">
        <v>25</v>
      </c>
      <c r="D78" s="12">
        <v>100</v>
      </c>
      <c r="E78" s="12">
        <v>590</v>
      </c>
      <c r="F78" s="12">
        <v>533</v>
      </c>
      <c r="G78" s="12"/>
      <c r="H78" s="12"/>
      <c r="I78" s="12"/>
      <c r="J78" s="13">
        <v>18</v>
      </c>
      <c r="K78" s="13">
        <v>49</v>
      </c>
      <c r="L78" s="13">
        <v>310</v>
      </c>
      <c r="M78" s="13">
        <v>266</v>
      </c>
      <c r="N78" s="13">
        <v>561</v>
      </c>
      <c r="O78" s="13"/>
      <c r="P78" s="13"/>
      <c r="Q78" s="14">
        <v>29</v>
      </c>
      <c r="R78" s="14">
        <v>110</v>
      </c>
      <c r="S78" s="14">
        <v>920</v>
      </c>
      <c r="T78" s="14">
        <v>887</v>
      </c>
      <c r="U78" s="14"/>
      <c r="V78" s="14"/>
      <c r="W78" s="45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ht="12.75" x14ac:dyDescent="0.2">
      <c r="A79" s="2"/>
      <c r="B79" s="3">
        <v>10</v>
      </c>
      <c r="C79" s="12">
        <v>26</v>
      </c>
      <c r="D79" s="12">
        <v>79</v>
      </c>
      <c r="E79" s="12">
        <v>590</v>
      </c>
      <c r="F79" s="12">
        <v>531</v>
      </c>
      <c r="G79" s="12"/>
      <c r="H79" s="12"/>
      <c r="I79" s="12"/>
      <c r="J79" s="13">
        <v>18</v>
      </c>
      <c r="K79" s="13">
        <v>52</v>
      </c>
      <c r="L79" s="13">
        <v>320</v>
      </c>
      <c r="M79" s="13">
        <v>266</v>
      </c>
      <c r="N79" s="13">
        <v>569</v>
      </c>
      <c r="O79" s="13"/>
      <c r="P79" s="13"/>
      <c r="Q79" s="14">
        <v>25</v>
      </c>
      <c r="R79" s="14">
        <v>110</v>
      </c>
      <c r="S79" s="14">
        <v>910</v>
      </c>
      <c r="T79" s="14">
        <v>877</v>
      </c>
      <c r="U79" s="14"/>
      <c r="V79" s="14"/>
      <c r="W79" s="45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ht="12.75" x14ac:dyDescent="0.2">
      <c r="A80" s="2"/>
      <c r="B80" s="3">
        <v>11</v>
      </c>
      <c r="C80" s="12">
        <v>28</v>
      </c>
      <c r="D80" s="12">
        <v>84</v>
      </c>
      <c r="E80" s="12">
        <v>590</v>
      </c>
      <c r="F80" s="12">
        <v>534</v>
      </c>
      <c r="G80" s="12"/>
      <c r="H80" s="12"/>
      <c r="I80" s="12"/>
      <c r="J80" s="13">
        <v>19</v>
      </c>
      <c r="K80" s="13">
        <v>50</v>
      </c>
      <c r="L80" s="13">
        <v>360</v>
      </c>
      <c r="M80" s="13">
        <v>263</v>
      </c>
      <c r="N80" s="13">
        <v>571</v>
      </c>
      <c r="O80" s="13"/>
      <c r="P80" s="13"/>
      <c r="Q80" s="14">
        <v>30</v>
      </c>
      <c r="R80" s="14">
        <v>110</v>
      </c>
      <c r="S80" s="14">
        <v>910</v>
      </c>
      <c r="T80" s="14">
        <v>887</v>
      </c>
      <c r="U80" s="14"/>
      <c r="V80" s="14"/>
      <c r="W80" s="45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ht="12.75" x14ac:dyDescent="0.2">
      <c r="A81" s="2"/>
      <c r="B81" s="3">
        <v>12</v>
      </c>
      <c r="C81" s="12">
        <v>26</v>
      </c>
      <c r="D81" s="12">
        <v>79</v>
      </c>
      <c r="E81" s="12">
        <v>610</v>
      </c>
      <c r="F81" s="12">
        <v>534</v>
      </c>
      <c r="G81" s="12"/>
      <c r="H81" s="12"/>
      <c r="I81" s="12"/>
      <c r="J81" s="13">
        <v>20</v>
      </c>
      <c r="K81" s="13">
        <v>50</v>
      </c>
      <c r="L81" s="13">
        <v>320</v>
      </c>
      <c r="M81" s="13">
        <v>265</v>
      </c>
      <c r="N81" s="13">
        <v>565</v>
      </c>
      <c r="O81" s="13"/>
      <c r="P81" s="13"/>
      <c r="Q81" s="14">
        <v>26</v>
      </c>
      <c r="R81" s="14">
        <v>120</v>
      </c>
      <c r="S81" s="14">
        <v>920</v>
      </c>
      <c r="T81" s="14">
        <v>884</v>
      </c>
      <c r="U81" s="14"/>
      <c r="V81" s="14"/>
      <c r="W81" s="45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1:40" ht="12.75" x14ac:dyDescent="0.2">
      <c r="A82" s="2"/>
      <c r="B82" s="3">
        <v>13</v>
      </c>
      <c r="C82" s="12">
        <v>20</v>
      </c>
      <c r="D82" s="12">
        <v>80</v>
      </c>
      <c r="E82" s="12">
        <v>610</v>
      </c>
      <c r="F82" s="12">
        <v>528</v>
      </c>
      <c r="G82" s="12"/>
      <c r="H82" s="12"/>
      <c r="I82" s="12"/>
      <c r="J82" s="13">
        <v>17</v>
      </c>
      <c r="K82" s="13">
        <v>50</v>
      </c>
      <c r="L82" s="13">
        <v>320</v>
      </c>
      <c r="M82" s="13">
        <v>270</v>
      </c>
      <c r="N82" s="13">
        <v>571</v>
      </c>
      <c r="O82" s="13"/>
      <c r="P82" s="13"/>
      <c r="Q82" s="14">
        <v>27</v>
      </c>
      <c r="R82" s="14">
        <v>110</v>
      </c>
      <c r="S82" s="14">
        <v>910</v>
      </c>
      <c r="T82" s="14">
        <v>886</v>
      </c>
      <c r="U82" s="14"/>
      <c r="V82" s="14"/>
      <c r="W82" s="45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1:40" ht="12.75" x14ac:dyDescent="0.2">
      <c r="A83" s="2"/>
      <c r="B83" s="3">
        <v>14</v>
      </c>
      <c r="C83" s="12">
        <v>20</v>
      </c>
      <c r="D83" s="12">
        <v>76</v>
      </c>
      <c r="E83" s="12">
        <v>660</v>
      </c>
      <c r="F83" s="12">
        <v>531</v>
      </c>
      <c r="G83" s="12"/>
      <c r="H83" s="12"/>
      <c r="I83" s="12"/>
      <c r="J83" s="13">
        <v>17</v>
      </c>
      <c r="K83" s="13">
        <v>49</v>
      </c>
      <c r="L83" s="13">
        <v>360</v>
      </c>
      <c r="M83" s="13">
        <v>269</v>
      </c>
      <c r="N83" s="13">
        <v>555</v>
      </c>
      <c r="O83" s="13"/>
      <c r="P83" s="13"/>
      <c r="Q83" s="14">
        <v>28</v>
      </c>
      <c r="R83" s="14">
        <v>110</v>
      </c>
      <c r="S83" s="14">
        <v>930</v>
      </c>
      <c r="T83" s="14">
        <v>883</v>
      </c>
      <c r="U83" s="14"/>
      <c r="V83" s="14"/>
      <c r="W83" s="45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1:40" ht="12.75" x14ac:dyDescent="0.2">
      <c r="A84" s="2"/>
      <c r="B84" s="3">
        <v>15</v>
      </c>
      <c r="C84" s="12">
        <v>23</v>
      </c>
      <c r="D84" s="12">
        <v>73</v>
      </c>
      <c r="E84" s="12">
        <v>630</v>
      </c>
      <c r="F84" s="12">
        <v>534</v>
      </c>
      <c r="G84" s="12"/>
      <c r="H84" s="12"/>
      <c r="I84" s="12"/>
      <c r="J84" s="13">
        <v>17</v>
      </c>
      <c r="K84" s="13">
        <v>51</v>
      </c>
      <c r="L84" s="13">
        <v>320</v>
      </c>
      <c r="M84" s="13">
        <v>272</v>
      </c>
      <c r="N84" s="13">
        <v>547</v>
      </c>
      <c r="O84" s="13"/>
      <c r="P84" s="13"/>
      <c r="Q84" s="14">
        <v>33</v>
      </c>
      <c r="R84" s="14">
        <v>110</v>
      </c>
      <c r="S84" s="14">
        <v>940</v>
      </c>
      <c r="T84" s="14">
        <v>876</v>
      </c>
      <c r="U84" s="14"/>
      <c r="V84" s="14"/>
      <c r="W84" s="45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1:40" ht="12.75" x14ac:dyDescent="0.2">
      <c r="A85" s="2"/>
      <c r="B85" s="3">
        <v>16</v>
      </c>
      <c r="C85" s="12">
        <v>20</v>
      </c>
      <c r="D85" s="12">
        <v>70</v>
      </c>
      <c r="E85" s="12">
        <v>610</v>
      </c>
      <c r="F85" s="12">
        <v>522</v>
      </c>
      <c r="G85" s="12"/>
      <c r="H85" s="12"/>
      <c r="I85" s="12"/>
      <c r="J85" s="13">
        <v>17</v>
      </c>
      <c r="K85" s="13">
        <v>51</v>
      </c>
      <c r="L85" s="13">
        <v>320</v>
      </c>
      <c r="M85" s="13">
        <v>263</v>
      </c>
      <c r="N85" s="13">
        <v>554</v>
      </c>
      <c r="O85" s="13"/>
      <c r="P85" s="13"/>
      <c r="Q85" s="14">
        <v>29</v>
      </c>
      <c r="R85" s="14">
        <v>110</v>
      </c>
      <c r="S85" s="14">
        <v>910</v>
      </c>
      <c r="T85" s="14">
        <v>879</v>
      </c>
      <c r="U85" s="14"/>
      <c r="V85" s="14"/>
      <c r="W85" s="45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1:40" ht="12.75" x14ac:dyDescent="0.2">
      <c r="A86" s="2"/>
      <c r="B86" s="3">
        <v>17</v>
      </c>
      <c r="C86" s="12">
        <v>20</v>
      </c>
      <c r="D86" s="12">
        <v>71</v>
      </c>
      <c r="E86" s="12">
        <v>630</v>
      </c>
      <c r="F86" s="12">
        <v>525</v>
      </c>
      <c r="G86" s="12"/>
      <c r="H86" s="12"/>
      <c r="I86" s="12"/>
      <c r="J86" s="13">
        <v>18</v>
      </c>
      <c r="K86" s="13">
        <v>54</v>
      </c>
      <c r="L86" s="13">
        <v>320</v>
      </c>
      <c r="M86" s="13">
        <v>266</v>
      </c>
      <c r="N86" s="13">
        <v>562</v>
      </c>
      <c r="O86" s="13"/>
      <c r="P86" s="13"/>
      <c r="Q86" s="14">
        <v>29</v>
      </c>
      <c r="R86" s="14">
        <v>110</v>
      </c>
      <c r="S86" s="14">
        <v>960</v>
      </c>
      <c r="T86" s="14">
        <v>889</v>
      </c>
      <c r="U86" s="14"/>
      <c r="V86" s="14"/>
      <c r="W86" s="45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1:40" ht="12.75" x14ac:dyDescent="0.2">
      <c r="A87" s="2"/>
      <c r="B87" s="3">
        <v>18</v>
      </c>
      <c r="C87" s="12">
        <v>23</v>
      </c>
      <c r="D87" s="12">
        <v>71</v>
      </c>
      <c r="E87" s="12">
        <v>610</v>
      </c>
      <c r="F87" s="12">
        <v>529</v>
      </c>
      <c r="G87" s="12"/>
      <c r="H87" s="12"/>
      <c r="I87" s="12"/>
      <c r="J87" s="13">
        <v>17</v>
      </c>
      <c r="K87" s="13">
        <v>49</v>
      </c>
      <c r="L87" s="13">
        <v>320</v>
      </c>
      <c r="M87" s="13">
        <v>267</v>
      </c>
      <c r="N87" s="13">
        <v>556</v>
      </c>
      <c r="O87" s="13"/>
      <c r="P87" s="13"/>
      <c r="Q87" s="14">
        <v>30</v>
      </c>
      <c r="R87" s="14">
        <v>110</v>
      </c>
      <c r="S87" s="14">
        <v>960</v>
      </c>
      <c r="T87" s="14">
        <v>889</v>
      </c>
      <c r="U87" s="14"/>
      <c r="V87" s="14"/>
      <c r="W87" s="45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1:40" ht="12.75" x14ac:dyDescent="0.2">
      <c r="A88" s="2"/>
      <c r="B88" s="3">
        <v>19</v>
      </c>
      <c r="C88" s="12">
        <v>26</v>
      </c>
      <c r="D88" s="12">
        <v>74</v>
      </c>
      <c r="E88" s="12">
        <v>640</v>
      </c>
      <c r="F88" s="12">
        <v>527</v>
      </c>
      <c r="G88" s="12"/>
      <c r="H88" s="12"/>
      <c r="I88" s="12"/>
      <c r="J88" s="13">
        <v>17</v>
      </c>
      <c r="K88" s="13">
        <v>50</v>
      </c>
      <c r="L88" s="13">
        <v>320</v>
      </c>
      <c r="M88" s="13">
        <v>271</v>
      </c>
      <c r="N88" s="13">
        <v>557</v>
      </c>
      <c r="O88" s="13"/>
      <c r="P88" s="13"/>
      <c r="Q88" s="14">
        <v>28</v>
      </c>
      <c r="R88" s="14">
        <v>110</v>
      </c>
      <c r="S88" s="14">
        <v>950</v>
      </c>
      <c r="T88" s="14">
        <v>888</v>
      </c>
      <c r="U88" s="14"/>
      <c r="V88" s="14"/>
      <c r="W88" s="45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ht="12.75" x14ac:dyDescent="0.2">
      <c r="A89" s="2"/>
      <c r="B89" s="3">
        <v>20</v>
      </c>
      <c r="C89" s="12">
        <v>25</v>
      </c>
      <c r="D89" s="12">
        <v>70</v>
      </c>
      <c r="E89" s="12">
        <v>600</v>
      </c>
      <c r="F89" s="12">
        <v>530</v>
      </c>
      <c r="G89" s="12"/>
      <c r="H89" s="12"/>
      <c r="I89" s="12"/>
      <c r="J89" s="13">
        <v>17</v>
      </c>
      <c r="K89" s="13">
        <v>50</v>
      </c>
      <c r="L89" s="13">
        <v>320</v>
      </c>
      <c r="M89" s="13">
        <v>263</v>
      </c>
      <c r="N89" s="13">
        <v>559</v>
      </c>
      <c r="O89" s="13"/>
      <c r="P89" s="13"/>
      <c r="Q89" s="14">
        <v>26</v>
      </c>
      <c r="R89" s="14">
        <v>110</v>
      </c>
      <c r="S89" s="14">
        <v>970</v>
      </c>
      <c r="T89" s="14">
        <v>887</v>
      </c>
      <c r="U89" s="14"/>
      <c r="V89" s="14"/>
      <c r="W89" s="45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1:40" ht="12.75" x14ac:dyDescent="0.2">
      <c r="A90" s="2"/>
      <c r="B90" s="3">
        <v>21</v>
      </c>
      <c r="C90" s="12">
        <v>25</v>
      </c>
      <c r="D90" s="12">
        <v>73</v>
      </c>
      <c r="E90" s="12">
        <v>600</v>
      </c>
      <c r="F90" s="12">
        <v>521</v>
      </c>
      <c r="G90" s="12"/>
      <c r="H90" s="12"/>
      <c r="I90" s="12"/>
      <c r="J90" s="13">
        <v>19</v>
      </c>
      <c r="K90" s="13">
        <v>50</v>
      </c>
      <c r="L90" s="13">
        <v>320</v>
      </c>
      <c r="M90" s="13">
        <v>268</v>
      </c>
      <c r="N90" s="13">
        <v>559</v>
      </c>
      <c r="O90" s="13"/>
      <c r="P90" s="13"/>
      <c r="Q90" s="14">
        <v>28</v>
      </c>
      <c r="R90" s="14">
        <v>110</v>
      </c>
      <c r="S90" s="14">
        <v>950</v>
      </c>
      <c r="T90" s="14">
        <v>873</v>
      </c>
      <c r="U90" s="14"/>
      <c r="V90" s="14"/>
      <c r="W90" s="45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1:40" ht="12.75" x14ac:dyDescent="0.2">
      <c r="A91" s="2"/>
      <c r="B91" s="3">
        <v>22</v>
      </c>
      <c r="C91" s="12">
        <v>24</v>
      </c>
      <c r="D91" s="12">
        <v>110</v>
      </c>
      <c r="E91" s="12">
        <v>610</v>
      </c>
      <c r="F91" s="12">
        <v>525</v>
      </c>
      <c r="G91" s="12"/>
      <c r="H91" s="12"/>
      <c r="I91" s="12"/>
      <c r="J91" s="13">
        <v>17</v>
      </c>
      <c r="K91" s="13">
        <v>50</v>
      </c>
      <c r="L91" s="13">
        <v>330</v>
      </c>
      <c r="M91" s="13">
        <v>266</v>
      </c>
      <c r="N91" s="13">
        <v>572</v>
      </c>
      <c r="O91" s="13"/>
      <c r="P91" s="13"/>
      <c r="Q91" s="14">
        <v>25</v>
      </c>
      <c r="R91" s="14">
        <v>110</v>
      </c>
      <c r="S91" s="14">
        <v>950</v>
      </c>
      <c r="T91" s="14">
        <v>868</v>
      </c>
      <c r="U91" s="14"/>
      <c r="V91" s="14"/>
      <c r="W91" s="45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1:40" ht="12.75" x14ac:dyDescent="0.2">
      <c r="A92" s="2"/>
      <c r="B92" s="3">
        <v>23</v>
      </c>
      <c r="C92" s="12">
        <v>27</v>
      </c>
      <c r="D92" s="12">
        <v>72</v>
      </c>
      <c r="E92" s="12">
        <v>610</v>
      </c>
      <c r="F92" s="12">
        <v>530</v>
      </c>
      <c r="G92" s="12"/>
      <c r="H92" s="12"/>
      <c r="I92" s="12"/>
      <c r="J92" s="13">
        <v>25</v>
      </c>
      <c r="K92" s="13">
        <v>50</v>
      </c>
      <c r="L92" s="13">
        <v>310</v>
      </c>
      <c r="M92" s="13">
        <v>265</v>
      </c>
      <c r="N92" s="13">
        <v>564</v>
      </c>
      <c r="O92" s="13"/>
      <c r="P92" s="13"/>
      <c r="Q92" s="14">
        <v>28</v>
      </c>
      <c r="R92" s="14">
        <v>110</v>
      </c>
      <c r="S92" s="14">
        <v>950</v>
      </c>
      <c r="T92" s="14">
        <v>872</v>
      </c>
      <c r="U92" s="14"/>
      <c r="V92" s="14"/>
      <c r="W92" s="45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1:40" ht="12.75" x14ac:dyDescent="0.2">
      <c r="A93" s="2"/>
      <c r="B93" s="3">
        <v>24</v>
      </c>
      <c r="C93" s="12">
        <v>25</v>
      </c>
      <c r="D93" s="12">
        <v>72</v>
      </c>
      <c r="E93" s="12">
        <v>650</v>
      </c>
      <c r="F93" s="12">
        <v>526</v>
      </c>
      <c r="G93" s="12"/>
      <c r="H93" s="12"/>
      <c r="I93" s="12"/>
      <c r="J93" s="13">
        <v>17</v>
      </c>
      <c r="K93" s="13">
        <v>47</v>
      </c>
      <c r="L93" s="13">
        <v>320</v>
      </c>
      <c r="M93" s="13">
        <v>267</v>
      </c>
      <c r="N93" s="13">
        <v>564</v>
      </c>
      <c r="O93" s="13"/>
      <c r="P93" s="13"/>
      <c r="Q93" s="14">
        <v>28</v>
      </c>
      <c r="R93" s="14">
        <v>110</v>
      </c>
      <c r="S93" s="14">
        <v>950</v>
      </c>
      <c r="T93" s="14">
        <v>865</v>
      </c>
      <c r="U93" s="14"/>
      <c r="V93" s="14"/>
      <c r="W93" s="45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ht="12.75" x14ac:dyDescent="0.2">
      <c r="A94" s="2"/>
      <c r="B94" s="3">
        <v>25</v>
      </c>
      <c r="C94" s="12">
        <v>28</v>
      </c>
      <c r="D94" s="12">
        <v>74</v>
      </c>
      <c r="E94" s="12">
        <v>620</v>
      </c>
      <c r="F94" s="12">
        <v>550</v>
      </c>
      <c r="G94" s="12"/>
      <c r="H94" s="12"/>
      <c r="I94" s="12"/>
      <c r="J94" s="13">
        <v>17</v>
      </c>
      <c r="K94" s="13">
        <v>54</v>
      </c>
      <c r="L94" s="13">
        <v>360</v>
      </c>
      <c r="M94" s="13">
        <v>267</v>
      </c>
      <c r="N94" s="13">
        <v>560</v>
      </c>
      <c r="O94" s="13"/>
      <c r="P94" s="13"/>
      <c r="Q94" s="14">
        <v>33</v>
      </c>
      <c r="R94" s="14">
        <v>110</v>
      </c>
      <c r="S94" s="14">
        <v>970</v>
      </c>
      <c r="T94" s="14">
        <v>866</v>
      </c>
      <c r="U94" s="14"/>
      <c r="V94" s="14"/>
      <c r="W94" s="45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1:40" ht="12.75" x14ac:dyDescent="0.2">
      <c r="A95" s="2"/>
      <c r="B95" s="3">
        <v>26</v>
      </c>
      <c r="C95" s="12">
        <v>21</v>
      </c>
      <c r="D95" s="12">
        <v>74</v>
      </c>
      <c r="E95" s="12">
        <v>620</v>
      </c>
      <c r="F95" s="12">
        <v>547</v>
      </c>
      <c r="G95" s="12"/>
      <c r="H95" s="12"/>
      <c r="I95" s="12"/>
      <c r="J95" s="13">
        <v>21</v>
      </c>
      <c r="K95" s="13">
        <v>51</v>
      </c>
      <c r="L95" s="13">
        <v>310</v>
      </c>
      <c r="M95" s="13">
        <v>268</v>
      </c>
      <c r="N95" s="13">
        <v>551</v>
      </c>
      <c r="O95" s="13"/>
      <c r="P95" s="13"/>
      <c r="Q95" s="14">
        <v>37</v>
      </c>
      <c r="R95" s="14">
        <v>110</v>
      </c>
      <c r="S95" s="14">
        <v>930</v>
      </c>
      <c r="T95" s="14">
        <v>860</v>
      </c>
      <c r="U95" s="14"/>
      <c r="V95" s="14"/>
      <c r="W95" s="45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1:40" ht="12.75" x14ac:dyDescent="0.2">
      <c r="A96" s="2"/>
      <c r="B96" s="3">
        <v>27</v>
      </c>
      <c r="C96" s="12">
        <v>21</v>
      </c>
      <c r="D96" s="12">
        <v>72</v>
      </c>
      <c r="E96" s="12">
        <v>610</v>
      </c>
      <c r="F96" s="12">
        <v>534</v>
      </c>
      <c r="G96" s="12"/>
      <c r="H96" s="12"/>
      <c r="I96" s="12"/>
      <c r="J96" s="13">
        <v>19</v>
      </c>
      <c r="K96" s="13">
        <v>50</v>
      </c>
      <c r="L96" s="13">
        <v>320</v>
      </c>
      <c r="M96" s="13">
        <v>271</v>
      </c>
      <c r="N96" s="13">
        <v>569</v>
      </c>
      <c r="O96" s="13"/>
      <c r="P96" s="13"/>
      <c r="Q96" s="14">
        <v>28</v>
      </c>
      <c r="R96" s="14">
        <v>110</v>
      </c>
      <c r="S96" s="14">
        <v>940</v>
      </c>
      <c r="T96" s="14">
        <v>864</v>
      </c>
      <c r="U96" s="14"/>
      <c r="V96" s="14"/>
      <c r="W96" s="45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1:40" ht="12.75" x14ac:dyDescent="0.2">
      <c r="A97" s="2"/>
      <c r="B97" s="3">
        <v>28</v>
      </c>
      <c r="C97" s="12">
        <v>21</v>
      </c>
      <c r="D97" s="12">
        <v>93</v>
      </c>
      <c r="E97" s="12">
        <v>620</v>
      </c>
      <c r="F97" s="12">
        <v>534</v>
      </c>
      <c r="G97" s="12"/>
      <c r="H97" s="12"/>
      <c r="I97" s="12"/>
      <c r="J97" s="13">
        <v>18</v>
      </c>
      <c r="K97" s="13">
        <v>50</v>
      </c>
      <c r="L97" s="13">
        <v>320</v>
      </c>
      <c r="M97" s="13">
        <v>267</v>
      </c>
      <c r="N97" s="13">
        <v>549</v>
      </c>
      <c r="O97" s="13"/>
      <c r="P97" s="13"/>
      <c r="Q97" s="14">
        <v>31</v>
      </c>
      <c r="R97" s="14">
        <v>110</v>
      </c>
      <c r="S97" s="14">
        <v>980</v>
      </c>
      <c r="T97" s="14">
        <v>870</v>
      </c>
      <c r="U97" s="14"/>
      <c r="V97" s="14"/>
      <c r="W97" s="45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1:40" ht="12.75" x14ac:dyDescent="0.2">
      <c r="A98" s="2"/>
      <c r="B98" s="3">
        <v>29</v>
      </c>
      <c r="C98" s="12">
        <v>21</v>
      </c>
      <c r="D98" s="12">
        <v>97</v>
      </c>
      <c r="E98" s="12">
        <v>670</v>
      </c>
      <c r="F98" s="12">
        <v>535</v>
      </c>
      <c r="G98" s="12"/>
      <c r="H98" s="12"/>
      <c r="I98" s="12"/>
      <c r="J98" s="13">
        <v>18</v>
      </c>
      <c r="K98" s="13">
        <v>49</v>
      </c>
      <c r="L98" s="13">
        <v>320</v>
      </c>
      <c r="M98" s="13">
        <v>269</v>
      </c>
      <c r="N98" s="13">
        <v>548</v>
      </c>
      <c r="O98" s="13"/>
      <c r="P98" s="13"/>
      <c r="Q98" s="14">
        <v>31</v>
      </c>
      <c r="R98" s="14">
        <v>110</v>
      </c>
      <c r="S98" s="14">
        <v>990</v>
      </c>
      <c r="T98" s="14">
        <v>869</v>
      </c>
      <c r="U98" s="14"/>
      <c r="V98" s="14"/>
      <c r="W98" s="45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1:40" ht="12.75" x14ac:dyDescent="0.2">
      <c r="A99" s="2"/>
      <c r="B99" s="3">
        <v>30</v>
      </c>
      <c r="C99" s="12">
        <v>21</v>
      </c>
      <c r="D99" s="12">
        <v>86</v>
      </c>
      <c r="E99" s="12">
        <v>640</v>
      </c>
      <c r="F99" s="12">
        <v>545</v>
      </c>
      <c r="G99" s="12"/>
      <c r="H99" s="12"/>
      <c r="I99" s="12"/>
      <c r="J99" s="13">
        <v>17</v>
      </c>
      <c r="K99" s="13">
        <v>53</v>
      </c>
      <c r="L99" s="13">
        <v>320</v>
      </c>
      <c r="M99" s="13">
        <v>271</v>
      </c>
      <c r="N99" s="13">
        <v>558</v>
      </c>
      <c r="O99" s="13"/>
      <c r="P99" s="13"/>
      <c r="Q99" s="14">
        <v>30</v>
      </c>
      <c r="R99" s="14">
        <v>110</v>
      </c>
      <c r="S99" s="14">
        <v>940</v>
      </c>
      <c r="T99" s="14">
        <v>875</v>
      </c>
      <c r="U99" s="14"/>
      <c r="V99" s="14"/>
      <c r="W99" s="45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 ht="12.75" x14ac:dyDescent="0.2">
      <c r="A100" s="2"/>
      <c r="B100" s="3">
        <v>31</v>
      </c>
      <c r="C100" s="12">
        <v>21</v>
      </c>
      <c r="D100" s="12">
        <v>78</v>
      </c>
      <c r="E100" s="12">
        <v>600</v>
      </c>
      <c r="F100" s="12">
        <v>537</v>
      </c>
      <c r="G100" s="12"/>
      <c r="H100" s="12"/>
      <c r="I100" s="12"/>
      <c r="J100" s="13">
        <v>18</v>
      </c>
      <c r="K100" s="13">
        <v>52</v>
      </c>
      <c r="L100" s="13">
        <v>340</v>
      </c>
      <c r="M100" s="13">
        <v>266</v>
      </c>
      <c r="N100" s="13">
        <v>556</v>
      </c>
      <c r="O100" s="13"/>
      <c r="P100" s="13"/>
      <c r="Q100" s="14">
        <v>30</v>
      </c>
      <c r="R100" s="14">
        <v>100</v>
      </c>
      <c r="S100" s="14">
        <v>960</v>
      </c>
      <c r="T100" s="14">
        <v>864</v>
      </c>
      <c r="U100" s="14"/>
      <c r="V100" s="14"/>
      <c r="W100" s="45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1:40" ht="12.75" x14ac:dyDescent="0.2">
      <c r="A101" s="2"/>
      <c r="B101" s="3">
        <v>32</v>
      </c>
      <c r="C101" s="12">
        <v>21</v>
      </c>
      <c r="D101" s="12">
        <v>79</v>
      </c>
      <c r="E101" s="12">
        <v>610</v>
      </c>
      <c r="F101" s="12">
        <v>547</v>
      </c>
      <c r="G101" s="12"/>
      <c r="H101" s="12"/>
      <c r="I101" s="12"/>
      <c r="J101" s="13">
        <v>17</v>
      </c>
      <c r="K101" s="13">
        <v>47</v>
      </c>
      <c r="L101" s="13">
        <v>320</v>
      </c>
      <c r="M101" s="13">
        <v>262</v>
      </c>
      <c r="N101" s="13">
        <v>576</v>
      </c>
      <c r="O101" s="13"/>
      <c r="P101" s="13"/>
      <c r="Q101" s="14">
        <v>28</v>
      </c>
      <c r="R101" s="14">
        <v>110</v>
      </c>
      <c r="S101" s="14">
        <v>970</v>
      </c>
      <c r="T101" s="14">
        <v>869</v>
      </c>
      <c r="U101" s="14"/>
      <c r="V101" s="14"/>
      <c r="W101" s="45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1:40" ht="12.75" x14ac:dyDescent="0.2">
      <c r="A102" s="2"/>
      <c r="B102" s="3">
        <v>33</v>
      </c>
      <c r="C102" s="12">
        <v>23</v>
      </c>
      <c r="D102" s="12">
        <v>80</v>
      </c>
      <c r="E102" s="12">
        <v>620</v>
      </c>
      <c r="F102" s="12">
        <v>543</v>
      </c>
      <c r="G102" s="12"/>
      <c r="H102" s="12"/>
      <c r="I102" s="12"/>
      <c r="J102" s="13">
        <v>18</v>
      </c>
      <c r="K102" s="13">
        <v>50</v>
      </c>
      <c r="L102" s="13">
        <v>340</v>
      </c>
      <c r="M102" s="13">
        <v>271</v>
      </c>
      <c r="N102" s="13">
        <v>568</v>
      </c>
      <c r="O102" s="13"/>
      <c r="P102" s="13"/>
      <c r="Q102" s="14">
        <v>31</v>
      </c>
      <c r="R102" s="14">
        <v>110</v>
      </c>
      <c r="S102" s="14">
        <v>940</v>
      </c>
      <c r="T102" s="14">
        <v>859</v>
      </c>
      <c r="U102" s="14"/>
      <c r="V102" s="14"/>
      <c r="W102" s="45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1:40" ht="12.75" x14ac:dyDescent="0.2">
      <c r="A103" s="2"/>
      <c r="B103" s="3">
        <v>34</v>
      </c>
      <c r="C103" s="12">
        <v>21</v>
      </c>
      <c r="D103" s="12">
        <v>82</v>
      </c>
      <c r="E103" s="12">
        <v>600</v>
      </c>
      <c r="F103" s="12">
        <v>548</v>
      </c>
      <c r="G103" s="12"/>
      <c r="H103" s="12"/>
      <c r="I103" s="12"/>
      <c r="J103" s="13">
        <v>17</v>
      </c>
      <c r="K103" s="13">
        <v>56</v>
      </c>
      <c r="L103" s="13">
        <v>340</v>
      </c>
      <c r="M103" s="13">
        <v>276</v>
      </c>
      <c r="N103" s="13">
        <v>567</v>
      </c>
      <c r="O103" s="13"/>
      <c r="P103" s="13"/>
      <c r="Q103" s="14">
        <v>29</v>
      </c>
      <c r="R103" s="14">
        <v>110</v>
      </c>
      <c r="S103" s="14">
        <v>960</v>
      </c>
      <c r="T103" s="14">
        <v>878</v>
      </c>
      <c r="U103" s="14"/>
      <c r="V103" s="14"/>
      <c r="W103" s="45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 ht="12.75" x14ac:dyDescent="0.2">
      <c r="A104" s="2"/>
      <c r="B104" s="3">
        <v>35</v>
      </c>
      <c r="C104" s="12">
        <v>22</v>
      </c>
      <c r="D104" s="12">
        <v>80</v>
      </c>
      <c r="E104" s="12">
        <v>620</v>
      </c>
      <c r="F104" s="12">
        <v>548</v>
      </c>
      <c r="G104" s="12"/>
      <c r="H104" s="12"/>
      <c r="I104" s="12"/>
      <c r="J104" s="13">
        <v>17</v>
      </c>
      <c r="K104" s="13">
        <v>49</v>
      </c>
      <c r="L104" s="13">
        <v>320</v>
      </c>
      <c r="M104" s="13">
        <v>267</v>
      </c>
      <c r="N104" s="13">
        <v>561</v>
      </c>
      <c r="O104" s="13"/>
      <c r="P104" s="13"/>
      <c r="Q104" s="14">
        <v>27</v>
      </c>
      <c r="R104" s="14">
        <v>110</v>
      </c>
      <c r="S104" s="14">
        <v>950</v>
      </c>
      <c r="T104" s="14">
        <v>872</v>
      </c>
      <c r="U104" s="14"/>
      <c r="V104" s="14"/>
      <c r="W104" s="45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 ht="12.75" x14ac:dyDescent="0.2">
      <c r="A105" s="2"/>
      <c r="B105" s="3">
        <v>36</v>
      </c>
      <c r="C105" s="12">
        <v>22</v>
      </c>
      <c r="D105" s="12">
        <v>81</v>
      </c>
      <c r="E105" s="12">
        <v>610</v>
      </c>
      <c r="F105" s="12">
        <v>546</v>
      </c>
      <c r="G105" s="12"/>
      <c r="H105" s="12"/>
      <c r="I105" s="12"/>
      <c r="J105" s="13">
        <v>17</v>
      </c>
      <c r="K105" s="13">
        <v>51</v>
      </c>
      <c r="L105" s="13">
        <v>320</v>
      </c>
      <c r="M105" s="13">
        <v>269</v>
      </c>
      <c r="N105" s="13">
        <v>558</v>
      </c>
      <c r="O105" s="13"/>
      <c r="P105" s="13"/>
      <c r="Q105" s="14">
        <v>33</v>
      </c>
      <c r="R105" s="14">
        <v>110</v>
      </c>
      <c r="S105" s="14">
        <v>980</v>
      </c>
      <c r="T105" s="14">
        <v>884</v>
      </c>
      <c r="U105" s="14"/>
      <c r="V105" s="14"/>
      <c r="W105" s="45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 ht="12.75" x14ac:dyDescent="0.2">
      <c r="A106" s="2"/>
      <c r="B106" s="3">
        <v>37</v>
      </c>
      <c r="C106" s="12">
        <v>22</v>
      </c>
      <c r="D106" s="12">
        <v>81</v>
      </c>
      <c r="E106" s="12">
        <v>620</v>
      </c>
      <c r="F106" s="12">
        <v>547</v>
      </c>
      <c r="G106" s="12"/>
      <c r="H106" s="12"/>
      <c r="I106" s="12"/>
      <c r="J106" s="13">
        <v>17</v>
      </c>
      <c r="K106" s="13">
        <v>56</v>
      </c>
      <c r="L106" s="13">
        <v>380</v>
      </c>
      <c r="M106" s="13">
        <v>263</v>
      </c>
      <c r="N106" s="13">
        <v>563</v>
      </c>
      <c r="O106" s="13"/>
      <c r="P106" s="13"/>
      <c r="Q106" s="14">
        <v>31</v>
      </c>
      <c r="R106" s="14">
        <v>110</v>
      </c>
      <c r="S106" s="14">
        <v>960</v>
      </c>
      <c r="T106" s="14">
        <v>881</v>
      </c>
      <c r="U106" s="14"/>
      <c r="V106" s="14"/>
      <c r="W106" s="45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1:40" ht="12.75" x14ac:dyDescent="0.2">
      <c r="A107" s="2"/>
      <c r="B107" s="3">
        <v>38</v>
      </c>
      <c r="C107" s="12">
        <v>23</v>
      </c>
      <c r="D107" s="12">
        <v>81</v>
      </c>
      <c r="E107" s="12">
        <v>640</v>
      </c>
      <c r="F107" s="12">
        <v>545</v>
      </c>
      <c r="G107" s="12"/>
      <c r="H107" s="12"/>
      <c r="I107" s="12"/>
      <c r="J107" s="13">
        <v>17</v>
      </c>
      <c r="K107" s="13">
        <v>49</v>
      </c>
      <c r="L107" s="13">
        <v>320</v>
      </c>
      <c r="M107" s="13">
        <v>264</v>
      </c>
      <c r="N107" s="13">
        <v>561</v>
      </c>
      <c r="O107" s="13"/>
      <c r="P107" s="13"/>
      <c r="Q107" s="14">
        <v>29</v>
      </c>
      <c r="R107" s="14">
        <v>110</v>
      </c>
      <c r="S107" s="14">
        <v>960</v>
      </c>
      <c r="T107" s="14">
        <v>881</v>
      </c>
      <c r="U107" s="14"/>
      <c r="V107" s="14"/>
      <c r="W107" s="45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 ht="12.75" x14ac:dyDescent="0.2">
      <c r="A108" s="2"/>
      <c r="B108" s="3">
        <v>39</v>
      </c>
      <c r="C108" s="12">
        <v>21</v>
      </c>
      <c r="D108" s="12">
        <v>84</v>
      </c>
      <c r="E108" s="12">
        <v>610</v>
      </c>
      <c r="F108" s="12">
        <v>550</v>
      </c>
      <c r="G108" s="12"/>
      <c r="H108" s="12"/>
      <c r="I108" s="12"/>
      <c r="J108" s="13">
        <v>18</v>
      </c>
      <c r="K108" s="13">
        <v>50</v>
      </c>
      <c r="L108" s="13">
        <v>330</v>
      </c>
      <c r="M108" s="13">
        <v>264</v>
      </c>
      <c r="N108" s="13">
        <v>562</v>
      </c>
      <c r="O108" s="13"/>
      <c r="P108" s="13"/>
      <c r="Q108" s="14">
        <v>27</v>
      </c>
      <c r="R108" s="14">
        <v>110</v>
      </c>
      <c r="S108" s="14">
        <v>960</v>
      </c>
      <c r="T108" s="14">
        <v>876</v>
      </c>
      <c r="U108" s="14"/>
      <c r="V108" s="14"/>
      <c r="W108" s="45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 ht="12.75" x14ac:dyDescent="0.2">
      <c r="A109" s="2"/>
      <c r="B109" s="3">
        <v>40</v>
      </c>
      <c r="C109" s="12">
        <v>21</v>
      </c>
      <c r="D109" s="12">
        <v>83</v>
      </c>
      <c r="E109" s="12">
        <v>610</v>
      </c>
      <c r="F109" s="12">
        <v>548</v>
      </c>
      <c r="G109" s="12"/>
      <c r="H109" s="12"/>
      <c r="I109" s="12"/>
      <c r="J109" s="13">
        <v>17</v>
      </c>
      <c r="K109" s="13">
        <v>49</v>
      </c>
      <c r="L109" s="13">
        <v>320</v>
      </c>
      <c r="M109" s="13">
        <v>260</v>
      </c>
      <c r="N109" s="13">
        <v>560</v>
      </c>
      <c r="O109" s="13"/>
      <c r="P109" s="13"/>
      <c r="Q109" s="14">
        <v>28</v>
      </c>
      <c r="R109" s="14">
        <v>110</v>
      </c>
      <c r="S109" s="14">
        <v>940</v>
      </c>
      <c r="T109" s="14">
        <v>878</v>
      </c>
      <c r="U109" s="14"/>
      <c r="V109" s="14"/>
      <c r="W109" s="45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1:40" ht="12.75" x14ac:dyDescent="0.2">
      <c r="A110" s="2"/>
      <c r="B110" s="3">
        <v>41</v>
      </c>
      <c r="C110" s="12">
        <v>27</v>
      </c>
      <c r="D110" s="12">
        <v>80</v>
      </c>
      <c r="E110" s="12">
        <v>620</v>
      </c>
      <c r="F110" s="12">
        <v>548</v>
      </c>
      <c r="G110" s="12"/>
      <c r="H110" s="12"/>
      <c r="I110" s="12"/>
      <c r="J110" s="13">
        <v>17</v>
      </c>
      <c r="K110" s="13">
        <v>49</v>
      </c>
      <c r="L110" s="13">
        <v>380</v>
      </c>
      <c r="M110" s="13">
        <v>261</v>
      </c>
      <c r="N110" s="13"/>
      <c r="O110" s="13"/>
      <c r="P110" s="13"/>
      <c r="Q110" s="14">
        <v>31</v>
      </c>
      <c r="R110" s="14">
        <v>110</v>
      </c>
      <c r="S110" s="14">
        <v>990</v>
      </c>
      <c r="T110" s="14">
        <v>877</v>
      </c>
      <c r="U110" s="14"/>
      <c r="V110" s="14"/>
      <c r="W110" s="45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1:40" ht="12.75" x14ac:dyDescent="0.2">
      <c r="A111" s="2"/>
      <c r="B111" s="3">
        <v>42</v>
      </c>
      <c r="C111" s="12">
        <v>26</v>
      </c>
      <c r="D111" s="12">
        <v>79</v>
      </c>
      <c r="E111" s="12">
        <v>630</v>
      </c>
      <c r="F111" s="12">
        <v>533</v>
      </c>
      <c r="G111" s="12"/>
      <c r="H111" s="12"/>
      <c r="I111" s="12"/>
      <c r="J111" s="13">
        <v>17</v>
      </c>
      <c r="K111" s="13">
        <v>45</v>
      </c>
      <c r="L111" s="13">
        <v>330</v>
      </c>
      <c r="M111" s="13">
        <v>263</v>
      </c>
      <c r="N111" s="13"/>
      <c r="O111" s="13"/>
      <c r="P111" s="13"/>
      <c r="Q111" s="14">
        <v>31</v>
      </c>
      <c r="R111" s="14">
        <v>110</v>
      </c>
      <c r="S111" s="14">
        <v>970</v>
      </c>
      <c r="T111" s="14">
        <v>878</v>
      </c>
      <c r="U111" s="14"/>
      <c r="V111" s="14"/>
      <c r="W111" s="45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1:40" ht="12.75" x14ac:dyDescent="0.2">
      <c r="A112" s="2"/>
      <c r="B112" s="3">
        <v>43</v>
      </c>
      <c r="C112" s="12">
        <v>25</v>
      </c>
      <c r="D112" s="12">
        <v>82</v>
      </c>
      <c r="E112" s="12">
        <v>610</v>
      </c>
      <c r="F112" s="12">
        <v>537</v>
      </c>
      <c r="G112" s="12"/>
      <c r="H112" s="12"/>
      <c r="I112" s="12"/>
      <c r="J112" s="13">
        <v>20</v>
      </c>
      <c r="K112" s="13">
        <v>46</v>
      </c>
      <c r="L112" s="13">
        <v>330</v>
      </c>
      <c r="M112" s="13">
        <v>261</v>
      </c>
      <c r="N112" s="13"/>
      <c r="O112" s="13"/>
      <c r="P112" s="13"/>
      <c r="Q112" s="14">
        <v>29</v>
      </c>
      <c r="R112" s="14">
        <v>110</v>
      </c>
      <c r="S112" s="14">
        <v>970</v>
      </c>
      <c r="T112" s="14">
        <v>860</v>
      </c>
      <c r="U112" s="14"/>
      <c r="V112" s="14"/>
      <c r="W112" s="45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1:40" ht="12.75" x14ac:dyDescent="0.2">
      <c r="A113" s="2"/>
      <c r="B113" s="3">
        <v>44</v>
      </c>
      <c r="C113" s="12">
        <v>23</v>
      </c>
      <c r="D113" s="12">
        <v>79</v>
      </c>
      <c r="E113" s="12">
        <v>610</v>
      </c>
      <c r="F113" s="12">
        <v>543</v>
      </c>
      <c r="G113" s="12"/>
      <c r="H113" s="12"/>
      <c r="I113" s="12"/>
      <c r="J113" s="13">
        <v>21</v>
      </c>
      <c r="K113" s="13">
        <v>52</v>
      </c>
      <c r="L113" s="13">
        <v>330</v>
      </c>
      <c r="M113" s="13">
        <v>264</v>
      </c>
      <c r="N113" s="13"/>
      <c r="O113" s="13"/>
      <c r="P113" s="13"/>
      <c r="Q113" s="14">
        <v>28</v>
      </c>
      <c r="R113" s="14">
        <v>100</v>
      </c>
      <c r="S113" s="14">
        <v>960</v>
      </c>
      <c r="T113" s="14">
        <v>859</v>
      </c>
      <c r="U113" s="14"/>
      <c r="V113" s="14"/>
      <c r="W113" s="45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0" ht="12.75" x14ac:dyDescent="0.2">
      <c r="A114" s="2"/>
      <c r="B114" s="3">
        <v>45</v>
      </c>
      <c r="C114" s="12">
        <v>23</v>
      </c>
      <c r="D114" s="12">
        <v>80</v>
      </c>
      <c r="E114" s="12">
        <v>600</v>
      </c>
      <c r="F114" s="12">
        <v>550</v>
      </c>
      <c r="G114" s="12"/>
      <c r="H114" s="12"/>
      <c r="I114" s="12"/>
      <c r="J114" s="13">
        <v>17</v>
      </c>
      <c r="K114" s="13">
        <v>49</v>
      </c>
      <c r="L114" s="13">
        <v>330</v>
      </c>
      <c r="M114" s="13">
        <v>275</v>
      </c>
      <c r="N114" s="13"/>
      <c r="O114" s="13"/>
      <c r="P114" s="13"/>
      <c r="Q114" s="14">
        <v>30</v>
      </c>
      <c r="R114" s="14">
        <v>120</v>
      </c>
      <c r="S114" s="14">
        <v>930</v>
      </c>
      <c r="T114" s="14">
        <v>861</v>
      </c>
      <c r="U114" s="14"/>
      <c r="V114" s="14"/>
      <c r="W114" s="45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1:40" ht="12.75" x14ac:dyDescent="0.2">
      <c r="A115" s="2"/>
      <c r="B115" s="3">
        <v>46</v>
      </c>
      <c r="C115" s="12">
        <v>22</v>
      </c>
      <c r="D115" s="12">
        <v>80</v>
      </c>
      <c r="E115" s="12">
        <v>610</v>
      </c>
      <c r="F115" s="12">
        <v>543</v>
      </c>
      <c r="G115" s="12"/>
      <c r="H115" s="12"/>
      <c r="I115" s="12"/>
      <c r="J115" s="13">
        <v>17</v>
      </c>
      <c r="K115" s="13">
        <v>49</v>
      </c>
      <c r="L115" s="13">
        <v>330</v>
      </c>
      <c r="M115" s="13">
        <v>267</v>
      </c>
      <c r="N115" s="13"/>
      <c r="O115" s="13"/>
      <c r="P115" s="13"/>
      <c r="Q115" s="14">
        <v>29</v>
      </c>
      <c r="R115" s="14">
        <v>110</v>
      </c>
      <c r="S115" s="14">
        <v>930</v>
      </c>
      <c r="T115" s="14">
        <v>857</v>
      </c>
      <c r="U115" s="14"/>
      <c r="V115" s="14"/>
      <c r="W115" s="45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1:40" ht="12.75" x14ac:dyDescent="0.2">
      <c r="A116" s="2"/>
      <c r="B116" s="3">
        <v>47</v>
      </c>
      <c r="C116" s="12">
        <v>25</v>
      </c>
      <c r="D116" s="12">
        <v>78</v>
      </c>
      <c r="E116" s="12">
        <v>660</v>
      </c>
      <c r="F116" s="12">
        <v>547</v>
      </c>
      <c r="G116" s="12"/>
      <c r="H116" s="12"/>
      <c r="I116" s="12"/>
      <c r="J116" s="13">
        <v>19</v>
      </c>
      <c r="K116" s="13">
        <v>50</v>
      </c>
      <c r="L116" s="13">
        <v>320</v>
      </c>
      <c r="M116" s="13">
        <v>270</v>
      </c>
      <c r="N116" s="13"/>
      <c r="O116" s="13"/>
      <c r="P116" s="13"/>
      <c r="Q116" s="14">
        <v>28</v>
      </c>
      <c r="R116" s="14">
        <v>120</v>
      </c>
      <c r="S116" s="14">
        <v>930</v>
      </c>
      <c r="T116" s="14">
        <v>861</v>
      </c>
      <c r="U116" s="14"/>
      <c r="V116" s="14"/>
      <c r="W116" s="45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1:40" ht="12.75" x14ac:dyDescent="0.2">
      <c r="A117" s="2"/>
      <c r="B117" s="3">
        <v>48</v>
      </c>
      <c r="C117" s="12">
        <v>24</v>
      </c>
      <c r="D117" s="12">
        <v>78</v>
      </c>
      <c r="E117" s="12">
        <v>660</v>
      </c>
      <c r="F117" s="12">
        <v>537</v>
      </c>
      <c r="G117" s="12"/>
      <c r="H117" s="12"/>
      <c r="I117" s="12"/>
      <c r="J117" s="13">
        <v>17</v>
      </c>
      <c r="K117" s="13">
        <v>49</v>
      </c>
      <c r="L117" s="13">
        <v>330</v>
      </c>
      <c r="M117" s="13">
        <v>274</v>
      </c>
      <c r="N117" s="13"/>
      <c r="O117" s="13"/>
      <c r="P117" s="13"/>
      <c r="Q117" s="14">
        <v>28</v>
      </c>
      <c r="R117" s="14">
        <v>110</v>
      </c>
      <c r="S117" s="14">
        <v>920</v>
      </c>
      <c r="T117" s="14">
        <v>857</v>
      </c>
      <c r="U117" s="14"/>
      <c r="V117" s="14"/>
      <c r="W117" s="45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1:40" ht="12.75" x14ac:dyDescent="0.2">
      <c r="A118" s="2"/>
      <c r="B118" s="3">
        <v>49</v>
      </c>
      <c r="C118" s="12">
        <v>24</v>
      </c>
      <c r="D118" s="12">
        <v>80</v>
      </c>
      <c r="E118" s="12">
        <v>610</v>
      </c>
      <c r="F118" s="12">
        <v>537</v>
      </c>
      <c r="G118" s="12"/>
      <c r="H118" s="12"/>
      <c r="I118" s="12"/>
      <c r="J118" s="13">
        <v>18</v>
      </c>
      <c r="K118" s="13">
        <v>48</v>
      </c>
      <c r="L118" s="13">
        <v>330</v>
      </c>
      <c r="M118" s="13">
        <v>265</v>
      </c>
      <c r="N118" s="13"/>
      <c r="O118" s="13"/>
      <c r="P118" s="13"/>
      <c r="Q118" s="14">
        <v>29</v>
      </c>
      <c r="R118" s="14">
        <v>110</v>
      </c>
      <c r="S118" s="14">
        <v>920</v>
      </c>
      <c r="T118" s="14">
        <v>861</v>
      </c>
      <c r="U118" s="14"/>
      <c r="V118" s="14"/>
      <c r="W118" s="45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1:40" ht="12.75" x14ac:dyDescent="0.2">
      <c r="A119" s="2"/>
      <c r="B119" s="3">
        <v>50</v>
      </c>
      <c r="C119" s="12">
        <v>20</v>
      </c>
      <c r="D119" s="12">
        <v>79</v>
      </c>
      <c r="E119" s="12">
        <v>620</v>
      </c>
      <c r="F119" s="12">
        <v>543</v>
      </c>
      <c r="G119" s="12"/>
      <c r="H119" s="12"/>
      <c r="I119" s="12"/>
      <c r="J119" s="13">
        <v>18</v>
      </c>
      <c r="K119" s="13">
        <v>54</v>
      </c>
      <c r="L119" s="13">
        <v>340</v>
      </c>
      <c r="M119" s="13">
        <v>260</v>
      </c>
      <c r="N119" s="13"/>
      <c r="O119" s="13"/>
      <c r="P119" s="13"/>
      <c r="Q119" s="14">
        <v>27</v>
      </c>
      <c r="R119" s="14">
        <v>110</v>
      </c>
      <c r="S119" s="14">
        <v>950</v>
      </c>
      <c r="T119" s="14">
        <v>855</v>
      </c>
      <c r="U119" s="14"/>
      <c r="V119" s="14"/>
      <c r="W119" s="45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1:40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1:40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1:40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1:40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1:40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1:40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1:40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1:40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1:40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1:40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1:40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1:40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1:40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1:40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1:40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1:40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1:40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40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40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40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40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40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40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40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1:40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1:40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1:40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1:40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1:40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1:40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1:40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1:40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1:40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1:40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1:40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1:40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1:40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1:40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1:40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spans="1:40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1:40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1:40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1:40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1:40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1:40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1:40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1:40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1:40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1:40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spans="1:40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spans="1:40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1:40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spans="1:40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spans="1:40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1:40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1:40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1:40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spans="1:40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1:40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1:40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1:40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1:40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1:40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spans="1:40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1:40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1:40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spans="1:40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spans="1:40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1:40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spans="1:40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  <row r="215" spans="1:40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</row>
    <row r="216" spans="1:40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</row>
    <row r="217" spans="1:40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</row>
    <row r="218" spans="1:40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</row>
    <row r="219" spans="1:40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</row>
    <row r="220" spans="1:40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</row>
    <row r="221" spans="1:40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</row>
    <row r="222" spans="1:40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</row>
    <row r="223" spans="1:40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</row>
    <row r="224" spans="1:40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</row>
    <row r="225" spans="1:40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</row>
    <row r="226" spans="1:40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</row>
    <row r="227" spans="1:40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</row>
    <row r="228" spans="1:40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</row>
    <row r="229" spans="1:40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</row>
    <row r="230" spans="1:40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</row>
    <row r="231" spans="1:40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</row>
    <row r="232" spans="1:40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</row>
    <row r="233" spans="1:40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</row>
    <row r="234" spans="1:40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</row>
    <row r="235" spans="1:40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</row>
    <row r="236" spans="1:40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</row>
    <row r="237" spans="1:40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</row>
    <row r="238" spans="1:40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</row>
    <row r="239" spans="1:40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</row>
    <row r="240" spans="1:40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</row>
    <row r="241" spans="1:40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</row>
    <row r="242" spans="1:40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</row>
    <row r="243" spans="1:40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</row>
    <row r="244" spans="1:40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</row>
    <row r="245" spans="1:40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</row>
    <row r="246" spans="1:40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</row>
    <row r="247" spans="1:40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</row>
    <row r="248" spans="1:40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</row>
    <row r="249" spans="1:40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</row>
    <row r="250" spans="1:40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</row>
    <row r="251" spans="1:40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</row>
    <row r="252" spans="1:40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</row>
    <row r="253" spans="1:40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</row>
    <row r="254" spans="1:40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</row>
    <row r="255" spans="1:40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</row>
    <row r="256" spans="1:40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</row>
    <row r="257" spans="1:40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</row>
    <row r="258" spans="1:40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</row>
    <row r="259" spans="1:40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</row>
    <row r="260" spans="1:40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</row>
    <row r="261" spans="1:40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</row>
    <row r="262" spans="1:40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</row>
    <row r="263" spans="1:40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</row>
    <row r="264" spans="1:40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</row>
    <row r="265" spans="1:40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</row>
    <row r="266" spans="1:40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</row>
    <row r="267" spans="1:40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</row>
    <row r="268" spans="1:40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</row>
    <row r="269" spans="1:40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</row>
    <row r="270" spans="1:40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</row>
    <row r="271" spans="1:40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</row>
    <row r="272" spans="1:40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</row>
    <row r="273" spans="1:40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</row>
    <row r="274" spans="1:40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</row>
    <row r="275" spans="1:40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</row>
    <row r="276" spans="1:40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</row>
    <row r="277" spans="1:40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</row>
    <row r="278" spans="1:40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</row>
    <row r="279" spans="1:40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</row>
    <row r="280" spans="1:40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</row>
    <row r="281" spans="1:40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</row>
    <row r="282" spans="1:40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</row>
    <row r="283" spans="1:40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</row>
    <row r="284" spans="1:40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</row>
    <row r="285" spans="1:40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</row>
    <row r="286" spans="1:40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</row>
    <row r="287" spans="1:40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</row>
    <row r="288" spans="1:40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</row>
    <row r="289" spans="1:40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</row>
    <row r="290" spans="1:40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</row>
    <row r="291" spans="1:40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</row>
    <row r="292" spans="1:40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</row>
    <row r="293" spans="1:40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</row>
    <row r="294" spans="1:40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</row>
    <row r="295" spans="1:40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</row>
    <row r="296" spans="1:40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</row>
    <row r="297" spans="1:40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</row>
    <row r="298" spans="1:40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</row>
    <row r="299" spans="1:40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</row>
    <row r="300" spans="1:40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</row>
    <row r="301" spans="1:40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</row>
    <row r="302" spans="1:40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</row>
    <row r="303" spans="1:40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</row>
    <row r="304" spans="1:40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</row>
    <row r="305" spans="1:40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</row>
    <row r="306" spans="1:40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</row>
    <row r="307" spans="1:40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</row>
    <row r="308" spans="1:40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</row>
    <row r="309" spans="1:40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</row>
    <row r="310" spans="1:40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</row>
    <row r="311" spans="1:40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</row>
    <row r="312" spans="1:40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</row>
    <row r="313" spans="1:40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</row>
    <row r="314" spans="1:40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</row>
    <row r="315" spans="1:40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</row>
    <row r="316" spans="1:40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</row>
    <row r="317" spans="1:40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</row>
    <row r="318" spans="1:40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</row>
    <row r="319" spans="1:40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</row>
    <row r="320" spans="1:40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</row>
    <row r="321" spans="1:40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</row>
    <row r="322" spans="1:40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</row>
    <row r="323" spans="1:40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</row>
    <row r="324" spans="1:40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</row>
    <row r="325" spans="1:40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</row>
    <row r="326" spans="1:40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</row>
    <row r="327" spans="1:40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</row>
    <row r="328" spans="1:40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</row>
    <row r="329" spans="1:40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</row>
    <row r="330" spans="1:40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</row>
    <row r="331" spans="1:40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</row>
    <row r="332" spans="1:40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</row>
    <row r="333" spans="1:40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</row>
    <row r="334" spans="1:40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</row>
    <row r="335" spans="1:40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</row>
    <row r="336" spans="1:40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</row>
    <row r="337" spans="1:40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</row>
    <row r="338" spans="1:40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</row>
    <row r="339" spans="1:40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</row>
    <row r="340" spans="1:40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</row>
    <row r="341" spans="1:40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</row>
    <row r="342" spans="1:40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</row>
    <row r="343" spans="1:40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</row>
    <row r="344" spans="1:40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</row>
    <row r="345" spans="1:40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</row>
    <row r="346" spans="1:40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</row>
    <row r="347" spans="1:40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</row>
    <row r="348" spans="1:40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</row>
    <row r="349" spans="1:40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</row>
    <row r="350" spans="1:40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</row>
    <row r="351" spans="1:40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</row>
    <row r="352" spans="1:40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</row>
    <row r="353" spans="1:40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</row>
    <row r="354" spans="1:40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</row>
    <row r="355" spans="1:40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</row>
    <row r="356" spans="1:40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</row>
    <row r="357" spans="1:40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</row>
    <row r="358" spans="1:40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</row>
    <row r="359" spans="1:40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</row>
    <row r="360" spans="1:40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</row>
    <row r="361" spans="1:40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</row>
    <row r="362" spans="1:40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</row>
    <row r="363" spans="1:40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</row>
    <row r="364" spans="1:40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</row>
    <row r="365" spans="1:40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</row>
    <row r="366" spans="1:40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</row>
    <row r="367" spans="1:40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</row>
    <row r="368" spans="1:40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</row>
    <row r="369" spans="1:40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</row>
    <row r="370" spans="1:40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</row>
    <row r="371" spans="1:40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</row>
    <row r="372" spans="1:40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</row>
    <row r="373" spans="1:40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</row>
    <row r="374" spans="1:40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</row>
    <row r="375" spans="1:40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</row>
    <row r="376" spans="1:40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</row>
    <row r="377" spans="1:40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</row>
    <row r="378" spans="1:40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</row>
    <row r="379" spans="1:40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</row>
    <row r="380" spans="1:40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</row>
    <row r="381" spans="1:40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</row>
    <row r="382" spans="1:40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</row>
    <row r="383" spans="1:40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</row>
    <row r="384" spans="1:40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</row>
    <row r="385" spans="1:40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</row>
    <row r="386" spans="1:40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</row>
    <row r="387" spans="1:40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</row>
    <row r="388" spans="1:40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</row>
    <row r="389" spans="1:40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</row>
    <row r="390" spans="1:40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</row>
    <row r="391" spans="1:40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</row>
    <row r="392" spans="1:40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</row>
    <row r="393" spans="1:40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</row>
    <row r="394" spans="1:40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</row>
    <row r="395" spans="1:40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</row>
    <row r="396" spans="1:40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</row>
    <row r="397" spans="1:40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</row>
    <row r="398" spans="1:40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</row>
    <row r="399" spans="1:40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</row>
    <row r="400" spans="1:40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</row>
    <row r="401" spans="1:40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</row>
    <row r="402" spans="1:40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</row>
    <row r="403" spans="1:40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</row>
    <row r="404" spans="1:40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</row>
    <row r="405" spans="1:40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</row>
    <row r="406" spans="1:40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</row>
    <row r="407" spans="1:40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</row>
    <row r="408" spans="1:40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</row>
    <row r="409" spans="1:40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</row>
    <row r="410" spans="1:40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</row>
    <row r="411" spans="1:40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</row>
    <row r="412" spans="1:40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</row>
    <row r="413" spans="1:40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</row>
    <row r="414" spans="1:40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</row>
    <row r="415" spans="1:40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</row>
    <row r="416" spans="1:40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</row>
    <row r="417" spans="1:40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</row>
    <row r="418" spans="1:40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</row>
    <row r="419" spans="1:40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</row>
    <row r="420" spans="1:40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</row>
    <row r="421" spans="1:40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</row>
    <row r="422" spans="1:40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</row>
    <row r="423" spans="1:40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</row>
    <row r="424" spans="1:40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</row>
    <row r="425" spans="1:40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</row>
    <row r="426" spans="1:40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</row>
    <row r="427" spans="1:40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</row>
    <row r="428" spans="1:40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</row>
    <row r="429" spans="1:40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</row>
    <row r="430" spans="1:40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</row>
    <row r="431" spans="1:40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</row>
    <row r="432" spans="1:40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</row>
    <row r="433" spans="1:40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</row>
    <row r="434" spans="1:40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</row>
    <row r="435" spans="1:40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</row>
    <row r="436" spans="1:40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</row>
    <row r="437" spans="1:40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</row>
    <row r="438" spans="1:40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</row>
    <row r="439" spans="1:40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</row>
    <row r="440" spans="1:40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</row>
    <row r="441" spans="1:40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</row>
    <row r="442" spans="1:40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</row>
    <row r="443" spans="1:40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</row>
    <row r="444" spans="1:40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</row>
    <row r="445" spans="1:40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</row>
    <row r="446" spans="1:40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</row>
    <row r="447" spans="1:40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</row>
    <row r="448" spans="1:40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</row>
    <row r="449" spans="1:40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</row>
    <row r="450" spans="1:40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</row>
    <row r="451" spans="1:40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</row>
    <row r="452" spans="1:40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</row>
    <row r="453" spans="1:40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</row>
    <row r="454" spans="1:40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</row>
    <row r="455" spans="1:40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</row>
    <row r="456" spans="1:40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</row>
    <row r="457" spans="1:40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</row>
    <row r="458" spans="1:40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</row>
    <row r="459" spans="1:40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</row>
    <row r="460" spans="1:40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</row>
    <row r="461" spans="1:40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</row>
    <row r="462" spans="1:40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</row>
    <row r="463" spans="1:40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</row>
    <row r="464" spans="1:40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</row>
    <row r="465" spans="1:40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</row>
    <row r="466" spans="1:40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</row>
    <row r="467" spans="1:40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</row>
    <row r="468" spans="1:40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</row>
    <row r="469" spans="1:40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</row>
    <row r="470" spans="1:40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</row>
    <row r="471" spans="1:40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</row>
    <row r="472" spans="1:40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</row>
    <row r="473" spans="1:40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</row>
    <row r="474" spans="1:40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</row>
    <row r="475" spans="1:40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</row>
    <row r="476" spans="1:40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</row>
    <row r="477" spans="1:40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</row>
    <row r="478" spans="1:40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</row>
    <row r="479" spans="1:40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</row>
    <row r="480" spans="1:40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</row>
    <row r="481" spans="1:40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</row>
    <row r="482" spans="1:40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</row>
    <row r="483" spans="1:40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</row>
    <row r="484" spans="1:40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</row>
    <row r="485" spans="1:40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</row>
    <row r="486" spans="1:40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</row>
    <row r="487" spans="1:40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</row>
    <row r="488" spans="1:40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</row>
    <row r="489" spans="1:40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</row>
    <row r="490" spans="1:40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</row>
    <row r="491" spans="1:40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</row>
    <row r="492" spans="1:40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</row>
    <row r="493" spans="1:40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</row>
    <row r="494" spans="1:40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</row>
    <row r="495" spans="1:40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</row>
    <row r="496" spans="1:40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</row>
    <row r="497" spans="1:40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</row>
    <row r="498" spans="1:40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</row>
    <row r="499" spans="1:40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</row>
    <row r="500" spans="1:40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</row>
    <row r="501" spans="1:40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</row>
    <row r="502" spans="1:40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</row>
    <row r="503" spans="1:40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</row>
    <row r="504" spans="1:40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</row>
    <row r="505" spans="1:40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</row>
    <row r="506" spans="1:40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</row>
    <row r="507" spans="1:40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</row>
    <row r="508" spans="1:40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</row>
    <row r="509" spans="1:40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</row>
    <row r="510" spans="1:40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</row>
    <row r="511" spans="1:40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</row>
    <row r="512" spans="1:40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</row>
    <row r="513" spans="1:40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</row>
    <row r="514" spans="1:40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</row>
    <row r="515" spans="1:40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</row>
    <row r="516" spans="1:40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</row>
    <row r="517" spans="1:40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</row>
    <row r="518" spans="1:40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</row>
    <row r="519" spans="1:40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</row>
    <row r="520" spans="1:40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</row>
    <row r="521" spans="1:40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</row>
    <row r="522" spans="1:40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</row>
    <row r="523" spans="1:40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</row>
    <row r="524" spans="1:40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</row>
    <row r="525" spans="1:40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</row>
    <row r="526" spans="1:40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</row>
    <row r="527" spans="1:40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</row>
    <row r="528" spans="1:40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</row>
    <row r="529" spans="1:40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</row>
    <row r="530" spans="1:40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</row>
    <row r="531" spans="1:40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</row>
    <row r="532" spans="1:40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</row>
    <row r="533" spans="1:40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</row>
    <row r="534" spans="1:40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</row>
    <row r="535" spans="1:40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</row>
    <row r="536" spans="1:40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</row>
    <row r="537" spans="1:40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</row>
    <row r="538" spans="1:40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</row>
    <row r="539" spans="1:40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</row>
    <row r="540" spans="1:40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</row>
    <row r="541" spans="1:40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</row>
    <row r="542" spans="1:40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</row>
    <row r="543" spans="1:40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</row>
    <row r="544" spans="1:40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</row>
    <row r="545" spans="1:40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</row>
    <row r="546" spans="1:40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</row>
    <row r="547" spans="1:40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</row>
    <row r="548" spans="1:40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</row>
    <row r="549" spans="1:40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</row>
    <row r="550" spans="1:40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</row>
    <row r="551" spans="1:40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</row>
    <row r="552" spans="1:40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</row>
    <row r="553" spans="1:40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</row>
    <row r="554" spans="1:40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</row>
    <row r="555" spans="1:40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</row>
    <row r="556" spans="1:40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</row>
    <row r="557" spans="1:40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</row>
    <row r="558" spans="1:40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</row>
    <row r="559" spans="1:40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</row>
    <row r="560" spans="1:40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</row>
    <row r="561" spans="1:40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</row>
    <row r="562" spans="1:40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</row>
    <row r="563" spans="1:40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</row>
    <row r="564" spans="1:40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</row>
    <row r="565" spans="1:40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</row>
    <row r="566" spans="1:40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</row>
    <row r="567" spans="1:40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</row>
    <row r="568" spans="1:40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</row>
    <row r="569" spans="1:40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</row>
    <row r="570" spans="1:40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</row>
    <row r="571" spans="1:40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</row>
    <row r="572" spans="1:40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</row>
    <row r="573" spans="1:40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</row>
    <row r="574" spans="1:40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</row>
    <row r="575" spans="1:40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</row>
    <row r="576" spans="1:40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</row>
    <row r="577" spans="1:40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</row>
    <row r="578" spans="1:40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</row>
    <row r="579" spans="1:40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</row>
    <row r="580" spans="1:40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</row>
    <row r="581" spans="1:40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</row>
    <row r="582" spans="1:40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</row>
    <row r="583" spans="1:40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</row>
    <row r="584" spans="1:40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</row>
    <row r="585" spans="1:40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</row>
    <row r="586" spans="1:40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</row>
    <row r="587" spans="1:40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</row>
    <row r="588" spans="1:40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</row>
    <row r="589" spans="1:40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</row>
    <row r="590" spans="1:40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</row>
    <row r="591" spans="1:40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</row>
    <row r="592" spans="1:40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</row>
    <row r="593" spans="1:40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</row>
    <row r="594" spans="1:40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</row>
    <row r="595" spans="1:40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</row>
    <row r="596" spans="1:40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</row>
    <row r="597" spans="1:40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</row>
    <row r="598" spans="1:40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</row>
    <row r="599" spans="1:40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</row>
    <row r="600" spans="1:40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</row>
    <row r="601" spans="1:40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</row>
    <row r="602" spans="1:40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</row>
    <row r="603" spans="1:40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</row>
    <row r="604" spans="1:40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</row>
    <row r="605" spans="1:40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</row>
    <row r="606" spans="1:40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</row>
    <row r="607" spans="1:40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</row>
    <row r="608" spans="1:40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</row>
    <row r="609" spans="1:40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</row>
    <row r="610" spans="1:40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</row>
    <row r="611" spans="1:40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</row>
    <row r="612" spans="1:40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</row>
    <row r="613" spans="1:40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</row>
    <row r="614" spans="1:40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</row>
    <row r="615" spans="1:40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</row>
    <row r="616" spans="1:40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</row>
    <row r="617" spans="1:40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</row>
    <row r="618" spans="1:40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</row>
    <row r="619" spans="1:40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</row>
    <row r="620" spans="1:40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</row>
    <row r="621" spans="1:40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</row>
    <row r="622" spans="1:40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</row>
    <row r="623" spans="1:40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</row>
    <row r="624" spans="1:40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</row>
    <row r="625" spans="1:40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</row>
    <row r="626" spans="1:40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</row>
    <row r="627" spans="1:40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</row>
    <row r="628" spans="1:40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</row>
    <row r="629" spans="1:40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</row>
    <row r="630" spans="1:40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</row>
    <row r="631" spans="1:40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</row>
    <row r="632" spans="1:40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</row>
    <row r="633" spans="1:40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</row>
    <row r="634" spans="1:40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</row>
    <row r="635" spans="1:40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</row>
    <row r="636" spans="1:40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</row>
    <row r="637" spans="1:40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</row>
    <row r="638" spans="1:40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</row>
    <row r="639" spans="1:40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</row>
    <row r="640" spans="1:40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</row>
    <row r="641" spans="1:40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</row>
    <row r="642" spans="1:40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</row>
    <row r="643" spans="1:40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</row>
    <row r="644" spans="1:40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</row>
    <row r="645" spans="1:40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</row>
    <row r="646" spans="1:40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</row>
    <row r="647" spans="1:40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</row>
    <row r="648" spans="1:40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</row>
    <row r="649" spans="1:40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</row>
    <row r="650" spans="1:40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</row>
    <row r="651" spans="1:40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</row>
    <row r="652" spans="1:40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</row>
    <row r="653" spans="1:40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</row>
    <row r="654" spans="1:40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</row>
    <row r="655" spans="1:40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</row>
    <row r="656" spans="1:40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</row>
    <row r="657" spans="1:40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</row>
    <row r="658" spans="1:40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</row>
    <row r="659" spans="1:40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</row>
    <row r="660" spans="1:40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</row>
    <row r="661" spans="1:40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</row>
    <row r="662" spans="1:40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</row>
    <row r="663" spans="1:40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</row>
    <row r="664" spans="1:40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</row>
    <row r="665" spans="1:40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</row>
    <row r="666" spans="1:40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</row>
    <row r="667" spans="1:40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</row>
    <row r="668" spans="1:40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</row>
    <row r="669" spans="1:40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</row>
    <row r="670" spans="1:40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</row>
    <row r="671" spans="1:40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</row>
    <row r="672" spans="1:40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</row>
    <row r="673" spans="1:40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</row>
    <row r="674" spans="1:40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</row>
    <row r="675" spans="1:40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</row>
    <row r="676" spans="1:40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</row>
    <row r="677" spans="1:40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</row>
    <row r="678" spans="1:40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</row>
    <row r="679" spans="1:40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</row>
    <row r="680" spans="1:40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</row>
    <row r="681" spans="1:40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</row>
    <row r="682" spans="1:40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</row>
    <row r="683" spans="1:40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</row>
    <row r="684" spans="1:40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</row>
    <row r="685" spans="1:40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</row>
    <row r="686" spans="1:40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</row>
    <row r="687" spans="1:40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</row>
    <row r="688" spans="1:40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</row>
    <row r="689" spans="1:40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</row>
    <row r="690" spans="1:40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</row>
    <row r="691" spans="1:40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</row>
    <row r="692" spans="1:40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</row>
    <row r="693" spans="1:40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</row>
    <row r="694" spans="1:40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</row>
    <row r="695" spans="1:40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</row>
    <row r="696" spans="1:40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</row>
    <row r="697" spans="1:40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</row>
    <row r="698" spans="1:40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</row>
    <row r="699" spans="1:40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</row>
    <row r="700" spans="1:40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</row>
    <row r="701" spans="1:40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</row>
    <row r="702" spans="1:40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</row>
    <row r="703" spans="1:40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</row>
    <row r="704" spans="1:40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</row>
    <row r="705" spans="1:40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</row>
    <row r="706" spans="1:40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</row>
    <row r="707" spans="1:40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</row>
    <row r="708" spans="1:40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</row>
    <row r="709" spans="1:40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</row>
    <row r="710" spans="1:40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</row>
    <row r="711" spans="1:40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</row>
    <row r="712" spans="1:40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</row>
    <row r="713" spans="1:40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</row>
    <row r="714" spans="1:40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</row>
    <row r="715" spans="1:40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</row>
    <row r="716" spans="1:40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</row>
    <row r="717" spans="1:40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</row>
    <row r="718" spans="1:40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</row>
    <row r="719" spans="1:40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</row>
    <row r="720" spans="1:40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</row>
    <row r="721" spans="1:40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</row>
    <row r="722" spans="1:40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</row>
    <row r="723" spans="1:40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</row>
    <row r="724" spans="1:40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</row>
    <row r="725" spans="1:40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</row>
    <row r="726" spans="1:40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</row>
    <row r="727" spans="1:40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</row>
    <row r="728" spans="1:40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</row>
    <row r="729" spans="1:40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</row>
    <row r="730" spans="1:40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</row>
    <row r="731" spans="1:40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</row>
    <row r="732" spans="1:40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</row>
    <row r="733" spans="1:40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</row>
    <row r="734" spans="1:40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</row>
    <row r="735" spans="1:40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</row>
    <row r="736" spans="1:40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</row>
    <row r="737" spans="1:40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</row>
    <row r="738" spans="1:40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</row>
    <row r="739" spans="1:40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</row>
    <row r="740" spans="1:40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</row>
    <row r="741" spans="1:40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</row>
    <row r="742" spans="1:40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</row>
    <row r="743" spans="1:40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</row>
    <row r="744" spans="1:40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</row>
    <row r="745" spans="1:40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</row>
    <row r="746" spans="1:40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</row>
    <row r="747" spans="1:40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</row>
    <row r="748" spans="1:40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</row>
    <row r="749" spans="1:40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</row>
    <row r="750" spans="1:40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</row>
    <row r="751" spans="1:40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</row>
    <row r="752" spans="1:40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</row>
    <row r="753" spans="1:40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</row>
    <row r="754" spans="1:40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</row>
    <row r="755" spans="1:40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</row>
    <row r="756" spans="1:40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</row>
    <row r="757" spans="1:40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</row>
    <row r="758" spans="1:40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</row>
    <row r="759" spans="1:40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</row>
    <row r="760" spans="1:40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</row>
    <row r="761" spans="1:40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</row>
    <row r="762" spans="1:40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</row>
    <row r="763" spans="1:40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</row>
    <row r="764" spans="1:40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</row>
    <row r="765" spans="1:40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</row>
    <row r="766" spans="1:40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</row>
    <row r="767" spans="1:40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</row>
    <row r="768" spans="1:40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</row>
    <row r="769" spans="1:40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</row>
    <row r="770" spans="1:40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</row>
    <row r="771" spans="1:40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</row>
    <row r="772" spans="1:40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</row>
    <row r="773" spans="1:40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</row>
    <row r="774" spans="1:40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</row>
    <row r="775" spans="1:40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</row>
    <row r="776" spans="1:40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</row>
    <row r="777" spans="1:40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</row>
    <row r="778" spans="1:40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</row>
    <row r="779" spans="1:40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</row>
    <row r="780" spans="1:40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</row>
    <row r="781" spans="1:40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</row>
    <row r="782" spans="1:40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</row>
    <row r="783" spans="1:40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</row>
    <row r="784" spans="1:40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</row>
    <row r="785" spans="1:40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</row>
    <row r="786" spans="1:40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</row>
    <row r="787" spans="1:40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</row>
    <row r="788" spans="1:40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</row>
    <row r="789" spans="1:40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</row>
    <row r="790" spans="1:40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</row>
    <row r="791" spans="1:40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</row>
    <row r="792" spans="1:40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</row>
    <row r="793" spans="1:40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</row>
    <row r="794" spans="1:40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</row>
    <row r="795" spans="1:40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</row>
    <row r="796" spans="1:40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</row>
    <row r="797" spans="1:40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</row>
    <row r="798" spans="1:40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</row>
    <row r="799" spans="1:40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</row>
    <row r="800" spans="1:40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</row>
    <row r="801" spans="1:40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</row>
    <row r="802" spans="1:40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</row>
    <row r="803" spans="1:40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</row>
    <row r="804" spans="1:40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</row>
    <row r="805" spans="1:40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</row>
    <row r="806" spans="1:40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</row>
    <row r="807" spans="1:40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</row>
    <row r="808" spans="1:40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</row>
    <row r="809" spans="1:40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</row>
    <row r="810" spans="1:40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</row>
    <row r="811" spans="1:40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</row>
    <row r="812" spans="1:40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</row>
    <row r="813" spans="1:40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</row>
    <row r="814" spans="1:40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</row>
    <row r="815" spans="1:40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</row>
    <row r="816" spans="1:40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</row>
    <row r="817" spans="1:40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</row>
    <row r="818" spans="1:40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</row>
    <row r="819" spans="1:40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</row>
    <row r="820" spans="1:40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</row>
    <row r="821" spans="1:40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</row>
    <row r="822" spans="1:40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</row>
    <row r="823" spans="1:40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</row>
    <row r="824" spans="1:40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</row>
    <row r="825" spans="1:40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</row>
    <row r="826" spans="1:40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</row>
    <row r="827" spans="1:40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</row>
    <row r="828" spans="1:40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</row>
    <row r="829" spans="1:40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</row>
    <row r="830" spans="1:40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</row>
    <row r="831" spans="1:40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</row>
    <row r="832" spans="1:40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</row>
    <row r="833" spans="1:40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</row>
    <row r="834" spans="1:40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</row>
    <row r="835" spans="1:40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</row>
    <row r="836" spans="1:40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</row>
    <row r="837" spans="1:40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</row>
    <row r="838" spans="1:40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</row>
    <row r="839" spans="1:40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</row>
    <row r="840" spans="1:40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</row>
    <row r="841" spans="1:40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</row>
    <row r="842" spans="1:40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</row>
    <row r="843" spans="1:40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</row>
    <row r="844" spans="1:40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</row>
    <row r="845" spans="1:40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</row>
    <row r="846" spans="1:40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</row>
    <row r="847" spans="1:40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</row>
    <row r="848" spans="1:40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</row>
    <row r="849" spans="1:40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</row>
    <row r="850" spans="1:40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</row>
    <row r="851" spans="1:40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</row>
    <row r="852" spans="1:40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</row>
    <row r="853" spans="1:40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</row>
    <row r="854" spans="1:40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</row>
    <row r="855" spans="1:40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</row>
    <row r="856" spans="1:40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</row>
    <row r="857" spans="1:40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</row>
    <row r="858" spans="1:40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</row>
    <row r="859" spans="1:40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</row>
    <row r="860" spans="1:40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</row>
    <row r="861" spans="1:40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</row>
    <row r="862" spans="1:40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</row>
    <row r="863" spans="1:40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</row>
    <row r="864" spans="1:40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</row>
    <row r="865" spans="1:40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</row>
    <row r="866" spans="1:40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</row>
    <row r="867" spans="1:40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</row>
    <row r="868" spans="1:40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</row>
    <row r="869" spans="1:40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</row>
    <row r="870" spans="1:40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</row>
    <row r="871" spans="1:40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</row>
    <row r="872" spans="1:40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</row>
    <row r="873" spans="1:40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</row>
    <row r="874" spans="1:40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</row>
    <row r="875" spans="1:40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</row>
    <row r="876" spans="1:40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</row>
    <row r="877" spans="1:40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</row>
    <row r="878" spans="1:40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</row>
    <row r="879" spans="1:40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</row>
    <row r="880" spans="1:40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</row>
    <row r="881" spans="1:40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</row>
    <row r="882" spans="1:40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</row>
    <row r="883" spans="1:40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</row>
    <row r="884" spans="1:40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</row>
    <row r="885" spans="1:40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</row>
    <row r="886" spans="1:40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</row>
    <row r="887" spans="1:40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</row>
    <row r="888" spans="1:40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</row>
    <row r="889" spans="1:40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</row>
    <row r="890" spans="1:40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</row>
    <row r="891" spans="1:40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</row>
    <row r="892" spans="1:40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</row>
    <row r="893" spans="1:40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</row>
    <row r="894" spans="1:40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</row>
    <row r="895" spans="1:40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</row>
    <row r="896" spans="1:40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</row>
    <row r="897" spans="1:40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</row>
    <row r="898" spans="1:40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</row>
    <row r="899" spans="1:40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</row>
    <row r="900" spans="1:40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</row>
    <row r="901" spans="1:40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</row>
    <row r="902" spans="1:40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</row>
    <row r="903" spans="1:40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</row>
    <row r="904" spans="1:40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</row>
    <row r="905" spans="1:40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</row>
    <row r="906" spans="1:40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</row>
    <row r="907" spans="1:40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</row>
    <row r="908" spans="1:40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</row>
    <row r="909" spans="1:40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</row>
    <row r="910" spans="1:40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</row>
    <row r="911" spans="1:40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</row>
    <row r="912" spans="1:40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</row>
    <row r="913" spans="1:40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</row>
    <row r="914" spans="1:40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</row>
    <row r="915" spans="1:40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</row>
    <row r="916" spans="1:40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</row>
    <row r="917" spans="1:40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</row>
    <row r="918" spans="1:40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</row>
    <row r="919" spans="1:40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</row>
    <row r="920" spans="1:40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</row>
    <row r="921" spans="1:40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</row>
    <row r="922" spans="1:40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</row>
    <row r="923" spans="1:40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</row>
    <row r="924" spans="1:40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</row>
    <row r="925" spans="1:40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</row>
    <row r="926" spans="1:40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</row>
    <row r="927" spans="1:40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</row>
    <row r="928" spans="1:40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</row>
    <row r="929" spans="1:40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</row>
    <row r="930" spans="1:40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</row>
    <row r="931" spans="1:40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</row>
    <row r="932" spans="1:40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</row>
    <row r="933" spans="1:40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</row>
    <row r="934" spans="1:40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</row>
    <row r="935" spans="1:40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</row>
    <row r="936" spans="1:40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</row>
    <row r="937" spans="1:40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</row>
    <row r="938" spans="1:40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</row>
    <row r="939" spans="1:40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</row>
    <row r="940" spans="1:40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</row>
    <row r="941" spans="1:40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</row>
    <row r="942" spans="1:40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</row>
    <row r="943" spans="1:40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</row>
    <row r="944" spans="1:40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</row>
    <row r="945" spans="1:40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</row>
    <row r="946" spans="1:40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</row>
    <row r="947" spans="1:40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</row>
    <row r="948" spans="1:40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</row>
    <row r="949" spans="1:40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</row>
    <row r="950" spans="1:40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</row>
    <row r="951" spans="1:40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</row>
    <row r="952" spans="1:40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</row>
    <row r="953" spans="1:40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</row>
    <row r="954" spans="1:40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</row>
    <row r="955" spans="1:40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</row>
    <row r="956" spans="1:40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</row>
    <row r="957" spans="1:40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</row>
    <row r="958" spans="1:40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</row>
    <row r="959" spans="1:40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</row>
    <row r="960" spans="1:40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</row>
    <row r="961" spans="1:40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</row>
    <row r="962" spans="1:40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</row>
    <row r="963" spans="1:40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</row>
    <row r="964" spans="1:40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</row>
    <row r="965" spans="1:40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</row>
    <row r="966" spans="1:40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</row>
    <row r="967" spans="1:40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</row>
    <row r="968" spans="1:40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</row>
    <row r="969" spans="1:40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</row>
    <row r="970" spans="1:40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</row>
    <row r="971" spans="1:40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</row>
    <row r="972" spans="1:40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</row>
    <row r="973" spans="1:40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</row>
    <row r="974" spans="1:40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</row>
    <row r="975" spans="1:40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</row>
    <row r="976" spans="1:40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</row>
    <row r="977" spans="1:40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</row>
    <row r="978" spans="1:40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</row>
    <row r="979" spans="1:40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</row>
    <row r="980" spans="1:40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</row>
    <row r="981" spans="1:40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</row>
    <row r="982" spans="1:40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</row>
    <row r="983" spans="1:40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</row>
    <row r="984" spans="1:40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</row>
    <row r="985" spans="1:40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</row>
    <row r="986" spans="1:40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</row>
    <row r="987" spans="1:40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</row>
    <row r="988" spans="1:40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</row>
    <row r="989" spans="1:40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</row>
    <row r="990" spans="1:40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</row>
    <row r="991" spans="1:40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</row>
    <row r="992" spans="1:40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</row>
    <row r="993" spans="1:40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</row>
    <row r="994" spans="1:40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</row>
    <row r="995" spans="1:40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</row>
    <row r="996" spans="1:40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</row>
    <row r="997" spans="1:40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</row>
    <row r="998" spans="1:40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</row>
    <row r="999" spans="1:40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</row>
    <row r="1000" spans="1:40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</row>
    <row r="1001" spans="1:40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</row>
    <row r="1002" spans="1:40" ht="12.75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</row>
    <row r="1003" spans="1:40" ht="12.75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</row>
    <row r="1004" spans="1:40" ht="12.75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</row>
    <row r="1005" spans="1:40" ht="12.75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</row>
    <row r="1006" spans="1:40" ht="12.75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</row>
    <row r="1007" spans="1:40" ht="12.75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</row>
    <row r="1008" spans="1:40" ht="12.75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</row>
    <row r="1009" spans="1:40" ht="12.75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</row>
    <row r="1010" spans="1:40" ht="12.75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</row>
    <row r="1011" spans="1:40" ht="12.75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</row>
    <row r="1012" spans="1:40" ht="12.75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</row>
    <row r="1013" spans="1:40" ht="12.75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</row>
  </sheetData>
  <mergeCells count="3">
    <mergeCell ref="C2:I2"/>
    <mergeCell ref="J2:P2"/>
    <mergeCell ref="Q2:W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"/>
  <sheetViews>
    <sheetView tabSelected="1" topLeftCell="A9" workbookViewId="0"/>
  </sheetViews>
  <sheetFormatPr defaultRowHeight="12.75" x14ac:dyDescent="0.2"/>
  <cols>
    <col min="2" max="2" width="15.7109375" customWidth="1"/>
  </cols>
  <sheetData>
    <row r="2" spans="2:9" x14ac:dyDescent="0.2">
      <c r="B2" s="59" t="s">
        <v>10</v>
      </c>
      <c r="C2" s="60">
        <v>10</v>
      </c>
      <c r="D2" s="60">
        <v>100</v>
      </c>
      <c r="E2" s="60">
        <v>1000</v>
      </c>
      <c r="F2" s="60">
        <v>10000</v>
      </c>
      <c r="G2" s="60">
        <v>20000</v>
      </c>
      <c r="H2" s="60">
        <v>50000</v>
      </c>
      <c r="I2" s="60">
        <v>100000</v>
      </c>
    </row>
    <row r="3" spans="2:9" s="56" customFormat="1" x14ac:dyDescent="0.2">
      <c r="B3" s="61"/>
      <c r="C3" s="58"/>
      <c r="D3" s="58"/>
      <c r="E3" s="58"/>
      <c r="F3" s="58"/>
      <c r="G3" s="58"/>
      <c r="H3" s="58"/>
      <c r="I3" s="58"/>
    </row>
    <row r="4" spans="2:9" x14ac:dyDescent="0.2">
      <c r="B4" s="67" t="s">
        <v>1</v>
      </c>
      <c r="C4" s="68">
        <v>0.2316</v>
      </c>
      <c r="D4" s="68">
        <v>7.9899999999999999E-2</v>
      </c>
      <c r="E4" s="68">
        <v>6.2100000000000002E-2</v>
      </c>
      <c r="F4" s="68">
        <v>5.4100000000000002E-2</v>
      </c>
      <c r="G4" s="68">
        <v>0.1157</v>
      </c>
      <c r="H4" s="68">
        <v>0.14119999999999999</v>
      </c>
      <c r="I4" s="68">
        <v>0.17649999999999999</v>
      </c>
    </row>
    <row r="5" spans="2:9" s="56" customFormat="1" x14ac:dyDescent="0.2">
      <c r="B5" s="57"/>
      <c r="C5" s="58"/>
      <c r="D5" s="58"/>
      <c r="E5" s="58"/>
      <c r="F5" s="58"/>
      <c r="G5" s="58"/>
      <c r="H5" s="58"/>
      <c r="I5" s="58"/>
    </row>
    <row r="6" spans="2:9" x14ac:dyDescent="0.2">
      <c r="B6" s="69" t="s">
        <v>2</v>
      </c>
      <c r="C6" s="70">
        <v>0.1774</v>
      </c>
      <c r="D6" s="70">
        <v>5.0200000000000002E-2</v>
      </c>
      <c r="E6" s="70">
        <v>3.27E-2</v>
      </c>
      <c r="F6" s="70">
        <v>2.6700000000000002E-2</v>
      </c>
      <c r="G6" s="70">
        <v>2.81E-2</v>
      </c>
      <c r="H6" s="70">
        <v>0.115</v>
      </c>
      <c r="I6" s="70">
        <v>0.1226</v>
      </c>
    </row>
    <row r="7" spans="2:9" s="56" customFormat="1" x14ac:dyDescent="0.2">
      <c r="B7" s="57"/>
      <c r="C7" s="58"/>
      <c r="D7" s="58"/>
      <c r="E7" s="58"/>
      <c r="F7" s="58"/>
      <c r="G7" s="58"/>
      <c r="H7" s="58"/>
      <c r="I7" s="58"/>
    </row>
    <row r="8" spans="2:9" x14ac:dyDescent="0.2">
      <c r="B8" s="71" t="s">
        <v>3</v>
      </c>
      <c r="C8" s="72">
        <v>0.29020000000000001</v>
      </c>
      <c r="D8" s="72">
        <v>0.11020000000000001</v>
      </c>
      <c r="E8" s="72">
        <v>9.4600000000000004E-2</v>
      </c>
      <c r="F8" s="72">
        <v>8.7400000000000005E-2</v>
      </c>
      <c r="G8" s="72">
        <v>9.4399999999999998E-2</v>
      </c>
      <c r="H8" s="72">
        <v>0.10349999999999999</v>
      </c>
      <c r="I8" s="72">
        <v>0.1918</v>
      </c>
    </row>
    <row r="9" spans="2:9" s="56" customFormat="1" x14ac:dyDescent="0.2">
      <c r="B9" s="57"/>
      <c r="C9" s="58"/>
      <c r="D9" s="58"/>
      <c r="E9" s="58"/>
      <c r="F9" s="58"/>
      <c r="G9" s="58"/>
      <c r="H9" s="58"/>
      <c r="I9" s="58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 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2019-01-05T19:50:48Z</dcterms:created>
  <dcterms:modified xsi:type="dcterms:W3CDTF">2019-01-05T19:54:39Z</dcterms:modified>
</cp:coreProperties>
</file>