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107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7" i="1"/>
  <c r="C17"/>
  <c r="F14"/>
  <c r="G14"/>
  <c r="H14"/>
  <c r="I14"/>
  <c r="J14"/>
  <c r="K14"/>
  <c r="L14"/>
  <c r="M14"/>
  <c r="N14"/>
  <c r="E14"/>
  <c r="C14"/>
  <c r="B14"/>
  <c r="C12"/>
  <c r="D12"/>
  <c r="E12"/>
  <c r="F12"/>
  <c r="G12"/>
  <c r="H12"/>
  <c r="I12"/>
  <c r="J12"/>
  <c r="K12"/>
  <c r="L12"/>
  <c r="M12"/>
  <c r="N12"/>
  <c r="B12"/>
  <c r="C11"/>
  <c r="D11"/>
  <c r="E11"/>
  <c r="F11"/>
  <c r="G11"/>
  <c r="H11"/>
  <c r="I11"/>
  <c r="J11"/>
  <c r="K11"/>
  <c r="L11"/>
  <c r="M11"/>
  <c r="N11"/>
  <c r="B11"/>
</calcChain>
</file>

<file path=xl/sharedStrings.xml><?xml version="1.0" encoding="utf-8"?>
<sst xmlns="http://schemas.openxmlformats.org/spreadsheetml/2006/main" count="27" uniqueCount="24">
  <si>
    <t>Mercury</t>
  </si>
  <si>
    <t>Venus</t>
  </si>
  <si>
    <t>Earth</t>
  </si>
  <si>
    <t>Mars</t>
  </si>
  <si>
    <t>Ceres</t>
  </si>
  <si>
    <t>Jupiter</t>
  </si>
  <si>
    <t>Saturn</t>
  </si>
  <si>
    <t>Uranus</t>
  </si>
  <si>
    <t>Neptune</t>
  </si>
  <si>
    <t>Pluto</t>
  </si>
  <si>
    <t>Haumer</t>
  </si>
  <si>
    <t>Makemake</t>
  </si>
  <si>
    <t>Eris</t>
  </si>
  <si>
    <t>Mass (Earth = 1)</t>
  </si>
  <si>
    <t>Sun</t>
  </si>
  <si>
    <t>Mass (kg)</t>
  </si>
  <si>
    <t>Distance from Sun (m)</t>
  </si>
  <si>
    <t>Constants</t>
  </si>
  <si>
    <t>G</t>
  </si>
  <si>
    <r>
      <t>Distance from Sun (10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km)</t>
    </r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</si>
  <si>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 xml:space="preserve">6 </t>
    </r>
    <r>
      <rPr>
        <b/>
        <sz val="11"/>
        <color theme="1"/>
        <rFont val="Calibri"/>
        <family val="2"/>
        <scheme val="minor"/>
      </rPr>
      <t>km to m</t>
    </r>
  </si>
  <si>
    <r>
      <t>Total F</t>
    </r>
    <r>
      <rPr>
        <b/>
        <vertAlign val="subscript"/>
        <sz val="11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 xml:space="preserve"> On Earth (N)</t>
    </r>
  </si>
  <si>
    <r>
      <t>Net F</t>
    </r>
    <r>
      <rPr>
        <b/>
        <vertAlign val="subscript"/>
        <sz val="12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 xml:space="preserve"> On Earth (N)</t>
    </r>
  </si>
  <si>
    <t>All Planets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</si>
</sst>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0" fontId="0" fillId="0" borderId="0" xfId="0" applyFont="1"/>
    <xf numFmtId="11" fontId="0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1" fontId="0" fillId="0" borderId="5" xfId="0" applyNumberFormat="1" applyBorder="1"/>
    <xf numFmtId="11" fontId="0" fillId="0" borderId="6" xfId="0" applyNumberForma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7"/>
  <sheetViews>
    <sheetView tabSelected="1" workbookViewId="0">
      <selection activeCell="F20" sqref="F20"/>
    </sheetView>
  </sheetViews>
  <sheetFormatPr defaultRowHeight="15"/>
  <cols>
    <col min="1" max="1" width="25.28515625" style="11" customWidth="1"/>
    <col min="2" max="2" width="12.7109375" customWidth="1"/>
    <col min="3" max="3" width="11" bestFit="1" customWidth="1"/>
    <col min="4" max="4" width="9" bestFit="1" customWidth="1"/>
    <col min="5" max="5" width="11" bestFit="1" customWidth="1"/>
    <col min="6" max="6" width="9" bestFit="1" customWidth="1"/>
    <col min="7" max="8" width="12" bestFit="1" customWidth="1"/>
    <col min="9" max="9" width="10" bestFit="1" customWidth="1"/>
    <col min="10" max="10" width="12" bestFit="1" customWidth="1"/>
    <col min="11" max="11" width="10" bestFit="1" customWidth="1"/>
    <col min="12" max="12" width="11" bestFit="1" customWidth="1"/>
    <col min="13" max="13" width="10.7109375" bestFit="1" customWidth="1"/>
    <col min="14" max="14" width="11" bestFit="1" customWidth="1"/>
  </cols>
  <sheetData>
    <row r="1" spans="1:14" s="1" customFormat="1" ht="17.25">
      <c r="A1" s="11"/>
      <c r="B1" s="1" t="s">
        <v>20</v>
      </c>
      <c r="C1" s="4" t="s">
        <v>18</v>
      </c>
    </row>
    <row r="2" spans="1:14">
      <c r="A2" s="11" t="s">
        <v>17</v>
      </c>
      <c r="B2" s="6">
        <v>1000000000</v>
      </c>
      <c r="C2" s="5">
        <v>6.67E-11</v>
      </c>
      <c r="D2" s="6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s="1" customFormat="1">
      <c r="A4" s="11"/>
      <c r="B4" s="1" t="s">
        <v>14</v>
      </c>
      <c r="C4" s="1" t="s">
        <v>2</v>
      </c>
    </row>
    <row r="5" spans="1:14">
      <c r="A5" s="11" t="s">
        <v>15</v>
      </c>
      <c r="B5" s="6">
        <v>1.99E+30</v>
      </c>
      <c r="C5" s="6">
        <v>5.9800000000000005E+24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s="3" customFormat="1">
      <c r="A7" s="12"/>
      <c r="B7" s="1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</v>
      </c>
    </row>
    <row r="8" spans="1:14">
      <c r="A8" s="11" t="s">
        <v>13</v>
      </c>
      <c r="B8" s="5">
        <v>5.5800000000000002E-2</v>
      </c>
      <c r="C8" s="5">
        <v>0.81499999999999995</v>
      </c>
      <c r="D8" s="5">
        <v>1</v>
      </c>
      <c r="E8" s="5">
        <v>0.107</v>
      </c>
      <c r="F8" s="5">
        <v>1.4999999999999999E-4</v>
      </c>
      <c r="G8" s="5">
        <v>318</v>
      </c>
      <c r="H8" s="5">
        <v>95.1</v>
      </c>
      <c r="I8" s="5">
        <v>14.5</v>
      </c>
      <c r="J8" s="5">
        <v>17.2</v>
      </c>
      <c r="K8" s="5">
        <v>2E-3</v>
      </c>
      <c r="L8" s="5">
        <v>6.6E-4</v>
      </c>
      <c r="M8" s="5">
        <v>5.0000000000000001E-4</v>
      </c>
      <c r="N8" s="5">
        <v>2.8E-3</v>
      </c>
    </row>
    <row r="9" spans="1:14" ht="17.25">
      <c r="A9" s="11" t="s">
        <v>19</v>
      </c>
      <c r="B9" s="5">
        <v>57.9</v>
      </c>
      <c r="C9" s="5">
        <v>108</v>
      </c>
      <c r="D9" s="5">
        <v>150</v>
      </c>
      <c r="E9" s="5">
        <v>228</v>
      </c>
      <c r="F9" s="5">
        <v>416</v>
      </c>
      <c r="G9" s="5">
        <v>778</v>
      </c>
      <c r="H9" s="5">
        <v>1430</v>
      </c>
      <c r="I9" s="5">
        <v>2870</v>
      </c>
      <c r="J9" s="5">
        <v>4500</v>
      </c>
      <c r="K9" s="5">
        <v>5900</v>
      </c>
      <c r="L9" s="5">
        <v>6500</v>
      </c>
      <c r="M9" s="5">
        <v>6900</v>
      </c>
      <c r="N9" s="5">
        <v>10200</v>
      </c>
    </row>
    <row r="10" spans="1:14" s="2" customFormat="1">
      <c r="A10" s="11"/>
    </row>
    <row r="11" spans="1:14">
      <c r="A11" s="11" t="s">
        <v>15</v>
      </c>
      <c r="B11" s="5">
        <f>B8*$C$5</f>
        <v>3.3368400000000005E+23</v>
      </c>
      <c r="C11" s="5">
        <f t="shared" ref="C11:N11" si="0">C8*$C$5</f>
        <v>4.8737000000000004E+24</v>
      </c>
      <c r="D11" s="5">
        <f t="shared" si="0"/>
        <v>5.9800000000000005E+24</v>
      </c>
      <c r="E11" s="5">
        <f t="shared" si="0"/>
        <v>6.3986000000000005E+23</v>
      </c>
      <c r="F11" s="5">
        <f t="shared" si="0"/>
        <v>8.97E+20</v>
      </c>
      <c r="G11" s="5">
        <f t="shared" si="0"/>
        <v>1.9016400000000003E+27</v>
      </c>
      <c r="H11" s="5">
        <f t="shared" si="0"/>
        <v>5.6869800000000001E+26</v>
      </c>
      <c r="I11" s="5">
        <f t="shared" si="0"/>
        <v>8.6710000000000002E+25</v>
      </c>
      <c r="J11" s="5">
        <f t="shared" si="0"/>
        <v>1.0285600000000001E+26</v>
      </c>
      <c r="K11" s="5">
        <f t="shared" si="0"/>
        <v>1.1960000000000002E+22</v>
      </c>
      <c r="L11" s="5">
        <f t="shared" si="0"/>
        <v>3.9468000000000005E+21</v>
      </c>
      <c r="M11" s="5">
        <f t="shared" si="0"/>
        <v>2.9900000000000005E+21</v>
      </c>
      <c r="N11" s="5">
        <f t="shared" si="0"/>
        <v>1.6744000000000002E+22</v>
      </c>
    </row>
    <row r="12" spans="1:14">
      <c r="A12" s="11" t="s">
        <v>16</v>
      </c>
      <c r="B12" s="6">
        <f>B9*$B$2</f>
        <v>57900000000</v>
      </c>
      <c r="C12" s="6">
        <f t="shared" ref="C12:N12" si="1">C9*$B$2</f>
        <v>108000000000</v>
      </c>
      <c r="D12" s="6">
        <f t="shared" si="1"/>
        <v>150000000000</v>
      </c>
      <c r="E12" s="6">
        <f t="shared" si="1"/>
        <v>228000000000</v>
      </c>
      <c r="F12" s="6">
        <f t="shared" si="1"/>
        <v>416000000000</v>
      </c>
      <c r="G12" s="6">
        <f t="shared" si="1"/>
        <v>778000000000</v>
      </c>
      <c r="H12" s="6">
        <f t="shared" si="1"/>
        <v>1430000000000</v>
      </c>
      <c r="I12" s="6">
        <f t="shared" si="1"/>
        <v>2870000000000</v>
      </c>
      <c r="J12" s="6">
        <f t="shared" si="1"/>
        <v>4500000000000</v>
      </c>
      <c r="K12" s="6">
        <f t="shared" si="1"/>
        <v>5900000000000</v>
      </c>
      <c r="L12" s="6">
        <f t="shared" si="1"/>
        <v>6500000000000</v>
      </c>
      <c r="M12" s="6">
        <f t="shared" si="1"/>
        <v>6900000000000</v>
      </c>
      <c r="N12" s="6">
        <f t="shared" si="1"/>
        <v>10200000000000</v>
      </c>
    </row>
    <row r="13" spans="1:14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">
      <c r="A14" s="11" t="s">
        <v>21</v>
      </c>
      <c r="B14" s="6">
        <f>($C$2*(B11*$D$11)/(($D$12-B12)^2))</f>
        <v>1.5690729679890506E+16</v>
      </c>
      <c r="C14" s="6">
        <f>($C$2*(C11*$D$11)/(($D$12-C12)^2))</f>
        <v>1.1020142994331068E+18</v>
      </c>
      <c r="D14" s="6"/>
      <c r="E14" s="6">
        <f>($C$2*(E11*$D$11)/((E12-$D$12)^2))</f>
        <v>4.1949112222222224E+16</v>
      </c>
      <c r="F14" s="6">
        <f t="shared" ref="F14:N14" si="2">($C$2*(F11*$D$11)/((F12-$D$12)^2))</f>
        <v>5056571909096.0488</v>
      </c>
      <c r="G14" s="6">
        <f t="shared" si="2"/>
        <v>1.9232512988356531E+18</v>
      </c>
      <c r="H14" s="6">
        <f t="shared" si="2"/>
        <v>1.3844866727783203E+17</v>
      </c>
      <c r="I14" s="6">
        <f t="shared" si="2"/>
        <v>4674750062175606</v>
      </c>
      <c r="J14" s="6">
        <f t="shared" si="2"/>
        <v>2168094136398467.7</v>
      </c>
      <c r="K14" s="6">
        <f t="shared" si="2"/>
        <v>144285440000.00003</v>
      </c>
      <c r="L14" s="6">
        <f t="shared" si="2"/>
        <v>39041337436.914886</v>
      </c>
      <c r="M14" s="6">
        <f t="shared" si="2"/>
        <v>26175239286.694107</v>
      </c>
      <c r="N14" s="6">
        <f t="shared" si="2"/>
        <v>66123237583.228142</v>
      </c>
    </row>
    <row r="16" spans="1:14">
      <c r="A16" s="13"/>
      <c r="B16" s="7" t="s">
        <v>14</v>
      </c>
      <c r="C16" s="8" t="s">
        <v>23</v>
      </c>
    </row>
    <row r="17" spans="1:3" ht="18.75">
      <c r="A17" s="14" t="s">
        <v>22</v>
      </c>
      <c r="B17" s="9">
        <f>($C$2*($B$5*$C$5)/(($D$12))^2)</f>
        <v>3.5277481777777783E+22</v>
      </c>
      <c r="C17" s="10">
        <f>(SUM(E14:N14)-(SUM(B14:C14)))</f>
        <v>9.927922256184471E+17</v>
      </c>
    </row>
  </sheetData>
  <pageMargins left="0.5" right="0.5" top="0.5" bottom="0.5" header="0.3" footer="0.3"/>
  <pageSetup paperSize="0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2011-12-13T04:40:09Z</cp:lastPrinted>
  <dcterms:created xsi:type="dcterms:W3CDTF">2011-12-13T03:35:55Z</dcterms:created>
  <dcterms:modified xsi:type="dcterms:W3CDTF">2011-12-13T04:40:34Z</dcterms:modified>
</cp:coreProperties>
</file>