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90" windowWidth="1944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7" i="1"/>
  <c r="L12"/>
  <c r="L17"/>
  <c r="L22"/>
  <c r="L27"/>
  <c r="L2"/>
  <c r="K7"/>
  <c r="K12"/>
  <c r="K17"/>
  <c r="K22"/>
  <c r="K27"/>
  <c r="K2"/>
  <c r="F3"/>
  <c r="F4"/>
  <c r="F5"/>
  <c r="F6"/>
  <c r="F7"/>
  <c r="F8"/>
  <c r="I7" s="1"/>
  <c r="F9"/>
  <c r="F10"/>
  <c r="F11"/>
  <c r="F12"/>
  <c r="I12" s="1"/>
  <c r="F13"/>
  <c r="F14"/>
  <c r="F15"/>
  <c r="F16"/>
  <c r="F17"/>
  <c r="F18"/>
  <c r="F19"/>
  <c r="F20"/>
  <c r="F21"/>
  <c r="F22"/>
  <c r="I22" s="1"/>
  <c r="F23"/>
  <c r="F24"/>
  <c r="F25"/>
  <c r="F26"/>
  <c r="F27"/>
  <c r="F28"/>
  <c r="F29"/>
  <c r="F30"/>
  <c r="F31"/>
  <c r="F2"/>
  <c r="I2" s="1"/>
  <c r="I17"/>
  <c r="I27"/>
  <c r="G7" l="1"/>
  <c r="G12"/>
  <c r="G17"/>
  <c r="G22"/>
  <c r="G27"/>
  <c r="G2"/>
  <c r="E7"/>
  <c r="E12"/>
  <c r="E17"/>
  <c r="E22"/>
  <c r="E27"/>
  <c r="E2"/>
</calcChain>
</file>

<file path=xl/sharedStrings.xml><?xml version="1.0" encoding="utf-8"?>
<sst xmlns="http://schemas.openxmlformats.org/spreadsheetml/2006/main" count="7" uniqueCount="7">
  <si>
    <t>Trial</t>
  </si>
  <si>
    <r>
      <t xml:space="preserve">Initial Height
</t>
    </r>
    <r>
      <rPr>
        <sz val="11"/>
        <color theme="1"/>
        <rFont val="Calibri"/>
        <family val="2"/>
        <scheme val="minor"/>
      </rPr>
      <t>H / cm
∆H  =  ± 1.0 cm</t>
    </r>
  </si>
  <si>
    <r>
      <t xml:space="preserve">Average Initial Height
</t>
    </r>
    <r>
      <rPr>
        <sz val="11"/>
        <color theme="1"/>
        <rFont val="Calibri"/>
        <family val="2"/>
        <scheme val="minor"/>
      </rPr>
      <t>∆H  =  ± 1.0 cm</t>
    </r>
  </si>
  <si>
    <t>Uncertianty
for Last
Column</t>
  </si>
  <si>
    <r>
      <t xml:space="preserve">Average Splash Volume
</t>
    </r>
    <r>
      <rPr>
        <sz val="11"/>
        <color theme="1"/>
        <rFont val="Calibri"/>
        <family val="2"/>
        <scheme val="minor"/>
      </rPr>
      <t>∆V  =  ± 1.0 dB</t>
    </r>
  </si>
  <si>
    <r>
      <t xml:space="preserve">Splash Volume
</t>
    </r>
    <r>
      <rPr>
        <sz val="11"/>
        <color theme="1"/>
        <rFont val="Calibri"/>
        <family val="2"/>
        <scheme val="minor"/>
      </rPr>
      <t>V / dB
∆V  =  ± 2.0 dB</t>
    </r>
  </si>
  <si>
    <t>dB Reading
Before Calibration (34)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</si>
</sst>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Initial</a:t>
            </a:r>
            <a:r>
              <a:rPr lang="en-US" baseline="0"/>
              <a:t> Height vs. Splash Volume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6312918090080888"/>
          <c:y val="0.18554425488480616"/>
          <c:w val="0.77516284350386266"/>
          <c:h val="0.55665062700495771"/>
        </c:manualLayout>
      </c:layout>
      <c:scatterChart>
        <c:scatterStyle val="lineMarker"/>
        <c:ser>
          <c:idx val="0"/>
          <c:order val="0"/>
          <c:tx>
            <c:strRef>
              <c:f>Sheet1!$G$1</c:f>
              <c:strCache>
                <c:ptCount val="1"/>
                <c:pt idx="0">
                  <c:v>Average Splash Volume
∆V  =  ± 1.0 dB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60873247986858803"/>
                  <c:y val="0.6515648650714777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SV = 0.2129H + 4.3429
R² = 0.988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errBars>
            <c:errDir val="y"/>
            <c:errBarType val="both"/>
            <c:errValType val="fixedVal"/>
            <c:val val="1"/>
          </c:errBars>
          <c:errBars>
            <c:errDir val="x"/>
            <c:errBarType val="both"/>
            <c:errValType val="fixedVal"/>
            <c:val val="1.5"/>
          </c:errBars>
          <c:xVal>
            <c:numRef>
              <c:f>Sheet1!$E$2:$E$31</c:f>
              <c:numCache>
                <c:formatCode>General</c:formatCode>
                <c:ptCount val="30"/>
                <c:pt idx="0" formatCode="0.0">
                  <c:v>40</c:v>
                </c:pt>
                <c:pt idx="5" formatCode="0.0">
                  <c:v>60</c:v>
                </c:pt>
                <c:pt idx="10" formatCode="0.0">
                  <c:v>80</c:v>
                </c:pt>
                <c:pt idx="15" formatCode="0.0">
                  <c:v>100</c:v>
                </c:pt>
                <c:pt idx="20" formatCode="0.0">
                  <c:v>120</c:v>
                </c:pt>
                <c:pt idx="25" formatCode="0.0">
                  <c:v>140</c:v>
                </c:pt>
              </c:numCache>
            </c:numRef>
          </c:xVal>
          <c:yVal>
            <c:numRef>
              <c:f>Sheet1!$G$2:$G$31</c:f>
              <c:numCache>
                <c:formatCode>General</c:formatCode>
                <c:ptCount val="30"/>
                <c:pt idx="0" formatCode="0.0">
                  <c:v>11.8</c:v>
                </c:pt>
                <c:pt idx="5" formatCode="0.0">
                  <c:v>18</c:v>
                </c:pt>
                <c:pt idx="10" formatCode="0.0">
                  <c:v>21.4</c:v>
                </c:pt>
                <c:pt idx="15" formatCode="0.0">
                  <c:v>26.8</c:v>
                </c:pt>
                <c:pt idx="20" formatCode="0.0">
                  <c:v>29.2</c:v>
                </c:pt>
                <c:pt idx="25" formatCode="0.0">
                  <c:v>33.799999999999997</c:v>
                </c:pt>
              </c:numCache>
            </c:numRef>
          </c:yVal>
        </c:ser>
        <c:axId val="96817152"/>
        <c:axId val="96819072"/>
      </c:scatterChart>
      <c:valAx>
        <c:axId val="9681715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Initial Height</a:t>
                </a:r>
                <a:r>
                  <a:rPr lang="en-US" baseline="0"/>
                  <a:t> /  cm</a:t>
                </a:r>
                <a:endParaRPr lang="en-US"/>
              </a:p>
            </c:rich>
          </c:tx>
          <c:layout/>
        </c:title>
        <c:numFmt formatCode="0.0" sourceLinked="1"/>
        <c:majorTickMark val="none"/>
        <c:tickLblPos val="nextTo"/>
        <c:crossAx val="96819072"/>
        <c:crosses val="autoZero"/>
        <c:crossBetween val="midCat"/>
      </c:valAx>
      <c:valAx>
        <c:axId val="96819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Splash Volume / dB</a:t>
                </a:r>
              </a:p>
            </c:rich>
          </c:tx>
          <c:layout/>
        </c:title>
        <c:numFmt formatCode="0.0" sourceLinked="1"/>
        <c:majorTickMark val="none"/>
        <c:tickLblPos val="nextTo"/>
        <c:crossAx val="9681715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Initial</a:t>
            </a:r>
            <a:r>
              <a:rPr lang="en-US" baseline="0"/>
              <a:t> Height vs. Splash Volume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7.6197443967576023E-2"/>
          <c:y val="0.12288204265728921"/>
          <c:w val="0.85819936554167009"/>
          <c:h val="0.68841833691243137"/>
        </c:manualLayout>
      </c:layout>
      <c:scatterChart>
        <c:scatterStyle val="lineMarker"/>
        <c:ser>
          <c:idx val="0"/>
          <c:order val="0"/>
          <c:tx>
            <c:strRef>
              <c:f>Sheet1!$G$1</c:f>
              <c:strCache>
                <c:ptCount val="1"/>
                <c:pt idx="0">
                  <c:v>Average Splash Volume
∆V  =  ± 1.0 dB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9206666355979376"/>
                  <c:y val="0.7082596949219978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SV = 0.2286H + 2.7234
R² = 0.99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errBars>
            <c:errDir val="x"/>
            <c:errBarType val="both"/>
            <c:errValType val="fixedVal"/>
            <c:val val="1"/>
          </c:errBars>
          <c:errBars>
            <c:errDir val="y"/>
            <c:errBarType val="both"/>
            <c:errValType val="fixedVal"/>
            <c:val val="2"/>
          </c:errBars>
          <c:xVal>
            <c:numRef>
              <c:f>Sheet1!$E$2:$E$35</c:f>
              <c:numCache>
                <c:formatCode>General</c:formatCode>
                <c:ptCount val="34"/>
                <c:pt idx="0" formatCode="0.0">
                  <c:v>40</c:v>
                </c:pt>
                <c:pt idx="5" formatCode="0.0">
                  <c:v>60</c:v>
                </c:pt>
                <c:pt idx="10" formatCode="0.0">
                  <c:v>80</c:v>
                </c:pt>
                <c:pt idx="15" formatCode="0.0">
                  <c:v>100</c:v>
                </c:pt>
                <c:pt idx="20" formatCode="0.0">
                  <c:v>120</c:v>
                </c:pt>
                <c:pt idx="25" formatCode="0.0">
                  <c:v>140</c:v>
                </c:pt>
                <c:pt idx="30">
                  <c:v>0</c:v>
                </c:pt>
              </c:numCache>
            </c:numRef>
          </c:xVal>
          <c:yVal>
            <c:numRef>
              <c:f>Sheet1!$G$2:$G$35</c:f>
              <c:numCache>
                <c:formatCode>General</c:formatCode>
                <c:ptCount val="34"/>
                <c:pt idx="0" formatCode="0.0">
                  <c:v>11.8</c:v>
                </c:pt>
                <c:pt idx="5" formatCode="0.0">
                  <c:v>18</c:v>
                </c:pt>
                <c:pt idx="10" formatCode="0.0">
                  <c:v>21.4</c:v>
                </c:pt>
                <c:pt idx="15" formatCode="0.0">
                  <c:v>26.8</c:v>
                </c:pt>
                <c:pt idx="20" formatCode="0.0">
                  <c:v>29.2</c:v>
                </c:pt>
                <c:pt idx="25" formatCode="0.0">
                  <c:v>33.799999999999997</c:v>
                </c:pt>
                <c:pt idx="30">
                  <c:v>1.5</c:v>
                </c:pt>
              </c:numCache>
            </c:numRef>
          </c:yVal>
        </c:ser>
        <c:dLbls/>
        <c:axId val="110413696"/>
        <c:axId val="110412160"/>
      </c:scatterChart>
      <c:valAx>
        <c:axId val="1104136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Initial</a:t>
                </a:r>
                <a:r>
                  <a:rPr lang="en-US" baseline="0"/>
                  <a:t> Height / cm</a:t>
                </a:r>
                <a:endParaRPr lang="en-US"/>
              </a:p>
            </c:rich>
          </c:tx>
          <c:layout/>
        </c:title>
        <c:numFmt formatCode="0.0" sourceLinked="1"/>
        <c:majorTickMark val="none"/>
        <c:tickLblPos val="nextTo"/>
        <c:crossAx val="110412160"/>
        <c:crosses val="autoZero"/>
        <c:crossBetween val="midCat"/>
      </c:valAx>
      <c:valAx>
        <c:axId val="110412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Splash Volume / dB</a:t>
                </a:r>
              </a:p>
            </c:rich>
          </c:tx>
          <c:layout/>
        </c:title>
        <c:numFmt formatCode="0.0" sourceLinked="1"/>
        <c:majorTickMark val="none"/>
        <c:tickLblPos val="nextTo"/>
        <c:crossAx val="1104136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447676</xdr:colOff>
      <xdr:row>0</xdr:row>
      <xdr:rowOff>409575</xdr:rowOff>
    </xdr:from>
    <xdr:to>
      <xdr:col>24</xdr:col>
      <xdr:colOff>114300</xdr:colOff>
      <xdr:row>16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17</xdr:row>
      <xdr:rowOff>171451</xdr:rowOff>
    </xdr:from>
    <xdr:to>
      <xdr:col>24</xdr:col>
      <xdr:colOff>304800</xdr:colOff>
      <xdr:row>37</xdr:row>
      <xdr:rowOff>133351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topLeftCell="C13" workbookViewId="0">
      <selection activeCell="G7" activeCellId="1" sqref="E1:E1048576 G1:G1048576"/>
    </sheetView>
  </sheetViews>
  <sheetFormatPr defaultRowHeight="15"/>
  <cols>
    <col min="1" max="1" width="14.140625" style="11" customWidth="1"/>
    <col min="3" max="3" width="8" customWidth="1"/>
    <col min="4" max="4" width="15.140625" customWidth="1"/>
    <col min="5" max="5" width="21.7109375" customWidth="1"/>
    <col min="6" max="6" width="14.42578125" style="1" bestFit="1" customWidth="1"/>
    <col min="7" max="7" width="22.5703125" style="1" customWidth="1"/>
    <col min="8" max="8" width="3.42578125" style="1" customWidth="1"/>
    <col min="9" max="9" width="13" customWidth="1"/>
  </cols>
  <sheetData>
    <row r="1" spans="1:12" ht="45.75" customHeight="1" thickBot="1">
      <c r="A1" s="13" t="s">
        <v>6</v>
      </c>
      <c r="C1" s="3" t="s">
        <v>0</v>
      </c>
      <c r="D1" s="4" t="s">
        <v>1</v>
      </c>
      <c r="E1" s="4" t="s">
        <v>2</v>
      </c>
      <c r="F1" s="4" t="s">
        <v>5</v>
      </c>
      <c r="G1" s="4" t="s">
        <v>4</v>
      </c>
      <c r="H1" s="8"/>
      <c r="I1" s="8" t="s">
        <v>3</v>
      </c>
    </row>
    <row r="2" spans="1:12">
      <c r="A2" s="14">
        <v>45</v>
      </c>
      <c r="C2" s="17">
        <v>1</v>
      </c>
      <c r="D2" s="5">
        <v>40</v>
      </c>
      <c r="E2" s="18">
        <f>D2</f>
        <v>40</v>
      </c>
      <c r="F2" s="6">
        <f>A2-34</f>
        <v>11</v>
      </c>
      <c r="G2" s="18">
        <f>AVERAGE(F2:F6)</f>
        <v>11.8</v>
      </c>
      <c r="H2" s="9"/>
      <c r="I2" s="19">
        <f>(MAX(F2:F6)-MIN(F2:F6))/2</f>
        <v>1</v>
      </c>
      <c r="J2" s="2"/>
      <c r="K2" s="21">
        <f>LOG(E2)</f>
        <v>1.6020599913279623</v>
      </c>
      <c r="L2" s="21">
        <f>LOG(G2)</f>
        <v>1.0718820073061255</v>
      </c>
    </row>
    <row r="3" spans="1:12">
      <c r="A3" s="15">
        <v>46</v>
      </c>
      <c r="C3" s="17"/>
      <c r="D3" s="7">
        <v>40</v>
      </c>
      <c r="E3" s="17"/>
      <c r="F3" s="6">
        <f t="shared" ref="F3:F31" si="0">A3-34</f>
        <v>12</v>
      </c>
      <c r="G3" s="17"/>
      <c r="H3" s="10"/>
      <c r="I3" s="20"/>
      <c r="J3" s="2"/>
      <c r="K3" s="21"/>
      <c r="L3" s="21"/>
    </row>
    <row r="4" spans="1:12">
      <c r="A4" s="15">
        <v>47</v>
      </c>
      <c r="C4" s="17"/>
      <c r="D4" s="7">
        <v>40</v>
      </c>
      <c r="E4" s="17"/>
      <c r="F4" s="6">
        <f t="shared" si="0"/>
        <v>13</v>
      </c>
      <c r="G4" s="17"/>
      <c r="H4" s="10"/>
      <c r="I4" s="20"/>
      <c r="J4" s="2"/>
      <c r="K4" s="21"/>
      <c r="L4" s="21"/>
    </row>
    <row r="5" spans="1:12">
      <c r="A5" s="15">
        <v>46</v>
      </c>
      <c r="C5" s="17"/>
      <c r="D5" s="7">
        <v>40</v>
      </c>
      <c r="E5" s="17"/>
      <c r="F5" s="6">
        <f t="shared" si="0"/>
        <v>12</v>
      </c>
      <c r="G5" s="17"/>
      <c r="H5" s="10"/>
      <c r="I5" s="20"/>
      <c r="J5" s="2"/>
      <c r="K5" s="21"/>
      <c r="L5" s="21"/>
    </row>
    <row r="6" spans="1:12" ht="15.75" thickBot="1">
      <c r="A6" s="16">
        <v>45</v>
      </c>
      <c r="C6" s="17"/>
      <c r="D6" s="7">
        <v>40</v>
      </c>
      <c r="E6" s="17"/>
      <c r="F6" s="6">
        <f t="shared" si="0"/>
        <v>11</v>
      </c>
      <c r="G6" s="17"/>
      <c r="H6" s="10"/>
      <c r="I6" s="20"/>
      <c r="J6" s="2"/>
      <c r="K6" s="21"/>
      <c r="L6" s="21"/>
    </row>
    <row r="7" spans="1:12">
      <c r="A7" s="12">
        <v>52</v>
      </c>
      <c r="C7" s="17">
        <v>2</v>
      </c>
      <c r="D7" s="5">
        <v>60</v>
      </c>
      <c r="E7" s="18">
        <f>D7</f>
        <v>60</v>
      </c>
      <c r="F7" s="6">
        <f t="shared" si="0"/>
        <v>18</v>
      </c>
      <c r="G7" s="18">
        <f t="shared" ref="G7" si="1">AVERAGE(F7:F11)</f>
        <v>18</v>
      </c>
      <c r="H7" s="9"/>
      <c r="I7" s="19">
        <f t="shared" ref="I7" si="2">(MAX(F7:F11)-MIN(F7:F11))/2</f>
        <v>1</v>
      </c>
      <c r="J7" s="2"/>
      <c r="K7" s="21">
        <f t="shared" ref="K7" si="3">LOG(E7)</f>
        <v>1.7781512503836436</v>
      </c>
      <c r="L7" s="21">
        <f t="shared" ref="L7" si="4">LOG(G7)</f>
        <v>1.255272505103306</v>
      </c>
    </row>
    <row r="8" spans="1:12">
      <c r="A8" s="12">
        <v>51</v>
      </c>
      <c r="C8" s="17"/>
      <c r="D8" s="7">
        <v>60</v>
      </c>
      <c r="E8" s="17"/>
      <c r="F8" s="6">
        <f t="shared" si="0"/>
        <v>17</v>
      </c>
      <c r="G8" s="17"/>
      <c r="H8" s="10"/>
      <c r="I8" s="20"/>
      <c r="K8" s="21"/>
      <c r="L8" s="21"/>
    </row>
    <row r="9" spans="1:12">
      <c r="A9" s="12">
        <v>53</v>
      </c>
      <c r="C9" s="17"/>
      <c r="D9" s="7">
        <v>60</v>
      </c>
      <c r="E9" s="17"/>
      <c r="F9" s="6">
        <f t="shared" si="0"/>
        <v>19</v>
      </c>
      <c r="G9" s="17"/>
      <c r="H9" s="10"/>
      <c r="I9" s="20"/>
      <c r="K9" s="21"/>
      <c r="L9" s="21"/>
    </row>
    <row r="10" spans="1:12">
      <c r="A10" s="12">
        <v>52</v>
      </c>
      <c r="C10" s="17"/>
      <c r="D10" s="7">
        <v>60</v>
      </c>
      <c r="E10" s="17"/>
      <c r="F10" s="6">
        <f t="shared" si="0"/>
        <v>18</v>
      </c>
      <c r="G10" s="17"/>
      <c r="H10" s="10"/>
      <c r="I10" s="20"/>
      <c r="K10" s="21"/>
      <c r="L10" s="21"/>
    </row>
    <row r="11" spans="1:12">
      <c r="A11" s="12">
        <v>52</v>
      </c>
      <c r="C11" s="17"/>
      <c r="D11" s="7">
        <v>60</v>
      </c>
      <c r="E11" s="17"/>
      <c r="F11" s="6">
        <f t="shared" si="0"/>
        <v>18</v>
      </c>
      <c r="G11" s="17"/>
      <c r="H11" s="10"/>
      <c r="I11" s="20"/>
      <c r="K11" s="21"/>
      <c r="L11" s="21"/>
    </row>
    <row r="12" spans="1:12">
      <c r="A12" s="12">
        <v>55</v>
      </c>
      <c r="C12" s="17">
        <v>3</v>
      </c>
      <c r="D12" s="5">
        <v>80</v>
      </c>
      <c r="E12" s="18">
        <f>D12</f>
        <v>80</v>
      </c>
      <c r="F12" s="6">
        <f t="shared" si="0"/>
        <v>21</v>
      </c>
      <c r="G12" s="18">
        <f t="shared" ref="G12" si="5">AVERAGE(F12:F16)</f>
        <v>21.4</v>
      </c>
      <c r="H12" s="9"/>
      <c r="I12" s="19">
        <f t="shared" ref="I12" si="6">(MAX(F12:F16)-MIN(F12:F16))/2</f>
        <v>1</v>
      </c>
      <c r="K12" s="21">
        <f t="shared" ref="K12" si="7">LOG(E12)</f>
        <v>1.9030899869919435</v>
      </c>
      <c r="L12" s="21">
        <f t="shared" ref="L12" si="8">LOG(G12)</f>
        <v>1.3304137733491908</v>
      </c>
    </row>
    <row r="13" spans="1:12">
      <c r="A13" s="12">
        <v>56</v>
      </c>
      <c r="C13" s="17"/>
      <c r="D13" s="7">
        <v>80</v>
      </c>
      <c r="E13" s="17"/>
      <c r="F13" s="6">
        <f t="shared" si="0"/>
        <v>22</v>
      </c>
      <c r="G13" s="17"/>
      <c r="H13" s="10"/>
      <c r="I13" s="20"/>
      <c r="K13" s="21"/>
      <c r="L13" s="21"/>
    </row>
    <row r="14" spans="1:12">
      <c r="A14" s="12">
        <v>56</v>
      </c>
      <c r="C14" s="17"/>
      <c r="D14" s="7">
        <v>80</v>
      </c>
      <c r="E14" s="17"/>
      <c r="F14" s="6">
        <f t="shared" si="0"/>
        <v>22</v>
      </c>
      <c r="G14" s="17"/>
      <c r="H14" s="10"/>
      <c r="I14" s="20"/>
      <c r="K14" s="21"/>
      <c r="L14" s="21"/>
    </row>
    <row r="15" spans="1:12">
      <c r="A15" s="12">
        <v>54</v>
      </c>
      <c r="C15" s="17"/>
      <c r="D15" s="7">
        <v>80</v>
      </c>
      <c r="E15" s="17"/>
      <c r="F15" s="6">
        <f t="shared" si="0"/>
        <v>20</v>
      </c>
      <c r="G15" s="17"/>
      <c r="H15" s="10"/>
      <c r="I15" s="20"/>
      <c r="K15" s="21"/>
      <c r="L15" s="21"/>
    </row>
    <row r="16" spans="1:12">
      <c r="A16" s="12">
        <v>56</v>
      </c>
      <c r="C16" s="17"/>
      <c r="D16" s="7">
        <v>80</v>
      </c>
      <c r="E16" s="17"/>
      <c r="F16" s="6">
        <f t="shared" si="0"/>
        <v>22</v>
      </c>
      <c r="G16" s="17"/>
      <c r="H16" s="10"/>
      <c r="I16" s="20"/>
      <c r="K16" s="21"/>
      <c r="L16" s="21"/>
    </row>
    <row r="17" spans="1:12">
      <c r="A17" s="12">
        <v>61</v>
      </c>
      <c r="C17" s="17">
        <v>4</v>
      </c>
      <c r="D17" s="5">
        <v>100</v>
      </c>
      <c r="E17" s="18">
        <f>D17</f>
        <v>100</v>
      </c>
      <c r="F17" s="6">
        <f t="shared" si="0"/>
        <v>27</v>
      </c>
      <c r="G17" s="18">
        <f t="shared" ref="G17" si="9">AVERAGE(F17:F21)</f>
        <v>26.8</v>
      </c>
      <c r="H17" s="9"/>
      <c r="I17" s="19">
        <f t="shared" ref="I17" si="10">(MAX(F17:F21)-MIN(F17:F21))/2</f>
        <v>1</v>
      </c>
      <c r="K17" s="21">
        <f t="shared" ref="K17" si="11">LOG(E17)</f>
        <v>2</v>
      </c>
      <c r="L17" s="21">
        <f t="shared" ref="L17" si="12">LOG(G17)</f>
        <v>1.4281347940287887</v>
      </c>
    </row>
    <row r="18" spans="1:12">
      <c r="A18" s="12">
        <v>60</v>
      </c>
      <c r="C18" s="17"/>
      <c r="D18" s="7">
        <v>100</v>
      </c>
      <c r="E18" s="17"/>
      <c r="F18" s="6">
        <f t="shared" si="0"/>
        <v>26</v>
      </c>
      <c r="G18" s="17"/>
      <c r="H18" s="10"/>
      <c r="I18" s="20"/>
      <c r="K18" s="21"/>
      <c r="L18" s="21"/>
    </row>
    <row r="19" spans="1:12">
      <c r="A19" s="12">
        <v>62</v>
      </c>
      <c r="C19" s="17"/>
      <c r="D19" s="7">
        <v>100</v>
      </c>
      <c r="E19" s="17"/>
      <c r="F19" s="6">
        <f t="shared" si="0"/>
        <v>28</v>
      </c>
      <c r="G19" s="17"/>
      <c r="H19" s="10"/>
      <c r="I19" s="20"/>
      <c r="K19" s="21"/>
      <c r="L19" s="21"/>
    </row>
    <row r="20" spans="1:12">
      <c r="A20" s="12">
        <v>61</v>
      </c>
      <c r="C20" s="17"/>
      <c r="D20" s="7">
        <v>100</v>
      </c>
      <c r="E20" s="17"/>
      <c r="F20" s="6">
        <f t="shared" si="0"/>
        <v>27</v>
      </c>
      <c r="G20" s="17"/>
      <c r="H20" s="10"/>
      <c r="I20" s="20"/>
      <c r="K20" s="21"/>
      <c r="L20" s="21"/>
    </row>
    <row r="21" spans="1:12">
      <c r="A21" s="12">
        <v>60</v>
      </c>
      <c r="C21" s="17"/>
      <c r="D21" s="7">
        <v>100</v>
      </c>
      <c r="E21" s="17"/>
      <c r="F21" s="6">
        <f t="shared" si="0"/>
        <v>26</v>
      </c>
      <c r="G21" s="17"/>
      <c r="H21" s="10"/>
      <c r="I21" s="20"/>
      <c r="K21" s="21"/>
      <c r="L21" s="21"/>
    </row>
    <row r="22" spans="1:12">
      <c r="A22" s="12">
        <v>63</v>
      </c>
      <c r="C22" s="17">
        <v>5</v>
      </c>
      <c r="D22" s="5">
        <v>120</v>
      </c>
      <c r="E22" s="18">
        <f>D22</f>
        <v>120</v>
      </c>
      <c r="F22" s="6">
        <f t="shared" si="0"/>
        <v>29</v>
      </c>
      <c r="G22" s="18">
        <f t="shared" ref="G22" si="13">AVERAGE(F22:F26)</f>
        <v>29.2</v>
      </c>
      <c r="H22" s="9"/>
      <c r="I22" s="19">
        <f t="shared" ref="I22" si="14">(MAX(F22:F26)-MIN(F22:F26))/2</f>
        <v>1</v>
      </c>
      <c r="K22" s="21">
        <f t="shared" ref="K22" si="15">LOG(E22)</f>
        <v>2.0791812460476247</v>
      </c>
      <c r="L22" s="21">
        <f t="shared" ref="L22" si="16">LOG(G22)</f>
        <v>1.4653828514484182</v>
      </c>
    </row>
    <row r="23" spans="1:12">
      <c r="A23" s="12">
        <v>64</v>
      </c>
      <c r="C23" s="17"/>
      <c r="D23" s="7">
        <v>120</v>
      </c>
      <c r="E23" s="17"/>
      <c r="F23" s="6">
        <f t="shared" si="0"/>
        <v>30</v>
      </c>
      <c r="G23" s="17"/>
      <c r="H23" s="10"/>
      <c r="I23" s="20"/>
      <c r="K23" s="21"/>
      <c r="L23" s="21"/>
    </row>
    <row r="24" spans="1:12">
      <c r="A24" s="12">
        <v>64</v>
      </c>
      <c r="C24" s="17"/>
      <c r="D24" s="7">
        <v>120</v>
      </c>
      <c r="E24" s="17"/>
      <c r="F24" s="6">
        <f t="shared" si="0"/>
        <v>30</v>
      </c>
      <c r="G24" s="17"/>
      <c r="H24" s="10"/>
      <c r="I24" s="20"/>
      <c r="K24" s="21"/>
      <c r="L24" s="21"/>
    </row>
    <row r="25" spans="1:12">
      <c r="A25" s="12">
        <v>63</v>
      </c>
      <c r="C25" s="17"/>
      <c r="D25" s="7">
        <v>120</v>
      </c>
      <c r="E25" s="17"/>
      <c r="F25" s="6">
        <f t="shared" si="0"/>
        <v>29</v>
      </c>
      <c r="G25" s="17"/>
      <c r="H25" s="10"/>
      <c r="I25" s="20"/>
      <c r="K25" s="21"/>
      <c r="L25" s="21"/>
    </row>
    <row r="26" spans="1:12">
      <c r="A26" s="12">
        <v>62</v>
      </c>
      <c r="C26" s="17"/>
      <c r="D26" s="7">
        <v>120</v>
      </c>
      <c r="E26" s="17"/>
      <c r="F26" s="6">
        <f t="shared" si="0"/>
        <v>28</v>
      </c>
      <c r="G26" s="17"/>
      <c r="H26" s="10"/>
      <c r="I26" s="20"/>
      <c r="K26" s="21"/>
      <c r="L26" s="21"/>
    </row>
    <row r="27" spans="1:12">
      <c r="A27" s="12">
        <v>68</v>
      </c>
      <c r="C27" s="17">
        <v>6</v>
      </c>
      <c r="D27" s="5">
        <v>140</v>
      </c>
      <c r="E27" s="18">
        <f>D27</f>
        <v>140</v>
      </c>
      <c r="F27" s="6">
        <f t="shared" si="0"/>
        <v>34</v>
      </c>
      <c r="G27" s="18">
        <f t="shared" ref="G27" si="17">AVERAGE(F27:F31)</f>
        <v>33.799999999999997</v>
      </c>
      <c r="H27" s="9"/>
      <c r="I27" s="19">
        <f t="shared" ref="I27" si="18">(MAX(F27:F31)-MIN(F27:F31))/2</f>
        <v>1</v>
      </c>
      <c r="K27" s="21">
        <f t="shared" ref="K27" si="19">LOG(E27)</f>
        <v>2.1461280356782382</v>
      </c>
      <c r="L27" s="21">
        <f t="shared" ref="L27" si="20">LOG(G27)</f>
        <v>1.5289167002776547</v>
      </c>
    </row>
    <row r="28" spans="1:12">
      <c r="A28" s="12">
        <v>67</v>
      </c>
      <c r="C28" s="17"/>
      <c r="D28" s="7">
        <v>140</v>
      </c>
      <c r="E28" s="17"/>
      <c r="F28" s="6">
        <f t="shared" si="0"/>
        <v>33</v>
      </c>
      <c r="G28" s="17"/>
      <c r="H28" s="10"/>
      <c r="I28" s="20"/>
      <c r="K28" s="21"/>
      <c r="L28" s="21"/>
    </row>
    <row r="29" spans="1:12">
      <c r="A29" s="12">
        <v>69</v>
      </c>
      <c r="C29" s="17"/>
      <c r="D29" s="7">
        <v>140</v>
      </c>
      <c r="E29" s="17"/>
      <c r="F29" s="6">
        <f t="shared" si="0"/>
        <v>35</v>
      </c>
      <c r="G29" s="17"/>
      <c r="H29" s="10"/>
      <c r="I29" s="20"/>
      <c r="K29" s="21"/>
      <c r="L29" s="21"/>
    </row>
    <row r="30" spans="1:12">
      <c r="A30" s="12">
        <v>67</v>
      </c>
      <c r="C30" s="17"/>
      <c r="D30" s="7">
        <v>140</v>
      </c>
      <c r="E30" s="17"/>
      <c r="F30" s="6">
        <f t="shared" si="0"/>
        <v>33</v>
      </c>
      <c r="G30" s="17"/>
      <c r="H30" s="10"/>
      <c r="I30" s="20"/>
      <c r="K30" s="21"/>
      <c r="L30" s="21"/>
    </row>
    <row r="31" spans="1:12">
      <c r="A31" s="12">
        <v>68</v>
      </c>
      <c r="C31" s="17"/>
      <c r="D31" s="7">
        <v>140</v>
      </c>
      <c r="E31" s="17"/>
      <c r="F31" s="6">
        <f t="shared" si="0"/>
        <v>34</v>
      </c>
      <c r="G31" s="17"/>
      <c r="H31" s="10"/>
      <c r="I31" s="20"/>
      <c r="K31" s="21"/>
      <c r="L31" s="21"/>
    </row>
    <row r="32" spans="1:12">
      <c r="E32">
        <v>0</v>
      </c>
      <c r="F32" s="1">
        <v>1</v>
      </c>
      <c r="G32" s="1">
        <v>1.5</v>
      </c>
    </row>
    <row r="33" spans="6:6">
      <c r="F33" s="1">
        <v>2</v>
      </c>
    </row>
    <row r="34" spans="6:6">
      <c r="F34" s="1">
        <v>1</v>
      </c>
    </row>
    <row r="35" spans="6:6">
      <c r="F35" s="1">
        <v>2</v>
      </c>
    </row>
  </sheetData>
  <mergeCells count="36">
    <mergeCell ref="L27:L31"/>
    <mergeCell ref="L2:L6"/>
    <mergeCell ref="L7:L11"/>
    <mergeCell ref="L12:L16"/>
    <mergeCell ref="L17:L21"/>
    <mergeCell ref="L22:L26"/>
    <mergeCell ref="I27:I31"/>
    <mergeCell ref="K2:K6"/>
    <mergeCell ref="K7:K11"/>
    <mergeCell ref="K12:K16"/>
    <mergeCell ref="K17:K21"/>
    <mergeCell ref="K22:K26"/>
    <mergeCell ref="K27:K31"/>
    <mergeCell ref="I2:I6"/>
    <mergeCell ref="I7:I11"/>
    <mergeCell ref="I12:I16"/>
    <mergeCell ref="I17:I21"/>
    <mergeCell ref="I22:I26"/>
    <mergeCell ref="E22:E26"/>
    <mergeCell ref="E27:E31"/>
    <mergeCell ref="G2:G6"/>
    <mergeCell ref="G7:G11"/>
    <mergeCell ref="G12:G16"/>
    <mergeCell ref="G17:G21"/>
    <mergeCell ref="G22:G26"/>
    <mergeCell ref="G27:G31"/>
    <mergeCell ref="E2:E6"/>
    <mergeCell ref="E7:E11"/>
    <mergeCell ref="E17:E21"/>
    <mergeCell ref="E12:E16"/>
    <mergeCell ref="C27:C31"/>
    <mergeCell ref="C2:C6"/>
    <mergeCell ref="C7:C11"/>
    <mergeCell ref="C12:C16"/>
    <mergeCell ref="C17:C21"/>
    <mergeCell ref="C22:C26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2011-10-05T04:50:18Z</dcterms:created>
  <dcterms:modified xsi:type="dcterms:W3CDTF">2011-12-07T06:23:22Z</dcterms:modified>
</cp:coreProperties>
</file>