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sold\OneDrive\Escritorio\UCMA\Material aula IO\Módulo 1\"/>
    </mc:Choice>
  </mc:AlternateContent>
  <xr:revisionPtr revIDLastSave="0" documentId="13_ncr:1_{F747FADF-6194-4F76-B397-3732591232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ol_graf" sheetId="1" r:id="rId1"/>
    <sheet name="resol_graf. C " sheetId="5" r:id="rId2"/>
    <sheet name="resol_graf. C2" sheetId="6" r:id="rId3"/>
  </sheets>
  <definedNames>
    <definedName name="anscount" hidden="1">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M20" i="1" s="1"/>
  <c r="L5" i="1"/>
  <c r="L6" i="1"/>
  <c r="K6" i="1"/>
  <c r="J6" i="1"/>
  <c r="K5" i="1"/>
  <c r="J5" i="1"/>
  <c r="I6" i="1"/>
  <c r="I5" i="1"/>
  <c r="M17" i="5"/>
  <c r="N17" i="5"/>
  <c r="M20" i="5"/>
  <c r="L6" i="5"/>
  <c r="L5" i="5"/>
  <c r="K6" i="5"/>
  <c r="J6" i="5"/>
  <c r="K5" i="5"/>
  <c r="J5" i="5"/>
  <c r="I6" i="5"/>
  <c r="I5" i="5"/>
  <c r="N30" i="6"/>
  <c r="M30" i="6"/>
  <c r="M17" i="6"/>
  <c r="M20" i="6" s="1"/>
  <c r="N17" i="6"/>
  <c r="L6" i="6"/>
  <c r="L5" i="6"/>
  <c r="K6" i="6"/>
  <c r="J6" i="6"/>
  <c r="K5" i="6"/>
  <c r="J5" i="6"/>
  <c r="I6" i="6"/>
  <c r="I5" i="6"/>
</calcChain>
</file>

<file path=xl/sharedStrings.xml><?xml version="1.0" encoding="utf-8"?>
<sst xmlns="http://schemas.openxmlformats.org/spreadsheetml/2006/main" count="116" uniqueCount="38">
  <si>
    <t>Rest1</t>
  </si>
  <si>
    <t>Rest2</t>
  </si>
  <si>
    <t>f_obj</t>
  </si>
  <si>
    <t>1a_var</t>
  </si>
  <si>
    <t>Z =</t>
  </si>
  <si>
    <t>Z=</t>
  </si>
  <si>
    <t>&lt;=</t>
  </si>
  <si>
    <t xml:space="preserve"> </t>
  </si>
  <si>
    <t>Y</t>
  </si>
  <si>
    <t>Rest3</t>
  </si>
  <si>
    <t>Ter. indep.</t>
  </si>
  <si>
    <t>rest1</t>
  </si>
  <si>
    <t>rest2</t>
  </si>
  <si>
    <t>F. Obj.</t>
  </si>
  <si>
    <t>VERT.</t>
  </si>
  <si>
    <t>X</t>
  </si>
  <si>
    <t>Coef X</t>
  </si>
  <si>
    <t>Coef Y</t>
  </si>
  <si>
    <t>rest3</t>
  </si>
  <si>
    <t>&gt;=</t>
  </si>
  <si>
    <t>MAX</t>
  </si>
  <si>
    <t>3X+Y</t>
  </si>
  <si>
    <t>X+Y</t>
  </si>
  <si>
    <t xml:space="preserve">  - 2X+Y</t>
  </si>
  <si>
    <t>4X+Y</t>
  </si>
  <si>
    <t>X,Y &gt;=0</t>
  </si>
  <si>
    <t>Y=3-X</t>
  </si>
  <si>
    <t>Y=3+2X</t>
  </si>
  <si>
    <t>Y=9-4X</t>
  </si>
  <si>
    <t>Y=Z-3X</t>
  </si>
  <si>
    <t>8X+2Y</t>
  </si>
  <si>
    <t>Y=(Z-8X)/2</t>
  </si>
  <si>
    <t>Vert. 1</t>
  </si>
  <si>
    <t>Vert. 2</t>
  </si>
  <si>
    <t>0&lt;alfa&lt;1</t>
  </si>
  <si>
    <t>EJERCICIO 5</t>
  </si>
  <si>
    <t>Análisis solución multiple</t>
  </si>
  <si>
    <t>Punto en 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</si>
</sst>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i/>
      <sz val="14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0" xfId="0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2" fillId="0" borderId="0" xfId="0" applyFont="1" applyBorder="1"/>
    <xf numFmtId="49" fontId="1" fillId="4" borderId="0" xfId="0" applyNumberFormat="1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4" xfId="0" applyBorder="1"/>
    <xf numFmtId="0" fontId="0" fillId="0" borderId="5" xfId="0" applyBorder="1"/>
    <xf numFmtId="0" fontId="1" fillId="0" borderId="13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" fillId="2" borderId="3" xfId="0" applyNumberFormat="1" applyFont="1" applyFill="1" applyBorder="1"/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5" borderId="1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0824023090323E-2"/>
          <c:y val="7.4866310160427801E-2"/>
          <c:w val="0.84848652242448397"/>
          <c:h val="0.78609625668449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resol_graf!$I$3</c:f>
              <c:strCache>
                <c:ptCount val="1"/>
                <c:pt idx="0">
                  <c:v>Rest1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resol_graf!$H$5:$H$6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resol_graf!$I$5:$I$6</c:f>
              <c:numCache>
                <c:formatCode>General</c:formatCode>
                <c:ptCount val="2"/>
                <c:pt idx="0" formatCode="0">
                  <c:v>4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CC3-8488-3E14278259D6}"/>
            </c:ext>
          </c:extLst>
        </c:ser>
        <c:ser>
          <c:idx val="2"/>
          <c:order val="1"/>
          <c:tx>
            <c:strRef>
              <c:f>resol_graf!$J$3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resol_graf!$H$5:$H$6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resol_graf!$J$5:$J$6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CC3-8488-3E14278259D6}"/>
            </c:ext>
          </c:extLst>
        </c:ser>
        <c:ser>
          <c:idx val="3"/>
          <c:order val="2"/>
          <c:tx>
            <c:strRef>
              <c:f>resol_graf!$K$3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resol_graf!$H$5:$H$6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resol_graf!$K$5:$K$6</c:f>
              <c:numCache>
                <c:formatCode>General</c:formatCode>
                <c:ptCount val="2"/>
                <c:pt idx="0">
                  <c:v>13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3-4CC3-8488-3E14278259D6}"/>
            </c:ext>
          </c:extLst>
        </c:ser>
        <c:ser>
          <c:idx val="4"/>
          <c:order val="3"/>
          <c:tx>
            <c:strRef>
              <c:f>resol_graf!$L$3</c:f>
              <c:strCache>
                <c:ptCount val="1"/>
                <c:pt idx="0">
                  <c:v>f_obj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resol_graf!$H$5:$H$6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resol_graf!$L$5:$L$6</c:f>
              <c:numCache>
                <c:formatCode>0.00</c:formatCode>
                <c:ptCount val="2"/>
                <c:pt idx="0">
                  <c:v>6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3-4CC3-8488-3E14278259D6}"/>
            </c:ext>
          </c:extLst>
        </c:ser>
        <c:ser>
          <c:idx val="5"/>
          <c:order val="4"/>
          <c:tx>
            <c:strRef>
              <c:f>resol_graf!$L$16</c:f>
              <c:strCache>
                <c:ptCount val="1"/>
                <c:pt idx="0">
                  <c:v>VERT.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resol_graf!$M$17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resol_graf!$N$17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3-4CC3-8488-3E142782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31136"/>
        <c:axId val="1"/>
      </c:scatterChart>
      <c:valAx>
        <c:axId val="1017431136"/>
        <c:scaling>
          <c:orientation val="minMax"/>
          <c:max val="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</a:t>
                </a:r>
              </a:p>
            </c:rich>
          </c:tx>
          <c:layout>
            <c:manualLayout>
              <c:xMode val="edge"/>
              <c:yMode val="edge"/>
              <c:x val="0.4929302654085097"/>
              <c:y val="0.89037433155080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9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0202060057725808E-2"/>
              <c:y val="0.451871657754010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17431136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8282884080816133E-2"/>
          <c:y val="0.9064171122994652"/>
          <c:w val="0.92525435064384198"/>
          <c:h val="7.2192513368983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0824023090323E-2"/>
          <c:y val="7.4866310160427801E-2"/>
          <c:w val="0.84848652242448397"/>
          <c:h val="0.78609625668449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'resol_graf. C '!$I$3</c:f>
              <c:strCache>
                <c:ptCount val="1"/>
                <c:pt idx="0">
                  <c:v>Rest1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'resol_graf. C 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 '!$I$5:$I$6</c:f>
              <c:numCache>
                <c:formatCode>General</c:formatCode>
                <c:ptCount val="2"/>
                <c:pt idx="0" formatCode="0">
                  <c:v>4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B-425D-93CC-055F8CA21877}"/>
            </c:ext>
          </c:extLst>
        </c:ser>
        <c:ser>
          <c:idx val="2"/>
          <c:order val="1"/>
          <c:tx>
            <c:strRef>
              <c:f>'resol_graf. C '!$J$3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'resol_graf. C 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 '!$J$5:$J$6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B-425D-93CC-055F8CA21877}"/>
            </c:ext>
          </c:extLst>
        </c:ser>
        <c:ser>
          <c:idx val="3"/>
          <c:order val="2"/>
          <c:tx>
            <c:strRef>
              <c:f>'resol_graf. C '!$K$3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'resol_graf. C 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 '!$K$5:$K$6</c:f>
              <c:numCache>
                <c:formatCode>General</c:formatCode>
                <c:ptCount val="2"/>
                <c:pt idx="0">
                  <c:v>13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B-425D-93CC-055F8CA21877}"/>
            </c:ext>
          </c:extLst>
        </c:ser>
        <c:ser>
          <c:idx val="4"/>
          <c:order val="3"/>
          <c:tx>
            <c:strRef>
              <c:f>'resol_graf. C '!$L$3</c:f>
              <c:strCache>
                <c:ptCount val="1"/>
                <c:pt idx="0">
                  <c:v>f_obj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'resol_graf. C 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 '!$L$5:$L$6</c:f>
              <c:numCache>
                <c:formatCode>0.00</c:formatCode>
                <c:ptCount val="2"/>
                <c:pt idx="0">
                  <c:v>13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B-425D-93CC-055F8CA21877}"/>
            </c:ext>
          </c:extLst>
        </c:ser>
        <c:ser>
          <c:idx val="5"/>
          <c:order val="4"/>
          <c:tx>
            <c:strRef>
              <c:f>'resol_graf. C '!$L$16</c:f>
              <c:strCache>
                <c:ptCount val="1"/>
                <c:pt idx="0">
                  <c:v>VERT.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'resol_graf. C '!$M$17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'resol_graf. C '!$N$17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DB-425D-93CC-055F8CA2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31552"/>
        <c:axId val="1"/>
      </c:scatterChart>
      <c:valAx>
        <c:axId val="1017431552"/>
        <c:scaling>
          <c:orientation val="minMax"/>
          <c:max val="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</a:t>
                </a:r>
              </a:p>
            </c:rich>
          </c:tx>
          <c:layout>
            <c:manualLayout>
              <c:xMode val="edge"/>
              <c:yMode val="edge"/>
              <c:x val="0.4929302654085097"/>
              <c:y val="0.89037433155080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9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0202060057725808E-2"/>
              <c:y val="0.451871657754010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17431552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8282884080816133E-2"/>
          <c:y val="0.9064171122994652"/>
          <c:w val="0.92525435064384198"/>
          <c:h val="7.2192513368983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0824023090323E-2"/>
          <c:y val="7.2864321608040197E-2"/>
          <c:w val="0.84848652242448397"/>
          <c:h val="0.79648241206030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'resol_graf. C2'!$I$3</c:f>
              <c:strCache>
                <c:ptCount val="1"/>
                <c:pt idx="0">
                  <c:v>Rest1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'resol_graf. C2'!$H$5:$H$6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C2'!$I$5:$I$6</c:f>
              <c:numCache>
                <c:formatCode>General</c:formatCode>
                <c:ptCount val="2"/>
                <c:pt idx="0" formatCode="0">
                  <c:v>4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D22-8F03-4B7E57305082}"/>
            </c:ext>
          </c:extLst>
        </c:ser>
        <c:ser>
          <c:idx val="2"/>
          <c:order val="1"/>
          <c:tx>
            <c:strRef>
              <c:f>'resol_graf. C2'!$J$3</c:f>
              <c:strCache>
                <c:ptCount val="1"/>
                <c:pt idx="0">
                  <c:v>Rest2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'resol_graf. C2'!$H$5:$H$6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C2'!$J$5:$J$6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6-4D22-8F03-4B7E57305082}"/>
            </c:ext>
          </c:extLst>
        </c:ser>
        <c:ser>
          <c:idx val="3"/>
          <c:order val="2"/>
          <c:tx>
            <c:strRef>
              <c:f>'resol_graf. C2'!$K$3</c:f>
              <c:strCache>
                <c:ptCount val="1"/>
                <c:pt idx="0">
                  <c:v>Rest3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'resol_graf. C2'!$H$5:$H$6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C2'!$K$5:$K$6</c:f>
              <c:numCache>
                <c:formatCode>General</c:formatCode>
                <c:ptCount val="2"/>
                <c:pt idx="0">
                  <c:v>13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D22-8F03-4B7E57305082}"/>
            </c:ext>
          </c:extLst>
        </c:ser>
        <c:ser>
          <c:idx val="4"/>
          <c:order val="3"/>
          <c:tx>
            <c:strRef>
              <c:f>'resol_graf. C2'!$L$3</c:f>
              <c:strCache>
                <c:ptCount val="1"/>
                <c:pt idx="0">
                  <c:v>f_obj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'resol_graf. C2'!$H$5:$H$6</c:f>
              <c:numCache>
                <c:formatCode>General</c:formatCode>
                <c:ptCount val="2"/>
                <c:pt idx="0" formatCode="0">
                  <c:v>-1</c:v>
                </c:pt>
                <c:pt idx="1">
                  <c:v>6</c:v>
                </c:pt>
              </c:numCache>
            </c:numRef>
          </c:xVal>
          <c:yVal>
            <c:numRef>
              <c:f>'resol_graf. C2'!$L$5:$L$6</c:f>
              <c:numCache>
                <c:formatCode>0.00</c:formatCode>
                <c:ptCount val="2"/>
                <c:pt idx="0">
                  <c:v>13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6-4D22-8F03-4B7E57305082}"/>
            </c:ext>
          </c:extLst>
        </c:ser>
        <c:ser>
          <c:idx val="5"/>
          <c:order val="4"/>
          <c:tx>
            <c:strRef>
              <c:f>'resol_graf. C2'!$L$16</c:f>
              <c:strCache>
                <c:ptCount val="1"/>
                <c:pt idx="0">
                  <c:v>VERT.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'resol_graf. C2'!$M$30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'resol_graf. C2'!$N$30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6-4D22-8F03-4B7E5730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27808"/>
        <c:axId val="1"/>
      </c:scatterChart>
      <c:valAx>
        <c:axId val="1017427808"/>
        <c:scaling>
          <c:orientation val="minMax"/>
          <c:max val="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X</a:t>
                </a:r>
              </a:p>
            </c:rich>
          </c:tx>
          <c:layout>
            <c:manualLayout>
              <c:xMode val="edge"/>
              <c:yMode val="edge"/>
              <c:x val="0.4929302654085097"/>
              <c:y val="0.896984924623115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crossBetween val="midCat"/>
        <c:majorUnit val="1"/>
        <c:minorUnit val="0.5"/>
      </c:valAx>
      <c:valAx>
        <c:axId val="1"/>
        <c:scaling>
          <c:orientation val="minMax"/>
          <c:max val="9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0202060057725808E-2"/>
              <c:y val="0.4547738693467336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017427808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8282884080816133E-2"/>
          <c:y val="0.9120603015075377"/>
          <c:w val="0.92525435064384198"/>
          <c:h val="6.78391959798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76200</xdr:rowOff>
    </xdr:from>
    <xdr:to>
      <xdr:col>10</xdr:col>
      <xdr:colOff>200025</xdr:colOff>
      <xdr:row>31</xdr:row>
      <xdr:rowOff>57150</xdr:rowOff>
    </xdr:to>
    <xdr:graphicFrame macro="">
      <xdr:nvGraphicFramePr>
        <xdr:cNvPr id="1028" name="Gráfico 4">
          <a:extLst>
            <a:ext uri="{FF2B5EF4-FFF2-40B4-BE49-F238E27FC236}">
              <a16:creationId xmlns:a16="http://schemas.microsoft.com/office/drawing/2014/main" id="{EBBDC683-7130-45B2-BF52-4235E071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16</xdr:row>
      <xdr:rowOff>104775</xdr:rowOff>
    </xdr:from>
    <xdr:to>
      <xdr:col>5</xdr:col>
      <xdr:colOff>495300</xdr:colOff>
      <xdr:row>21</xdr:row>
      <xdr:rowOff>76200</xdr:rowOff>
    </xdr:to>
    <xdr:sp macro="" textlink="">
      <xdr:nvSpPr>
        <xdr:cNvPr id="1034" name="Freeform 10">
          <a:extLst>
            <a:ext uri="{FF2B5EF4-FFF2-40B4-BE49-F238E27FC236}">
              <a16:creationId xmlns:a16="http://schemas.microsoft.com/office/drawing/2014/main" id="{DE853DA1-2AEF-4A5E-811E-4F7253B4C515}"/>
            </a:ext>
          </a:extLst>
        </xdr:cNvPr>
        <xdr:cNvSpPr>
          <a:spLocks/>
        </xdr:cNvSpPr>
      </xdr:nvSpPr>
      <xdr:spPr bwMode="auto">
        <a:xfrm>
          <a:off x="1562100" y="2828925"/>
          <a:ext cx="1181100" cy="790575"/>
        </a:xfrm>
        <a:custGeom>
          <a:avLst/>
          <a:gdLst>
            <a:gd name="T0" fmla="*/ 60 w 124"/>
            <a:gd name="T1" fmla="*/ 0 h 83"/>
            <a:gd name="T2" fmla="*/ 0 w 124"/>
            <a:gd name="T3" fmla="*/ 39 h 83"/>
            <a:gd name="T4" fmla="*/ 44 w 124"/>
            <a:gd name="T5" fmla="*/ 55 h 83"/>
            <a:gd name="T6" fmla="*/ 124 w 124"/>
            <a:gd name="T7" fmla="*/ 83 h 83"/>
            <a:gd name="T8" fmla="*/ 60 w 124"/>
            <a:gd name="T9" fmla="*/ 0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4" h="83">
              <a:moveTo>
                <a:pt x="60" y="0"/>
              </a:moveTo>
              <a:lnTo>
                <a:pt x="0" y="39"/>
              </a:lnTo>
              <a:lnTo>
                <a:pt x="44" y="55"/>
              </a:lnTo>
              <a:lnTo>
                <a:pt x="124" y="83"/>
              </a:lnTo>
              <a:lnTo>
                <a:pt x="6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FFFF" mc:Ignorable="a14" a14:legacySpreadsheetColorIndex="15">
            <a:alpha val="3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oneCellAnchor>
    <xdr:from>
      <xdr:col>6</xdr:col>
      <xdr:colOff>304800</xdr:colOff>
      <xdr:row>13</xdr:row>
      <xdr:rowOff>0</xdr:rowOff>
    </xdr:from>
    <xdr:ext cx="514350" cy="361950"/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B3544B8D-5E95-4409-BE6E-CFFA3134A497}"/>
            </a:ext>
          </a:extLst>
        </xdr:cNvPr>
        <xdr:cNvSpPr txBox="1">
          <a:spLocks noChangeArrowheads="1"/>
        </xdr:cNvSpPr>
      </xdr:nvSpPr>
      <xdr:spPr bwMode="auto">
        <a:xfrm>
          <a:off x="3095625" y="2238375"/>
          <a:ext cx="5143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Reg.</a:t>
          </a: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Factible</a:t>
          </a:r>
        </a:p>
      </xdr:txBody>
    </xdr:sp>
    <xdr:clientData/>
  </xdr:oneCellAnchor>
  <xdr:twoCellAnchor>
    <xdr:from>
      <xdr:col>4</xdr:col>
      <xdr:colOff>333375</xdr:colOff>
      <xdr:row>13</xdr:row>
      <xdr:rowOff>152400</xdr:rowOff>
    </xdr:from>
    <xdr:to>
      <xdr:col>6</xdr:col>
      <xdr:colOff>304800</xdr:colOff>
      <xdr:row>18</xdr:row>
      <xdr:rowOff>38100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B324C1EC-9168-44D2-973E-00CD850077A1}"/>
            </a:ext>
          </a:extLst>
        </xdr:cNvPr>
        <xdr:cNvSpPr>
          <a:spLocks noChangeShapeType="1"/>
        </xdr:cNvSpPr>
      </xdr:nvSpPr>
      <xdr:spPr bwMode="auto">
        <a:xfrm flipH="1">
          <a:off x="2095500" y="2390775"/>
          <a:ext cx="1000125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76200</xdr:rowOff>
    </xdr:from>
    <xdr:to>
      <xdr:col>10</xdr:col>
      <xdr:colOff>200025</xdr:colOff>
      <xdr:row>31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499AE7D8-BC16-4F09-8A01-F86835E59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16</xdr:row>
      <xdr:rowOff>104775</xdr:rowOff>
    </xdr:from>
    <xdr:to>
      <xdr:col>5</xdr:col>
      <xdr:colOff>495300</xdr:colOff>
      <xdr:row>21</xdr:row>
      <xdr:rowOff>76200</xdr:rowOff>
    </xdr:to>
    <xdr:sp macro="" textlink="">
      <xdr:nvSpPr>
        <xdr:cNvPr id="3074" name="Freeform 2">
          <a:extLst>
            <a:ext uri="{FF2B5EF4-FFF2-40B4-BE49-F238E27FC236}">
              <a16:creationId xmlns:a16="http://schemas.microsoft.com/office/drawing/2014/main" id="{3168B0FA-29C0-4082-A49B-54FDB1579BF6}"/>
            </a:ext>
          </a:extLst>
        </xdr:cNvPr>
        <xdr:cNvSpPr>
          <a:spLocks/>
        </xdr:cNvSpPr>
      </xdr:nvSpPr>
      <xdr:spPr bwMode="auto">
        <a:xfrm>
          <a:off x="1562100" y="2828925"/>
          <a:ext cx="1181100" cy="790575"/>
        </a:xfrm>
        <a:custGeom>
          <a:avLst/>
          <a:gdLst>
            <a:gd name="T0" fmla="*/ 60 w 124"/>
            <a:gd name="T1" fmla="*/ 0 h 83"/>
            <a:gd name="T2" fmla="*/ 0 w 124"/>
            <a:gd name="T3" fmla="*/ 39 h 83"/>
            <a:gd name="T4" fmla="*/ 44 w 124"/>
            <a:gd name="T5" fmla="*/ 55 h 83"/>
            <a:gd name="T6" fmla="*/ 124 w 124"/>
            <a:gd name="T7" fmla="*/ 83 h 83"/>
            <a:gd name="T8" fmla="*/ 60 w 124"/>
            <a:gd name="T9" fmla="*/ 0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4" h="83">
              <a:moveTo>
                <a:pt x="60" y="0"/>
              </a:moveTo>
              <a:lnTo>
                <a:pt x="0" y="39"/>
              </a:lnTo>
              <a:lnTo>
                <a:pt x="44" y="55"/>
              </a:lnTo>
              <a:lnTo>
                <a:pt x="124" y="83"/>
              </a:lnTo>
              <a:lnTo>
                <a:pt x="6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FFFF" mc:Ignorable="a14" a14:legacySpreadsheetColorIndex="15">
            <a:alpha val="3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oneCellAnchor>
    <xdr:from>
      <xdr:col>6</xdr:col>
      <xdr:colOff>304800</xdr:colOff>
      <xdr:row>13</xdr:row>
      <xdr:rowOff>0</xdr:rowOff>
    </xdr:from>
    <xdr:ext cx="514350" cy="36195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907A264A-CF81-49FD-88B9-4BD09CBDB634}"/>
            </a:ext>
          </a:extLst>
        </xdr:cNvPr>
        <xdr:cNvSpPr txBox="1">
          <a:spLocks noChangeArrowheads="1"/>
        </xdr:cNvSpPr>
      </xdr:nvSpPr>
      <xdr:spPr bwMode="auto">
        <a:xfrm>
          <a:off x="3095625" y="2238375"/>
          <a:ext cx="5143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Reg.</a:t>
          </a: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Factible</a:t>
          </a:r>
        </a:p>
      </xdr:txBody>
    </xdr:sp>
    <xdr:clientData/>
  </xdr:oneCellAnchor>
  <xdr:twoCellAnchor>
    <xdr:from>
      <xdr:col>4</xdr:col>
      <xdr:colOff>333375</xdr:colOff>
      <xdr:row>13</xdr:row>
      <xdr:rowOff>152400</xdr:rowOff>
    </xdr:from>
    <xdr:to>
      <xdr:col>6</xdr:col>
      <xdr:colOff>304800</xdr:colOff>
      <xdr:row>18</xdr:row>
      <xdr:rowOff>38100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557E25CD-CB27-486F-A9A5-97F98D267560}"/>
            </a:ext>
          </a:extLst>
        </xdr:cNvPr>
        <xdr:cNvSpPr>
          <a:spLocks noChangeShapeType="1"/>
        </xdr:cNvSpPr>
      </xdr:nvSpPr>
      <xdr:spPr bwMode="auto">
        <a:xfrm flipH="1">
          <a:off x="2095500" y="2390775"/>
          <a:ext cx="1000125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76200</xdr:rowOff>
    </xdr:from>
    <xdr:to>
      <xdr:col>10</xdr:col>
      <xdr:colOff>200025</xdr:colOff>
      <xdr:row>31</xdr:row>
      <xdr:rowOff>57150</xdr:rowOff>
    </xdr:to>
    <xdr:graphicFrame macro="">
      <xdr:nvGraphicFramePr>
        <xdr:cNvPr id="4097" name="Gráfico 1">
          <a:extLst>
            <a:ext uri="{FF2B5EF4-FFF2-40B4-BE49-F238E27FC236}">
              <a16:creationId xmlns:a16="http://schemas.microsoft.com/office/drawing/2014/main" id="{8A965AB0-92BE-4022-94A5-4BD2FD18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17</xdr:row>
      <xdr:rowOff>57150</xdr:rowOff>
    </xdr:from>
    <xdr:to>
      <xdr:col>5</xdr:col>
      <xdr:colOff>457200</xdr:colOff>
      <xdr:row>22</xdr:row>
      <xdr:rowOff>28575</xdr:rowOff>
    </xdr:to>
    <xdr:sp macro="" textlink="">
      <xdr:nvSpPr>
        <xdr:cNvPr id="4098" name="Freeform 2">
          <a:extLst>
            <a:ext uri="{FF2B5EF4-FFF2-40B4-BE49-F238E27FC236}">
              <a16:creationId xmlns:a16="http://schemas.microsoft.com/office/drawing/2014/main" id="{DD34DDF6-4EA6-4165-A3C9-ED5C15AA9BDD}"/>
            </a:ext>
          </a:extLst>
        </xdr:cNvPr>
        <xdr:cNvSpPr>
          <a:spLocks/>
        </xdr:cNvSpPr>
      </xdr:nvSpPr>
      <xdr:spPr bwMode="auto">
        <a:xfrm>
          <a:off x="1524000" y="2943225"/>
          <a:ext cx="1181100" cy="790575"/>
        </a:xfrm>
        <a:custGeom>
          <a:avLst/>
          <a:gdLst>
            <a:gd name="T0" fmla="*/ 60 w 124"/>
            <a:gd name="T1" fmla="*/ 0 h 83"/>
            <a:gd name="T2" fmla="*/ 0 w 124"/>
            <a:gd name="T3" fmla="*/ 39 h 83"/>
            <a:gd name="T4" fmla="*/ 44 w 124"/>
            <a:gd name="T5" fmla="*/ 55 h 83"/>
            <a:gd name="T6" fmla="*/ 124 w 124"/>
            <a:gd name="T7" fmla="*/ 83 h 83"/>
            <a:gd name="T8" fmla="*/ 60 w 124"/>
            <a:gd name="T9" fmla="*/ 0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4" h="83">
              <a:moveTo>
                <a:pt x="60" y="0"/>
              </a:moveTo>
              <a:lnTo>
                <a:pt x="0" y="39"/>
              </a:lnTo>
              <a:lnTo>
                <a:pt x="44" y="55"/>
              </a:lnTo>
              <a:lnTo>
                <a:pt x="124" y="83"/>
              </a:lnTo>
              <a:lnTo>
                <a:pt x="6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FFFF" mc:Ignorable="a14" a14:legacySpreadsheetColorIndex="15">
            <a:alpha val="3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oneCellAnchor>
    <xdr:from>
      <xdr:col>6</xdr:col>
      <xdr:colOff>304800</xdr:colOff>
      <xdr:row>13</xdr:row>
      <xdr:rowOff>0</xdr:rowOff>
    </xdr:from>
    <xdr:ext cx="514350" cy="361950"/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294FD540-752A-47D9-985C-7B72A3831FB8}"/>
            </a:ext>
          </a:extLst>
        </xdr:cNvPr>
        <xdr:cNvSpPr txBox="1">
          <a:spLocks noChangeArrowheads="1"/>
        </xdr:cNvSpPr>
      </xdr:nvSpPr>
      <xdr:spPr bwMode="auto">
        <a:xfrm>
          <a:off x="3095625" y="2238375"/>
          <a:ext cx="5143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Reg.</a:t>
          </a: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Factible</a:t>
          </a:r>
        </a:p>
      </xdr:txBody>
    </xdr:sp>
    <xdr:clientData/>
  </xdr:oneCellAnchor>
  <xdr:twoCellAnchor>
    <xdr:from>
      <xdr:col>4</xdr:col>
      <xdr:colOff>333375</xdr:colOff>
      <xdr:row>13</xdr:row>
      <xdr:rowOff>152400</xdr:rowOff>
    </xdr:from>
    <xdr:to>
      <xdr:col>6</xdr:col>
      <xdr:colOff>304800</xdr:colOff>
      <xdr:row>18</xdr:row>
      <xdr:rowOff>38100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341BBBD6-AFC0-43AB-B319-2E70413FB89D}"/>
            </a:ext>
          </a:extLst>
        </xdr:cNvPr>
        <xdr:cNvSpPr>
          <a:spLocks noChangeShapeType="1"/>
        </xdr:cNvSpPr>
      </xdr:nvSpPr>
      <xdr:spPr bwMode="auto">
        <a:xfrm flipH="1">
          <a:off x="2095500" y="2390775"/>
          <a:ext cx="1000125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75" zoomScaleNormal="75" workbookViewId="0"/>
  </sheetViews>
  <sheetFormatPr baseColWidth="10" defaultRowHeight="12.75" x14ac:dyDescent="0.2"/>
  <cols>
    <col min="1" max="1" width="8" customWidth="1"/>
    <col min="2" max="4" width="6.140625" customWidth="1"/>
    <col min="5" max="5" width="7.28515625" customWidth="1"/>
    <col min="6" max="6" width="8.140625" customWidth="1"/>
    <col min="7" max="7" width="6" customWidth="1"/>
    <col min="8" max="8" width="9.42578125" customWidth="1"/>
    <col min="9" max="9" width="8" customWidth="1"/>
    <col min="10" max="10" width="8.85546875" customWidth="1"/>
    <col min="11" max="11" width="9.85546875" customWidth="1"/>
    <col min="12" max="12" width="9.42578125" customWidth="1"/>
    <col min="13" max="13" width="10" customWidth="1"/>
    <col min="15" max="15" width="12.7109375" customWidth="1"/>
  </cols>
  <sheetData>
    <row r="1" spans="1:17" ht="19.5" thickBot="1" x14ac:dyDescent="0.35">
      <c r="A1" s="6" t="s">
        <v>35</v>
      </c>
      <c r="B1" s="7"/>
      <c r="C1" s="7"/>
      <c r="D1" s="7"/>
      <c r="E1" s="7"/>
      <c r="F1" s="7"/>
      <c r="G1" s="7"/>
      <c r="H1" s="31"/>
      <c r="I1" s="31"/>
      <c r="J1" s="31"/>
      <c r="K1" s="31"/>
      <c r="L1" s="32"/>
    </row>
    <row r="2" spans="1:17" ht="19.5" thickBot="1" x14ac:dyDescent="0.35">
      <c r="A2" s="20"/>
      <c r="B2" s="8"/>
      <c r="C2" s="8"/>
      <c r="D2" s="8"/>
      <c r="E2" s="8"/>
      <c r="F2" s="8"/>
      <c r="G2" s="8"/>
      <c r="H2" s="33" t="s">
        <v>15</v>
      </c>
      <c r="I2" s="79" t="s">
        <v>8</v>
      </c>
      <c r="J2" s="80"/>
      <c r="K2" s="80"/>
      <c r="L2" s="81"/>
      <c r="M2" s="37"/>
    </row>
    <row r="3" spans="1:17" ht="13.5" thickBot="1" x14ac:dyDescent="0.25">
      <c r="A3" s="35" t="s">
        <v>20</v>
      </c>
      <c r="B3" s="19"/>
      <c r="C3" s="19"/>
      <c r="D3" s="19" t="s">
        <v>5</v>
      </c>
      <c r="E3" s="9" t="s">
        <v>21</v>
      </c>
      <c r="F3" s="10"/>
      <c r="H3" s="1" t="s">
        <v>3</v>
      </c>
      <c r="I3" s="4" t="s">
        <v>0</v>
      </c>
      <c r="J3" s="22" t="s">
        <v>1</v>
      </c>
      <c r="K3" s="23" t="s">
        <v>9</v>
      </c>
      <c r="L3" s="5" t="s">
        <v>2</v>
      </c>
    </row>
    <row r="4" spans="1:17" ht="13.5" thickBot="1" x14ac:dyDescent="0.25">
      <c r="A4" s="11"/>
      <c r="B4" s="12"/>
      <c r="C4" s="12"/>
      <c r="D4" s="12"/>
      <c r="E4" s="12"/>
      <c r="F4" s="13"/>
      <c r="H4" s="44"/>
      <c r="I4" s="45" t="s">
        <v>26</v>
      </c>
      <c r="J4" s="46" t="s">
        <v>27</v>
      </c>
      <c r="K4" s="46" t="s">
        <v>28</v>
      </c>
      <c r="L4" s="47" t="s">
        <v>29</v>
      </c>
    </row>
    <row r="5" spans="1:17" x14ac:dyDescent="0.2">
      <c r="A5" s="11"/>
      <c r="B5" s="12" t="s">
        <v>11</v>
      </c>
      <c r="C5" s="12"/>
      <c r="D5" s="18" t="s">
        <v>22</v>
      </c>
      <c r="E5" s="34" t="s">
        <v>19</v>
      </c>
      <c r="F5" s="17">
        <v>3</v>
      </c>
      <c r="H5" s="42">
        <v>-1</v>
      </c>
      <c r="I5" s="38">
        <f>3-H5</f>
        <v>4</v>
      </c>
      <c r="J5" s="39">
        <f>3+2*H5</f>
        <v>1</v>
      </c>
      <c r="K5" s="39">
        <f>9-4*H5</f>
        <v>13</v>
      </c>
      <c r="L5" s="48">
        <f>$I$8-3*H5</f>
        <v>6</v>
      </c>
    </row>
    <row r="6" spans="1:17" ht="13.5" thickBot="1" x14ac:dyDescent="0.25">
      <c r="A6" s="11"/>
      <c r="B6" s="12" t="s">
        <v>12</v>
      </c>
      <c r="C6" s="12"/>
      <c r="D6" s="18" t="s">
        <v>23</v>
      </c>
      <c r="E6" s="34" t="s">
        <v>6</v>
      </c>
      <c r="F6" s="17">
        <v>3</v>
      </c>
      <c r="H6" s="43">
        <v>6</v>
      </c>
      <c r="I6" s="40">
        <f>3-H6</f>
        <v>-3</v>
      </c>
      <c r="J6" s="41">
        <f>3+2*H6</f>
        <v>15</v>
      </c>
      <c r="K6" s="41">
        <f>9-4*H6</f>
        <v>-15</v>
      </c>
      <c r="L6" s="49">
        <f>$I$8-3*H6</f>
        <v>-15</v>
      </c>
    </row>
    <row r="7" spans="1:17" ht="13.5" thickBot="1" x14ac:dyDescent="0.25">
      <c r="A7" s="11"/>
      <c r="B7" s="12" t="s">
        <v>18</v>
      </c>
      <c r="C7" s="12"/>
      <c r="D7" s="21" t="s">
        <v>24</v>
      </c>
      <c r="E7" s="34" t="s">
        <v>6</v>
      </c>
      <c r="F7" s="17">
        <v>9</v>
      </c>
    </row>
    <row r="8" spans="1:17" ht="13.5" thickBot="1" x14ac:dyDescent="0.25">
      <c r="A8" s="11"/>
      <c r="B8" s="12"/>
      <c r="C8" s="12"/>
      <c r="D8" s="36" t="s">
        <v>25</v>
      </c>
      <c r="E8" s="34"/>
      <c r="F8" s="17"/>
      <c r="H8" s="3" t="s">
        <v>4</v>
      </c>
      <c r="I8" s="50">
        <v>3</v>
      </c>
    </row>
    <row r="9" spans="1:17" ht="5.25" customHeight="1" thickBot="1" x14ac:dyDescent="0.25">
      <c r="A9" s="14"/>
      <c r="B9" s="15"/>
      <c r="C9" s="15"/>
      <c r="D9" s="15"/>
      <c r="E9" s="15"/>
      <c r="F9" s="16"/>
      <c r="Q9" t="s">
        <v>7</v>
      </c>
    </row>
    <row r="10" spans="1:17" ht="13.5" thickBot="1" x14ac:dyDescent="0.25"/>
    <row r="11" spans="1:17" x14ac:dyDescent="0.2">
      <c r="L11" s="24"/>
      <c r="M11" s="55" t="s">
        <v>16</v>
      </c>
      <c r="N11" s="55" t="s">
        <v>17</v>
      </c>
      <c r="O11" s="56" t="s">
        <v>10</v>
      </c>
    </row>
    <row r="12" spans="1:17" x14ac:dyDescent="0.2">
      <c r="L12" s="25" t="s">
        <v>11</v>
      </c>
      <c r="M12" s="54">
        <v>1</v>
      </c>
      <c r="N12" s="54">
        <v>1</v>
      </c>
      <c r="O12" s="57">
        <v>3</v>
      </c>
    </row>
    <row r="13" spans="1:17" x14ac:dyDescent="0.2">
      <c r="L13" s="25" t="s">
        <v>12</v>
      </c>
      <c r="M13" s="54">
        <v>-2</v>
      </c>
      <c r="N13" s="54">
        <v>1</v>
      </c>
      <c r="O13" s="57">
        <v>3</v>
      </c>
    </row>
    <row r="14" spans="1:17" x14ac:dyDescent="0.2">
      <c r="I14" s="2"/>
      <c r="L14" s="25" t="s">
        <v>13</v>
      </c>
      <c r="M14" s="54">
        <v>3</v>
      </c>
      <c r="N14" s="54">
        <v>1</v>
      </c>
      <c r="O14" s="57"/>
    </row>
    <row r="15" spans="1:17" x14ac:dyDescent="0.2">
      <c r="L15" s="26"/>
      <c r="M15" s="27"/>
      <c r="N15" s="27"/>
      <c r="O15" s="28"/>
    </row>
    <row r="16" spans="1:17" x14ac:dyDescent="0.2">
      <c r="L16" s="53" t="s">
        <v>14</v>
      </c>
      <c r="M16" s="54" t="s">
        <v>15</v>
      </c>
      <c r="N16" s="54" t="s">
        <v>8</v>
      </c>
      <c r="O16" s="28"/>
    </row>
    <row r="17" spans="12:15" x14ac:dyDescent="0.2">
      <c r="L17" s="52"/>
      <c r="M17" s="54">
        <f>(N13*O12-N12*O13)/(N13*M12-N12*M13)</f>
        <v>0</v>
      </c>
      <c r="N17" s="54">
        <f>(M13*O12-M12*O13)/(M13*N12-M12*N13)</f>
        <v>3</v>
      </c>
      <c r="O17" s="28"/>
    </row>
    <row r="18" spans="12:15" x14ac:dyDescent="0.2">
      <c r="L18" s="52"/>
      <c r="M18" s="8"/>
      <c r="N18" s="27"/>
      <c r="O18" s="28"/>
    </row>
    <row r="19" spans="12:15" x14ac:dyDescent="0.2">
      <c r="L19" s="26"/>
      <c r="N19" s="27"/>
      <c r="O19" s="28"/>
    </row>
    <row r="20" spans="12:15" ht="13.5" thickBot="1" x14ac:dyDescent="0.25">
      <c r="L20" s="51" t="s">
        <v>5</v>
      </c>
      <c r="M20" s="58">
        <f>M14*M17+N14*N17</f>
        <v>3</v>
      </c>
      <c r="N20" s="29"/>
      <c r="O20" s="30"/>
    </row>
  </sheetData>
  <mergeCells count="1">
    <mergeCell ref="I2:L2"/>
  </mergeCells>
  <phoneticPr fontId="0" type="noConversion"/>
  <printOptions horizontalCentered="1" verticalCentered="1"/>
  <pageMargins left="0.78740157480314965" right="0.78740157480314965" top="0.98425196850393704" bottom="0.98425196850393704" header="0" footer="0"/>
  <pageSetup paperSize="9" scale="88" orientation="landscape" r:id="rId1"/>
  <headerFooter alignWithMargins="0">
    <oddHeader>&amp;A</oddHeader>
    <oddFooter>&amp;F&amp;RPágina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zoomScale="75" zoomScaleNormal="75" workbookViewId="0"/>
  </sheetViews>
  <sheetFormatPr baseColWidth="10" defaultRowHeight="12.75" x14ac:dyDescent="0.2"/>
  <cols>
    <col min="1" max="1" width="8" customWidth="1"/>
    <col min="2" max="4" width="6.140625" customWidth="1"/>
    <col min="5" max="5" width="7.28515625" customWidth="1"/>
    <col min="6" max="6" width="8.140625" customWidth="1"/>
    <col min="7" max="7" width="6" customWidth="1"/>
    <col min="8" max="8" width="9.42578125" customWidth="1"/>
    <col min="9" max="9" width="8" customWidth="1"/>
    <col min="10" max="10" width="8.85546875" customWidth="1"/>
    <col min="11" max="11" width="9.85546875" customWidth="1"/>
    <col min="12" max="12" width="9.42578125" customWidth="1"/>
    <col min="13" max="13" width="10" customWidth="1"/>
    <col min="15" max="15" width="12.5703125" customWidth="1"/>
  </cols>
  <sheetData>
    <row r="1" spans="1:17" ht="19.5" thickBot="1" x14ac:dyDescent="0.35">
      <c r="A1" s="6" t="s">
        <v>35</v>
      </c>
      <c r="B1" s="7"/>
      <c r="C1" s="7"/>
      <c r="D1" s="7"/>
      <c r="E1" s="7"/>
      <c r="F1" s="7"/>
      <c r="G1" s="7"/>
      <c r="H1" s="31"/>
      <c r="I1" s="31"/>
      <c r="J1" s="31"/>
      <c r="K1" s="31"/>
      <c r="L1" s="32"/>
    </row>
    <row r="2" spans="1:17" ht="19.5" thickBot="1" x14ac:dyDescent="0.35">
      <c r="A2" s="20"/>
      <c r="B2" s="8"/>
      <c r="C2" s="8"/>
      <c r="D2" s="8"/>
      <c r="E2" s="8"/>
      <c r="F2" s="8"/>
      <c r="G2" s="8"/>
      <c r="H2" s="33" t="s">
        <v>15</v>
      </c>
      <c r="I2" s="79" t="s">
        <v>8</v>
      </c>
      <c r="J2" s="80"/>
      <c r="K2" s="80"/>
      <c r="L2" s="81"/>
      <c r="M2" s="37"/>
    </row>
    <row r="3" spans="1:17" ht="13.5" thickBot="1" x14ac:dyDescent="0.25">
      <c r="A3" s="35" t="s">
        <v>20</v>
      </c>
      <c r="B3" s="19"/>
      <c r="C3" s="19"/>
      <c r="D3" s="19" t="s">
        <v>5</v>
      </c>
      <c r="E3" s="9" t="s">
        <v>30</v>
      </c>
      <c r="F3" s="10"/>
      <c r="H3" s="1" t="s">
        <v>3</v>
      </c>
      <c r="I3" s="4" t="s">
        <v>0</v>
      </c>
      <c r="J3" s="22" t="s">
        <v>1</v>
      </c>
      <c r="K3" s="23" t="s">
        <v>9</v>
      </c>
      <c r="L3" s="5" t="s">
        <v>2</v>
      </c>
    </row>
    <row r="4" spans="1:17" ht="13.5" thickBot="1" x14ac:dyDescent="0.25">
      <c r="A4" s="11"/>
      <c r="B4" s="12"/>
      <c r="C4" s="12"/>
      <c r="D4" s="12"/>
      <c r="E4" s="12"/>
      <c r="F4" s="13"/>
      <c r="H4" s="44"/>
      <c r="I4" s="45" t="s">
        <v>26</v>
      </c>
      <c r="J4" s="46" t="s">
        <v>27</v>
      </c>
      <c r="K4" s="46" t="s">
        <v>28</v>
      </c>
      <c r="L4" s="47" t="s">
        <v>31</v>
      </c>
    </row>
    <row r="5" spans="1:17" x14ac:dyDescent="0.2">
      <c r="A5" s="11"/>
      <c r="B5" s="12" t="s">
        <v>11</v>
      </c>
      <c r="C5" s="12"/>
      <c r="D5" s="18" t="s">
        <v>22</v>
      </c>
      <c r="E5" s="34" t="s">
        <v>19</v>
      </c>
      <c r="F5" s="17">
        <v>3</v>
      </c>
      <c r="H5" s="42">
        <v>-1</v>
      </c>
      <c r="I5" s="38">
        <f>3-H5</f>
        <v>4</v>
      </c>
      <c r="J5" s="39">
        <f>3+2*H5</f>
        <v>1</v>
      </c>
      <c r="K5" s="39">
        <f>9-4*H5</f>
        <v>13</v>
      </c>
      <c r="L5" s="48">
        <f>($I$8-8*H5)/2</f>
        <v>13</v>
      </c>
    </row>
    <row r="6" spans="1:17" ht="13.5" thickBot="1" x14ac:dyDescent="0.25">
      <c r="A6" s="11"/>
      <c r="B6" s="12" t="s">
        <v>12</v>
      </c>
      <c r="C6" s="12"/>
      <c r="D6" s="18" t="s">
        <v>23</v>
      </c>
      <c r="E6" s="34" t="s">
        <v>6</v>
      </c>
      <c r="F6" s="17">
        <v>3</v>
      </c>
      <c r="H6" s="43">
        <v>6</v>
      </c>
      <c r="I6" s="40">
        <f>3-H6</f>
        <v>-3</v>
      </c>
      <c r="J6" s="41">
        <f>3+2*H6</f>
        <v>15</v>
      </c>
      <c r="K6" s="41">
        <f>9-4*H6</f>
        <v>-15</v>
      </c>
      <c r="L6" s="49">
        <f>($I$8-8*H6)/2</f>
        <v>-15</v>
      </c>
    </row>
    <row r="7" spans="1:17" ht="13.5" thickBot="1" x14ac:dyDescent="0.25">
      <c r="A7" s="11"/>
      <c r="B7" s="12" t="s">
        <v>18</v>
      </c>
      <c r="C7" s="12"/>
      <c r="D7" s="21" t="s">
        <v>24</v>
      </c>
      <c r="E7" s="34" t="s">
        <v>6</v>
      </c>
      <c r="F7" s="17">
        <v>9</v>
      </c>
    </row>
    <row r="8" spans="1:17" ht="13.5" thickBot="1" x14ac:dyDescent="0.25">
      <c r="A8" s="11"/>
      <c r="B8" s="12"/>
      <c r="C8" s="12"/>
      <c r="D8" s="36" t="s">
        <v>25</v>
      </c>
      <c r="E8" s="34"/>
      <c r="F8" s="17"/>
      <c r="H8" s="3" t="s">
        <v>4</v>
      </c>
      <c r="I8" s="50">
        <v>18</v>
      </c>
    </row>
    <row r="9" spans="1:17" ht="5.25" customHeight="1" thickBot="1" x14ac:dyDescent="0.25">
      <c r="A9" s="14"/>
      <c r="B9" s="15"/>
      <c r="C9" s="15"/>
      <c r="D9" s="15"/>
      <c r="E9" s="15"/>
      <c r="F9" s="16"/>
      <c r="Q9" t="s">
        <v>7</v>
      </c>
    </row>
    <row r="10" spans="1:17" ht="13.5" thickBot="1" x14ac:dyDescent="0.25"/>
    <row r="11" spans="1:17" x14ac:dyDescent="0.2">
      <c r="L11" s="24"/>
      <c r="M11" s="55" t="s">
        <v>16</v>
      </c>
      <c r="N11" s="55" t="s">
        <v>17</v>
      </c>
      <c r="O11" s="56" t="s">
        <v>10</v>
      </c>
    </row>
    <row r="12" spans="1:17" x14ac:dyDescent="0.2">
      <c r="L12" s="25" t="s">
        <v>11</v>
      </c>
      <c r="M12" s="54">
        <v>1</v>
      </c>
      <c r="N12" s="54">
        <v>1</v>
      </c>
      <c r="O12" s="57">
        <v>3</v>
      </c>
    </row>
    <row r="13" spans="1:17" x14ac:dyDescent="0.2">
      <c r="L13" s="25" t="s">
        <v>18</v>
      </c>
      <c r="M13" s="54">
        <v>4</v>
      </c>
      <c r="N13" s="54">
        <v>1</v>
      </c>
      <c r="O13" s="57">
        <v>9</v>
      </c>
    </row>
    <row r="14" spans="1:17" x14ac:dyDescent="0.2">
      <c r="I14" s="2"/>
      <c r="L14" s="25" t="s">
        <v>13</v>
      </c>
      <c r="M14" s="54">
        <v>8</v>
      </c>
      <c r="N14" s="54">
        <v>2</v>
      </c>
      <c r="O14" s="57"/>
    </row>
    <row r="15" spans="1:17" x14ac:dyDescent="0.2">
      <c r="L15" s="26"/>
      <c r="M15" s="27"/>
      <c r="N15" s="27"/>
      <c r="O15" s="28"/>
    </row>
    <row r="16" spans="1:17" x14ac:dyDescent="0.2">
      <c r="L16" s="53" t="s">
        <v>14</v>
      </c>
      <c r="M16" s="54" t="s">
        <v>15</v>
      </c>
      <c r="N16" s="54" t="s">
        <v>8</v>
      </c>
      <c r="O16" s="28"/>
    </row>
    <row r="17" spans="11:15" x14ac:dyDescent="0.2">
      <c r="L17" s="52"/>
      <c r="M17" s="54">
        <f>(N13*O12-N12*O13)/(N13*M12-N12*M13)</f>
        <v>2</v>
      </c>
      <c r="N17" s="54">
        <f>(M13*O12-M12*O13)/(M13*N12-M12*N13)</f>
        <v>1</v>
      </c>
      <c r="O17" s="28"/>
    </row>
    <row r="18" spans="11:15" x14ac:dyDescent="0.2">
      <c r="L18" s="52"/>
      <c r="M18" s="8"/>
      <c r="N18" s="27"/>
      <c r="O18" s="28"/>
    </row>
    <row r="19" spans="11:15" x14ac:dyDescent="0.2">
      <c r="L19" s="26"/>
      <c r="N19" s="27"/>
      <c r="O19" s="28"/>
    </row>
    <row r="20" spans="11:15" ht="13.5" thickBot="1" x14ac:dyDescent="0.25">
      <c r="L20" s="51" t="s">
        <v>5</v>
      </c>
      <c r="M20" s="58">
        <f>M14*M17+N14*N17</f>
        <v>18</v>
      </c>
      <c r="N20" s="29"/>
      <c r="O20" s="30"/>
    </row>
    <row r="24" spans="11:15" x14ac:dyDescent="0.2">
      <c r="K24" s="70"/>
      <c r="L24" s="70"/>
      <c r="M24" s="70"/>
      <c r="N24" s="70"/>
      <c r="O24" s="70"/>
    </row>
    <row r="25" spans="11:15" x14ac:dyDescent="0.2">
      <c r="K25" s="70"/>
      <c r="L25" s="70"/>
      <c r="M25" s="71"/>
      <c r="N25" s="71"/>
      <c r="O25" s="70"/>
    </row>
    <row r="26" spans="11:15" x14ac:dyDescent="0.2">
      <c r="K26" s="70"/>
      <c r="L26" s="70"/>
      <c r="M26" s="71"/>
      <c r="N26" s="71"/>
      <c r="O26" s="70"/>
    </row>
    <row r="27" spans="11:15" x14ac:dyDescent="0.2">
      <c r="K27" s="70"/>
      <c r="L27" s="70"/>
      <c r="M27" s="71"/>
      <c r="N27" s="71"/>
      <c r="O27" s="70"/>
    </row>
    <row r="28" spans="11:15" x14ac:dyDescent="0.2">
      <c r="K28" s="70"/>
      <c r="L28" s="70"/>
      <c r="M28" s="71"/>
      <c r="N28" s="71"/>
      <c r="O28" s="70"/>
    </row>
    <row r="29" spans="11:15" x14ac:dyDescent="0.2">
      <c r="K29" s="70"/>
      <c r="L29" s="70"/>
      <c r="M29" s="70"/>
      <c r="N29" s="70"/>
      <c r="O29" s="70"/>
    </row>
    <row r="30" spans="11:15" x14ac:dyDescent="0.2">
      <c r="K30" s="70"/>
      <c r="L30" s="70"/>
      <c r="M30" s="71"/>
      <c r="N30" s="71"/>
      <c r="O30" s="70"/>
    </row>
    <row r="31" spans="11:15" x14ac:dyDescent="0.2">
      <c r="K31" s="70"/>
      <c r="L31" s="70"/>
      <c r="M31" s="70"/>
      <c r="N31" s="70"/>
      <c r="O31" s="70"/>
    </row>
  </sheetData>
  <mergeCells count="1">
    <mergeCell ref="I2:L2"/>
  </mergeCells>
  <phoneticPr fontId="0" type="noConversion"/>
  <printOptions horizontalCentered="1" verticalCentered="1"/>
  <pageMargins left="0.78740157480314965" right="0.78740157480314965" top="0.98425196850393704" bottom="0.98425196850393704" header="0" footer="0"/>
  <pageSetup paperSize="9" scale="88" orientation="landscape" r:id="rId1"/>
  <headerFooter alignWithMargins="0">
    <oddHeader>&amp;A</oddHeader>
    <oddFooter>&amp;F&amp;RPágina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0"/>
  <sheetViews>
    <sheetView showGridLines="0" zoomScale="75" zoomScaleNormal="75" workbookViewId="0"/>
  </sheetViews>
  <sheetFormatPr baseColWidth="10" defaultRowHeight="12.75" x14ac:dyDescent="0.2"/>
  <cols>
    <col min="1" max="1" width="8" customWidth="1"/>
    <col min="2" max="4" width="6.140625" customWidth="1"/>
    <col min="5" max="5" width="7.28515625" customWidth="1"/>
    <col min="6" max="6" width="8.140625" customWidth="1"/>
    <col min="7" max="7" width="6" customWidth="1"/>
    <col min="8" max="8" width="9.42578125" customWidth="1"/>
    <col min="9" max="9" width="8" customWidth="1"/>
    <col min="10" max="10" width="8.85546875" customWidth="1"/>
    <col min="11" max="11" width="9.85546875" customWidth="1"/>
    <col min="12" max="12" width="9.42578125" customWidth="1"/>
    <col min="13" max="13" width="10" customWidth="1"/>
    <col min="15" max="15" width="12" customWidth="1"/>
  </cols>
  <sheetData>
    <row r="1" spans="1:17" ht="19.5" thickBot="1" x14ac:dyDescent="0.35">
      <c r="A1" s="6" t="s">
        <v>35</v>
      </c>
      <c r="B1" s="7"/>
      <c r="C1" s="7"/>
      <c r="D1" s="7"/>
      <c r="E1" s="7"/>
      <c r="F1" s="7"/>
      <c r="G1" s="7"/>
      <c r="H1" s="31"/>
      <c r="I1" s="31"/>
      <c r="J1" s="31"/>
      <c r="K1" s="31"/>
      <c r="L1" s="32"/>
    </row>
    <row r="2" spans="1:17" ht="19.5" thickBot="1" x14ac:dyDescent="0.35">
      <c r="A2" s="20"/>
      <c r="B2" s="8"/>
      <c r="C2" s="8"/>
      <c r="D2" s="8"/>
      <c r="E2" s="8"/>
      <c r="F2" s="8"/>
      <c r="G2" s="8"/>
      <c r="H2" s="33" t="s">
        <v>15</v>
      </c>
      <c r="I2" s="79" t="s">
        <v>8</v>
      </c>
      <c r="J2" s="80"/>
      <c r="K2" s="80"/>
      <c r="L2" s="81"/>
      <c r="M2" s="37"/>
    </row>
    <row r="3" spans="1:17" ht="13.5" thickBot="1" x14ac:dyDescent="0.25">
      <c r="A3" s="35" t="s">
        <v>20</v>
      </c>
      <c r="B3" s="19"/>
      <c r="C3" s="19"/>
      <c r="D3" s="19" t="s">
        <v>5</v>
      </c>
      <c r="E3" s="9" t="s">
        <v>30</v>
      </c>
      <c r="F3" s="10"/>
      <c r="H3" s="1" t="s">
        <v>3</v>
      </c>
      <c r="I3" s="4" t="s">
        <v>0</v>
      </c>
      <c r="J3" s="22" t="s">
        <v>1</v>
      </c>
      <c r="K3" s="23" t="s">
        <v>9</v>
      </c>
      <c r="L3" s="5" t="s">
        <v>2</v>
      </c>
    </row>
    <row r="4" spans="1:17" ht="13.5" thickBot="1" x14ac:dyDescent="0.25">
      <c r="A4" s="11"/>
      <c r="B4" s="12"/>
      <c r="C4" s="12"/>
      <c r="D4" s="12"/>
      <c r="E4" s="12"/>
      <c r="F4" s="13"/>
      <c r="H4" s="44"/>
      <c r="I4" s="45" t="s">
        <v>26</v>
      </c>
      <c r="J4" s="46" t="s">
        <v>27</v>
      </c>
      <c r="K4" s="46" t="s">
        <v>28</v>
      </c>
      <c r="L4" s="47" t="s">
        <v>31</v>
      </c>
    </row>
    <row r="5" spans="1:17" x14ac:dyDescent="0.2">
      <c r="A5" s="11"/>
      <c r="B5" s="12" t="s">
        <v>11</v>
      </c>
      <c r="C5" s="12"/>
      <c r="D5" s="18" t="s">
        <v>22</v>
      </c>
      <c r="E5" s="34" t="s">
        <v>19</v>
      </c>
      <c r="F5" s="17">
        <v>3</v>
      </c>
      <c r="H5" s="42">
        <v>-1</v>
      </c>
      <c r="I5" s="38">
        <f>3-H5</f>
        <v>4</v>
      </c>
      <c r="J5" s="39">
        <f>3+2*H5</f>
        <v>1</v>
      </c>
      <c r="K5" s="39">
        <f>9-4*H5</f>
        <v>13</v>
      </c>
      <c r="L5" s="48">
        <f>($I$8-8*H5)/2</f>
        <v>13</v>
      </c>
    </row>
    <row r="6" spans="1:17" ht="13.5" thickBot="1" x14ac:dyDescent="0.25">
      <c r="A6" s="11"/>
      <c r="B6" s="12" t="s">
        <v>12</v>
      </c>
      <c r="C6" s="12"/>
      <c r="D6" s="18" t="s">
        <v>23</v>
      </c>
      <c r="E6" s="34" t="s">
        <v>6</v>
      </c>
      <c r="F6" s="17">
        <v>3</v>
      </c>
      <c r="H6" s="43">
        <v>6</v>
      </c>
      <c r="I6" s="40">
        <f>3-H6</f>
        <v>-3</v>
      </c>
      <c r="J6" s="41">
        <f>3+2*H6</f>
        <v>15</v>
      </c>
      <c r="K6" s="41">
        <f>9-4*H6</f>
        <v>-15</v>
      </c>
      <c r="L6" s="49">
        <f>($I$8-8*H6)/2</f>
        <v>-15</v>
      </c>
    </row>
    <row r="7" spans="1:17" ht="13.5" thickBot="1" x14ac:dyDescent="0.25">
      <c r="A7" s="11"/>
      <c r="B7" s="12" t="s">
        <v>18</v>
      </c>
      <c r="C7" s="12"/>
      <c r="D7" s="21" t="s">
        <v>24</v>
      </c>
      <c r="E7" s="34" t="s">
        <v>6</v>
      </c>
      <c r="F7" s="17">
        <v>9</v>
      </c>
    </row>
    <row r="8" spans="1:17" ht="13.5" thickBot="1" x14ac:dyDescent="0.25">
      <c r="A8" s="11"/>
      <c r="B8" s="12"/>
      <c r="C8" s="12"/>
      <c r="D8" s="36" t="s">
        <v>25</v>
      </c>
      <c r="E8" s="34"/>
      <c r="F8" s="17"/>
      <c r="H8" s="3" t="s">
        <v>4</v>
      </c>
      <c r="I8" s="50">
        <v>18</v>
      </c>
    </row>
    <row r="9" spans="1:17" ht="5.25" customHeight="1" thickBot="1" x14ac:dyDescent="0.25">
      <c r="A9" s="14"/>
      <c r="B9" s="15"/>
      <c r="C9" s="15"/>
      <c r="D9" s="15"/>
      <c r="E9" s="15"/>
      <c r="F9" s="16"/>
      <c r="Q9" t="s">
        <v>7</v>
      </c>
    </row>
    <row r="10" spans="1:17" ht="13.5" thickBot="1" x14ac:dyDescent="0.25"/>
    <row r="11" spans="1:17" x14ac:dyDescent="0.2">
      <c r="L11" s="24"/>
      <c r="M11" s="55" t="s">
        <v>16</v>
      </c>
      <c r="N11" s="55" t="s">
        <v>17</v>
      </c>
      <c r="O11" s="56" t="s">
        <v>10</v>
      </c>
    </row>
    <row r="12" spans="1:17" x14ac:dyDescent="0.2">
      <c r="L12" s="25" t="s">
        <v>11</v>
      </c>
      <c r="M12" s="54">
        <v>1</v>
      </c>
      <c r="N12" s="54">
        <v>1</v>
      </c>
      <c r="O12" s="57">
        <v>3</v>
      </c>
    </row>
    <row r="13" spans="1:17" x14ac:dyDescent="0.2">
      <c r="L13" s="25" t="s">
        <v>18</v>
      </c>
      <c r="M13" s="54">
        <v>4</v>
      </c>
      <c r="N13" s="54">
        <v>1</v>
      </c>
      <c r="O13" s="57">
        <v>9</v>
      </c>
    </row>
    <row r="14" spans="1:17" x14ac:dyDescent="0.2">
      <c r="I14" s="2"/>
      <c r="L14" s="25" t="s">
        <v>13</v>
      </c>
      <c r="M14" s="54">
        <v>8</v>
      </c>
      <c r="N14" s="54">
        <v>2</v>
      </c>
      <c r="O14" s="57"/>
    </row>
    <row r="15" spans="1:17" x14ac:dyDescent="0.2">
      <c r="L15" s="26"/>
      <c r="M15" s="27"/>
      <c r="N15" s="27"/>
      <c r="O15" s="28"/>
    </row>
    <row r="16" spans="1:17" x14ac:dyDescent="0.2">
      <c r="L16" s="53" t="s">
        <v>14</v>
      </c>
      <c r="M16" s="54" t="s">
        <v>15</v>
      </c>
      <c r="N16" s="54" t="s">
        <v>8</v>
      </c>
      <c r="O16" s="28"/>
    </row>
    <row r="17" spans="12:15" x14ac:dyDescent="0.2">
      <c r="L17" s="52"/>
      <c r="M17" s="54">
        <f>(N13*O12-N12*O13)/(N13*M12-N12*M13)</f>
        <v>2</v>
      </c>
      <c r="N17" s="54">
        <f>(M13*O12-M12*O13)/(M13*N12-M12*N13)</f>
        <v>1</v>
      </c>
      <c r="O17" s="28"/>
    </row>
    <row r="18" spans="12:15" x14ac:dyDescent="0.2">
      <c r="L18" s="52"/>
      <c r="M18" s="8"/>
      <c r="N18" s="27"/>
      <c r="O18" s="28"/>
    </row>
    <row r="19" spans="12:15" x14ac:dyDescent="0.2">
      <c r="L19" s="26"/>
      <c r="N19" s="27"/>
      <c r="O19" s="28"/>
    </row>
    <row r="20" spans="12:15" ht="13.5" thickBot="1" x14ac:dyDescent="0.25">
      <c r="L20" s="51" t="s">
        <v>5</v>
      </c>
      <c r="M20" s="58">
        <f>M14*M17+N14*N17</f>
        <v>18</v>
      </c>
      <c r="N20" s="29"/>
      <c r="O20" s="30"/>
    </row>
    <row r="23" spans="12:15" ht="13.5" thickBot="1" x14ac:dyDescent="0.25"/>
    <row r="24" spans="12:15" ht="13.5" thickBot="1" x14ac:dyDescent="0.25">
      <c r="L24" s="72" t="s">
        <v>36</v>
      </c>
      <c r="M24" s="73"/>
      <c r="N24" s="74"/>
    </row>
    <row r="25" spans="12:15" x14ac:dyDescent="0.2">
      <c r="L25" s="59" t="s">
        <v>32</v>
      </c>
      <c r="M25" s="60">
        <v>1</v>
      </c>
      <c r="N25" s="61">
        <v>5</v>
      </c>
    </row>
    <row r="26" spans="12:15" ht="13.5" thickBot="1" x14ac:dyDescent="0.25">
      <c r="L26" s="67" t="s">
        <v>33</v>
      </c>
      <c r="M26" s="68">
        <v>2</v>
      </c>
      <c r="N26" s="69">
        <v>1</v>
      </c>
    </row>
    <row r="27" spans="12:15" ht="13.5" thickBot="1" x14ac:dyDescent="0.25">
      <c r="L27" s="62"/>
      <c r="M27" s="63"/>
      <c r="N27" s="64"/>
    </row>
    <row r="28" spans="12:15" ht="13.5" thickBot="1" x14ac:dyDescent="0.25">
      <c r="L28" s="75" t="s">
        <v>34</v>
      </c>
      <c r="M28" s="76">
        <v>0.5</v>
      </c>
      <c r="N28" s="77"/>
    </row>
    <row r="29" spans="12:15" ht="13.5" thickBot="1" x14ac:dyDescent="0.25">
      <c r="L29" s="62"/>
      <c r="M29" s="65"/>
      <c r="N29" s="66"/>
    </row>
    <row r="30" spans="12:15" ht="26.25" thickBot="1" x14ac:dyDescent="0.25">
      <c r="L30" s="78" t="s">
        <v>37</v>
      </c>
      <c r="M30" s="76">
        <f>$M$28*M25+(1-$M$28)*M26</f>
        <v>1.5</v>
      </c>
      <c r="N30" s="77">
        <f>$M$28*N25+(1-$M$28)*N26</f>
        <v>3</v>
      </c>
    </row>
  </sheetData>
  <mergeCells count="1">
    <mergeCell ref="I2:L2"/>
  </mergeCells>
  <phoneticPr fontId="0" type="noConversion"/>
  <printOptions horizontalCentered="1" verticalCentered="1"/>
  <pageMargins left="0.78740157480314965" right="0.78740157480314965" top="0.98425196850393704" bottom="0.98425196850393704" header="0" footer="0"/>
  <pageSetup paperSize="9" scale="88" orientation="landscape" r:id="rId1"/>
  <headerFooter alignWithMargins="0">
    <oddHeader>&amp;A</oddHeader>
    <oddFooter>&amp;F&amp;RPágina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resol_graf</vt:lpstr>
      <vt:lpstr>resol_graf. C </vt:lpstr>
      <vt:lpstr>resol_graf. 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Soldevilla Senar</cp:lastModifiedBy>
  <cp:lastPrinted>2008-03-02T11:04:11Z</cp:lastPrinted>
  <dcterms:created xsi:type="dcterms:W3CDTF">2001-03-10T17:19:41Z</dcterms:created>
  <dcterms:modified xsi:type="dcterms:W3CDTF">2022-10-23T09:46:49Z</dcterms:modified>
</cp:coreProperties>
</file>