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dam\Documents\CWRU\CWRUbotix\NASA_RMC\2019-20\Hardware Controller\Altium\Project Outputs for Hardware_Controller_2019-20\"/>
    </mc:Choice>
  </mc:AlternateContent>
  <bookViews>
    <workbookView xWindow="2688" yWindow="2688" windowWidth="16584" windowHeight="9420"/>
  </bookViews>
  <sheets>
    <sheet name="Hardware_Controller_2019-20_com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<sst xmlns="http://schemas.openxmlformats.org/spreadsheetml/2006/main" count="193" uniqueCount="174">
  <si>
    <t>Description</t>
  </si>
  <si>
    <t>Manufacturer PN</t>
  </si>
  <si>
    <t>Designator</t>
  </si>
  <si>
    <t>Footprint</t>
  </si>
  <si>
    <t>Quantity</t>
  </si>
  <si>
    <t>Weight</t>
  </si>
  <si>
    <t>Cost</t>
  </si>
  <si>
    <t>#8-32 Mounting Hole for Socket Head Cap Screw</t>
  </si>
  <si>
    <t>H1, H2, H3, H4</t>
  </si>
  <si>
    <t>#8-32_SOCKET_HEAD</t>
  </si>
  <si>
    <t>CAP, 0.1uF, ±10%, 16V, X7R, 0603, CAP, 10000pF, ±10%, 16V, X7R, 0603</t>
  </si>
  <si>
    <t>C1, C2, C3, C5, C6, C7, C8, C9, C10, C11, C13, C14, C15, C16, C17, C18, C19, C20, C21, C22, C23, C24, C25, C26, C30, C31, C36, C41</t>
  </si>
  <si>
    <t>chip_0603</t>
  </si>
  <si>
    <t>Header 6x1, 0.1"</t>
  </si>
  <si>
    <t>P7</t>
  </si>
  <si>
    <t>HDDR_6X1_0</t>
  </si>
  <si>
    <t>RES SMD 1.5 OHM 1% 1/4W 0805, RES SMD 2.2 OHM 1% 1/4W 0805</t>
  </si>
  <si>
    <t>R35, R42</t>
  </si>
  <si>
    <t>chip_0805</t>
  </si>
  <si>
    <t>D-Sub, Dual 9-pin</t>
  </si>
  <si>
    <t>178-009-513R571</t>
  </si>
  <si>
    <t>P1, P3</t>
  </si>
  <si>
    <t>D_SUB_9x2_0</t>
  </si>
  <si>
    <t>D-Sub, 9-pin</t>
  </si>
  <si>
    <t>182-009-213R561</t>
  </si>
  <si>
    <t>P2</t>
  </si>
  <si>
    <t>182-009-213RYY1</t>
  </si>
  <si>
    <t>Term Blk, 2 Pos, 16A, 3.5mm Pitch</t>
  </si>
  <si>
    <t>P6</t>
  </si>
  <si>
    <t>TERM_3.50MM_2x1_0</t>
  </si>
  <si>
    <t>Ind, 100uH, 20%, 2.5A, 0.11 Ohm</t>
  </si>
  <si>
    <t>L1, L3</t>
  </si>
  <si>
    <t>WURTH_7447709101</t>
  </si>
  <si>
    <t>Isolated CANbus Transceiver, Single channel, ADM3050E</t>
  </si>
  <si>
    <t>ADM3050EBRWZ</t>
  </si>
  <si>
    <t>U12</t>
  </si>
  <si>
    <t>SOW-16</t>
  </si>
  <si>
    <t>ADC, 16-bit, 4-channel, SPI, 2k SPS, TSSOP-16</t>
  </si>
  <si>
    <t>ADS1120</t>
  </si>
  <si>
    <t>U2, U5</t>
  </si>
  <si>
    <t>tssop-16_0</t>
  </si>
  <si>
    <t>IC, 0.5°C Accurate 16-bit Digital SPI Temperature Sensor, SOIC-8, ADT7310</t>
  </si>
  <si>
    <t>ADT7310TRZ</t>
  </si>
  <si>
    <t>U10</t>
  </si>
  <si>
    <t>SO-8</t>
  </si>
  <si>
    <t>Digital Isolator, SPI-bus optomized, ADuM3153</t>
  </si>
  <si>
    <t>ADuM3153BRSZ</t>
  </si>
  <si>
    <t>U1</t>
  </si>
  <si>
    <t>tssop-20_0</t>
  </si>
  <si>
    <t>Digital Isolator, Dual-Channel, ADuM3211</t>
  </si>
  <si>
    <t>ADuM3211ARZ</t>
  </si>
  <si>
    <t>U4, U14</t>
  </si>
  <si>
    <t>JST XH 3x1, TH</t>
  </si>
  <si>
    <t>B3B-XH-A</t>
  </si>
  <si>
    <t>P4, P5</t>
  </si>
  <si>
    <t>JST_XH_3_0</t>
  </si>
  <si>
    <t>Beaglebone Black</t>
  </si>
  <si>
    <t>BEAGLEBONE</t>
  </si>
  <si>
    <t>U8</t>
  </si>
  <si>
    <t>XSTR NMOS, 220mA, 50V, Vgs 1.3V, SOT-23-3</t>
  </si>
  <si>
    <t>BSS138</t>
  </si>
  <si>
    <t>Q2</t>
  </si>
  <si>
    <t>sot-23-3</t>
  </si>
  <si>
    <t>Module, Isolated, 5V, 3A</t>
  </si>
  <si>
    <t>CCG152405S</t>
  </si>
  <si>
    <t>U16</t>
  </si>
  <si>
    <t>CCG15</t>
  </si>
  <si>
    <t>CAP, 100uF, ±20%, 6.3V, X5R, 1206</t>
  </si>
  <si>
    <t>CL31A107MQHNNNE</t>
  </si>
  <si>
    <t>C32</t>
  </si>
  <si>
    <t>chip_1206</t>
  </si>
  <si>
    <t>CAP, 10uF, ±10%, 25V, X7R, 1206</t>
  </si>
  <si>
    <t>CL31B106KAHNNNE</t>
  </si>
  <si>
    <t>C27, C28, C39, C40, C42</t>
  </si>
  <si>
    <t>RES SMD 1K OHM 1% 1/4W 0603</t>
  </si>
  <si>
    <t>ERJ-PA3F1001V</t>
  </si>
  <si>
    <t>R47</t>
  </si>
  <si>
    <t>RES SMD 10K OHM 1% 1/4W 0603</t>
  </si>
  <si>
    <t>ERJ-PA3F1002V</t>
  </si>
  <si>
    <t>R1, R2, R3, R4, R5, R6, R7, R8, R9, R10, R11, R13, R14, R15, R16, R17, R24, R25, R26, R27, R31, R32, R33, R41, R45, R46</t>
  </si>
  <si>
    <t>RES SMD 1M OHM 1% 1/4W 0603</t>
  </si>
  <si>
    <t>ERJ-PA3F1004V</t>
  </si>
  <si>
    <t>R37</t>
  </si>
  <si>
    <t>RES SMD 18K OHM 1% 1/4W 0603</t>
  </si>
  <si>
    <t>ERJ-PA3F1802V</t>
  </si>
  <si>
    <t>R38</t>
  </si>
  <si>
    <t>RES SMD 220 OHM 1% 1/4W 0603</t>
  </si>
  <si>
    <t>ERJ-PA3F2200V</t>
  </si>
  <si>
    <t>R40</t>
  </si>
  <si>
    <t>RES SMD 240K OHM 1% 1/4W 0603</t>
  </si>
  <si>
    <t>ERJ-PA3F2403V</t>
  </si>
  <si>
    <t>R39</t>
  </si>
  <si>
    <t>RES SMD 470 OHM 1% 1/4W 0603</t>
  </si>
  <si>
    <t>ERJ-PA3F4700V</t>
  </si>
  <si>
    <t>R18, R20, R21, R23, R28, R29, R34, R36, R43, R44</t>
  </si>
  <si>
    <t>RES SMD 4.7K OHM 1% 1/4W 0603</t>
  </si>
  <si>
    <t>ERJ-PA3F4701V</t>
  </si>
  <si>
    <t>R12, R30</t>
  </si>
  <si>
    <t>XSTR PMOS, 21.1A, 30V, Vgs 3V, PQFN8 5X6</t>
  </si>
  <si>
    <t>FDMS6681Z</t>
  </si>
  <si>
    <t>Q1</t>
  </si>
  <si>
    <t>PQFN-8-5x6</t>
  </si>
  <si>
    <t>CAP, 1uF, 10%, 16V, X7R, 0805</t>
  </si>
  <si>
    <t>GRM21BR71C105KA01L</t>
  </si>
  <si>
    <t>C4, C12</t>
  </si>
  <si>
    <t>CAP, 4.7uF, 10%, 25V, X7R, 0805</t>
  </si>
  <si>
    <t>GRM21BR71E475KA73L</t>
  </si>
  <si>
    <t>C29, C37, C38</t>
  </si>
  <si>
    <t>CAP, 10pF, ±2%, 50V, C0G, 0603</t>
  </si>
  <si>
    <t>GRM1885C1H100GA01D</t>
  </si>
  <si>
    <t>C35</t>
  </si>
  <si>
    <t>RES SMD 60.4 OHM 1% 1/8W 0805</t>
  </si>
  <si>
    <t>KTR10EZPF60R4</t>
  </si>
  <si>
    <t>R19, R22</t>
  </si>
  <si>
    <t>REG, Linear, Fixed 3V3, 800mA, SOT-223</t>
  </si>
  <si>
    <t>LM1117MPX-3.3/NOPB</t>
  </si>
  <si>
    <t>U17</t>
  </si>
  <si>
    <t>sot-223-4</t>
  </si>
  <si>
    <t>Accel &amp; Gyro, 3-Axis, SPI/I2C</t>
  </si>
  <si>
    <t>LSM6DS3TR</t>
  </si>
  <si>
    <t>U9</t>
  </si>
  <si>
    <t>LGA14</t>
  </si>
  <si>
    <t>SW Reg, Silent Switcher 2, Low EMI</t>
  </si>
  <si>
    <t>LT8640SEV#PBF</t>
  </si>
  <si>
    <t>U15</t>
  </si>
  <si>
    <t>LQFN-24_0</t>
  </si>
  <si>
    <t>Dio Zen, 10V, 2%, 200mW, SOD-323</t>
  </si>
  <si>
    <t>MM3Z10VST1G</t>
  </si>
  <si>
    <t>D2</t>
  </si>
  <si>
    <t>sod323_0</t>
  </si>
  <si>
    <t>Dio Shtky, 500mA, 0.62V, 30V, SOD-323</t>
  </si>
  <si>
    <t>NSR0530HT1G</t>
  </si>
  <si>
    <t>D4</t>
  </si>
  <si>
    <t>PTC Resettable fuse, 6V, 500mA, 1206</t>
  </si>
  <si>
    <t>PTS12066V050</t>
  </si>
  <si>
    <t>F1, F2, F3, F4, F5</t>
  </si>
  <si>
    <t>TVS, 5V, 400W</t>
  </si>
  <si>
    <t>SMAJ5.0A-TR</t>
  </si>
  <si>
    <t>D1, D5</t>
  </si>
  <si>
    <t>do-214ac</t>
  </si>
  <si>
    <t>LED, Green, 0603, 20mA</t>
  </si>
  <si>
    <t>SML-D12M8WT86</t>
  </si>
  <si>
    <t>D3</t>
  </si>
  <si>
    <t>Tri-State Buffer, Single, 2-5.5V, SOT-23-5, SN74AHC1G125</t>
  </si>
  <si>
    <t>SN74AHC1G125DBVR</t>
  </si>
  <si>
    <t>U3, U7</t>
  </si>
  <si>
    <t>sot-23-5</t>
  </si>
  <si>
    <t>Ind, 3.3uH, 20%, 6.8A, EP5</t>
  </si>
  <si>
    <t>SPM6530T-3R3M</t>
  </si>
  <si>
    <t>L2</t>
  </si>
  <si>
    <t>TDK_SPM6530</t>
  </si>
  <si>
    <t>Female Socket, 6x1, 0.1"</t>
  </si>
  <si>
    <t>SSW-106-01-F-S</t>
  </si>
  <si>
    <t>P8</t>
  </si>
  <si>
    <t>SOCK_6x1_0</t>
  </si>
  <si>
    <t>CAP, 100uF, ±10%, 16V, Tantalum, 2917</t>
  </si>
  <si>
    <t>TAJD107K016RNJ</t>
  </si>
  <si>
    <t>C33, C34, C43</t>
  </si>
  <si>
    <t>chip_2917</t>
  </si>
  <si>
    <t>Opto-Coupler Array, Photo-Transistor Output, TLP291-4</t>
  </si>
  <si>
    <t>TLP291-4</t>
  </si>
  <si>
    <t>U11, U13</t>
  </si>
  <si>
    <t>IC, Opto-Coupler, 3750 Vrms, Wide SOIC-4, TLP291(SE</t>
  </si>
  <si>
    <t>TLP291(SE</t>
  </si>
  <si>
    <t>U18</t>
  </si>
  <si>
    <t>SO-4</t>
  </si>
  <si>
    <t>Op Amp, Dual, Rail-Rail, 3MHZ, SOIC-8</t>
  </si>
  <si>
    <t>TLV272CDR</t>
  </si>
  <si>
    <t>U6</t>
  </si>
  <si>
    <t>so-8</t>
  </si>
  <si>
    <t>TOTAL COST</t>
  </si>
  <si>
    <t>TOTAL WEIGHT</t>
  </si>
  <si>
    <t>Total Cost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</si>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</sst>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8" fontId="0" fillId="0" borderId="1" xfId="0" applyNumberFormat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workbookViewId="0">
      <selection activeCell="J3" sqref="J3"/>
    </sheetView>
  </sheetViews>
  <sheetFormatPr defaultRowHeight="14.4" x14ac:dyDescent="0.3"/>
  <cols>
    <col min="1" max="1" width="17.33203125" customWidth="1"/>
    <col min="2" max="2" width="14.5546875" customWidth="1"/>
    <col min="3" max="5" width="17.33203125" customWidth="1"/>
    <col min="6" max="6" width="14.5546875" customWidth="1"/>
    <col min="7" max="7" width="6.109375" bestFit="1" customWidth="1"/>
    <col min="8" max="8" width="10.33203125" customWidth="1"/>
    <col min="9" max="9" width="11.44140625" bestFit="1" customWidth="1"/>
    <col min="10" max="10" width="11.88671875" customWidth="1"/>
    <col min="11" max="11" width="13.777343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172</v>
      </c>
      <c r="I1" s="6" t="s">
        <v>173</v>
      </c>
      <c r="K1" s="4" t="s">
        <v>170</v>
      </c>
      <c r="L1" s="5" t="s">
        <v>171</v>
      </c>
    </row>
    <row r="2" spans="1:12" x14ac:dyDescent="0.3">
      <c r="A2" s="1" t="s">
        <v>7</v>
      </c>
      <c r="B2" s="1"/>
      <c r="C2" s="1" t="s">
        <v>8</v>
      </c>
      <c r="D2" s="1" t="s">
        <v>9</v>
      </c>
      <c r="E2" s="1">
        <v>4</v>
      </c>
      <c r="F2" s="1"/>
      <c r="G2" s="1"/>
      <c r="H2">
        <f>E2*G2</f>
        <v>0</v>
      </c>
      <c r="I2">
        <f>E2*F2</f>
        <v>0</v>
      </c>
      <c r="K2">
        <f>SUM(H:H)</f>
        <v>92.844000000000008</v>
      </c>
      <c r="L2">
        <f>SUM(I:I)</f>
        <v>88.970000000000013</v>
      </c>
    </row>
    <row r="3" spans="1:12" x14ac:dyDescent="0.3">
      <c r="A3" s="1" t="s">
        <v>10</v>
      </c>
      <c r="B3" s="1"/>
      <c r="C3" s="1" t="s">
        <v>11</v>
      </c>
      <c r="D3" s="1" t="s">
        <v>12</v>
      </c>
      <c r="E3" s="1">
        <v>28</v>
      </c>
      <c r="F3" s="1"/>
      <c r="G3" s="1"/>
      <c r="H3">
        <f t="shared" ref="H3:H48" si="0">E3*G3</f>
        <v>0</v>
      </c>
      <c r="I3">
        <f t="shared" ref="I3:I48" si="1">E3*F3</f>
        <v>0</v>
      </c>
    </row>
    <row r="4" spans="1:12" x14ac:dyDescent="0.3">
      <c r="A4" s="1" t="s">
        <v>13</v>
      </c>
      <c r="B4" s="1"/>
      <c r="C4" s="1" t="s">
        <v>14</v>
      </c>
      <c r="D4" s="1" t="s">
        <v>15</v>
      </c>
      <c r="E4" s="1">
        <v>1</v>
      </c>
      <c r="F4" s="1"/>
      <c r="G4" s="1"/>
      <c r="H4">
        <f t="shared" si="0"/>
        <v>0</v>
      </c>
      <c r="I4">
        <f t="shared" si="1"/>
        <v>0</v>
      </c>
    </row>
    <row r="5" spans="1:12" x14ac:dyDescent="0.3">
      <c r="A5" s="1" t="s">
        <v>16</v>
      </c>
      <c r="B5" s="1"/>
      <c r="C5" s="1" t="s">
        <v>17</v>
      </c>
      <c r="D5" s="1" t="s">
        <v>18</v>
      </c>
      <c r="E5" s="1">
        <v>2</v>
      </c>
      <c r="F5" s="1"/>
      <c r="G5" s="1"/>
      <c r="H5">
        <f t="shared" si="0"/>
        <v>0</v>
      </c>
      <c r="I5">
        <f t="shared" si="1"/>
        <v>0</v>
      </c>
    </row>
    <row r="6" spans="1:12" x14ac:dyDescent="0.3">
      <c r="A6" s="1" t="s">
        <v>19</v>
      </c>
      <c r="B6" s="1" t="s">
        <v>20</v>
      </c>
      <c r="C6" s="1" t="s">
        <v>21</v>
      </c>
      <c r="D6" s="1" t="s">
        <v>22</v>
      </c>
      <c r="E6" s="1">
        <v>2</v>
      </c>
      <c r="F6" s="1">
        <v>22.69</v>
      </c>
      <c r="G6" s="1">
        <v>7.32</v>
      </c>
      <c r="H6">
        <f t="shared" si="0"/>
        <v>14.64</v>
      </c>
      <c r="I6">
        <f t="shared" si="1"/>
        <v>45.38</v>
      </c>
    </row>
    <row r="7" spans="1:12" x14ac:dyDescent="0.3">
      <c r="A7" s="1" t="s">
        <v>23</v>
      </c>
      <c r="B7" s="1" t="s">
        <v>24</v>
      </c>
      <c r="C7" s="1" t="s">
        <v>25</v>
      </c>
      <c r="D7" s="1" t="s">
        <v>26</v>
      </c>
      <c r="E7" s="1">
        <v>1</v>
      </c>
      <c r="F7" s="1">
        <v>8.89</v>
      </c>
      <c r="G7" s="1">
        <v>2.27</v>
      </c>
      <c r="H7">
        <f t="shared" si="0"/>
        <v>2.27</v>
      </c>
      <c r="I7">
        <f t="shared" si="1"/>
        <v>8.89</v>
      </c>
    </row>
    <row r="8" spans="1:12" x14ac:dyDescent="0.3">
      <c r="A8" s="1" t="s">
        <v>27</v>
      </c>
      <c r="B8" s="1">
        <v>1861933</v>
      </c>
      <c r="C8" s="1" t="s">
        <v>28</v>
      </c>
      <c r="D8" s="1" t="s">
        <v>29</v>
      </c>
      <c r="E8" s="1">
        <v>1</v>
      </c>
      <c r="F8" s="1"/>
      <c r="G8" s="1">
        <v>0.79</v>
      </c>
      <c r="H8">
        <f t="shared" si="0"/>
        <v>0.79</v>
      </c>
      <c r="I8">
        <f t="shared" si="1"/>
        <v>0</v>
      </c>
    </row>
    <row r="9" spans="1:12" x14ac:dyDescent="0.3">
      <c r="A9" s="1" t="s">
        <v>30</v>
      </c>
      <c r="B9" s="1">
        <v>7447709101</v>
      </c>
      <c r="C9" s="1" t="s">
        <v>31</v>
      </c>
      <c r="D9" s="1" t="s">
        <v>32</v>
      </c>
      <c r="E9" s="1">
        <v>2</v>
      </c>
      <c r="F9" s="1">
        <v>7</v>
      </c>
      <c r="G9" s="1">
        <v>2.41</v>
      </c>
      <c r="H9">
        <f t="shared" si="0"/>
        <v>4.82</v>
      </c>
      <c r="I9">
        <f t="shared" si="1"/>
        <v>14</v>
      </c>
    </row>
    <row r="10" spans="1:12" x14ac:dyDescent="0.3">
      <c r="A10" s="1" t="s">
        <v>33</v>
      </c>
      <c r="B10" s="1" t="s">
        <v>34</v>
      </c>
      <c r="C10" s="1" t="s">
        <v>35</v>
      </c>
      <c r="D10" s="1" t="s">
        <v>36</v>
      </c>
      <c r="E10" s="1">
        <v>1</v>
      </c>
      <c r="F10" s="1"/>
      <c r="G10" s="1">
        <v>9.6199999999999992</v>
      </c>
      <c r="H10">
        <f t="shared" si="0"/>
        <v>9.6199999999999992</v>
      </c>
      <c r="I10">
        <f t="shared" si="1"/>
        <v>0</v>
      </c>
    </row>
    <row r="11" spans="1:12" x14ac:dyDescent="0.3">
      <c r="A11" s="1" t="s">
        <v>37</v>
      </c>
      <c r="B11" s="1" t="s">
        <v>38</v>
      </c>
      <c r="C11" s="1" t="s">
        <v>39</v>
      </c>
      <c r="D11" s="1" t="s">
        <v>40</v>
      </c>
      <c r="E11" s="1">
        <v>2</v>
      </c>
      <c r="F11" s="1"/>
      <c r="G11" s="1">
        <v>6.8</v>
      </c>
      <c r="H11">
        <f t="shared" si="0"/>
        <v>13.6</v>
      </c>
      <c r="I11">
        <f t="shared" si="1"/>
        <v>0</v>
      </c>
    </row>
    <row r="12" spans="1:12" x14ac:dyDescent="0.3">
      <c r="A12" s="1" t="s">
        <v>41</v>
      </c>
      <c r="B12" s="1" t="s">
        <v>42</v>
      </c>
      <c r="C12" s="1" t="s">
        <v>43</v>
      </c>
      <c r="D12" s="1" t="s">
        <v>44</v>
      </c>
      <c r="E12" s="1">
        <v>1</v>
      </c>
      <c r="F12" s="1"/>
      <c r="G12" s="1">
        <v>3.93</v>
      </c>
      <c r="H12">
        <f t="shared" si="0"/>
        <v>3.93</v>
      </c>
      <c r="I12">
        <f t="shared" si="1"/>
        <v>0</v>
      </c>
    </row>
    <row r="13" spans="1:12" x14ac:dyDescent="0.3">
      <c r="A13" s="1" t="s">
        <v>45</v>
      </c>
      <c r="B13" s="1" t="s">
        <v>46</v>
      </c>
      <c r="C13" s="1" t="s">
        <v>47</v>
      </c>
      <c r="D13" s="1" t="s">
        <v>48</v>
      </c>
      <c r="E13" s="1">
        <v>1</v>
      </c>
      <c r="F13" s="1"/>
      <c r="G13" s="1">
        <v>6.75</v>
      </c>
      <c r="H13">
        <f t="shared" si="0"/>
        <v>6.75</v>
      </c>
      <c r="I13">
        <f t="shared" si="1"/>
        <v>0</v>
      </c>
    </row>
    <row r="14" spans="1:12" x14ac:dyDescent="0.3">
      <c r="A14" s="1" t="s">
        <v>49</v>
      </c>
      <c r="B14" s="1" t="s">
        <v>50</v>
      </c>
      <c r="C14" s="1" t="s">
        <v>51</v>
      </c>
      <c r="D14" s="1" t="s">
        <v>44</v>
      </c>
      <c r="E14" s="1">
        <v>2</v>
      </c>
      <c r="F14" s="1"/>
      <c r="G14" s="1">
        <v>2.87</v>
      </c>
      <c r="H14">
        <f t="shared" si="0"/>
        <v>5.74</v>
      </c>
      <c r="I14">
        <f t="shared" si="1"/>
        <v>0</v>
      </c>
    </row>
    <row r="15" spans="1:12" x14ac:dyDescent="0.3">
      <c r="A15" s="1" t="s">
        <v>52</v>
      </c>
      <c r="B15" s="1" t="s">
        <v>53</v>
      </c>
      <c r="C15" s="1" t="s">
        <v>54</v>
      </c>
      <c r="D15" s="1" t="s">
        <v>55</v>
      </c>
      <c r="E15" s="1">
        <v>2</v>
      </c>
      <c r="F15" s="1"/>
      <c r="G15" s="1"/>
      <c r="H15">
        <f t="shared" si="0"/>
        <v>0</v>
      </c>
      <c r="I15">
        <f t="shared" si="1"/>
        <v>0</v>
      </c>
    </row>
    <row r="16" spans="1:12" x14ac:dyDescent="0.3">
      <c r="A16" s="1" t="s">
        <v>56</v>
      </c>
      <c r="B16" s="1" t="s">
        <v>57</v>
      </c>
      <c r="C16" s="1" t="s">
        <v>58</v>
      </c>
      <c r="D16" s="1" t="s">
        <v>57</v>
      </c>
      <c r="E16" s="1">
        <v>1</v>
      </c>
      <c r="F16" s="1"/>
      <c r="G16" s="1"/>
      <c r="H16">
        <f t="shared" si="0"/>
        <v>0</v>
      </c>
      <c r="I16">
        <f t="shared" si="1"/>
        <v>0</v>
      </c>
    </row>
    <row r="17" spans="1:9" x14ac:dyDescent="0.3">
      <c r="A17" s="1" t="s">
        <v>59</v>
      </c>
      <c r="B17" s="1" t="s">
        <v>60</v>
      </c>
      <c r="C17" s="1" t="s">
        <v>61</v>
      </c>
      <c r="D17" s="1" t="s">
        <v>62</v>
      </c>
      <c r="E17" s="1">
        <v>1</v>
      </c>
      <c r="F17" s="1"/>
      <c r="G17" s="1">
        <v>0.31</v>
      </c>
      <c r="H17">
        <f t="shared" si="0"/>
        <v>0.31</v>
      </c>
      <c r="I17">
        <f t="shared" si="1"/>
        <v>0</v>
      </c>
    </row>
    <row r="18" spans="1:9" x14ac:dyDescent="0.3">
      <c r="A18" s="1" t="s">
        <v>63</v>
      </c>
      <c r="B18" s="1" t="s">
        <v>64</v>
      </c>
      <c r="C18" s="1" t="s">
        <v>65</v>
      </c>
      <c r="D18" s="1" t="s">
        <v>66</v>
      </c>
      <c r="E18" s="1">
        <v>1</v>
      </c>
      <c r="F18" s="1">
        <v>20</v>
      </c>
      <c r="G18" s="1"/>
      <c r="H18">
        <f t="shared" si="0"/>
        <v>0</v>
      </c>
      <c r="I18">
        <f t="shared" si="1"/>
        <v>20</v>
      </c>
    </row>
    <row r="19" spans="1:9" x14ac:dyDescent="0.3">
      <c r="A19" s="1" t="s">
        <v>67</v>
      </c>
      <c r="B19" s="1" t="s">
        <v>68</v>
      </c>
      <c r="C19" s="1" t="s">
        <v>69</v>
      </c>
      <c r="D19" s="1" t="s">
        <v>70</v>
      </c>
      <c r="E19" s="1">
        <v>1</v>
      </c>
      <c r="F19" s="1"/>
      <c r="G19" s="3">
        <v>0.64</v>
      </c>
      <c r="H19">
        <f t="shared" si="0"/>
        <v>0.64</v>
      </c>
      <c r="I19">
        <f t="shared" si="1"/>
        <v>0</v>
      </c>
    </row>
    <row r="20" spans="1:9" x14ac:dyDescent="0.3">
      <c r="A20" s="1" t="s">
        <v>71</v>
      </c>
      <c r="B20" s="1" t="s">
        <v>72</v>
      </c>
      <c r="C20" s="1" t="s">
        <v>73</v>
      </c>
      <c r="D20" s="1" t="s">
        <v>70</v>
      </c>
      <c r="E20" s="1">
        <v>5</v>
      </c>
      <c r="F20" s="1"/>
      <c r="G20" s="1"/>
      <c r="H20">
        <f t="shared" si="0"/>
        <v>0</v>
      </c>
      <c r="I20">
        <f t="shared" si="1"/>
        <v>0</v>
      </c>
    </row>
    <row r="21" spans="1:9" x14ac:dyDescent="0.3">
      <c r="A21" s="1" t="s">
        <v>74</v>
      </c>
      <c r="B21" s="1" t="s">
        <v>75</v>
      </c>
      <c r="C21" s="1" t="s">
        <v>76</v>
      </c>
      <c r="D21" s="1" t="s">
        <v>12</v>
      </c>
      <c r="E21" s="1">
        <v>1</v>
      </c>
      <c r="F21" s="1"/>
      <c r="G21" s="1"/>
      <c r="H21">
        <f t="shared" si="0"/>
        <v>0</v>
      </c>
      <c r="I21">
        <f t="shared" si="1"/>
        <v>0</v>
      </c>
    </row>
    <row r="22" spans="1:9" x14ac:dyDescent="0.3">
      <c r="A22" s="1" t="s">
        <v>77</v>
      </c>
      <c r="B22" s="1" t="s">
        <v>78</v>
      </c>
      <c r="C22" s="1" t="s">
        <v>79</v>
      </c>
      <c r="D22" s="1" t="s">
        <v>12</v>
      </c>
      <c r="E22" s="1">
        <v>26</v>
      </c>
      <c r="F22" s="1"/>
      <c r="G22" s="1">
        <v>0.14399999999999999</v>
      </c>
      <c r="H22">
        <f t="shared" si="0"/>
        <v>3.7439999999999998</v>
      </c>
      <c r="I22">
        <f t="shared" si="1"/>
        <v>0</v>
      </c>
    </row>
    <row r="23" spans="1:9" x14ac:dyDescent="0.3">
      <c r="A23" s="1" t="s">
        <v>80</v>
      </c>
      <c r="B23" s="1" t="s">
        <v>81</v>
      </c>
      <c r="C23" s="1" t="s">
        <v>82</v>
      </c>
      <c r="D23" s="1" t="s">
        <v>12</v>
      </c>
      <c r="E23" s="1">
        <v>1</v>
      </c>
      <c r="F23" s="1"/>
      <c r="G23" s="1"/>
      <c r="H23">
        <f t="shared" si="0"/>
        <v>0</v>
      </c>
      <c r="I23">
        <f t="shared" si="1"/>
        <v>0</v>
      </c>
    </row>
    <row r="24" spans="1:9" x14ac:dyDescent="0.3">
      <c r="A24" s="1" t="s">
        <v>83</v>
      </c>
      <c r="B24" s="1" t="s">
        <v>84</v>
      </c>
      <c r="C24" s="1" t="s">
        <v>85</v>
      </c>
      <c r="D24" s="1" t="s">
        <v>12</v>
      </c>
      <c r="E24" s="1">
        <v>1</v>
      </c>
      <c r="F24" s="1"/>
      <c r="G24" s="1"/>
      <c r="H24">
        <f t="shared" si="0"/>
        <v>0</v>
      </c>
      <c r="I24">
        <f t="shared" si="1"/>
        <v>0</v>
      </c>
    </row>
    <row r="25" spans="1:9" x14ac:dyDescent="0.3">
      <c r="A25" s="1" t="s">
        <v>86</v>
      </c>
      <c r="B25" s="1" t="s">
        <v>87</v>
      </c>
      <c r="C25" s="1" t="s">
        <v>88</v>
      </c>
      <c r="D25" s="1" t="s">
        <v>12</v>
      </c>
      <c r="E25" s="1">
        <v>1</v>
      </c>
      <c r="F25" s="1"/>
      <c r="G25" s="1"/>
      <c r="H25">
        <f t="shared" si="0"/>
        <v>0</v>
      </c>
      <c r="I25">
        <f t="shared" si="1"/>
        <v>0</v>
      </c>
    </row>
    <row r="26" spans="1:9" x14ac:dyDescent="0.3">
      <c r="A26" s="1" t="s">
        <v>89</v>
      </c>
      <c r="B26" s="1" t="s">
        <v>90</v>
      </c>
      <c r="C26" s="1" t="s">
        <v>91</v>
      </c>
      <c r="D26" s="1" t="s">
        <v>12</v>
      </c>
      <c r="E26" s="1">
        <v>1</v>
      </c>
      <c r="F26" s="1"/>
      <c r="G26" s="1"/>
      <c r="H26">
        <f t="shared" si="0"/>
        <v>0</v>
      </c>
      <c r="I26">
        <f t="shared" si="1"/>
        <v>0</v>
      </c>
    </row>
    <row r="27" spans="1:9" x14ac:dyDescent="0.3">
      <c r="A27" s="1" t="s">
        <v>92</v>
      </c>
      <c r="B27" s="1" t="s">
        <v>93</v>
      </c>
      <c r="C27" s="1" t="s">
        <v>94</v>
      </c>
      <c r="D27" s="1" t="s">
        <v>12</v>
      </c>
      <c r="E27" s="1">
        <v>10</v>
      </c>
      <c r="F27" s="1"/>
      <c r="G27" s="1"/>
      <c r="H27">
        <f t="shared" si="0"/>
        <v>0</v>
      </c>
      <c r="I27">
        <f t="shared" si="1"/>
        <v>0</v>
      </c>
    </row>
    <row r="28" spans="1:9" x14ac:dyDescent="0.3">
      <c r="A28" s="1" t="s">
        <v>95</v>
      </c>
      <c r="B28" s="1" t="s">
        <v>96</v>
      </c>
      <c r="C28" s="1" t="s">
        <v>97</v>
      </c>
      <c r="D28" s="1" t="s">
        <v>12</v>
      </c>
      <c r="E28" s="1">
        <v>2</v>
      </c>
      <c r="F28" s="1"/>
      <c r="G28" s="1"/>
      <c r="H28">
        <f t="shared" si="0"/>
        <v>0</v>
      </c>
      <c r="I28">
        <f t="shared" si="1"/>
        <v>0</v>
      </c>
    </row>
    <row r="29" spans="1:9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>
        <v>1</v>
      </c>
      <c r="F29" s="1"/>
      <c r="G29" s="1">
        <v>1.82</v>
      </c>
      <c r="H29">
        <f t="shared" si="0"/>
        <v>1.82</v>
      </c>
      <c r="I29">
        <f t="shared" si="1"/>
        <v>0</v>
      </c>
    </row>
    <row r="30" spans="1:9" x14ac:dyDescent="0.3">
      <c r="A30" s="1" t="s">
        <v>102</v>
      </c>
      <c r="B30" s="1" t="s">
        <v>103</v>
      </c>
      <c r="C30" s="1" t="s">
        <v>104</v>
      </c>
      <c r="D30" s="1" t="s">
        <v>18</v>
      </c>
      <c r="E30" s="1">
        <v>2</v>
      </c>
      <c r="F30" s="1"/>
      <c r="G30" s="1"/>
      <c r="H30">
        <f t="shared" si="0"/>
        <v>0</v>
      </c>
      <c r="I30">
        <f t="shared" si="1"/>
        <v>0</v>
      </c>
    </row>
    <row r="31" spans="1:9" x14ac:dyDescent="0.3">
      <c r="A31" s="1" t="s">
        <v>105</v>
      </c>
      <c r="B31" s="1" t="s">
        <v>106</v>
      </c>
      <c r="C31" s="1" t="s">
        <v>107</v>
      </c>
      <c r="D31" s="1" t="s">
        <v>18</v>
      </c>
      <c r="E31" s="1">
        <v>3</v>
      </c>
      <c r="F31" s="1"/>
      <c r="G31" s="1"/>
      <c r="H31">
        <f t="shared" si="0"/>
        <v>0</v>
      </c>
      <c r="I31">
        <f t="shared" si="1"/>
        <v>0</v>
      </c>
    </row>
    <row r="32" spans="1:9" x14ac:dyDescent="0.3">
      <c r="A32" s="1" t="s">
        <v>108</v>
      </c>
      <c r="B32" s="1" t="s">
        <v>109</v>
      </c>
      <c r="C32" s="1" t="s">
        <v>110</v>
      </c>
      <c r="D32" s="1" t="s">
        <v>12</v>
      </c>
      <c r="E32" s="1">
        <v>1</v>
      </c>
      <c r="F32" s="1"/>
      <c r="G32" s="1"/>
      <c r="H32">
        <f t="shared" si="0"/>
        <v>0</v>
      </c>
      <c r="I32">
        <f t="shared" si="1"/>
        <v>0</v>
      </c>
    </row>
    <row r="33" spans="1:9" x14ac:dyDescent="0.3">
      <c r="A33" s="1" t="s">
        <v>111</v>
      </c>
      <c r="B33" s="1" t="s">
        <v>112</v>
      </c>
      <c r="C33" s="1" t="s">
        <v>113</v>
      </c>
      <c r="D33" s="1" t="s">
        <v>18</v>
      </c>
      <c r="E33" s="1">
        <v>2</v>
      </c>
      <c r="F33" s="1"/>
      <c r="G33" s="1"/>
      <c r="H33">
        <f t="shared" si="0"/>
        <v>0</v>
      </c>
      <c r="I33">
        <f t="shared" si="1"/>
        <v>0</v>
      </c>
    </row>
    <row r="34" spans="1:9" x14ac:dyDescent="0.3">
      <c r="A34" s="1" t="s">
        <v>114</v>
      </c>
      <c r="B34" s="1" t="s">
        <v>115</v>
      </c>
      <c r="C34" s="1" t="s">
        <v>116</v>
      </c>
      <c r="D34" s="1" t="s">
        <v>117</v>
      </c>
      <c r="E34" s="1">
        <v>1</v>
      </c>
      <c r="F34" s="1"/>
      <c r="G34" s="1">
        <v>1.1399999999999999</v>
      </c>
      <c r="H34">
        <f t="shared" si="0"/>
        <v>1.1399999999999999</v>
      </c>
      <c r="I34">
        <f t="shared" si="1"/>
        <v>0</v>
      </c>
    </row>
    <row r="35" spans="1:9" x14ac:dyDescent="0.3">
      <c r="A35" s="1" t="s">
        <v>118</v>
      </c>
      <c r="B35" s="1" t="s">
        <v>119</v>
      </c>
      <c r="C35" s="1" t="s">
        <v>120</v>
      </c>
      <c r="D35" s="1" t="s">
        <v>121</v>
      </c>
      <c r="E35" s="1">
        <v>1</v>
      </c>
      <c r="F35" s="1"/>
      <c r="G35" s="1">
        <v>3</v>
      </c>
      <c r="H35">
        <f t="shared" si="0"/>
        <v>3</v>
      </c>
      <c r="I35">
        <f t="shared" si="1"/>
        <v>0</v>
      </c>
    </row>
    <row r="36" spans="1:9" x14ac:dyDescent="0.3">
      <c r="A36" s="1" t="s">
        <v>122</v>
      </c>
      <c r="B36" s="1" t="s">
        <v>123</v>
      </c>
      <c r="C36" s="1" t="s">
        <v>124</v>
      </c>
      <c r="D36" s="1" t="s">
        <v>125</v>
      </c>
      <c r="E36" s="1">
        <v>1</v>
      </c>
      <c r="F36" s="1"/>
      <c r="G36" s="1">
        <v>11.15</v>
      </c>
      <c r="H36">
        <f t="shared" si="0"/>
        <v>11.15</v>
      </c>
      <c r="I36">
        <f t="shared" si="1"/>
        <v>0</v>
      </c>
    </row>
    <row r="37" spans="1:9" x14ac:dyDescent="0.3">
      <c r="A37" s="1" t="s">
        <v>126</v>
      </c>
      <c r="B37" s="1" t="s">
        <v>127</v>
      </c>
      <c r="C37" s="1" t="s">
        <v>128</v>
      </c>
      <c r="D37" s="1" t="s">
        <v>129</v>
      </c>
      <c r="E37" s="1">
        <v>1</v>
      </c>
      <c r="F37" s="1"/>
      <c r="G37" s="1"/>
      <c r="H37">
        <f t="shared" si="0"/>
        <v>0</v>
      </c>
      <c r="I37">
        <f t="shared" si="1"/>
        <v>0</v>
      </c>
    </row>
    <row r="38" spans="1:9" x14ac:dyDescent="0.3">
      <c r="A38" s="1" t="s">
        <v>130</v>
      </c>
      <c r="B38" s="1" t="s">
        <v>131</v>
      </c>
      <c r="C38" s="1" t="s">
        <v>132</v>
      </c>
      <c r="D38" s="1" t="s">
        <v>129</v>
      </c>
      <c r="E38" s="1">
        <v>1</v>
      </c>
      <c r="F38" s="1"/>
      <c r="G38" s="1"/>
      <c r="H38">
        <f t="shared" si="0"/>
        <v>0</v>
      </c>
      <c r="I38">
        <f t="shared" si="1"/>
        <v>0</v>
      </c>
    </row>
    <row r="39" spans="1:9" x14ac:dyDescent="0.3">
      <c r="A39" s="1" t="s">
        <v>133</v>
      </c>
      <c r="B39" s="1" t="s">
        <v>134</v>
      </c>
      <c r="C39" s="1" t="s">
        <v>135</v>
      </c>
      <c r="D39" s="1" t="s">
        <v>70</v>
      </c>
      <c r="E39" s="1">
        <v>5</v>
      </c>
      <c r="F39" s="1"/>
      <c r="G39" s="1">
        <v>0.3</v>
      </c>
      <c r="H39">
        <f t="shared" si="0"/>
        <v>1.5</v>
      </c>
      <c r="I39">
        <f t="shared" si="1"/>
        <v>0</v>
      </c>
    </row>
    <row r="40" spans="1:9" x14ac:dyDescent="0.3">
      <c r="A40" s="1" t="s">
        <v>136</v>
      </c>
      <c r="B40" s="1" t="s">
        <v>137</v>
      </c>
      <c r="C40" s="1" t="s">
        <v>138</v>
      </c>
      <c r="D40" s="1" t="s">
        <v>139</v>
      </c>
      <c r="E40" s="1">
        <v>2</v>
      </c>
      <c r="F40" s="1"/>
      <c r="G40" s="1"/>
      <c r="H40">
        <f t="shared" si="0"/>
        <v>0</v>
      </c>
      <c r="I40">
        <f t="shared" si="1"/>
        <v>0</v>
      </c>
    </row>
    <row r="41" spans="1:9" x14ac:dyDescent="0.3">
      <c r="A41" s="1" t="s">
        <v>140</v>
      </c>
      <c r="B41" s="1" t="s">
        <v>141</v>
      </c>
      <c r="C41" s="1" t="s">
        <v>142</v>
      </c>
      <c r="D41" s="1" t="s">
        <v>12</v>
      </c>
      <c r="E41" s="1">
        <v>1</v>
      </c>
      <c r="F41" s="1"/>
      <c r="G41" s="1">
        <v>0.34</v>
      </c>
      <c r="H41">
        <f t="shared" si="0"/>
        <v>0.34</v>
      </c>
      <c r="I41">
        <f t="shared" si="1"/>
        <v>0</v>
      </c>
    </row>
    <row r="42" spans="1:9" x14ac:dyDescent="0.3">
      <c r="A42" s="1" t="s">
        <v>143</v>
      </c>
      <c r="B42" s="1" t="s">
        <v>144</v>
      </c>
      <c r="C42" s="1" t="s">
        <v>145</v>
      </c>
      <c r="D42" s="1" t="s">
        <v>146</v>
      </c>
      <c r="E42" s="1">
        <v>2</v>
      </c>
      <c r="F42" s="1"/>
      <c r="G42" s="3">
        <v>0.33</v>
      </c>
      <c r="H42">
        <f t="shared" si="0"/>
        <v>0.66</v>
      </c>
      <c r="I42">
        <f t="shared" si="1"/>
        <v>0</v>
      </c>
    </row>
    <row r="43" spans="1:9" x14ac:dyDescent="0.3">
      <c r="A43" s="1" t="s">
        <v>147</v>
      </c>
      <c r="B43" s="1" t="s">
        <v>148</v>
      </c>
      <c r="C43" s="1" t="s">
        <v>149</v>
      </c>
      <c r="D43" s="1" t="s">
        <v>150</v>
      </c>
      <c r="E43" s="1">
        <v>1</v>
      </c>
      <c r="F43" s="1">
        <v>0.7</v>
      </c>
      <c r="G43" s="1">
        <v>1.41</v>
      </c>
      <c r="H43">
        <f t="shared" si="0"/>
        <v>1.41</v>
      </c>
      <c r="I43">
        <f t="shared" si="1"/>
        <v>0.7</v>
      </c>
    </row>
    <row r="44" spans="1:9" x14ac:dyDescent="0.3">
      <c r="A44" s="1" t="s">
        <v>151</v>
      </c>
      <c r="B44" s="1" t="s">
        <v>152</v>
      </c>
      <c r="C44" s="1" t="s">
        <v>153</v>
      </c>
      <c r="D44" s="1" t="s">
        <v>154</v>
      </c>
      <c r="E44" s="1">
        <v>1</v>
      </c>
      <c r="F44" s="1"/>
      <c r="G44" s="1">
        <v>0.8</v>
      </c>
      <c r="H44">
        <f t="shared" si="0"/>
        <v>0.8</v>
      </c>
      <c r="I44">
        <f t="shared" si="1"/>
        <v>0</v>
      </c>
    </row>
    <row r="45" spans="1:9" x14ac:dyDescent="0.3">
      <c r="A45" s="1" t="s">
        <v>155</v>
      </c>
      <c r="B45" s="1" t="s">
        <v>156</v>
      </c>
      <c r="C45" s="1" t="s">
        <v>157</v>
      </c>
      <c r="D45" s="1" t="s">
        <v>158</v>
      </c>
      <c r="E45" s="1">
        <v>3</v>
      </c>
      <c r="F45" s="1"/>
      <c r="G45" s="3">
        <v>0.94</v>
      </c>
      <c r="H45">
        <f t="shared" si="0"/>
        <v>2.82</v>
      </c>
      <c r="I45">
        <f t="shared" si="1"/>
        <v>0</v>
      </c>
    </row>
    <row r="46" spans="1:9" x14ac:dyDescent="0.3">
      <c r="A46" s="1" t="s">
        <v>159</v>
      </c>
      <c r="B46" s="1" t="s">
        <v>160</v>
      </c>
      <c r="C46" s="1" t="s">
        <v>161</v>
      </c>
      <c r="D46" s="1" t="s">
        <v>36</v>
      </c>
      <c r="E46" s="1">
        <v>2</v>
      </c>
      <c r="F46" s="1"/>
      <c r="G46" s="1"/>
      <c r="H46">
        <f t="shared" si="0"/>
        <v>0</v>
      </c>
      <c r="I46">
        <f t="shared" si="1"/>
        <v>0</v>
      </c>
    </row>
    <row r="47" spans="1:9" x14ac:dyDescent="0.3">
      <c r="A47" s="1" t="s">
        <v>162</v>
      </c>
      <c r="B47" s="1" t="s">
        <v>163</v>
      </c>
      <c r="C47" s="1" t="s">
        <v>164</v>
      </c>
      <c r="D47" s="1" t="s">
        <v>165</v>
      </c>
      <c r="E47" s="1">
        <v>1</v>
      </c>
      <c r="F47" s="1"/>
      <c r="G47" s="1">
        <v>0.45</v>
      </c>
      <c r="H47">
        <f t="shared" si="0"/>
        <v>0.45</v>
      </c>
      <c r="I47">
        <f t="shared" si="1"/>
        <v>0</v>
      </c>
    </row>
    <row r="48" spans="1:9" x14ac:dyDescent="0.3">
      <c r="A48" s="1" t="s">
        <v>166</v>
      </c>
      <c r="B48" s="1" t="s">
        <v>167</v>
      </c>
      <c r="C48" s="1" t="s">
        <v>168</v>
      </c>
      <c r="D48" s="1" t="s">
        <v>169</v>
      </c>
      <c r="E48" s="1">
        <v>1</v>
      </c>
      <c r="F48" s="1"/>
      <c r="G48" s="1">
        <v>0.9</v>
      </c>
      <c r="H48">
        <f t="shared" si="0"/>
        <v>0.9</v>
      </c>
      <c r="I48">
        <f t="shared" si="1"/>
        <v>0</v>
      </c>
    </row>
  </sheetData>
  <printOptions horizontalCentered="1" verticalCentered="1"/>
  <pageMargins left="0.7" right="0.7" top="0.75" bottom="0.75" header="0.3" footer="0.3"/>
  <pageSetup scale="7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Hardware_Controller_2019-20_com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2019-11-15T07:53:59Z</dcterms:created>
  <dcterms:modified xsi:type="dcterms:W3CDTF">2019-11-15T07:56:58Z</dcterms:modified>
</cp:coreProperties>
</file>