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-27120" yWindow="0" windowWidth="23820" windowHeight="16500" activeTab="1"/>
  </bookViews>
  <sheets>
    <sheet name="Non_Fruit" sheetId="1" r:id="rId1"/>
    <sheet name="Fruit" sheetId="2" r:id="rId2"/>
    <sheet name="purchased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2" l="1"/>
  <c r="K37" i="2"/>
  <c r="L36" i="2"/>
  <c r="K36" i="2"/>
  <c r="L35" i="2"/>
  <c r="K35" i="2"/>
  <c r="L25" i="2"/>
  <c r="K25" i="2"/>
  <c r="L24" i="2"/>
  <c r="K24" i="2"/>
  <c r="L23" i="2"/>
  <c r="K23" i="2"/>
  <c r="I7" i="1"/>
  <c r="I10" i="1"/>
  <c r="I11" i="1"/>
  <c r="I14" i="1"/>
  <c r="I15" i="1"/>
  <c r="I18" i="1"/>
  <c r="I19" i="1"/>
  <c r="I22" i="1"/>
  <c r="I23" i="1"/>
  <c r="I6" i="1"/>
  <c r="J23" i="1"/>
  <c r="J22" i="1"/>
  <c r="J19" i="1"/>
  <c r="J18" i="1"/>
  <c r="J15" i="1"/>
  <c r="J14" i="1"/>
  <c r="J11" i="1"/>
  <c r="J10" i="1"/>
  <c r="J7" i="1"/>
  <c r="J6" i="1"/>
  <c r="C25" i="3"/>
  <c r="C24" i="3"/>
  <c r="C21" i="3"/>
  <c r="C20" i="3"/>
  <c r="C17" i="3"/>
  <c r="C16" i="3"/>
  <c r="C13" i="3"/>
  <c r="C12" i="3"/>
  <c r="C9" i="3"/>
  <c r="C8" i="3"/>
  <c r="AB25" i="2"/>
  <c r="AA25" i="2"/>
  <c r="AB24" i="2"/>
  <c r="AA18" i="2"/>
  <c r="AA24" i="2"/>
  <c r="AB23" i="2"/>
  <c r="AA17" i="2"/>
  <c r="AA23" i="2"/>
  <c r="X25" i="2"/>
  <c r="W25" i="2"/>
  <c r="X24" i="2"/>
  <c r="W18" i="2"/>
  <c r="W24" i="2"/>
  <c r="X23" i="2"/>
  <c r="W17" i="2"/>
  <c r="W23" i="2"/>
  <c r="T25" i="2"/>
  <c r="S25" i="2"/>
  <c r="T24" i="2"/>
  <c r="S18" i="2"/>
  <c r="S24" i="2"/>
  <c r="T23" i="2"/>
  <c r="S17" i="2"/>
  <c r="S23" i="2"/>
  <c r="P25" i="2"/>
  <c r="O25" i="2"/>
  <c r="P24" i="2"/>
  <c r="O18" i="2"/>
  <c r="O24" i="2"/>
  <c r="P23" i="2"/>
  <c r="O17" i="2"/>
  <c r="O23" i="2"/>
  <c r="C22" i="2"/>
  <c r="C21" i="2"/>
  <c r="C18" i="2"/>
  <c r="C17" i="2"/>
  <c r="C14" i="2"/>
  <c r="C13" i="2"/>
  <c r="C10" i="2"/>
  <c r="C9" i="2"/>
  <c r="C6" i="2"/>
  <c r="C5" i="2"/>
  <c r="C22" i="1"/>
  <c r="C21" i="1"/>
  <c r="C18" i="1"/>
  <c r="C17" i="1"/>
  <c r="C14" i="1"/>
  <c r="C13" i="1"/>
  <c r="C10" i="1"/>
  <c r="C9" i="1"/>
  <c r="C6" i="1"/>
  <c r="C5" i="1"/>
</calcChain>
</file>

<file path=xl/sharedStrings.xml><?xml version="1.0" encoding="utf-8"?>
<sst xmlns="http://schemas.openxmlformats.org/spreadsheetml/2006/main" count="170" uniqueCount="36">
  <si>
    <t>very large non_fruit area</t>
  </si>
  <si>
    <t>minimum</t>
  </si>
  <si>
    <t>maximum</t>
  </si>
  <si>
    <t>per day</t>
  </si>
  <si>
    <t>per year</t>
  </si>
  <si>
    <t>non_fruit consumption on-farm products</t>
  </si>
  <si>
    <t>large non_fruit area</t>
  </si>
  <si>
    <t>medium non_fruit area</t>
  </si>
  <si>
    <t>small non_fruit area</t>
  </si>
  <si>
    <t>very small non_fruit area</t>
  </si>
  <si>
    <t>FAO http://www.fao.org/docrep/005/AC911e/ac911e05.htm</t>
  </si>
  <si>
    <t xml:space="preserve">Mango </t>
  </si>
  <si>
    <t>Avocado</t>
  </si>
  <si>
    <t>Banana</t>
  </si>
  <si>
    <t>Papaya</t>
  </si>
  <si>
    <t>Passion fruit</t>
  </si>
  <si>
    <t>Food preferences</t>
  </si>
  <si>
    <t>High nutrient</t>
  </si>
  <si>
    <t>medium nutrient</t>
  </si>
  <si>
    <t>Low Nutrient</t>
  </si>
  <si>
    <t>400 10 120 g per day</t>
  </si>
  <si>
    <t>DAILY gram</t>
  </si>
  <si>
    <t>Lower</t>
  </si>
  <si>
    <t>Upper</t>
  </si>
  <si>
    <t>Mango</t>
  </si>
  <si>
    <t>Mean</t>
  </si>
  <si>
    <t>Variance</t>
  </si>
  <si>
    <t>non_fruit consumption purchased products</t>
  </si>
  <si>
    <t>SHINY</t>
  </si>
  <si>
    <t>Parent (Farm income)</t>
  </si>
  <si>
    <t>Very low</t>
  </si>
  <si>
    <t>Low</t>
  </si>
  <si>
    <t>Medium</t>
  </si>
  <si>
    <t>High</t>
  </si>
  <si>
    <t>Very High</t>
  </si>
  <si>
    <t>Annual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</si>
</sst>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1"/>
      <color theme="1"/>
      <name val="Courier New"/>
    </font>
    <font>
      <sz val="14"/>
      <color rgb="FF333333"/>
      <name val="Courier New"/>
    </font>
    <font>
      <sz val="11"/>
      <color rgb="FFFF0000"/>
      <name val="Calibri"/>
      <scheme val="minor"/>
    </font>
    <font>
      <sz val="11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 indent="1"/>
    </xf>
    <xf numFmtId="0" fontId="3" fillId="0" borderId="0" xfId="0" applyFont="1"/>
    <xf numFmtId="0" fontId="5" fillId="0" borderId="0" xfId="0" applyFont="1" applyAlignment="1">
      <alignment horizontal="left" vertical="center" indent="1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9" fillId="0" borderId="0" xfId="0" applyFont="1"/>
    <xf numFmtId="0" fontId="5" fillId="0" borderId="0" xfId="0" applyFont="1" applyAlignment="1">
      <alignment horizontal="center"/>
    </xf>
  </cellXfs>
  <cellStyles count="3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G1" workbookViewId="0">
      <selection activeCell="L11" sqref="L11"/>
    </sheetView>
  </sheetViews>
  <sheetFormatPr baseColWidth="10" defaultColWidth="8.83203125" defaultRowHeight="14" x14ac:dyDescent="0"/>
  <cols>
    <col min="1" max="1" width="23.5" customWidth="1"/>
  </cols>
  <sheetData>
    <row r="1" spans="1:12">
      <c r="D1" s="7" t="s">
        <v>28</v>
      </c>
      <c r="E1" s="7"/>
      <c r="K1" s="7" t="s">
        <v>28</v>
      </c>
      <c r="L1" s="7"/>
    </row>
    <row r="2" spans="1:12" ht="21.75" customHeight="1">
      <c r="A2" t="s">
        <v>5</v>
      </c>
      <c r="D2" s="7"/>
      <c r="E2" s="7"/>
      <c r="H2" t="s">
        <v>27</v>
      </c>
      <c r="K2" s="7"/>
      <c r="L2" s="7"/>
    </row>
    <row r="3" spans="1:12">
      <c r="B3" t="s">
        <v>3</v>
      </c>
      <c r="C3" t="s">
        <v>4</v>
      </c>
      <c r="D3" s="7"/>
      <c r="E3" s="7"/>
      <c r="H3" t="s">
        <v>29</v>
      </c>
      <c r="K3" s="7"/>
      <c r="L3" s="7"/>
    </row>
    <row r="4" spans="1:12">
      <c r="A4" t="s">
        <v>0</v>
      </c>
      <c r="D4" s="7" t="s">
        <v>25</v>
      </c>
      <c r="E4" s="7" t="s">
        <v>26</v>
      </c>
      <c r="I4" t="s">
        <v>3</v>
      </c>
      <c r="J4" t="s">
        <v>4</v>
      </c>
      <c r="K4" s="7" t="s">
        <v>25</v>
      </c>
      <c r="L4" s="7" t="s">
        <v>26</v>
      </c>
    </row>
    <row r="5" spans="1:12">
      <c r="A5" t="s">
        <v>1</v>
      </c>
      <c r="B5">
        <v>0.5</v>
      </c>
      <c r="C5">
        <f t="shared" ref="C5:C10" si="0">B5*365</f>
        <v>182.5</v>
      </c>
      <c r="H5" t="s">
        <v>30</v>
      </c>
      <c r="K5" s="7"/>
      <c r="L5" s="7"/>
    </row>
    <row r="6" spans="1:12">
      <c r="A6" t="s">
        <v>2</v>
      </c>
      <c r="B6">
        <v>1.5</v>
      </c>
      <c r="C6">
        <f t="shared" si="0"/>
        <v>547.5</v>
      </c>
      <c r="H6" t="s">
        <v>1</v>
      </c>
      <c r="I6">
        <f>0.3*B5</f>
        <v>0.15</v>
      </c>
      <c r="J6">
        <f t="shared" ref="J6:J11" si="1">I6*365</f>
        <v>54.75</v>
      </c>
      <c r="K6" s="7"/>
      <c r="L6" s="7"/>
    </row>
    <row r="7" spans="1:12">
      <c r="H7" t="s">
        <v>2</v>
      </c>
      <c r="I7">
        <f t="shared" ref="I7:I23" si="2">0.3*B6</f>
        <v>0.44999999999999996</v>
      </c>
      <c r="J7">
        <f t="shared" si="1"/>
        <v>164.24999999999997</v>
      </c>
    </row>
    <row r="8" spans="1:12">
      <c r="A8" t="s">
        <v>6</v>
      </c>
    </row>
    <row r="9" spans="1:12">
      <c r="A9" t="s">
        <v>1</v>
      </c>
      <c r="B9">
        <v>0.4</v>
      </c>
      <c r="C9">
        <f t="shared" si="0"/>
        <v>146</v>
      </c>
      <c r="H9" t="s">
        <v>31</v>
      </c>
    </row>
    <row r="10" spans="1:12">
      <c r="A10" t="s">
        <v>2</v>
      </c>
      <c r="B10">
        <v>1.1000000000000001</v>
      </c>
      <c r="C10">
        <f t="shared" si="0"/>
        <v>401.50000000000006</v>
      </c>
      <c r="H10" t="s">
        <v>1</v>
      </c>
      <c r="I10">
        <f t="shared" si="2"/>
        <v>0.12</v>
      </c>
      <c r="J10">
        <f t="shared" si="1"/>
        <v>43.8</v>
      </c>
    </row>
    <row r="11" spans="1:12">
      <c r="H11" t="s">
        <v>2</v>
      </c>
      <c r="I11">
        <f t="shared" si="2"/>
        <v>0.33</v>
      </c>
      <c r="J11">
        <f t="shared" si="1"/>
        <v>120.45</v>
      </c>
    </row>
    <row r="12" spans="1:12">
      <c r="A12" t="s">
        <v>7</v>
      </c>
    </row>
    <row r="13" spans="1:12">
      <c r="A13" t="s">
        <v>1</v>
      </c>
      <c r="B13">
        <v>0.3</v>
      </c>
      <c r="C13">
        <f t="shared" ref="C13:C14" si="3">B13*365</f>
        <v>109.5</v>
      </c>
      <c r="H13" t="s">
        <v>32</v>
      </c>
    </row>
    <row r="14" spans="1:12">
      <c r="A14" t="s">
        <v>2</v>
      </c>
      <c r="B14">
        <v>0.8</v>
      </c>
      <c r="C14">
        <f t="shared" si="3"/>
        <v>292</v>
      </c>
      <c r="H14" t="s">
        <v>1</v>
      </c>
      <c r="I14">
        <f t="shared" si="2"/>
        <v>0.09</v>
      </c>
      <c r="J14">
        <f t="shared" ref="J14:J15" si="4">I14*365</f>
        <v>32.85</v>
      </c>
    </row>
    <row r="15" spans="1:12">
      <c r="H15" t="s">
        <v>2</v>
      </c>
      <c r="I15">
        <f t="shared" si="2"/>
        <v>0.24</v>
      </c>
      <c r="J15">
        <f t="shared" si="4"/>
        <v>87.6</v>
      </c>
    </row>
    <row r="16" spans="1:12">
      <c r="A16" t="s">
        <v>8</v>
      </c>
    </row>
    <row r="17" spans="1:10">
      <c r="A17" t="s">
        <v>1</v>
      </c>
      <c r="B17">
        <v>0</v>
      </c>
      <c r="C17">
        <f t="shared" ref="C17:C18" si="5">B17*365</f>
        <v>0</v>
      </c>
      <c r="H17" t="s">
        <v>33</v>
      </c>
    </row>
    <row r="18" spans="1:10">
      <c r="A18" t="s">
        <v>2</v>
      </c>
      <c r="B18">
        <v>0.5</v>
      </c>
      <c r="C18">
        <f t="shared" si="5"/>
        <v>182.5</v>
      </c>
      <c r="H18" t="s">
        <v>1</v>
      </c>
      <c r="I18">
        <f t="shared" si="2"/>
        <v>0</v>
      </c>
      <c r="J18">
        <f t="shared" ref="J18:J19" si="6">I18*365</f>
        <v>0</v>
      </c>
    </row>
    <row r="19" spans="1:10">
      <c r="H19" t="s">
        <v>2</v>
      </c>
      <c r="I19">
        <f t="shared" si="2"/>
        <v>0.15</v>
      </c>
      <c r="J19">
        <f t="shared" si="6"/>
        <v>54.75</v>
      </c>
    </row>
    <row r="20" spans="1:10">
      <c r="A20" t="s">
        <v>9</v>
      </c>
    </row>
    <row r="21" spans="1:10">
      <c r="A21" t="s">
        <v>1</v>
      </c>
      <c r="B21">
        <v>0</v>
      </c>
      <c r="C21">
        <f t="shared" ref="C21:C22" si="7">B21*365</f>
        <v>0</v>
      </c>
      <c r="H21" t="s">
        <v>34</v>
      </c>
    </row>
    <row r="22" spans="1:10">
      <c r="A22" t="s">
        <v>2</v>
      </c>
      <c r="B22">
        <v>0.2</v>
      </c>
      <c r="C22">
        <f t="shared" si="7"/>
        <v>73</v>
      </c>
      <c r="H22" t="s">
        <v>1</v>
      </c>
      <c r="I22">
        <f t="shared" si="2"/>
        <v>0</v>
      </c>
      <c r="J22">
        <f t="shared" ref="J22:J23" si="8">I22*365</f>
        <v>0</v>
      </c>
    </row>
    <row r="23" spans="1:10">
      <c r="H23" t="s">
        <v>2</v>
      </c>
      <c r="I23">
        <f t="shared" si="2"/>
        <v>0.06</v>
      </c>
      <c r="J23">
        <f t="shared" si="8"/>
        <v>21.9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7"/>
  <sheetViews>
    <sheetView tabSelected="1" topLeftCell="J26" zoomScale="200" zoomScaleNormal="200" zoomScalePageLayoutView="200" workbookViewId="0">
      <selection activeCell="L36" sqref="L36"/>
    </sheetView>
  </sheetViews>
  <sheetFormatPr baseColWidth="10" defaultRowHeight="14" x14ac:dyDescent="0"/>
  <cols>
    <col min="10" max="10" width="14.83203125" customWidth="1"/>
    <col min="11" max="28" width="7.6640625" customWidth="1"/>
  </cols>
  <sheetData>
    <row r="2" spans="1:30">
      <c r="A2" t="s">
        <v>5</v>
      </c>
      <c r="E2" t="s">
        <v>10</v>
      </c>
    </row>
    <row r="3" spans="1:30">
      <c r="B3" t="s">
        <v>3</v>
      </c>
      <c r="C3" t="s">
        <v>4</v>
      </c>
      <c r="I3" t="s">
        <v>20</v>
      </c>
    </row>
    <row r="4" spans="1:30">
      <c r="A4" t="s">
        <v>0</v>
      </c>
    </row>
    <row r="5" spans="1:30">
      <c r="A5" t="s">
        <v>1</v>
      </c>
      <c r="B5">
        <v>0.5</v>
      </c>
      <c r="C5">
        <f t="shared" ref="C5:C10" si="0">B5*365</f>
        <v>182.5</v>
      </c>
    </row>
    <row r="6" spans="1:30">
      <c r="A6" t="s">
        <v>2</v>
      </c>
      <c r="B6">
        <v>1.5</v>
      </c>
      <c r="C6">
        <f t="shared" si="0"/>
        <v>547.5</v>
      </c>
    </row>
    <row r="7" spans="1:30">
      <c r="J7" t="s">
        <v>11</v>
      </c>
    </row>
    <row r="8" spans="1:30">
      <c r="A8" t="s">
        <v>6</v>
      </c>
      <c r="J8" t="s">
        <v>12</v>
      </c>
    </row>
    <row r="9" spans="1:30">
      <c r="A9" t="s">
        <v>1</v>
      </c>
      <c r="B9">
        <v>0.4</v>
      </c>
      <c r="C9">
        <f t="shared" si="0"/>
        <v>146</v>
      </c>
      <c r="J9" t="s">
        <v>13</v>
      </c>
    </row>
    <row r="10" spans="1:30">
      <c r="A10" t="s">
        <v>2</v>
      </c>
      <c r="B10">
        <v>1.1000000000000001</v>
      </c>
      <c r="C10">
        <f t="shared" si="0"/>
        <v>401.50000000000006</v>
      </c>
      <c r="J10" t="s">
        <v>14</v>
      </c>
    </row>
    <row r="11" spans="1:30">
      <c r="J11" t="s">
        <v>15</v>
      </c>
    </row>
    <row r="12" spans="1:30">
      <c r="A12" t="s">
        <v>7</v>
      </c>
    </row>
    <row r="13" spans="1:30">
      <c r="A13" t="s">
        <v>1</v>
      </c>
      <c r="B13">
        <v>0.3</v>
      </c>
      <c r="C13">
        <f t="shared" ref="C13:C14" si="1">B13*365</f>
        <v>109.5</v>
      </c>
    </row>
    <row r="14" spans="1:30">
      <c r="A14" t="s">
        <v>2</v>
      </c>
      <c r="B14">
        <v>0.8</v>
      </c>
      <c r="C14">
        <f t="shared" si="1"/>
        <v>292</v>
      </c>
    </row>
    <row r="15" spans="1:30">
      <c r="J15" s="9" t="s">
        <v>21</v>
      </c>
      <c r="K15" s="11" t="s">
        <v>24</v>
      </c>
      <c r="L15" s="11"/>
      <c r="M15" s="11"/>
      <c r="N15" s="11"/>
      <c r="O15" s="8" t="s">
        <v>12</v>
      </c>
      <c r="P15" s="8"/>
      <c r="Q15" s="8"/>
      <c r="R15" s="8"/>
      <c r="S15" s="8" t="s">
        <v>13</v>
      </c>
      <c r="T15" s="8"/>
      <c r="U15" s="8"/>
      <c r="V15" s="8"/>
      <c r="W15" s="8" t="s">
        <v>14</v>
      </c>
      <c r="X15" s="8"/>
      <c r="Y15" s="8"/>
      <c r="Z15" s="8"/>
      <c r="AA15" s="8" t="s">
        <v>15</v>
      </c>
      <c r="AB15" s="8"/>
      <c r="AC15" s="8"/>
      <c r="AD15" s="8"/>
    </row>
    <row r="16" spans="1:30">
      <c r="A16" t="s">
        <v>8</v>
      </c>
      <c r="J16" s="3" t="s">
        <v>16</v>
      </c>
      <c r="K16" s="3" t="s">
        <v>22</v>
      </c>
      <c r="L16" s="4" t="s">
        <v>23</v>
      </c>
      <c r="M16" s="4" t="s">
        <v>25</v>
      </c>
      <c r="N16" s="4" t="s">
        <v>26</v>
      </c>
      <c r="O16" s="1" t="s">
        <v>22</v>
      </c>
      <c r="P16" s="2" t="s">
        <v>23</v>
      </c>
      <c r="Q16" s="2" t="s">
        <v>25</v>
      </c>
      <c r="R16" s="2" t="s">
        <v>26</v>
      </c>
      <c r="S16" s="1" t="s">
        <v>22</v>
      </c>
      <c r="T16" s="2" t="s">
        <v>23</v>
      </c>
      <c r="U16" s="2" t="s">
        <v>25</v>
      </c>
      <c r="V16" s="2" t="s">
        <v>26</v>
      </c>
      <c r="W16" s="1" t="s">
        <v>22</v>
      </c>
      <c r="X16" s="2" t="s">
        <v>23</v>
      </c>
      <c r="Y16" s="2" t="s">
        <v>25</v>
      </c>
      <c r="Z16" s="2" t="s">
        <v>26</v>
      </c>
      <c r="AA16" s="1" t="s">
        <v>22</v>
      </c>
      <c r="AB16" s="2" t="s">
        <v>23</v>
      </c>
      <c r="AC16" s="2" t="s">
        <v>25</v>
      </c>
      <c r="AD16" s="2" t="s">
        <v>26</v>
      </c>
    </row>
    <row r="17" spans="1:30">
      <c r="A17" t="s">
        <v>1</v>
      </c>
      <c r="B17">
        <v>3</v>
      </c>
      <c r="C17">
        <f t="shared" ref="C17:C18" si="2">B17*365</f>
        <v>1095</v>
      </c>
      <c r="J17" s="4" t="s">
        <v>17</v>
      </c>
      <c r="K17" s="9">
        <v>40</v>
      </c>
      <c r="L17" s="9">
        <v>400</v>
      </c>
      <c r="M17" s="9"/>
      <c r="N17" s="9"/>
      <c r="O17">
        <f>P17*0.1</f>
        <v>15</v>
      </c>
      <c r="P17">
        <v>150</v>
      </c>
      <c r="S17">
        <f>T17*0.1</f>
        <v>36</v>
      </c>
      <c r="T17">
        <v>360</v>
      </c>
      <c r="W17">
        <f>X17*0.1</f>
        <v>23.700000000000003</v>
      </c>
      <c r="X17">
        <v>237</v>
      </c>
      <c r="AA17">
        <f>AB17*0.1</f>
        <v>23.6</v>
      </c>
      <c r="AB17">
        <v>236</v>
      </c>
    </row>
    <row r="18" spans="1:30">
      <c r="A18" t="s">
        <v>2</v>
      </c>
      <c r="B18">
        <v>0.5</v>
      </c>
      <c r="C18">
        <f t="shared" si="2"/>
        <v>182.5</v>
      </c>
      <c r="J18" s="4" t="s">
        <v>18</v>
      </c>
      <c r="K18" s="9">
        <v>15</v>
      </c>
      <c r="L18" s="9">
        <v>150</v>
      </c>
      <c r="M18" s="9"/>
      <c r="N18" s="9"/>
      <c r="O18">
        <f t="shared" ref="O18" si="3">P18*0.1</f>
        <v>7</v>
      </c>
      <c r="P18">
        <v>70</v>
      </c>
      <c r="S18">
        <f t="shared" ref="S18" si="4">T18*0.1</f>
        <v>24</v>
      </c>
      <c r="T18">
        <v>240</v>
      </c>
      <c r="W18">
        <f t="shared" ref="W18:AA18" si="5">X18*0.1</f>
        <v>15</v>
      </c>
      <c r="X18">
        <v>150</v>
      </c>
      <c r="AA18">
        <f t="shared" si="5"/>
        <v>10</v>
      </c>
      <c r="AB18">
        <v>100</v>
      </c>
    </row>
    <row r="19" spans="1:30">
      <c r="J19" s="4" t="s">
        <v>19</v>
      </c>
      <c r="K19" s="9">
        <v>0</v>
      </c>
      <c r="L19" s="9">
        <v>5</v>
      </c>
      <c r="M19" s="9"/>
      <c r="N19" s="9"/>
      <c r="O19">
        <v>0</v>
      </c>
      <c r="P19">
        <v>20</v>
      </c>
      <c r="S19">
        <v>0</v>
      </c>
      <c r="T19">
        <v>50</v>
      </c>
      <c r="W19">
        <v>0</v>
      </c>
      <c r="X19">
        <v>20</v>
      </c>
      <c r="AA19">
        <v>0</v>
      </c>
      <c r="AB19">
        <v>20</v>
      </c>
    </row>
    <row r="20" spans="1:30">
      <c r="A20" t="s">
        <v>9</v>
      </c>
      <c r="J20" s="9"/>
      <c r="K20" s="9"/>
      <c r="L20" s="9"/>
      <c r="M20" s="9"/>
      <c r="N20" s="9"/>
    </row>
    <row r="21" spans="1:30">
      <c r="A21" t="s">
        <v>1</v>
      </c>
      <c r="B21">
        <v>0</v>
      </c>
      <c r="C21">
        <f t="shared" ref="C21:C22" si="6">B21*365</f>
        <v>0</v>
      </c>
      <c r="J21" s="4" t="s">
        <v>35</v>
      </c>
      <c r="K21" s="11" t="s">
        <v>24</v>
      </c>
      <c r="L21" s="11"/>
      <c r="M21" s="11"/>
      <c r="N21" s="11"/>
      <c r="O21" s="8" t="s">
        <v>12</v>
      </c>
      <c r="P21" s="8"/>
      <c r="Q21" s="8"/>
      <c r="R21" s="8"/>
      <c r="S21" s="8" t="s">
        <v>13</v>
      </c>
      <c r="T21" s="8"/>
      <c r="U21" s="8"/>
      <c r="V21" s="8"/>
      <c r="W21" s="8" t="s">
        <v>14</v>
      </c>
      <c r="X21" s="8"/>
      <c r="Y21" s="8"/>
      <c r="Z21" s="8"/>
      <c r="AA21" s="8" t="s">
        <v>15</v>
      </c>
      <c r="AB21" s="8"/>
      <c r="AC21" s="8"/>
      <c r="AD21" s="8"/>
    </row>
    <row r="22" spans="1:30">
      <c r="A22" t="s">
        <v>2</v>
      </c>
      <c r="B22">
        <v>0.2</v>
      </c>
      <c r="C22">
        <f t="shared" si="6"/>
        <v>73</v>
      </c>
      <c r="J22" s="3" t="s">
        <v>16</v>
      </c>
      <c r="K22" s="3" t="s">
        <v>22</v>
      </c>
      <c r="L22" s="4" t="s">
        <v>23</v>
      </c>
      <c r="M22" s="4" t="s">
        <v>25</v>
      </c>
      <c r="N22" s="4" t="s">
        <v>26</v>
      </c>
      <c r="O22" s="1" t="s">
        <v>22</v>
      </c>
      <c r="P22" s="2" t="s">
        <v>23</v>
      </c>
      <c r="Q22" s="2" t="s">
        <v>25</v>
      </c>
      <c r="R22" s="2" t="s">
        <v>26</v>
      </c>
      <c r="S22" s="3" t="s">
        <v>22</v>
      </c>
      <c r="T22" s="4" t="s">
        <v>23</v>
      </c>
      <c r="U22" s="2" t="s">
        <v>25</v>
      </c>
      <c r="V22" s="2" t="s">
        <v>26</v>
      </c>
      <c r="W22" s="3" t="s">
        <v>22</v>
      </c>
      <c r="X22" s="4" t="s">
        <v>23</v>
      </c>
      <c r="Y22" s="2" t="s">
        <v>25</v>
      </c>
      <c r="Z22" s="2" t="s">
        <v>26</v>
      </c>
      <c r="AA22" s="3" t="s">
        <v>22</v>
      </c>
      <c r="AB22" s="4" t="s">
        <v>23</v>
      </c>
      <c r="AC22" s="2" t="s">
        <v>25</v>
      </c>
      <c r="AD22" s="2" t="s">
        <v>26</v>
      </c>
    </row>
    <row r="23" spans="1:30" ht="17">
      <c r="J23" s="4" t="s">
        <v>17</v>
      </c>
      <c r="K23">
        <f>365*(K17/1000)</f>
        <v>14.6</v>
      </c>
      <c r="L23">
        <f>365*(L17/1000)</f>
        <v>146</v>
      </c>
      <c r="M23" s="6">
        <v>80.349999999999994</v>
      </c>
      <c r="N23" s="10">
        <v>1123.6199999999999</v>
      </c>
      <c r="O23">
        <f>365*(O17/1000)</f>
        <v>5.4749999999999996</v>
      </c>
      <c r="P23">
        <f>365*(P17/1000)</f>
        <v>54.75</v>
      </c>
      <c r="Q23" s="6">
        <v>30.32</v>
      </c>
      <c r="R23" s="5">
        <v>158.01</v>
      </c>
      <c r="S23">
        <f>365*(S17/1000)</f>
        <v>13.139999999999999</v>
      </c>
      <c r="T23">
        <f>365*(T17/1000)</f>
        <v>131.4</v>
      </c>
      <c r="U23" s="6">
        <v>72.430000000000007</v>
      </c>
      <c r="V23" s="6">
        <v>910.13</v>
      </c>
      <c r="W23">
        <f>365*(W17/1000)</f>
        <v>8.650500000000001</v>
      </c>
      <c r="X23">
        <f>365*(X17/1000)</f>
        <v>86.504999999999995</v>
      </c>
      <c r="Y23" s="6">
        <v>47.51</v>
      </c>
      <c r="Z23" s="6">
        <v>394.45</v>
      </c>
      <c r="AA23">
        <f>365*(AA17/1000)</f>
        <v>8.6140000000000008</v>
      </c>
      <c r="AB23">
        <f>365*(AB17/1000)</f>
        <v>86.14</v>
      </c>
      <c r="AC23" s="6">
        <v>46.97</v>
      </c>
      <c r="AD23" s="6">
        <v>391.13</v>
      </c>
    </row>
    <row r="24" spans="1:30" ht="17">
      <c r="J24" s="4" t="s">
        <v>18</v>
      </c>
      <c r="K24">
        <f t="shared" ref="K24:L25" si="7">365*(K18/1000)</f>
        <v>5.4749999999999996</v>
      </c>
      <c r="L24">
        <f t="shared" si="7"/>
        <v>54.75</v>
      </c>
      <c r="M24" s="6">
        <v>30.18</v>
      </c>
      <c r="N24" s="6">
        <v>158.01</v>
      </c>
      <c r="O24">
        <f t="shared" ref="O24:AB24" si="8">365*(O18/1000)</f>
        <v>2.5550000000000002</v>
      </c>
      <c r="P24">
        <f t="shared" si="8"/>
        <v>25.55</v>
      </c>
      <c r="Q24" s="6">
        <v>14.11</v>
      </c>
      <c r="R24" s="6">
        <v>34.409999999999997</v>
      </c>
      <c r="S24">
        <f t="shared" si="8"/>
        <v>8.76</v>
      </c>
      <c r="T24">
        <f t="shared" si="8"/>
        <v>87.6</v>
      </c>
      <c r="U24" s="6">
        <v>47.92</v>
      </c>
      <c r="V24" s="6">
        <v>404.5</v>
      </c>
      <c r="W24">
        <f t="shared" si="8"/>
        <v>5.4749999999999996</v>
      </c>
      <c r="X24">
        <f t="shared" si="8"/>
        <v>54.75</v>
      </c>
      <c r="Y24" s="6">
        <v>30.19</v>
      </c>
      <c r="Z24" s="6">
        <v>158.01</v>
      </c>
      <c r="AA24">
        <f t="shared" si="8"/>
        <v>3.65</v>
      </c>
      <c r="AB24">
        <f t="shared" si="8"/>
        <v>36.5</v>
      </c>
      <c r="AC24" s="6">
        <v>20.149999999999999</v>
      </c>
      <c r="AD24" s="5">
        <v>70.23</v>
      </c>
    </row>
    <row r="25" spans="1:30" ht="17">
      <c r="J25" s="4" t="s">
        <v>19</v>
      </c>
      <c r="K25">
        <f t="shared" si="7"/>
        <v>0</v>
      </c>
      <c r="L25">
        <f t="shared" si="7"/>
        <v>1.825</v>
      </c>
      <c r="M25" s="6">
        <v>0.92</v>
      </c>
      <c r="N25" s="10">
        <v>0.22</v>
      </c>
      <c r="O25">
        <f t="shared" ref="O25:AB25" si="9">365*(O19/1000)</f>
        <v>0</v>
      </c>
      <c r="P25">
        <f t="shared" si="9"/>
        <v>7.3</v>
      </c>
      <c r="Q25" s="6">
        <v>3.65</v>
      </c>
      <c r="R25" s="5">
        <v>3.47</v>
      </c>
      <c r="S25">
        <f t="shared" si="9"/>
        <v>0</v>
      </c>
      <c r="T25">
        <f t="shared" si="9"/>
        <v>18.25</v>
      </c>
      <c r="U25" s="6">
        <v>9.16</v>
      </c>
      <c r="V25" s="6">
        <v>21.67</v>
      </c>
      <c r="W25">
        <f t="shared" si="9"/>
        <v>0</v>
      </c>
      <c r="X25">
        <f t="shared" si="9"/>
        <v>7.3</v>
      </c>
      <c r="Y25" s="6">
        <v>3.64</v>
      </c>
      <c r="Z25" s="6">
        <v>3.47</v>
      </c>
      <c r="AA25">
        <f t="shared" si="9"/>
        <v>0</v>
      </c>
      <c r="AB25">
        <f t="shared" si="9"/>
        <v>7.3</v>
      </c>
      <c r="AC25" s="6">
        <v>3.67</v>
      </c>
      <c r="AD25" s="5">
        <v>3.47</v>
      </c>
    </row>
    <row r="27" spans="1:30">
      <c r="J27" t="s">
        <v>21</v>
      </c>
      <c r="K27" s="8" t="s">
        <v>24</v>
      </c>
      <c r="L27" s="8"/>
      <c r="M27" s="8"/>
      <c r="N27" s="8"/>
    </row>
    <row r="28" spans="1:30">
      <c r="J28" s="1" t="s">
        <v>16</v>
      </c>
      <c r="K28" s="1" t="s">
        <v>22</v>
      </c>
      <c r="L28" s="2" t="s">
        <v>23</v>
      </c>
      <c r="M28" s="2" t="s">
        <v>25</v>
      </c>
      <c r="N28" s="2" t="s">
        <v>26</v>
      </c>
    </row>
    <row r="29" spans="1:30">
      <c r="J29" s="2" t="s">
        <v>17</v>
      </c>
      <c r="K29">
        <v>400</v>
      </c>
      <c r="L29">
        <v>4000</v>
      </c>
    </row>
    <row r="30" spans="1:30">
      <c r="J30" s="2" t="s">
        <v>18</v>
      </c>
      <c r="K30">
        <v>150</v>
      </c>
      <c r="L30">
        <v>1500</v>
      </c>
    </row>
    <row r="31" spans="1:30">
      <c r="J31" s="2" t="s">
        <v>19</v>
      </c>
      <c r="K31">
        <v>10</v>
      </c>
      <c r="L31">
        <v>50</v>
      </c>
    </row>
    <row r="33" spans="10:14">
      <c r="J33" s="2" t="s">
        <v>35</v>
      </c>
      <c r="K33" s="11" t="s">
        <v>24</v>
      </c>
      <c r="L33" s="11"/>
      <c r="M33" s="11"/>
      <c r="N33" s="11"/>
    </row>
    <row r="34" spans="10:14">
      <c r="J34" s="1" t="s">
        <v>16</v>
      </c>
      <c r="K34" s="3" t="s">
        <v>22</v>
      </c>
      <c r="L34" s="4" t="s">
        <v>23</v>
      </c>
      <c r="M34" s="4" t="s">
        <v>25</v>
      </c>
      <c r="N34" s="4" t="s">
        <v>26</v>
      </c>
    </row>
    <row r="35" spans="10:14" ht="17">
      <c r="J35" s="2" t="s">
        <v>17</v>
      </c>
      <c r="K35">
        <f>365*(K29/1000)</f>
        <v>146</v>
      </c>
      <c r="L35">
        <f>365*(L29/1000)</f>
        <v>1460</v>
      </c>
      <c r="M35" s="6"/>
      <c r="N35" s="10"/>
    </row>
    <row r="36" spans="10:14" ht="17">
      <c r="J36" s="2" t="s">
        <v>18</v>
      </c>
      <c r="K36">
        <f t="shared" ref="K36:L36" si="10">365*(K30/1000)</f>
        <v>54.75</v>
      </c>
      <c r="L36">
        <f t="shared" si="10"/>
        <v>547.5</v>
      </c>
      <c r="M36" s="6"/>
      <c r="N36" s="6"/>
    </row>
    <row r="37" spans="10:14" ht="17">
      <c r="J37" s="2" t="s">
        <v>19</v>
      </c>
      <c r="K37">
        <f t="shared" ref="K37:L37" si="11">365*(K31/1000)</f>
        <v>3.65</v>
      </c>
      <c r="L37">
        <f t="shared" si="11"/>
        <v>18.25</v>
      </c>
      <c r="M37" s="6"/>
      <c r="N37" s="10"/>
    </row>
  </sheetData>
  <mergeCells count="12">
    <mergeCell ref="K27:N27"/>
    <mergeCell ref="O15:R15"/>
    <mergeCell ref="S15:V15"/>
    <mergeCell ref="W15:Z15"/>
    <mergeCell ref="AA15:AD15"/>
    <mergeCell ref="K15:N15"/>
    <mergeCell ref="K21:N21"/>
    <mergeCell ref="W21:Z21"/>
    <mergeCell ref="AA21:AD21"/>
    <mergeCell ref="S21:V21"/>
    <mergeCell ref="O21:R21"/>
    <mergeCell ref="K33:N3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5"/>
  <sheetViews>
    <sheetView workbookViewId="0">
      <selection activeCell="F9" sqref="F9"/>
    </sheetView>
  </sheetViews>
  <sheetFormatPr baseColWidth="10" defaultRowHeight="14" x14ac:dyDescent="0"/>
  <sheetData>
    <row r="4" spans="1:5">
      <c r="A4" t="s">
        <v>27</v>
      </c>
      <c r="D4" t="s">
        <v>28</v>
      </c>
    </row>
    <row r="5" spans="1:5">
      <c r="A5" t="s">
        <v>29</v>
      </c>
    </row>
    <row r="6" spans="1:5">
      <c r="B6" t="s">
        <v>3</v>
      </c>
      <c r="C6" t="s">
        <v>4</v>
      </c>
    </row>
    <row r="7" spans="1:5">
      <c r="A7" t="s">
        <v>30</v>
      </c>
      <c r="D7" t="s">
        <v>25</v>
      </c>
      <c r="E7" t="s">
        <v>26</v>
      </c>
    </row>
    <row r="8" spans="1:5">
      <c r="A8" t="s">
        <v>1</v>
      </c>
      <c r="B8">
        <v>0.5</v>
      </c>
      <c r="C8">
        <f t="shared" ref="C8:C13" si="0">B8*365</f>
        <v>182.5</v>
      </c>
    </row>
    <row r="9" spans="1:5">
      <c r="A9" t="s">
        <v>2</v>
      </c>
      <c r="B9">
        <v>1.5</v>
      </c>
      <c r="C9">
        <f t="shared" si="0"/>
        <v>547.5</v>
      </c>
    </row>
    <row r="11" spans="1:5">
      <c r="A11" t="s">
        <v>31</v>
      </c>
    </row>
    <row r="12" spans="1:5">
      <c r="A12" t="s">
        <v>1</v>
      </c>
      <c r="B12">
        <v>0.4</v>
      </c>
      <c r="C12">
        <f t="shared" si="0"/>
        <v>146</v>
      </c>
    </row>
    <row r="13" spans="1:5">
      <c r="A13" t="s">
        <v>2</v>
      </c>
      <c r="B13">
        <v>1.1000000000000001</v>
      </c>
      <c r="C13">
        <f t="shared" si="0"/>
        <v>401.50000000000006</v>
      </c>
    </row>
    <row r="15" spans="1:5">
      <c r="A15" t="s">
        <v>32</v>
      </c>
    </row>
    <row r="16" spans="1:5">
      <c r="A16" t="s">
        <v>1</v>
      </c>
      <c r="B16">
        <v>0.3</v>
      </c>
      <c r="C16">
        <f t="shared" ref="C16:C17" si="1">B16*365</f>
        <v>109.5</v>
      </c>
    </row>
    <row r="17" spans="1:3">
      <c r="A17" t="s">
        <v>2</v>
      </c>
      <c r="B17">
        <v>0.8</v>
      </c>
      <c r="C17">
        <f t="shared" si="1"/>
        <v>292</v>
      </c>
    </row>
    <row r="19" spans="1:3">
      <c r="A19" t="s">
        <v>33</v>
      </c>
    </row>
    <row r="20" spans="1:3">
      <c r="A20" t="s">
        <v>1</v>
      </c>
      <c r="B20">
        <v>0</v>
      </c>
      <c r="C20">
        <f t="shared" ref="C20:C21" si="2">B20*365</f>
        <v>0</v>
      </c>
    </row>
    <row r="21" spans="1:3">
      <c r="A21" t="s">
        <v>2</v>
      </c>
      <c r="B21">
        <v>0.5</v>
      </c>
      <c r="C21">
        <f t="shared" si="2"/>
        <v>182.5</v>
      </c>
    </row>
    <row r="23" spans="1:3">
      <c r="A23" t="s">
        <v>34</v>
      </c>
    </row>
    <row r="24" spans="1:3">
      <c r="A24" t="s">
        <v>1</v>
      </c>
      <c r="B24">
        <v>0</v>
      </c>
      <c r="C24">
        <f t="shared" ref="C24:C25" si="3">B24*365</f>
        <v>0</v>
      </c>
    </row>
    <row r="25" spans="1:3">
      <c r="A25" t="s">
        <v>2</v>
      </c>
      <c r="B25">
        <v>0.2</v>
      </c>
      <c r="C25">
        <f t="shared" si="3"/>
        <v>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Non_Fruit</vt:lpstr>
      <vt:lpstr>Fruit</vt:lpstr>
      <vt:lpstr>purchased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Eike</dc:creator>
  <cp:lastModifiedBy>Cory Whitney</cp:lastModifiedBy>
  <dcterms:created xsi:type="dcterms:W3CDTF">2017-01-27T12:33:15Z</dcterms:created>
  <dcterms:modified xsi:type="dcterms:W3CDTF">2017-02-10T15:15:58Z</dcterms:modified>
</cp:coreProperties>
</file>