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jinyoungeum/Downloads/"/>
    </mc:Choice>
  </mc:AlternateContent>
  <xr:revisionPtr revIDLastSave="0" documentId="13_ncr:1_{1B70B809-00D6-BD41-BB0E-778D75B63256}" xr6:coauthVersionLast="40" xr6:coauthVersionMax="40" xr10:uidLastSave="{00000000-0000-0000-0000-000000000000}"/>
  <bookViews>
    <workbookView xWindow="0" yWindow="460" windowWidth="28800" windowHeight="16760" activeTab="7" xr2:uid="{00000000-000D-0000-FFFF-FFFF00000000}"/>
  </bookViews>
  <sheets>
    <sheet name="2007" sheetId="1" r:id="rId1"/>
    <sheet name="2009" sheetId="2" r:id="rId2"/>
    <sheet name="2011" sheetId="3" r:id="rId3"/>
    <sheet name="2013" sheetId="4" r:id="rId4"/>
    <sheet name="2015" sheetId="5" r:id="rId5"/>
    <sheet name="2017" sheetId="6" r:id="rId6"/>
    <sheet name="2007-2009" sheetId="7" r:id="rId7"/>
    <sheet name="2015-2017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B2" i="8"/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2" i="7"/>
  <c r="V2" i="7"/>
  <c r="W2" i="7"/>
  <c r="X2" i="7"/>
  <c r="Y2" i="7"/>
  <c r="Z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B2" i="7"/>
  <c r="AA52" i="6" l="1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AA10" i="6"/>
  <c r="Z10" i="6"/>
  <c r="Y10" i="6"/>
  <c r="AA9" i="6"/>
  <c r="Z9" i="6"/>
  <c r="Y9" i="6"/>
  <c r="AA8" i="6"/>
  <c r="Z8" i="6"/>
  <c r="Y8" i="6"/>
  <c r="AA7" i="6"/>
  <c r="Z7" i="6"/>
  <c r="Y7" i="6"/>
  <c r="AA6" i="6"/>
  <c r="Z6" i="6"/>
  <c r="Y6" i="6"/>
  <c r="AA5" i="6"/>
  <c r="Z5" i="6"/>
  <c r="Y5" i="6"/>
  <c r="AA4" i="6"/>
  <c r="Z4" i="6"/>
  <c r="Y4" i="6"/>
  <c r="AA3" i="6"/>
  <c r="Z3" i="6"/>
  <c r="Y3" i="6"/>
  <c r="AA2" i="6"/>
  <c r="Z2" i="6"/>
  <c r="Y2" i="6"/>
  <c r="AA52" i="5"/>
  <c r="Z52" i="5"/>
  <c r="Y52" i="5"/>
  <c r="AA51" i="5"/>
  <c r="Z51" i="5"/>
  <c r="Y51" i="5"/>
  <c r="AA50" i="5"/>
  <c r="Z50" i="5"/>
  <c r="Y50" i="5"/>
  <c r="AA49" i="5"/>
  <c r="Z49" i="5"/>
  <c r="Y49" i="5"/>
  <c r="AA48" i="5"/>
  <c r="Z48" i="5"/>
  <c r="Y48" i="5"/>
  <c r="AA47" i="5"/>
  <c r="Z47" i="5"/>
  <c r="Y47" i="5"/>
  <c r="AA46" i="5"/>
  <c r="Z46" i="5"/>
  <c r="Y46" i="5"/>
  <c r="AA45" i="5"/>
  <c r="Z45" i="5"/>
  <c r="Y45" i="5"/>
  <c r="AA44" i="5"/>
  <c r="Z44" i="5"/>
  <c r="Y44" i="5"/>
  <c r="AA43" i="5"/>
  <c r="Z43" i="5"/>
  <c r="Y43" i="5"/>
  <c r="AA42" i="5"/>
  <c r="Z42" i="5"/>
  <c r="Y42" i="5"/>
  <c r="AA41" i="5"/>
  <c r="Z41" i="5"/>
  <c r="Y41" i="5"/>
  <c r="AA40" i="5"/>
  <c r="Z40" i="5"/>
  <c r="Y40" i="5"/>
  <c r="AA39" i="5"/>
  <c r="Z39" i="5"/>
  <c r="Y39" i="5"/>
  <c r="AA38" i="5"/>
  <c r="Z38" i="5"/>
  <c r="Y38" i="5"/>
  <c r="AA37" i="5"/>
  <c r="Z37" i="5"/>
  <c r="Y37" i="5"/>
  <c r="AA36" i="5"/>
  <c r="Z36" i="5"/>
  <c r="Y36" i="5"/>
  <c r="AA35" i="5"/>
  <c r="Z35" i="5"/>
  <c r="Y35" i="5"/>
  <c r="AA34" i="5"/>
  <c r="Z34" i="5"/>
  <c r="Y34" i="5"/>
  <c r="AA33" i="5"/>
  <c r="Z33" i="5"/>
  <c r="Y33" i="5"/>
  <c r="AA32" i="5"/>
  <c r="Z32" i="5"/>
  <c r="Y32" i="5"/>
  <c r="AA31" i="5"/>
  <c r="Z31" i="5"/>
  <c r="Y31" i="5"/>
  <c r="AA30" i="5"/>
  <c r="Z30" i="5"/>
  <c r="Y30" i="5"/>
  <c r="AA29" i="5"/>
  <c r="Z29" i="5"/>
  <c r="Y29" i="5"/>
  <c r="AA28" i="5"/>
  <c r="Z28" i="5"/>
  <c r="Y28" i="5"/>
  <c r="AA27" i="5"/>
  <c r="Z27" i="5"/>
  <c r="Y27" i="5"/>
  <c r="AA26" i="5"/>
  <c r="Z26" i="5"/>
  <c r="Y26" i="5"/>
  <c r="AA25" i="5"/>
  <c r="Z25" i="5"/>
  <c r="Y25" i="5"/>
  <c r="AA24" i="5"/>
  <c r="Z24" i="5"/>
  <c r="Y24" i="5"/>
  <c r="AA23" i="5"/>
  <c r="Z23" i="5"/>
  <c r="Y23" i="5"/>
  <c r="AA22" i="5"/>
  <c r="Z22" i="5"/>
  <c r="Y22" i="5"/>
  <c r="AA21" i="5"/>
  <c r="Z21" i="5"/>
  <c r="Y21" i="5"/>
  <c r="AA20" i="5"/>
  <c r="Z20" i="5"/>
  <c r="Y20" i="5"/>
  <c r="AA19" i="5"/>
  <c r="Z19" i="5"/>
  <c r="Y19" i="5"/>
  <c r="AA18" i="5"/>
  <c r="Z18" i="5"/>
  <c r="Y18" i="5"/>
  <c r="AA17" i="5"/>
  <c r="Z17" i="5"/>
  <c r="Y17" i="5"/>
  <c r="AA16" i="5"/>
  <c r="Z16" i="5"/>
  <c r="Y16" i="5"/>
  <c r="AA15" i="5"/>
  <c r="Z15" i="5"/>
  <c r="Y15" i="5"/>
  <c r="AA14" i="5"/>
  <c r="Z14" i="5"/>
  <c r="Y14" i="5"/>
  <c r="AA13" i="5"/>
  <c r="Z13" i="5"/>
  <c r="Y13" i="5"/>
  <c r="AA12" i="5"/>
  <c r="Z12" i="5"/>
  <c r="Y12" i="5"/>
  <c r="AA11" i="5"/>
  <c r="Z11" i="5"/>
  <c r="Y11" i="5"/>
  <c r="AA10" i="5"/>
  <c r="Z10" i="5"/>
  <c r="Y10" i="5"/>
  <c r="AA9" i="5"/>
  <c r="Z9" i="5"/>
  <c r="Y9" i="5"/>
  <c r="AA8" i="5"/>
  <c r="Z8" i="5"/>
  <c r="Y8" i="5"/>
  <c r="AA7" i="5"/>
  <c r="Z7" i="5"/>
  <c r="Y7" i="5"/>
  <c r="AA6" i="5"/>
  <c r="Z6" i="5"/>
  <c r="Y6" i="5"/>
  <c r="AA5" i="5"/>
  <c r="Z5" i="5"/>
  <c r="Y5" i="5"/>
  <c r="AA4" i="5"/>
  <c r="Z4" i="5"/>
  <c r="Y4" i="5"/>
  <c r="AA3" i="5"/>
  <c r="Z3" i="5"/>
  <c r="Y3" i="5"/>
  <c r="AA2" i="5"/>
  <c r="Z2" i="5"/>
  <c r="Y2" i="5"/>
  <c r="AB52" i="4"/>
  <c r="AA52" i="4"/>
  <c r="Z52" i="4"/>
  <c r="AB51" i="4"/>
  <c r="AA51" i="4"/>
  <c r="Z51" i="4"/>
  <c r="AB50" i="4"/>
  <c r="AA50" i="4"/>
  <c r="Z50" i="4"/>
  <c r="AB49" i="4"/>
  <c r="AA49" i="4"/>
  <c r="Z49" i="4"/>
  <c r="AB48" i="4"/>
  <c r="AA48" i="4"/>
  <c r="Z48" i="4"/>
  <c r="AB47" i="4"/>
  <c r="AA47" i="4"/>
  <c r="Z47" i="4"/>
  <c r="AB46" i="4"/>
  <c r="AA46" i="4"/>
  <c r="Z46" i="4"/>
  <c r="AB45" i="4"/>
  <c r="AA45" i="4"/>
  <c r="Z45" i="4"/>
  <c r="AB44" i="4"/>
  <c r="AA44" i="4"/>
  <c r="Z44" i="4"/>
  <c r="AB43" i="4"/>
  <c r="AA43" i="4"/>
  <c r="Z43" i="4"/>
  <c r="AB42" i="4"/>
  <c r="AA42" i="4"/>
  <c r="Z42" i="4"/>
  <c r="AB41" i="4"/>
  <c r="AA41" i="4"/>
  <c r="Z41" i="4"/>
  <c r="AB40" i="4"/>
  <c r="AA40" i="4"/>
  <c r="Z40" i="4"/>
  <c r="AB39" i="4"/>
  <c r="AA39" i="4"/>
  <c r="Z39" i="4"/>
  <c r="AB38" i="4"/>
  <c r="AA38" i="4"/>
  <c r="Z38" i="4"/>
  <c r="AB37" i="4"/>
  <c r="AA37" i="4"/>
  <c r="Z37" i="4"/>
  <c r="AB36" i="4"/>
  <c r="AA36" i="4"/>
  <c r="Z36" i="4"/>
  <c r="AB35" i="4"/>
  <c r="AA35" i="4"/>
  <c r="Z35" i="4"/>
  <c r="AB34" i="4"/>
  <c r="AA34" i="4"/>
  <c r="Z34" i="4"/>
  <c r="AB33" i="4"/>
  <c r="AA33" i="4"/>
  <c r="Z33" i="4"/>
  <c r="AB32" i="4"/>
  <c r="AA32" i="4"/>
  <c r="Z32" i="4"/>
  <c r="AB31" i="4"/>
  <c r="AA31" i="4"/>
  <c r="Z31" i="4"/>
  <c r="AB30" i="4"/>
  <c r="AA30" i="4"/>
  <c r="Z30" i="4"/>
  <c r="AB29" i="4"/>
  <c r="AA29" i="4"/>
  <c r="Z29" i="4"/>
  <c r="AB28" i="4"/>
  <c r="AA28" i="4"/>
  <c r="Z28" i="4"/>
  <c r="AB27" i="4"/>
  <c r="AA27" i="4"/>
  <c r="Z27" i="4"/>
  <c r="AB26" i="4"/>
  <c r="AA26" i="4"/>
  <c r="Z26" i="4"/>
  <c r="AB25" i="4"/>
  <c r="AA25" i="4"/>
  <c r="Z25" i="4"/>
  <c r="AB24" i="4"/>
  <c r="AA24" i="4"/>
  <c r="Z24" i="4"/>
  <c r="AB23" i="4"/>
  <c r="AA23" i="4"/>
  <c r="Z23" i="4"/>
  <c r="AB22" i="4"/>
  <c r="AA22" i="4"/>
  <c r="Z22" i="4"/>
  <c r="AB21" i="4"/>
  <c r="AA21" i="4"/>
  <c r="Z21" i="4"/>
  <c r="AB20" i="4"/>
  <c r="AA20" i="4"/>
  <c r="Z20" i="4"/>
  <c r="AB19" i="4"/>
  <c r="AA19" i="4"/>
  <c r="Z19" i="4"/>
  <c r="AB18" i="4"/>
  <c r="AA18" i="4"/>
  <c r="Z18" i="4"/>
  <c r="AB17" i="4"/>
  <c r="AA17" i="4"/>
  <c r="Z17" i="4"/>
  <c r="AB16" i="4"/>
  <c r="AA16" i="4"/>
  <c r="Z16" i="4"/>
  <c r="AB15" i="4"/>
  <c r="AA15" i="4"/>
  <c r="Z15" i="4"/>
  <c r="AB14" i="4"/>
  <c r="AA14" i="4"/>
  <c r="Z14" i="4"/>
  <c r="AB13" i="4"/>
  <c r="AA13" i="4"/>
  <c r="Z13" i="4"/>
  <c r="AB12" i="4"/>
  <c r="AA12" i="4"/>
  <c r="Z12" i="4"/>
  <c r="AB11" i="4"/>
  <c r="AA11" i="4"/>
  <c r="Z11" i="4"/>
  <c r="AB10" i="4"/>
  <c r="AA10" i="4"/>
  <c r="Z10" i="4"/>
  <c r="AB9" i="4"/>
  <c r="AA9" i="4"/>
  <c r="Z9" i="4"/>
  <c r="AB8" i="4"/>
  <c r="AA8" i="4"/>
  <c r="Z8" i="4"/>
  <c r="AB7" i="4"/>
  <c r="AA7" i="4"/>
  <c r="Z7" i="4"/>
  <c r="AB6" i="4"/>
  <c r="AA6" i="4"/>
  <c r="Z6" i="4"/>
  <c r="AB5" i="4"/>
  <c r="AA5" i="4"/>
  <c r="Z5" i="4"/>
  <c r="AB4" i="4"/>
  <c r="AA4" i="4"/>
  <c r="Z4" i="4"/>
  <c r="AB3" i="4"/>
  <c r="AA3" i="4"/>
  <c r="Z3" i="4"/>
  <c r="AB2" i="4"/>
  <c r="AA2" i="4"/>
  <c r="Z2" i="4"/>
  <c r="AA52" i="3"/>
  <c r="Z52" i="3"/>
  <c r="AA51" i="3"/>
  <c r="Z51" i="3"/>
  <c r="AB51" i="3" s="1"/>
  <c r="AA50" i="3"/>
  <c r="AB50" i="3" s="1"/>
  <c r="Z50" i="3"/>
  <c r="AA49" i="3"/>
  <c r="Z49" i="3"/>
  <c r="AB49" i="3" s="1"/>
  <c r="AA48" i="3"/>
  <c r="Z48" i="3"/>
  <c r="AA47" i="3"/>
  <c r="Z47" i="3"/>
  <c r="AB47" i="3" s="1"/>
  <c r="AA46" i="3"/>
  <c r="AB46" i="3" s="1"/>
  <c r="Z46" i="3"/>
  <c r="AA45" i="3"/>
  <c r="Z45" i="3"/>
  <c r="AA44" i="3"/>
  <c r="Z44" i="3"/>
  <c r="AA43" i="3"/>
  <c r="Z43" i="3"/>
  <c r="AB43" i="3" s="1"/>
  <c r="AA42" i="3"/>
  <c r="Z42" i="3"/>
  <c r="AA41" i="3"/>
  <c r="Z41" i="3"/>
  <c r="AB41" i="3" s="1"/>
  <c r="AA40" i="3"/>
  <c r="Z40" i="3"/>
  <c r="AA39" i="3"/>
  <c r="Z39" i="3"/>
  <c r="AA38" i="3"/>
  <c r="AB38" i="3" s="1"/>
  <c r="Z38" i="3"/>
  <c r="AA37" i="3"/>
  <c r="Z37" i="3"/>
  <c r="AA36" i="3"/>
  <c r="Z36" i="3"/>
  <c r="AA35" i="3"/>
  <c r="Z35" i="3"/>
  <c r="AB35" i="3" s="1"/>
  <c r="AA34" i="3"/>
  <c r="AB34" i="3" s="1"/>
  <c r="Z34" i="3"/>
  <c r="AA33" i="3"/>
  <c r="Z33" i="3"/>
  <c r="AB33" i="3" s="1"/>
  <c r="AA32" i="3"/>
  <c r="Z32" i="3"/>
  <c r="AA31" i="3"/>
  <c r="Z31" i="3"/>
  <c r="AB31" i="3" s="1"/>
  <c r="AA30" i="3"/>
  <c r="AB30" i="3" s="1"/>
  <c r="Z30" i="3"/>
  <c r="AA29" i="3"/>
  <c r="Z29" i="3"/>
  <c r="AA28" i="3"/>
  <c r="Z28" i="3"/>
  <c r="AA27" i="3"/>
  <c r="AB27" i="3" s="1"/>
  <c r="Z27" i="3"/>
  <c r="AA26" i="3"/>
  <c r="Z26" i="3"/>
  <c r="AA25" i="3"/>
  <c r="Z25" i="3"/>
  <c r="AA24" i="3"/>
  <c r="Z24" i="3"/>
  <c r="AB24" i="3" s="1"/>
  <c r="AA23" i="3"/>
  <c r="Z23" i="3"/>
  <c r="AA22" i="3"/>
  <c r="Z22" i="3"/>
  <c r="AA21" i="3"/>
  <c r="Z21" i="3"/>
  <c r="AA20" i="3"/>
  <c r="Z20" i="3"/>
  <c r="AA19" i="3"/>
  <c r="Z19" i="3"/>
  <c r="AA18" i="3"/>
  <c r="Z18" i="3"/>
  <c r="AA17" i="3"/>
  <c r="Z17" i="3"/>
  <c r="AA16" i="3"/>
  <c r="Z16" i="3"/>
  <c r="AA15" i="3"/>
  <c r="Z15" i="3"/>
  <c r="AA14" i="3"/>
  <c r="Z14" i="3"/>
  <c r="AA13" i="3"/>
  <c r="Z13" i="3"/>
  <c r="AA12" i="3"/>
  <c r="Z12" i="3"/>
  <c r="AB12" i="3" s="1"/>
  <c r="AB11" i="3"/>
  <c r="AA11" i="3"/>
  <c r="Z11" i="3"/>
  <c r="AA10" i="3"/>
  <c r="Z10" i="3"/>
  <c r="AA9" i="3"/>
  <c r="Z9" i="3"/>
  <c r="AA8" i="3"/>
  <c r="Z8" i="3"/>
  <c r="AB8" i="3" s="1"/>
  <c r="AA7" i="3"/>
  <c r="Z7" i="3"/>
  <c r="AA6" i="3"/>
  <c r="Z6" i="3"/>
  <c r="AA5" i="3"/>
  <c r="Z5" i="3"/>
  <c r="AA4" i="3"/>
  <c r="Z4" i="3"/>
  <c r="AA3" i="3"/>
  <c r="Z3" i="3"/>
  <c r="AA2" i="3"/>
  <c r="Z2" i="3"/>
  <c r="Z52" i="2"/>
  <c r="Y52" i="2"/>
  <c r="AA52" i="2" s="1"/>
  <c r="Z51" i="2"/>
  <c r="Y51" i="2"/>
  <c r="Z50" i="2"/>
  <c r="Y50" i="2"/>
  <c r="Z49" i="2"/>
  <c r="Y49" i="2"/>
  <c r="Z48" i="2"/>
  <c r="Y48" i="2"/>
  <c r="AA48" i="2" s="1"/>
  <c r="Z47" i="2"/>
  <c r="Y47" i="2"/>
  <c r="Z46" i="2"/>
  <c r="Y46" i="2"/>
  <c r="Z45" i="2"/>
  <c r="Y45" i="2"/>
  <c r="Z44" i="2"/>
  <c r="Y44" i="2"/>
  <c r="Z43" i="2"/>
  <c r="Y43" i="2"/>
  <c r="Z42" i="2"/>
  <c r="Y42" i="2"/>
  <c r="Z41" i="2"/>
  <c r="Y41" i="2"/>
  <c r="Z40" i="2"/>
  <c r="Y40" i="2"/>
  <c r="Z39" i="2"/>
  <c r="Y39" i="2"/>
  <c r="Z38" i="2"/>
  <c r="Y38" i="2"/>
  <c r="Z37" i="2"/>
  <c r="Y37" i="2"/>
  <c r="Z36" i="2"/>
  <c r="Y36" i="2"/>
  <c r="Z35" i="2"/>
  <c r="Y35" i="2"/>
  <c r="Z34" i="2"/>
  <c r="Y34" i="2"/>
  <c r="Z33" i="2"/>
  <c r="Y33" i="2"/>
  <c r="Z32" i="2"/>
  <c r="Y32" i="2"/>
  <c r="Z31" i="2"/>
  <c r="Y31" i="2"/>
  <c r="Z30" i="2"/>
  <c r="Y30" i="2"/>
  <c r="Z29" i="2"/>
  <c r="Y29" i="2"/>
  <c r="Z28" i="2"/>
  <c r="Y28" i="2"/>
  <c r="AA28" i="2" s="1"/>
  <c r="Z27" i="2"/>
  <c r="AA27" i="2" s="1"/>
  <c r="Y27" i="2"/>
  <c r="Z26" i="2"/>
  <c r="Y26" i="2"/>
  <c r="AA26" i="2" s="1"/>
  <c r="Z25" i="2"/>
  <c r="Y25" i="2"/>
  <c r="Z24" i="2"/>
  <c r="Y24" i="2"/>
  <c r="AA24" i="2" s="1"/>
  <c r="Z23" i="2"/>
  <c r="Y23" i="2"/>
  <c r="Z22" i="2"/>
  <c r="Y22" i="2"/>
  <c r="AA22" i="2" s="1"/>
  <c r="Z21" i="2"/>
  <c r="Y21" i="2"/>
  <c r="Z20" i="2"/>
  <c r="Y20" i="2"/>
  <c r="AA20" i="2" s="1"/>
  <c r="AA19" i="2"/>
  <c r="Z19" i="2"/>
  <c r="Y19" i="2"/>
  <c r="Z18" i="2"/>
  <c r="Y18" i="2"/>
  <c r="AA18" i="2" s="1"/>
  <c r="Z17" i="2"/>
  <c r="Y17" i="2"/>
  <c r="Z16" i="2"/>
  <c r="Y16" i="2"/>
  <c r="AA16" i="2" s="1"/>
  <c r="Z15" i="2"/>
  <c r="Y15" i="2"/>
  <c r="Z14" i="2"/>
  <c r="Y14" i="2"/>
  <c r="AA14" i="2" s="1"/>
  <c r="Z13" i="2"/>
  <c r="Y13" i="2"/>
  <c r="Z12" i="2"/>
  <c r="Y12" i="2"/>
  <c r="AA12" i="2" s="1"/>
  <c r="Z11" i="2"/>
  <c r="Y11" i="2"/>
  <c r="Z10" i="2"/>
  <c r="Y10" i="2"/>
  <c r="Z9" i="2"/>
  <c r="Y9" i="2"/>
  <c r="Z8" i="2"/>
  <c r="Y8" i="2"/>
  <c r="Z7" i="2"/>
  <c r="Y7" i="2"/>
  <c r="Z6" i="2"/>
  <c r="Y6" i="2"/>
  <c r="Z5" i="2"/>
  <c r="Y5" i="2"/>
  <c r="Z4" i="2"/>
  <c r="Y4" i="2"/>
  <c r="Z3" i="2"/>
  <c r="Y3" i="2"/>
  <c r="Z2" i="2"/>
  <c r="Y2" i="2"/>
  <c r="Z52" i="1"/>
  <c r="Y52" i="1"/>
  <c r="Z51" i="1"/>
  <c r="Y51" i="1"/>
  <c r="AA51" i="1" s="1"/>
  <c r="Z50" i="1"/>
  <c r="Y50" i="1"/>
  <c r="Z49" i="1"/>
  <c r="Y49" i="1"/>
  <c r="AA49" i="1" s="1"/>
  <c r="Z48" i="1"/>
  <c r="Y48" i="1"/>
  <c r="Z47" i="1"/>
  <c r="Y47" i="1"/>
  <c r="AA47" i="1" s="1"/>
  <c r="Z46" i="1"/>
  <c r="Y46" i="1"/>
  <c r="Z45" i="1"/>
  <c r="Y45" i="1"/>
  <c r="Z44" i="1"/>
  <c r="Y44" i="1"/>
  <c r="Z43" i="1"/>
  <c r="Y43" i="1"/>
  <c r="AA43" i="1" s="1"/>
  <c r="Z42" i="1"/>
  <c r="Y42" i="1"/>
  <c r="Z41" i="1"/>
  <c r="Y41" i="1"/>
  <c r="Z40" i="1"/>
  <c r="Y40" i="1"/>
  <c r="Z39" i="1"/>
  <c r="Y39" i="1"/>
  <c r="AA39" i="1" s="1"/>
  <c r="Z38" i="1"/>
  <c r="Y38" i="1"/>
  <c r="Z37" i="1"/>
  <c r="Y37" i="1"/>
  <c r="Z36" i="1"/>
  <c r="Y36" i="1"/>
  <c r="Z35" i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AA19" i="1" s="1"/>
  <c r="Z18" i="1"/>
  <c r="Y18" i="1"/>
  <c r="Z17" i="1"/>
  <c r="Y17" i="1"/>
  <c r="AA17" i="1" s="1"/>
  <c r="Z16" i="1"/>
  <c r="Y16" i="1"/>
  <c r="Z15" i="1"/>
  <c r="Y15" i="1"/>
  <c r="AA15" i="1" s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Z7" i="1"/>
  <c r="Y7" i="1"/>
  <c r="AA7" i="1" s="1"/>
  <c r="Z6" i="1"/>
  <c r="Y6" i="1"/>
  <c r="Z5" i="1"/>
  <c r="Y5" i="1"/>
  <c r="Z4" i="1"/>
  <c r="Y4" i="1"/>
  <c r="Z3" i="1"/>
  <c r="Y3" i="1"/>
  <c r="AA3" i="1" s="1"/>
  <c r="Z2" i="1"/>
  <c r="Y2" i="1"/>
  <c r="AA3" i="2" l="1"/>
  <c r="AA5" i="2"/>
  <c r="AA7" i="2"/>
  <c r="AA9" i="2"/>
  <c r="AA11" i="2"/>
  <c r="AA13" i="2"/>
  <c r="AA15" i="2"/>
  <c r="AA42" i="2"/>
  <c r="AA29" i="2"/>
  <c r="AA31" i="2"/>
  <c r="AA33" i="2"/>
  <c r="AA35" i="2"/>
  <c r="AA37" i="2"/>
  <c r="AA39" i="2"/>
  <c r="AA41" i="2"/>
  <c r="AA43" i="2"/>
  <c r="AA45" i="2"/>
  <c r="AA47" i="2"/>
  <c r="AA51" i="2"/>
  <c r="AA46" i="1"/>
  <c r="AA52" i="1"/>
  <c r="AB2" i="3"/>
  <c r="AB6" i="3"/>
  <c r="AB39" i="3"/>
  <c r="AB3" i="3"/>
  <c r="AB5" i="3"/>
  <c r="AB7" i="3"/>
  <c r="AB18" i="3"/>
  <c r="AB22" i="3"/>
  <c r="AB40" i="3"/>
  <c r="AB15" i="3"/>
  <c r="AB17" i="3"/>
  <c r="AB19" i="3"/>
  <c r="AB21" i="3"/>
  <c r="AB23" i="3"/>
  <c r="AB25" i="3"/>
  <c r="AB48" i="3"/>
  <c r="AA2" i="2"/>
  <c r="AA17" i="2"/>
  <c r="AA30" i="2"/>
  <c r="AA32" i="2"/>
  <c r="AA34" i="2"/>
  <c r="AA4" i="2"/>
  <c r="AA6" i="2"/>
  <c r="AA8" i="2"/>
  <c r="AA10" i="2"/>
  <c r="AA21" i="2"/>
  <c r="AA23" i="2"/>
  <c r="AA25" i="2"/>
  <c r="AA36" i="2"/>
  <c r="AA38" i="2"/>
  <c r="AA44" i="2"/>
  <c r="AB10" i="3"/>
  <c r="AB26" i="3"/>
  <c r="AB28" i="3"/>
  <c r="AB37" i="3"/>
  <c r="AB42" i="3"/>
  <c r="AB44" i="3"/>
  <c r="AB9" i="3"/>
  <c r="AB14" i="3"/>
  <c r="AB16" i="3"/>
  <c r="AB32" i="3"/>
  <c r="AB4" i="3"/>
  <c r="AB13" i="3"/>
  <c r="AB20" i="3"/>
  <c r="AB29" i="3"/>
  <c r="AB36" i="3"/>
  <c r="AB45" i="3"/>
  <c r="AB52" i="3"/>
  <c r="AA46" i="2"/>
  <c r="AA50" i="2"/>
  <c r="AA40" i="2"/>
  <c r="AA49" i="2"/>
  <c r="AA2" i="1"/>
  <c r="AA6" i="1"/>
  <c r="AA42" i="1"/>
  <c r="AA11" i="1"/>
  <c r="AA14" i="1"/>
  <c r="AA16" i="1"/>
  <c r="AA20" i="1"/>
  <c r="AA22" i="1"/>
  <c r="AA28" i="1"/>
  <c r="AA30" i="1"/>
  <c r="AA38" i="1"/>
  <c r="AA40" i="1"/>
  <c r="AA44" i="1"/>
  <c r="AA26" i="1"/>
  <c r="AA34" i="1"/>
  <c r="AA8" i="1"/>
  <c r="AA12" i="1"/>
  <c r="AA23" i="1"/>
  <c r="AA25" i="1"/>
  <c r="AA27" i="1"/>
  <c r="AA31" i="1"/>
  <c r="AA33" i="1"/>
  <c r="AA35" i="1"/>
  <c r="AA48" i="1"/>
  <c r="AA18" i="1"/>
  <c r="AA50" i="1"/>
  <c r="AA10" i="1"/>
  <c r="AA32" i="1"/>
  <c r="AA4" i="1"/>
  <c r="AA9" i="1"/>
  <c r="AA24" i="1"/>
  <c r="AA36" i="1"/>
  <c r="AA41" i="1"/>
  <c r="AA5" i="1"/>
  <c r="AA13" i="1"/>
  <c r="AA21" i="1"/>
  <c r="AA29" i="1"/>
  <c r="AA37" i="1"/>
  <c r="AA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" authorId="0" shapeId="0" xr:uid="{00000000-0006-0000-0000-000003000000}">
      <text>
        <r>
          <rPr>
            <sz val="10"/>
            <color rgb="FF000000"/>
            <rFont val="Arial"/>
          </rPr>
          <t>Pupil Transportation
	-jinyoung eum</t>
        </r>
      </text>
    </comment>
    <comment ref="R1" authorId="0" shapeId="0" xr:uid="{00000000-0006-0000-0000-000005000000}">
      <text>
        <r>
          <rPr>
            <sz val="10"/>
            <color rgb="FF000000"/>
            <rFont val="Arial"/>
          </rPr>
          <t>Support Services Subcategories (J-P)
	-Chase Yarbrough
(L-R)
	-Chase Yarbrough</t>
        </r>
      </text>
    </comment>
    <comment ref="S1" authorId="0" shapeId="0" xr:uid="{00000000-0006-0000-0000-000004000000}">
      <text>
        <r>
          <rPr>
            <sz val="10"/>
            <color rgb="FF000000"/>
            <rFont val="Arial"/>
          </rPr>
          <t>Owned Capitol (S-U)
	-Chase Yarbrough</t>
        </r>
      </text>
    </comment>
    <comment ref="A53" authorId="0" shapeId="0" xr:uid="{00000000-0006-0000-0000-000001000000}">
      <text>
        <r>
          <rPr>
            <sz val="10"/>
            <color rgb="FF000000"/>
            <rFont val="Arial"/>
          </rPr>
          <t xml:space="preserve">Fiscal data for 2008
</t>
        </r>
        <r>
          <rPr>
            <sz val="10"/>
            <color rgb="FF000000"/>
            <rFont val="Arial"/>
          </rPr>
          <t xml:space="preserve">	-jinyoung eum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0466710-6900-B540-AACA-4D5F7060E4CE}">
      <text>
        <r>
          <rPr>
            <sz val="10"/>
            <color rgb="FF000000"/>
            <rFont val="Arial"/>
          </rPr>
          <t xml:space="preserve">fiscal year 2017
</t>
        </r>
        <r>
          <rPr>
            <sz val="10"/>
            <color rgb="FF000000"/>
            <rFont val="Arial"/>
          </rPr>
          <t xml:space="preserve">	-Chase Yarbrough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B377CFA-5D1C-5C4D-98EE-6246712F1AED}">
      <text>
        <r>
          <rPr>
            <sz val="10"/>
            <color rgb="FF000000"/>
            <rFont val="Arial"/>
          </rPr>
          <t xml:space="preserve">fiscal year 2017
</t>
        </r>
        <r>
          <rPr>
            <sz val="10"/>
            <color rgb="FF000000"/>
            <rFont val="Arial"/>
          </rPr>
          <t xml:space="preserve">	-Chase Yarbrough</t>
        </r>
      </text>
    </comment>
    <comment ref="A54" authorId="0" shapeId="0" xr:uid="{D264CD45-578D-9F4F-BA58-63F9BABA1FDF}">
      <text>
        <r>
          <rPr>
            <sz val="10"/>
            <color rgb="FF000000"/>
            <rFont val="Arial"/>
          </rPr>
          <t xml:space="preserve">fiscal year 2017
</t>
        </r>
        <r>
          <rPr>
            <sz val="10"/>
            <color rgb="FF000000"/>
            <rFont val="Arial"/>
          </rPr>
          <t xml:space="preserve">	-Chase Yarbrough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50B7E4C-480E-0440-9FA8-9DC33F8E015D}">
      <text>
        <r>
          <rPr>
            <sz val="10"/>
            <color rgb="FF000000"/>
            <rFont val="Arial"/>
          </rPr>
          <t xml:space="preserve">fiscal year 2017
</t>
        </r>
        <r>
          <rPr>
            <sz val="10"/>
            <color rgb="FF000000"/>
            <rFont val="Arial"/>
          </rPr>
          <t xml:space="preserve">	-Chase Yarbrough</t>
        </r>
      </text>
    </comment>
  </commentList>
</comments>
</file>

<file path=xl/sharedStrings.xml><?xml version="1.0" encoding="utf-8"?>
<sst xmlns="http://schemas.openxmlformats.org/spreadsheetml/2006/main" count="635" uniqueCount="79">
  <si>
    <t>Geographic Area</t>
  </si>
  <si>
    <t>Total Revenue</t>
  </si>
  <si>
    <t>Total Expenditure</t>
  </si>
  <si>
    <t>Federal Revenue</t>
  </si>
  <si>
    <t>State Revenue</t>
  </si>
  <si>
    <t>Local Revenue</t>
  </si>
  <si>
    <t>Instructional Spending</t>
  </si>
  <si>
    <t>Support System Spending</t>
  </si>
  <si>
    <t>Per Pupil Instructional</t>
  </si>
  <si>
    <t>Per Pupil Support Systems</t>
  </si>
  <si>
    <t>Pupils</t>
  </si>
  <si>
    <t>Instructional Staff</t>
  </si>
  <si>
    <t>General Admin</t>
  </si>
  <si>
    <t>School Admin</t>
  </si>
  <si>
    <t>PP&amp;E</t>
  </si>
  <si>
    <t>Transportation</t>
  </si>
  <si>
    <t>Other</t>
  </si>
  <si>
    <t>Construction</t>
  </si>
  <si>
    <t>Land and Existing Structures</t>
  </si>
  <si>
    <t>Instructional Equipment</t>
  </si>
  <si>
    <t>8th Grade Math Score Avg</t>
  </si>
  <si>
    <t>4th Grade Math Score Avg</t>
  </si>
  <si>
    <t>8th Grade Reading Score Avg</t>
  </si>
  <si>
    <t>4th Grade Reading Score Avg</t>
  </si>
  <si>
    <t>8th Grade Score Avg</t>
  </si>
  <si>
    <t>4th Grade Score Avg</t>
  </si>
  <si>
    <t>Overall Score Avg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</si>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</sst>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3" fillId="0" borderId="3" xfId="0" applyFont="1" applyBorder="1" applyAlignment="1"/>
    <xf numFmtId="0" fontId="3" fillId="0" borderId="0" xfId="0" applyFont="1" applyAlignment="1"/>
    <xf numFmtId="3" fontId="3" fillId="0" borderId="4" xfId="0" applyNumberFormat="1" applyFont="1" applyBorder="1" applyAlignment="1">
      <alignment horizontal="right"/>
    </xf>
    <xf numFmtId="3" fontId="1" fillId="0" borderId="0" xfId="0" applyNumberFormat="1" applyFont="1" applyAlignment="1"/>
    <xf numFmtId="3" fontId="4" fillId="0" borderId="5" xfId="0" applyNumberFormat="1" applyFont="1" applyBorder="1" applyAlignment="1">
      <alignment horizontal="center" wrapText="1"/>
    </xf>
    <xf numFmtId="3" fontId="4" fillId="0" borderId="6" xfId="0" applyNumberFormat="1" applyFont="1" applyBorder="1" applyAlignment="1">
      <alignment horizontal="center" wrapText="1"/>
    </xf>
    <xf numFmtId="3" fontId="3" fillId="0" borderId="4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right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/>
    <xf numFmtId="3" fontId="3" fillId="0" borderId="7" xfId="0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1" fillId="0" borderId="0" xfId="0" applyNumberFormat="1" applyFont="1"/>
    <xf numFmtId="0" fontId="3" fillId="0" borderId="4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3" fontId="3" fillId="0" borderId="8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/>
    <xf numFmtId="3" fontId="3" fillId="0" borderId="9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0" fontId="1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0" xfId="0" applyFont="1" applyAlignment="1"/>
    <xf numFmtId="0" fontId="1" fillId="0" borderId="3" xfId="0" applyFont="1" applyBorder="1" applyAlignment="1"/>
    <xf numFmtId="0" fontId="1" fillId="0" borderId="1" xfId="0" applyFont="1" applyBorder="1" applyAlignment="1">
      <alignment horizontal="left"/>
    </xf>
    <xf numFmtId="0" fontId="1" fillId="0" borderId="3" xfId="0" applyFont="1" applyBorder="1" applyAlignment="1"/>
    <xf numFmtId="0" fontId="1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0" xfId="0" applyFont="1" applyAlignment="1"/>
    <xf numFmtId="0" fontId="2" fillId="0" borderId="4" xfId="0" applyFont="1" applyBorder="1"/>
    <xf numFmtId="0" fontId="1" fillId="0" borderId="1" xfId="0" applyFont="1" applyBorder="1" applyAlignment="1"/>
    <xf numFmtId="0" fontId="2" fillId="0" borderId="2" xfId="0" applyFont="1" applyBorder="1"/>
    <xf numFmtId="0" fontId="1" fillId="0" borderId="3" xfId="0" applyFont="1" applyBorder="1" applyAlignment="1"/>
    <xf numFmtId="0" fontId="2" fillId="0" borderId="6" xfId="0" applyFont="1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28"/>
  <sheetViews>
    <sheetView topLeftCell="L1" workbookViewId="0">
      <selection activeCell="T1" sqref="T1"/>
    </sheetView>
  </sheetViews>
  <sheetFormatPr baseColWidth="10" defaultColWidth="14.5" defaultRowHeight="15.75" customHeight="1" x14ac:dyDescent="0.15"/>
  <cols>
    <col min="1" max="1" width="38" customWidth="1"/>
    <col min="3" max="3" width="13" customWidth="1"/>
    <col min="4" max="5" width="15.5" customWidth="1"/>
    <col min="6" max="7" width="13.5" customWidth="1"/>
    <col min="8" max="8" width="19.5" customWidth="1"/>
    <col min="9" max="9" width="22.6640625" customWidth="1"/>
    <col min="10" max="10" width="19.1640625" customWidth="1"/>
    <col min="11" max="11" width="23.33203125" customWidth="1"/>
    <col min="13" max="13" width="15.5" customWidth="1"/>
    <col min="20" max="20" width="20.5" customWidth="1"/>
    <col min="21" max="21" width="28.33203125" customWidth="1"/>
    <col min="22" max="22" width="26.83203125" customWidth="1"/>
    <col min="23" max="24" width="25.83203125" customWidth="1"/>
    <col min="25" max="26" width="18.5" customWidth="1"/>
    <col min="27" max="27" width="16.1640625" customWidth="1"/>
  </cols>
  <sheetData>
    <row r="1" spans="1:27" ht="15.75" customHeight="1" x14ac:dyDescent="0.15">
      <c r="A1" s="35" t="s">
        <v>0</v>
      </c>
      <c r="B1" s="36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ht="15.75" customHeight="1" x14ac:dyDescent="0.15">
      <c r="A2" s="33" t="s">
        <v>27</v>
      </c>
      <c r="B2" s="34"/>
      <c r="C2" s="3">
        <v>7067527</v>
      </c>
      <c r="D2" s="3">
        <v>7189784</v>
      </c>
      <c r="E2" s="3">
        <v>689072</v>
      </c>
      <c r="F2" s="3">
        <v>4070949</v>
      </c>
      <c r="G2" s="3">
        <v>2307506</v>
      </c>
      <c r="H2" s="3">
        <v>3653466</v>
      </c>
      <c r="I2" s="3">
        <v>2174210</v>
      </c>
      <c r="J2" s="3">
        <v>4911</v>
      </c>
      <c r="K2" s="3">
        <v>2925</v>
      </c>
      <c r="L2" s="3">
        <v>330684</v>
      </c>
      <c r="M2" s="3">
        <v>304572</v>
      </c>
      <c r="N2" s="3">
        <v>163579</v>
      </c>
      <c r="O2" s="3">
        <v>386398</v>
      </c>
      <c r="P2" s="3">
        <v>565174</v>
      </c>
      <c r="Q2" s="3">
        <v>295044</v>
      </c>
      <c r="R2" s="3">
        <v>128759</v>
      </c>
      <c r="S2" s="3">
        <v>551362</v>
      </c>
      <c r="T2" s="3">
        <v>7014</v>
      </c>
      <c r="U2" s="5">
        <v>266.00010991993099</v>
      </c>
      <c r="V2" s="6">
        <v>228.52001796592501</v>
      </c>
      <c r="W2" s="6">
        <v>251.93688143753599</v>
      </c>
      <c r="X2" s="6">
        <v>216.38895388449001</v>
      </c>
      <c r="Y2" s="4">
        <f t="shared" ref="Y2:Z2" si="0">AVERAGE(U2,W2)</f>
        <v>258.96849567873346</v>
      </c>
      <c r="Z2" s="4">
        <f t="shared" si="0"/>
        <v>222.45448592520751</v>
      </c>
      <c r="AA2" s="4">
        <f t="shared" ref="AA2:AA52" si="1">AVERAGE(Y2:Z2)</f>
        <v>240.71149080197048</v>
      </c>
    </row>
    <row r="3" spans="1:27" ht="15.75" customHeight="1" x14ac:dyDescent="0.15">
      <c r="A3" s="33" t="s">
        <v>28</v>
      </c>
      <c r="B3" s="34"/>
      <c r="C3" s="3">
        <v>1800585</v>
      </c>
      <c r="D3" s="3">
        <v>1938755</v>
      </c>
      <c r="E3" s="3">
        <v>282270</v>
      </c>
      <c r="F3" s="3">
        <v>1052357</v>
      </c>
      <c r="G3" s="3">
        <v>465958</v>
      </c>
      <c r="H3" s="3">
        <v>927307</v>
      </c>
      <c r="I3" s="3">
        <v>645857</v>
      </c>
      <c r="J3" s="3">
        <v>7014</v>
      </c>
      <c r="K3" s="3">
        <v>4886</v>
      </c>
      <c r="L3" s="3">
        <v>101792</v>
      </c>
      <c r="M3" s="3">
        <v>91129</v>
      </c>
      <c r="N3" s="3">
        <v>23738</v>
      </c>
      <c r="O3" s="3">
        <v>97486</v>
      </c>
      <c r="P3" s="3">
        <v>216328</v>
      </c>
      <c r="Q3" s="3">
        <v>55389</v>
      </c>
      <c r="R3" s="3">
        <v>59995</v>
      </c>
      <c r="S3" s="3">
        <v>184172</v>
      </c>
      <c r="T3" s="3">
        <v>8319</v>
      </c>
      <c r="U3" s="5">
        <v>282.55715412070703</v>
      </c>
      <c r="V3" s="6">
        <v>237.273893219325</v>
      </c>
      <c r="W3" s="6">
        <v>258.798455932602</v>
      </c>
      <c r="X3" s="6">
        <v>214.47695440802701</v>
      </c>
      <c r="Y3" s="4">
        <f t="shared" ref="Y3:Z3" si="2">AVERAGE(U3,W3)</f>
        <v>270.67780502665448</v>
      </c>
      <c r="Z3" s="4">
        <f t="shared" si="2"/>
        <v>225.87542381367601</v>
      </c>
      <c r="AA3" s="4">
        <f t="shared" si="1"/>
        <v>248.27661442016523</v>
      </c>
    </row>
    <row r="4" spans="1:27" ht="15.75" customHeight="1" x14ac:dyDescent="0.15">
      <c r="A4" s="33" t="s">
        <v>29</v>
      </c>
      <c r="B4" s="34"/>
      <c r="C4" s="3">
        <v>8684961</v>
      </c>
      <c r="D4" s="3">
        <v>8710325</v>
      </c>
      <c r="E4" s="3">
        <v>953912</v>
      </c>
      <c r="F4" s="3">
        <v>4204391</v>
      </c>
      <c r="G4" s="3">
        <v>3526658</v>
      </c>
      <c r="H4" s="3">
        <v>3978237</v>
      </c>
      <c r="I4" s="3">
        <v>2656754</v>
      </c>
      <c r="J4" s="3">
        <v>4102</v>
      </c>
      <c r="K4" s="3">
        <v>2739</v>
      </c>
      <c r="L4" s="3">
        <v>476376</v>
      </c>
      <c r="M4" s="3">
        <v>200443</v>
      </c>
      <c r="N4" s="3">
        <v>103254</v>
      </c>
      <c r="O4" s="3">
        <v>355395</v>
      </c>
      <c r="P4" s="3">
        <v>849008</v>
      </c>
      <c r="Q4" s="3">
        <v>317580</v>
      </c>
      <c r="R4" s="3">
        <v>354698</v>
      </c>
      <c r="S4" s="3">
        <v>1117137</v>
      </c>
      <c r="T4" s="3">
        <v>157480</v>
      </c>
      <c r="U4" s="5">
        <v>275.54842640837199</v>
      </c>
      <c r="V4" s="6">
        <v>231.93693354533801</v>
      </c>
      <c r="W4" s="6">
        <v>254.82879235400401</v>
      </c>
      <c r="X4" s="6">
        <v>209.520624281702</v>
      </c>
      <c r="Y4" s="4">
        <f t="shared" ref="Y4:Z4" si="3">AVERAGE(U4,W4)</f>
        <v>265.18860938118803</v>
      </c>
      <c r="Z4" s="4">
        <f t="shared" si="3"/>
        <v>220.72877891351999</v>
      </c>
      <c r="AA4" s="4">
        <f t="shared" si="1"/>
        <v>242.95869414735401</v>
      </c>
    </row>
    <row r="5" spans="1:27" ht="15.75" customHeight="1" x14ac:dyDescent="0.15">
      <c r="A5" s="33" t="s">
        <v>30</v>
      </c>
      <c r="B5" s="34"/>
      <c r="C5" s="3">
        <v>4402548</v>
      </c>
      <c r="D5" s="3">
        <v>4594295</v>
      </c>
      <c r="E5" s="3">
        <v>483689</v>
      </c>
      <c r="F5" s="3">
        <v>3319032</v>
      </c>
      <c r="G5" s="3">
        <v>599827</v>
      </c>
      <c r="H5" s="3">
        <v>2337780</v>
      </c>
      <c r="I5" s="3">
        <v>1400984</v>
      </c>
      <c r="J5" s="3">
        <v>4920</v>
      </c>
      <c r="K5" s="3">
        <v>2952</v>
      </c>
      <c r="L5" s="3">
        <v>185037</v>
      </c>
      <c r="M5" s="3">
        <v>280819</v>
      </c>
      <c r="N5" s="3">
        <v>95651</v>
      </c>
      <c r="O5" s="3">
        <v>212502</v>
      </c>
      <c r="P5" s="3">
        <v>377279</v>
      </c>
      <c r="Q5" s="3">
        <v>144969</v>
      </c>
      <c r="R5" s="3">
        <v>104727</v>
      </c>
      <c r="S5" s="3">
        <v>226033</v>
      </c>
      <c r="T5" s="3">
        <v>25734</v>
      </c>
      <c r="U5" s="5">
        <v>273.89986215627999</v>
      </c>
      <c r="V5" s="6">
        <v>237.67068744494301</v>
      </c>
      <c r="W5" s="6">
        <v>257.96099580385999</v>
      </c>
      <c r="X5" s="6">
        <v>217.02781774506099</v>
      </c>
      <c r="Y5" s="4">
        <f t="shared" ref="Y5:Z5" si="4">AVERAGE(U5,W5)</f>
        <v>265.93042898007002</v>
      </c>
      <c r="Z5" s="4">
        <f t="shared" si="4"/>
        <v>227.34925259500199</v>
      </c>
      <c r="AA5" s="4">
        <f t="shared" si="1"/>
        <v>246.639840787536</v>
      </c>
    </row>
    <row r="6" spans="1:27" ht="15.75" customHeight="1" x14ac:dyDescent="0.15">
      <c r="A6" s="33" t="s">
        <v>31</v>
      </c>
      <c r="B6" s="34"/>
      <c r="C6" s="3">
        <v>70076641</v>
      </c>
      <c r="D6" s="3">
        <v>70487984</v>
      </c>
      <c r="E6" s="3">
        <v>7200297</v>
      </c>
      <c r="F6" s="3">
        <v>42333590</v>
      </c>
      <c r="G6" s="3">
        <v>20542754</v>
      </c>
      <c r="H6" s="3">
        <v>34684981</v>
      </c>
      <c r="I6" s="3">
        <v>20655175</v>
      </c>
      <c r="J6" s="3">
        <v>5508</v>
      </c>
      <c r="K6" s="3">
        <v>3315</v>
      </c>
      <c r="L6" s="3">
        <v>2680299</v>
      </c>
      <c r="M6" s="3">
        <v>3599657</v>
      </c>
      <c r="N6" s="3">
        <v>544874</v>
      </c>
      <c r="O6" s="3">
        <v>3827762</v>
      </c>
      <c r="P6" s="3">
        <v>5662466</v>
      </c>
      <c r="Q6" s="3">
        <v>1470344</v>
      </c>
      <c r="R6" s="3">
        <v>2869773</v>
      </c>
      <c r="S6" s="3">
        <v>8595031</v>
      </c>
      <c r="T6" s="3">
        <v>36945</v>
      </c>
      <c r="U6" s="5">
        <v>270.38178400566898</v>
      </c>
      <c r="V6" s="6">
        <v>230.03409123363801</v>
      </c>
      <c r="W6" s="6">
        <v>251.287791535591</v>
      </c>
      <c r="X6" s="6">
        <v>208.52218596155001</v>
      </c>
      <c r="Y6" s="4">
        <f t="shared" ref="Y6:Z6" si="5">AVERAGE(U6,W6)</f>
        <v>260.83478777062999</v>
      </c>
      <c r="Z6" s="4">
        <f t="shared" si="5"/>
        <v>219.27813859759402</v>
      </c>
      <c r="AA6" s="4">
        <f t="shared" si="1"/>
        <v>240.056463184112</v>
      </c>
    </row>
    <row r="7" spans="1:27" ht="15.75" customHeight="1" x14ac:dyDescent="0.15">
      <c r="A7" s="33" t="s">
        <v>32</v>
      </c>
      <c r="B7" s="34"/>
      <c r="C7" s="3">
        <v>7635777</v>
      </c>
      <c r="D7" s="3">
        <v>7958362</v>
      </c>
      <c r="E7" s="3">
        <v>529854</v>
      </c>
      <c r="F7" s="3">
        <v>3307016</v>
      </c>
      <c r="G7" s="3">
        <v>3798907</v>
      </c>
      <c r="H7" s="3">
        <v>3761925</v>
      </c>
      <c r="I7" s="3">
        <v>2470583</v>
      </c>
      <c r="J7" s="3">
        <v>4748</v>
      </c>
      <c r="K7" s="3">
        <v>3124</v>
      </c>
      <c r="L7" s="3">
        <v>292411</v>
      </c>
      <c r="M7" s="3">
        <v>343335</v>
      </c>
      <c r="N7" s="3">
        <v>111061</v>
      </c>
      <c r="O7" s="3">
        <v>440149</v>
      </c>
      <c r="P7" s="3">
        <v>658045</v>
      </c>
      <c r="Q7" s="3">
        <v>193238</v>
      </c>
      <c r="R7" s="3">
        <v>432344</v>
      </c>
      <c r="S7" s="3">
        <v>800343</v>
      </c>
      <c r="T7" s="3">
        <v>54525</v>
      </c>
      <c r="U7" s="5">
        <v>286.19275616634098</v>
      </c>
      <c r="V7" s="6">
        <v>240.205890246617</v>
      </c>
      <c r="W7" s="6">
        <v>266.40788162350401</v>
      </c>
      <c r="X7" s="6">
        <v>223.73265289646201</v>
      </c>
      <c r="Y7" s="4">
        <f t="shared" ref="Y7:Z7" si="6">AVERAGE(U7,W7)</f>
        <v>276.3003188949225</v>
      </c>
      <c r="Z7" s="4">
        <f t="shared" si="6"/>
        <v>231.96927157153951</v>
      </c>
      <c r="AA7" s="4">
        <f t="shared" si="1"/>
        <v>254.13479523323099</v>
      </c>
    </row>
    <row r="8" spans="1:27" ht="15.75" customHeight="1" x14ac:dyDescent="0.15">
      <c r="A8" s="33" t="s">
        <v>33</v>
      </c>
      <c r="B8" s="34"/>
      <c r="C8" s="3">
        <v>8757951</v>
      </c>
      <c r="D8" s="3">
        <v>8492978</v>
      </c>
      <c r="E8" s="3">
        <v>386553</v>
      </c>
      <c r="F8" s="3">
        <v>3299175</v>
      </c>
      <c r="G8" s="3">
        <v>5072223</v>
      </c>
      <c r="H8" s="3">
        <v>4610572</v>
      </c>
      <c r="I8" s="3">
        <v>2503468</v>
      </c>
      <c r="J8" s="3">
        <v>7988</v>
      </c>
      <c r="K8" s="3">
        <v>4503</v>
      </c>
      <c r="L8" s="3">
        <v>450157</v>
      </c>
      <c r="M8" s="3">
        <v>242834</v>
      </c>
      <c r="N8" s="3">
        <v>148829</v>
      </c>
      <c r="O8" s="3">
        <v>415012</v>
      </c>
      <c r="P8" s="3">
        <v>717260</v>
      </c>
      <c r="Q8" s="3">
        <v>362123</v>
      </c>
      <c r="R8" s="3">
        <v>167253</v>
      </c>
      <c r="S8" s="3">
        <v>818731</v>
      </c>
      <c r="T8" s="3">
        <v>32189</v>
      </c>
      <c r="U8" s="5">
        <v>282.47279006200898</v>
      </c>
      <c r="V8" s="6">
        <v>242.75564683015901</v>
      </c>
      <c r="W8" s="6">
        <v>267.05569139006201</v>
      </c>
      <c r="X8" s="6">
        <v>227.20364921377899</v>
      </c>
      <c r="Y8" s="4">
        <f t="shared" ref="Y8:Z8" si="7">AVERAGE(U8,W8)</f>
        <v>274.7642407260355</v>
      </c>
      <c r="Z8" s="4">
        <f t="shared" si="7"/>
        <v>234.97964802196901</v>
      </c>
      <c r="AA8" s="4">
        <f t="shared" si="1"/>
        <v>254.87194437400225</v>
      </c>
    </row>
    <row r="9" spans="1:27" ht="15.75" customHeight="1" x14ac:dyDescent="0.15">
      <c r="A9" s="33" t="s">
        <v>34</v>
      </c>
      <c r="B9" s="34"/>
      <c r="C9" s="3">
        <v>1643500</v>
      </c>
      <c r="D9" s="3">
        <v>1640404</v>
      </c>
      <c r="E9" s="3">
        <v>102114</v>
      </c>
      <c r="F9" s="3">
        <v>1071957</v>
      </c>
      <c r="G9" s="3">
        <v>469429</v>
      </c>
      <c r="H9" s="3">
        <v>825084</v>
      </c>
      <c r="I9" s="3">
        <v>481610</v>
      </c>
      <c r="J9" s="3">
        <v>7149</v>
      </c>
      <c r="K9" s="3">
        <v>4200</v>
      </c>
      <c r="L9" s="3">
        <v>69993</v>
      </c>
      <c r="M9" s="3">
        <v>18664</v>
      </c>
      <c r="N9" s="3">
        <v>15005</v>
      </c>
      <c r="O9" s="3">
        <v>77122</v>
      </c>
      <c r="P9" s="3">
        <v>132849</v>
      </c>
      <c r="Q9" s="3">
        <v>84814</v>
      </c>
      <c r="R9" s="3">
        <v>83163</v>
      </c>
      <c r="S9" s="3">
        <v>238823</v>
      </c>
      <c r="T9" s="3">
        <v>1887</v>
      </c>
      <c r="U9" s="5">
        <v>282.99208274331602</v>
      </c>
      <c r="V9" s="6">
        <v>241.79489489120701</v>
      </c>
      <c r="W9" s="6">
        <v>264.54483066454401</v>
      </c>
      <c r="X9" s="6">
        <v>225.070542301849</v>
      </c>
      <c r="Y9" s="4">
        <f t="shared" ref="Y9:Z9" si="8">AVERAGE(U9,W9)</f>
        <v>273.76845670393004</v>
      </c>
      <c r="Z9" s="4">
        <f t="shared" si="8"/>
        <v>233.43271859652799</v>
      </c>
      <c r="AA9" s="4">
        <f t="shared" si="1"/>
        <v>253.60058765022902</v>
      </c>
    </row>
    <row r="10" spans="1:27" ht="15.75" customHeight="1" x14ac:dyDescent="0.15">
      <c r="A10" s="33" t="s">
        <v>35</v>
      </c>
      <c r="B10" s="34"/>
      <c r="C10" s="3">
        <v>1148358</v>
      </c>
      <c r="D10" s="3">
        <v>1137570</v>
      </c>
      <c r="E10" s="3">
        <v>134700</v>
      </c>
      <c r="F10" s="7">
        <v>0</v>
      </c>
      <c r="G10" s="3">
        <v>1013658</v>
      </c>
      <c r="H10" s="3">
        <v>491992</v>
      </c>
      <c r="I10" s="3">
        <v>437772</v>
      </c>
      <c r="J10" s="3">
        <v>6226</v>
      </c>
      <c r="K10" s="3">
        <v>7688</v>
      </c>
      <c r="L10" s="3">
        <v>55060</v>
      </c>
      <c r="M10" s="3">
        <v>60921</v>
      </c>
      <c r="N10" s="3">
        <v>14647</v>
      </c>
      <c r="O10" s="3">
        <v>53037</v>
      </c>
      <c r="P10" s="3">
        <v>132499</v>
      </c>
      <c r="Q10" s="3">
        <v>77723</v>
      </c>
      <c r="R10" s="3">
        <v>43885</v>
      </c>
      <c r="S10" s="3">
        <v>144785</v>
      </c>
      <c r="T10" s="3">
        <v>11943</v>
      </c>
      <c r="U10" s="5">
        <v>248.198742417967</v>
      </c>
      <c r="V10" s="6">
        <v>240.08455374866401</v>
      </c>
      <c r="W10" s="6">
        <v>240.793624795109</v>
      </c>
      <c r="X10" s="6">
        <v>197.08595039547399</v>
      </c>
      <c r="Y10" s="4">
        <f t="shared" ref="Y10:Z10" si="9">AVERAGE(U10,W10)</f>
        <v>244.49618360653801</v>
      </c>
      <c r="Z10" s="4">
        <f t="shared" si="9"/>
        <v>218.58525207206901</v>
      </c>
      <c r="AA10" s="4">
        <f t="shared" si="1"/>
        <v>231.54071783930351</v>
      </c>
    </row>
    <row r="11" spans="1:27" ht="15.75" customHeight="1" x14ac:dyDescent="0.15">
      <c r="A11" s="33" t="s">
        <v>36</v>
      </c>
      <c r="B11" s="34"/>
      <c r="C11" s="3">
        <v>28893216</v>
      </c>
      <c r="D11" s="3">
        <v>29849892</v>
      </c>
      <c r="E11" s="3">
        <v>2489027</v>
      </c>
      <c r="F11" s="3">
        <v>11578932</v>
      </c>
      <c r="G11" s="3">
        <v>14825257</v>
      </c>
      <c r="H11" s="3">
        <v>13476109</v>
      </c>
      <c r="I11" s="3">
        <v>8136539</v>
      </c>
      <c r="J11" s="3">
        <v>5074</v>
      </c>
      <c r="K11" s="3">
        <v>3063</v>
      </c>
      <c r="L11" s="3">
        <v>1048586</v>
      </c>
      <c r="M11" s="3">
        <v>1514718</v>
      </c>
      <c r="N11" s="3">
        <v>218681</v>
      </c>
      <c r="O11" s="3">
        <v>1282387</v>
      </c>
      <c r="P11" s="3">
        <v>2498186</v>
      </c>
      <c r="Q11" s="3">
        <v>941575</v>
      </c>
      <c r="R11" s="3">
        <v>632406</v>
      </c>
      <c r="S11" s="3">
        <v>4734248</v>
      </c>
      <c r="T11" s="3">
        <v>15221</v>
      </c>
      <c r="U11" s="5">
        <v>277.38349725675801</v>
      </c>
      <c r="V11" s="6">
        <v>242.02025001893</v>
      </c>
      <c r="W11" s="6">
        <v>259.79072065177598</v>
      </c>
      <c r="X11" s="6">
        <v>223.534926816656</v>
      </c>
      <c r="Y11" s="4">
        <f t="shared" ref="Y11:Z11" si="10">AVERAGE(U11,W11)</f>
        <v>268.58710895426702</v>
      </c>
      <c r="Z11" s="4">
        <f t="shared" si="10"/>
        <v>232.777588417793</v>
      </c>
      <c r="AA11" s="4">
        <f t="shared" si="1"/>
        <v>250.68234868603002</v>
      </c>
    </row>
    <row r="12" spans="1:27" ht="15.75" customHeight="1" x14ac:dyDescent="0.15">
      <c r="A12" s="33" t="s">
        <v>37</v>
      </c>
      <c r="B12" s="34"/>
      <c r="C12" s="3">
        <v>17747052</v>
      </c>
      <c r="D12" s="3">
        <v>17370350</v>
      </c>
      <c r="E12" s="3">
        <v>1475463</v>
      </c>
      <c r="F12" s="3">
        <v>7907177</v>
      </c>
      <c r="G12" s="3">
        <v>8364412</v>
      </c>
      <c r="H12" s="3">
        <v>9504856</v>
      </c>
      <c r="I12" s="3">
        <v>4671446</v>
      </c>
      <c r="J12" s="3">
        <v>5816</v>
      </c>
      <c r="K12" s="3">
        <v>2869</v>
      </c>
      <c r="L12" s="3">
        <v>682480</v>
      </c>
      <c r="M12" s="3">
        <v>772855</v>
      </c>
      <c r="N12" s="3">
        <v>190175</v>
      </c>
      <c r="O12" s="3">
        <v>878084</v>
      </c>
      <c r="P12" s="3">
        <v>1065929</v>
      </c>
      <c r="Q12" s="3">
        <v>589343</v>
      </c>
      <c r="R12" s="3">
        <v>492580</v>
      </c>
      <c r="S12" s="3">
        <v>1776922</v>
      </c>
      <c r="T12" s="3">
        <v>47547</v>
      </c>
      <c r="U12" s="5">
        <v>274.77866464492502</v>
      </c>
      <c r="V12" s="6">
        <v>235.209017091471</v>
      </c>
      <c r="W12" s="6">
        <v>258.70499279234002</v>
      </c>
      <c r="X12" s="6">
        <v>218.888171260588</v>
      </c>
      <c r="Y12" s="4">
        <f t="shared" ref="Y12:Z12" si="11">AVERAGE(U12,W12)</f>
        <v>266.74182871863252</v>
      </c>
      <c r="Z12" s="4">
        <f t="shared" si="11"/>
        <v>227.0485941760295</v>
      </c>
      <c r="AA12" s="4">
        <f t="shared" si="1"/>
        <v>246.89521144733101</v>
      </c>
    </row>
    <row r="13" spans="1:27" ht="15.75" customHeight="1" x14ac:dyDescent="0.15">
      <c r="A13" s="33" t="s">
        <v>38</v>
      </c>
      <c r="B13" s="34"/>
      <c r="C13" s="3">
        <v>2985593</v>
      </c>
      <c r="D13" s="3">
        <v>2199604</v>
      </c>
      <c r="E13" s="3">
        <v>256696</v>
      </c>
      <c r="F13" s="3">
        <v>2681049</v>
      </c>
      <c r="G13" s="3">
        <v>47848</v>
      </c>
      <c r="H13" s="3">
        <v>1177781</v>
      </c>
      <c r="I13" s="3">
        <v>732536</v>
      </c>
      <c r="J13" s="3">
        <v>6517</v>
      </c>
      <c r="K13" s="3">
        <v>4053</v>
      </c>
      <c r="L13" s="3">
        <v>240925</v>
      </c>
      <c r="M13" s="3">
        <v>68883</v>
      </c>
      <c r="N13" s="3">
        <v>19979</v>
      </c>
      <c r="O13" s="3">
        <v>136602</v>
      </c>
      <c r="P13" s="3">
        <v>179079</v>
      </c>
      <c r="Q13" s="3">
        <v>36264</v>
      </c>
      <c r="R13" s="3">
        <v>50804</v>
      </c>
      <c r="S13" s="3">
        <v>71175</v>
      </c>
      <c r="T13" s="3">
        <v>37863</v>
      </c>
      <c r="U13" s="5">
        <v>268.77201335193303</v>
      </c>
      <c r="V13" s="6">
        <v>234.28613498235401</v>
      </c>
      <c r="W13" s="6">
        <v>251.330810691924</v>
      </c>
      <c r="X13" s="6">
        <v>213.496554967804</v>
      </c>
      <c r="Y13" s="4">
        <f t="shared" ref="Y13:Z13" si="12">AVERAGE(U13,W13)</f>
        <v>260.05141202192851</v>
      </c>
      <c r="Z13" s="4">
        <f t="shared" si="12"/>
        <v>223.89134497507899</v>
      </c>
      <c r="AA13" s="4">
        <f t="shared" si="1"/>
        <v>241.97137849850375</v>
      </c>
    </row>
    <row r="14" spans="1:27" ht="15.75" customHeight="1" x14ac:dyDescent="0.15">
      <c r="A14" s="33" t="s">
        <v>39</v>
      </c>
      <c r="B14" s="34"/>
      <c r="C14" s="3">
        <v>2011147</v>
      </c>
      <c r="D14" s="3">
        <v>1960472</v>
      </c>
      <c r="E14" s="3">
        <v>202977</v>
      </c>
      <c r="F14" s="3">
        <v>1338182</v>
      </c>
      <c r="G14" s="3">
        <v>469988</v>
      </c>
      <c r="H14" s="3">
        <v>1069134</v>
      </c>
      <c r="I14" s="3">
        <v>590192</v>
      </c>
      <c r="J14" s="3">
        <v>4066</v>
      </c>
      <c r="K14" s="3">
        <v>2245</v>
      </c>
      <c r="L14" s="3">
        <v>95608</v>
      </c>
      <c r="M14" s="3">
        <v>78560</v>
      </c>
      <c r="N14" s="3">
        <v>38081</v>
      </c>
      <c r="O14" s="3">
        <v>99070</v>
      </c>
      <c r="P14" s="3">
        <v>160873</v>
      </c>
      <c r="Q14" s="3">
        <v>84545</v>
      </c>
      <c r="R14" s="3">
        <v>33455</v>
      </c>
      <c r="S14" s="3">
        <v>135864</v>
      </c>
      <c r="T14" s="3">
        <v>10502</v>
      </c>
      <c r="U14" s="5">
        <v>283.50759577149302</v>
      </c>
      <c r="V14" s="6">
        <v>240.90284353732</v>
      </c>
      <c r="W14" s="6">
        <v>264.88634244604702</v>
      </c>
      <c r="X14" s="6">
        <v>223.404065315834</v>
      </c>
      <c r="Y14" s="4">
        <f t="shared" ref="Y14:Z14" si="13">AVERAGE(U14,W14)</f>
        <v>274.19696910877002</v>
      </c>
      <c r="Z14" s="4">
        <f t="shared" si="13"/>
        <v>232.15345442657701</v>
      </c>
      <c r="AA14" s="4">
        <f t="shared" si="1"/>
        <v>253.17521176767352</v>
      </c>
    </row>
    <row r="15" spans="1:27" ht="15.75" customHeight="1" x14ac:dyDescent="0.15">
      <c r="A15" s="33" t="s">
        <v>40</v>
      </c>
      <c r="B15" s="34"/>
      <c r="C15" s="3">
        <v>23500552</v>
      </c>
      <c r="D15" s="3">
        <v>23045881</v>
      </c>
      <c r="E15" s="3">
        <v>1862627</v>
      </c>
      <c r="F15" s="3">
        <v>7805362</v>
      </c>
      <c r="G15" s="3">
        <v>13832563</v>
      </c>
      <c r="H15" s="3">
        <v>11848618</v>
      </c>
      <c r="I15" s="3">
        <v>7590464</v>
      </c>
      <c r="J15" s="3">
        <v>5627</v>
      </c>
      <c r="K15" s="3">
        <v>3605</v>
      </c>
      <c r="L15" s="3">
        <v>1289283</v>
      </c>
      <c r="M15" s="3">
        <v>923577</v>
      </c>
      <c r="N15" s="3">
        <v>661177</v>
      </c>
      <c r="O15" s="3">
        <v>1042230</v>
      </c>
      <c r="P15" s="3">
        <v>2007267</v>
      </c>
      <c r="Q15" s="3">
        <v>998489</v>
      </c>
      <c r="R15" s="3">
        <v>668441</v>
      </c>
      <c r="S15" s="3">
        <v>1577322</v>
      </c>
      <c r="T15" s="3">
        <v>118564</v>
      </c>
      <c r="U15" s="5">
        <v>280.497096028329</v>
      </c>
      <c r="V15" s="6">
        <v>237.28704131937101</v>
      </c>
      <c r="W15" s="6">
        <v>262.826617097915</v>
      </c>
      <c r="X15" s="6">
        <v>219.386811378061</v>
      </c>
      <c r="Y15" s="4">
        <f t="shared" ref="Y15:Z15" si="14">AVERAGE(U15,W15)</f>
        <v>271.661856563122</v>
      </c>
      <c r="Z15" s="4">
        <f t="shared" si="14"/>
        <v>228.33692634871602</v>
      </c>
      <c r="AA15" s="4">
        <f t="shared" si="1"/>
        <v>249.99939145591901</v>
      </c>
    </row>
    <row r="16" spans="1:27" ht="15.75" customHeight="1" x14ac:dyDescent="0.15">
      <c r="A16" s="33" t="s">
        <v>41</v>
      </c>
      <c r="B16" s="34"/>
      <c r="C16" s="3">
        <v>10184046</v>
      </c>
      <c r="D16" s="3">
        <v>11210164</v>
      </c>
      <c r="E16" s="3">
        <v>765168</v>
      </c>
      <c r="F16" s="3">
        <v>5224450</v>
      </c>
      <c r="G16" s="3">
        <v>4194428</v>
      </c>
      <c r="H16" s="3">
        <v>5511104</v>
      </c>
      <c r="I16" s="3">
        <v>3351081</v>
      </c>
      <c r="J16" s="3">
        <v>5326</v>
      </c>
      <c r="K16" s="3">
        <v>3239</v>
      </c>
      <c r="L16" s="3">
        <v>423571</v>
      </c>
      <c r="M16" s="3">
        <v>287926</v>
      </c>
      <c r="N16" s="3">
        <v>171792</v>
      </c>
      <c r="O16" s="3">
        <v>529637</v>
      </c>
      <c r="P16" s="3">
        <v>1022752</v>
      </c>
      <c r="Q16" s="3">
        <v>530235</v>
      </c>
      <c r="R16" s="3">
        <v>385168</v>
      </c>
      <c r="S16" s="3">
        <v>515427</v>
      </c>
      <c r="T16" s="3">
        <v>12348</v>
      </c>
      <c r="U16" s="5">
        <v>285.00721090017402</v>
      </c>
      <c r="V16" s="6">
        <v>245.14425495640299</v>
      </c>
      <c r="W16" s="6">
        <v>264.095960900362</v>
      </c>
      <c r="X16" s="6">
        <v>221.67309230282601</v>
      </c>
      <c r="Y16" s="4">
        <f t="shared" ref="Y16:Z16" si="15">AVERAGE(U16,W16)</f>
        <v>274.55158590026804</v>
      </c>
      <c r="Z16" s="4">
        <f t="shared" si="15"/>
        <v>233.4086736296145</v>
      </c>
      <c r="AA16" s="4">
        <f t="shared" si="1"/>
        <v>253.98012976494127</v>
      </c>
    </row>
    <row r="17" spans="1:27" ht="15.75" customHeight="1" x14ac:dyDescent="0.15">
      <c r="A17" s="33" t="s">
        <v>42</v>
      </c>
      <c r="B17" s="34"/>
      <c r="C17" s="3">
        <v>5006037</v>
      </c>
      <c r="D17" s="3">
        <v>4995051</v>
      </c>
      <c r="E17" s="3">
        <v>390585</v>
      </c>
      <c r="F17" s="3">
        <v>2279228</v>
      </c>
      <c r="G17" s="3">
        <v>2336224</v>
      </c>
      <c r="H17" s="3">
        <v>2557629</v>
      </c>
      <c r="I17" s="3">
        <v>1480218</v>
      </c>
      <c r="J17" s="3">
        <v>5294</v>
      </c>
      <c r="K17" s="3">
        <v>3064</v>
      </c>
      <c r="L17" s="3">
        <v>242517</v>
      </c>
      <c r="M17" s="3">
        <v>195901</v>
      </c>
      <c r="N17" s="3">
        <v>114780</v>
      </c>
      <c r="O17" s="3">
        <v>255083</v>
      </c>
      <c r="P17" s="3">
        <v>388187</v>
      </c>
      <c r="Q17" s="3">
        <v>154679</v>
      </c>
      <c r="R17" s="3">
        <v>129071</v>
      </c>
      <c r="S17" s="3">
        <v>511555</v>
      </c>
      <c r="T17" s="3">
        <v>24241</v>
      </c>
      <c r="U17" s="5">
        <v>285.22690314659701</v>
      </c>
      <c r="V17" s="6">
        <v>242.819589303779</v>
      </c>
      <c r="W17" s="6">
        <v>267.450719560442</v>
      </c>
      <c r="X17" s="6">
        <v>224.89479538694701</v>
      </c>
      <c r="Y17" s="4">
        <f t="shared" ref="Y17:Z17" si="16">AVERAGE(U17,W17)</f>
        <v>276.33881135351953</v>
      </c>
      <c r="Z17" s="4">
        <f t="shared" si="16"/>
        <v>233.85719234536299</v>
      </c>
      <c r="AA17" s="4">
        <f t="shared" si="1"/>
        <v>255.09800184944126</v>
      </c>
    </row>
    <row r="18" spans="1:27" ht="15.75" customHeight="1" x14ac:dyDescent="0.15">
      <c r="A18" s="33" t="s">
        <v>43</v>
      </c>
      <c r="B18" s="34"/>
      <c r="C18" s="3">
        <v>5036136</v>
      </c>
      <c r="D18" s="3">
        <v>4812504</v>
      </c>
      <c r="E18" s="3">
        <v>346441</v>
      </c>
      <c r="F18" s="3">
        <v>2894033</v>
      </c>
      <c r="G18" s="3">
        <v>1795662</v>
      </c>
      <c r="H18" s="3">
        <v>2602465</v>
      </c>
      <c r="I18" s="3">
        <v>1418779</v>
      </c>
      <c r="J18" s="3">
        <v>5547</v>
      </c>
      <c r="K18" s="3">
        <v>3025</v>
      </c>
      <c r="L18" s="3">
        <v>194065</v>
      </c>
      <c r="M18" s="3">
        <v>183628</v>
      </c>
      <c r="N18" s="3">
        <v>113068</v>
      </c>
      <c r="O18" s="3">
        <v>247648</v>
      </c>
      <c r="P18" s="3">
        <v>413176</v>
      </c>
      <c r="Q18" s="3">
        <v>165282</v>
      </c>
      <c r="R18" s="3">
        <v>101912</v>
      </c>
      <c r="S18" s="3">
        <v>171593</v>
      </c>
      <c r="T18" s="3">
        <v>95882</v>
      </c>
      <c r="U18" s="5">
        <v>290.03259982925698</v>
      </c>
      <c r="V18" s="6">
        <v>247.923654192161</v>
      </c>
      <c r="W18" s="6">
        <v>267.41379093668201</v>
      </c>
      <c r="X18" s="6">
        <v>224.658362200921</v>
      </c>
      <c r="Y18" s="4">
        <f t="shared" ref="Y18:Z18" si="17">AVERAGE(U18,W18)</f>
        <v>278.72319538296949</v>
      </c>
      <c r="Z18" s="4">
        <f t="shared" si="17"/>
        <v>236.29100819654099</v>
      </c>
      <c r="AA18" s="4">
        <f t="shared" si="1"/>
        <v>257.50710178975521</v>
      </c>
    </row>
    <row r="19" spans="1:27" ht="15.75" customHeight="1" x14ac:dyDescent="0.15">
      <c r="A19" s="33" t="s">
        <v>44</v>
      </c>
      <c r="B19" s="34"/>
      <c r="C19" s="3">
        <v>6224684</v>
      </c>
      <c r="D19" s="3">
        <v>6350413</v>
      </c>
      <c r="E19" s="3">
        <v>677570</v>
      </c>
      <c r="F19" s="3">
        <v>3557084</v>
      </c>
      <c r="G19" s="3">
        <v>1990030</v>
      </c>
      <c r="H19" s="3">
        <v>3184235</v>
      </c>
      <c r="I19" s="3">
        <v>1877438</v>
      </c>
      <c r="J19" s="3">
        <v>4926</v>
      </c>
      <c r="K19" s="3">
        <v>2905</v>
      </c>
      <c r="L19" s="3">
        <v>231907</v>
      </c>
      <c r="M19" s="3">
        <v>296985</v>
      </c>
      <c r="N19" s="3">
        <v>120622</v>
      </c>
      <c r="O19" s="3">
        <v>296541</v>
      </c>
      <c r="P19" s="3">
        <v>494235</v>
      </c>
      <c r="Q19" s="3">
        <v>313132</v>
      </c>
      <c r="R19" s="3">
        <v>124016</v>
      </c>
      <c r="S19" s="3">
        <v>562361</v>
      </c>
      <c r="T19" s="3">
        <v>53160</v>
      </c>
      <c r="U19" s="5">
        <v>278.70474991437499</v>
      </c>
      <c r="V19" s="6">
        <v>235.08792019060101</v>
      </c>
      <c r="W19" s="6">
        <v>261.96595099365402</v>
      </c>
      <c r="X19" s="6">
        <v>222.43231424617699</v>
      </c>
      <c r="Y19" s="4">
        <f t="shared" ref="Y19:Z19" si="18">AVERAGE(U19,W19)</f>
        <v>270.33535045401447</v>
      </c>
      <c r="Z19" s="4">
        <f t="shared" si="18"/>
        <v>228.76011721838898</v>
      </c>
      <c r="AA19" s="4">
        <f t="shared" si="1"/>
        <v>249.54773383620173</v>
      </c>
    </row>
    <row r="20" spans="1:27" ht="15.75" customHeight="1" x14ac:dyDescent="0.15">
      <c r="A20" s="33" t="s">
        <v>45</v>
      </c>
      <c r="B20" s="34"/>
      <c r="C20" s="3">
        <v>7021880</v>
      </c>
      <c r="D20" s="3">
        <v>6654144</v>
      </c>
      <c r="E20" s="3">
        <v>1234006</v>
      </c>
      <c r="F20" s="3">
        <v>2911249</v>
      </c>
      <c r="G20" s="3">
        <v>2876625</v>
      </c>
      <c r="H20" s="3">
        <v>3430268</v>
      </c>
      <c r="I20" s="3">
        <v>2140586</v>
      </c>
      <c r="J20" s="3">
        <v>5179</v>
      </c>
      <c r="K20" s="3">
        <v>3232</v>
      </c>
      <c r="L20" s="3">
        <v>254466</v>
      </c>
      <c r="M20" s="3">
        <v>307178</v>
      </c>
      <c r="N20" s="3">
        <v>147719</v>
      </c>
      <c r="O20" s="3">
        <v>314258</v>
      </c>
      <c r="P20" s="3">
        <v>617635</v>
      </c>
      <c r="Q20" s="3">
        <v>338352</v>
      </c>
      <c r="R20" s="3">
        <v>160978</v>
      </c>
      <c r="S20" s="3">
        <v>446678</v>
      </c>
      <c r="T20" s="3">
        <v>53941</v>
      </c>
      <c r="U20" s="5">
        <v>272.38629959846901</v>
      </c>
      <c r="V20" s="6">
        <v>230.043119251121</v>
      </c>
      <c r="W20" s="6">
        <v>253.238294281289</v>
      </c>
      <c r="X20" s="6">
        <v>207.406805529699</v>
      </c>
      <c r="Y20" s="4">
        <f t="shared" ref="Y20:Z20" si="19">AVERAGE(U20,W20)</f>
        <v>262.81229693987899</v>
      </c>
      <c r="Z20" s="4">
        <f t="shared" si="19"/>
        <v>218.72496239040998</v>
      </c>
      <c r="AA20" s="4">
        <f t="shared" si="1"/>
        <v>240.76862966514449</v>
      </c>
    </row>
    <row r="21" spans="1:27" ht="15.75" customHeight="1" x14ac:dyDescent="0.15">
      <c r="A21" s="33" t="s">
        <v>46</v>
      </c>
      <c r="B21" s="34"/>
      <c r="C21" s="3">
        <v>2439959</v>
      </c>
      <c r="D21" s="3">
        <v>2417964</v>
      </c>
      <c r="E21" s="3">
        <v>198101</v>
      </c>
      <c r="F21" s="3">
        <v>1081891</v>
      </c>
      <c r="G21" s="3">
        <v>1159967</v>
      </c>
      <c r="H21" s="3">
        <v>1459635</v>
      </c>
      <c r="I21" s="3">
        <v>710785</v>
      </c>
      <c r="J21" s="3">
        <v>7268</v>
      </c>
      <c r="K21" s="3">
        <v>3673</v>
      </c>
      <c r="L21" s="3">
        <v>87416</v>
      </c>
      <c r="M21" s="3">
        <v>84334</v>
      </c>
      <c r="N21" s="3">
        <v>45108</v>
      </c>
      <c r="O21" s="3">
        <v>122554</v>
      </c>
      <c r="P21" s="3">
        <v>233176</v>
      </c>
      <c r="Q21" s="3">
        <v>100628</v>
      </c>
      <c r="R21" s="3">
        <v>37569</v>
      </c>
      <c r="S21" s="3">
        <v>52636</v>
      </c>
      <c r="T21" s="3">
        <v>12975</v>
      </c>
      <c r="U21" s="5">
        <v>286.47225311598697</v>
      </c>
      <c r="V21" s="6">
        <v>242.37060398266601</v>
      </c>
      <c r="W21" s="6">
        <v>269.92015381863803</v>
      </c>
      <c r="X21" s="6">
        <v>225.544045784741</v>
      </c>
      <c r="Y21" s="4">
        <f t="shared" ref="Y21:Z21" si="20">AVERAGE(U21,W21)</f>
        <v>278.1962034673125</v>
      </c>
      <c r="Z21" s="4">
        <f t="shared" si="20"/>
        <v>233.95732488370351</v>
      </c>
      <c r="AA21" s="4">
        <f t="shared" si="1"/>
        <v>256.076764175508</v>
      </c>
    </row>
    <row r="22" spans="1:27" ht="15.75" customHeight="1" x14ac:dyDescent="0.15">
      <c r="A22" s="33" t="s">
        <v>47</v>
      </c>
      <c r="B22" s="34"/>
      <c r="C22" s="3">
        <v>11667856</v>
      </c>
      <c r="D22" s="3">
        <v>11305987</v>
      </c>
      <c r="E22" s="3">
        <v>661677</v>
      </c>
      <c r="F22" s="3">
        <v>4684827</v>
      </c>
      <c r="G22" s="3">
        <v>6321352</v>
      </c>
      <c r="H22" s="3">
        <v>6031042</v>
      </c>
      <c r="I22" s="3">
        <v>3503877</v>
      </c>
      <c r="J22" s="3">
        <v>7082</v>
      </c>
      <c r="K22" s="3">
        <v>4114</v>
      </c>
      <c r="L22" s="3">
        <v>433941</v>
      </c>
      <c r="M22" s="3">
        <v>543932</v>
      </c>
      <c r="N22" s="3">
        <v>98409</v>
      </c>
      <c r="O22" s="3">
        <v>673231</v>
      </c>
      <c r="P22" s="3">
        <v>956633</v>
      </c>
      <c r="Q22" s="3">
        <v>514989</v>
      </c>
      <c r="R22" s="3">
        <v>282742</v>
      </c>
      <c r="S22" s="3">
        <v>921342</v>
      </c>
      <c r="T22" s="3">
        <v>47280</v>
      </c>
      <c r="U22" s="5">
        <v>285.73426523682099</v>
      </c>
      <c r="V22" s="6">
        <v>240.32823069137899</v>
      </c>
      <c r="W22" s="6">
        <v>265.240121492132</v>
      </c>
      <c r="X22" s="6">
        <v>224.781265126508</v>
      </c>
      <c r="Y22" s="4">
        <f t="shared" ref="Y22:Z22" si="21">AVERAGE(U22,W22)</f>
        <v>275.48719336447652</v>
      </c>
      <c r="Z22" s="4">
        <f t="shared" si="21"/>
        <v>232.55474790894351</v>
      </c>
      <c r="AA22" s="4">
        <f t="shared" si="1"/>
        <v>254.02097063671002</v>
      </c>
    </row>
    <row r="23" spans="1:27" ht="15.75" customHeight="1" x14ac:dyDescent="0.15">
      <c r="A23" s="33" t="s">
        <v>48</v>
      </c>
      <c r="B23" s="34"/>
      <c r="C23" s="3">
        <v>14461309</v>
      </c>
      <c r="D23" s="3">
        <v>13930189</v>
      </c>
      <c r="E23" s="3">
        <v>754202</v>
      </c>
      <c r="F23" s="3">
        <v>6485380</v>
      </c>
      <c r="G23" s="3">
        <v>7221727</v>
      </c>
      <c r="H23" s="3">
        <v>8053569</v>
      </c>
      <c r="I23" s="3">
        <v>4248315</v>
      </c>
      <c r="J23" s="3">
        <v>7846</v>
      </c>
      <c r="K23" s="3">
        <v>4495</v>
      </c>
      <c r="L23" s="3">
        <v>839755</v>
      </c>
      <c r="M23" s="3">
        <v>767574</v>
      </c>
      <c r="N23" s="3">
        <v>165362</v>
      </c>
      <c r="O23" s="3">
        <v>534626</v>
      </c>
      <c r="P23" s="3">
        <v>1169771</v>
      </c>
      <c r="Q23" s="3">
        <v>495506</v>
      </c>
      <c r="R23" s="3">
        <v>275721</v>
      </c>
      <c r="S23" s="3">
        <v>341141</v>
      </c>
      <c r="T23" s="3">
        <v>66447</v>
      </c>
      <c r="U23" s="5">
        <v>297.92334448395502</v>
      </c>
      <c r="V23" s="6">
        <v>252.430319790792</v>
      </c>
      <c r="W23" s="6">
        <v>273.28404880929401</v>
      </c>
      <c r="X23" s="6">
        <v>235.753462061818</v>
      </c>
      <c r="Y23" s="4">
        <f t="shared" ref="Y23:Z23" si="22">AVERAGE(U23,W23)</f>
        <v>285.60369664662448</v>
      </c>
      <c r="Z23" s="4">
        <f t="shared" si="22"/>
        <v>244.09189092630498</v>
      </c>
      <c r="AA23" s="4">
        <f t="shared" si="1"/>
        <v>264.84779378646476</v>
      </c>
    </row>
    <row r="24" spans="1:27" ht="15.75" customHeight="1" x14ac:dyDescent="0.15">
      <c r="A24" s="33" t="s">
        <v>49</v>
      </c>
      <c r="B24" s="34"/>
      <c r="C24" s="3">
        <v>19655056</v>
      </c>
      <c r="D24" s="3">
        <v>19690696</v>
      </c>
      <c r="E24" s="3">
        <v>1541818</v>
      </c>
      <c r="F24" s="3">
        <v>11383198</v>
      </c>
      <c r="G24" s="3">
        <v>6730040</v>
      </c>
      <c r="H24" s="3">
        <v>9608836</v>
      </c>
      <c r="I24" s="3">
        <v>6721838</v>
      </c>
      <c r="J24" s="3">
        <v>5650</v>
      </c>
      <c r="K24" s="3">
        <v>3952</v>
      </c>
      <c r="L24" s="3">
        <v>1261095</v>
      </c>
      <c r="M24" s="3">
        <v>836753</v>
      </c>
      <c r="N24" s="3">
        <v>337316</v>
      </c>
      <c r="O24" s="3">
        <v>995366</v>
      </c>
      <c r="P24" s="3">
        <v>1797446</v>
      </c>
      <c r="Q24" s="3">
        <v>737052</v>
      </c>
      <c r="R24" s="3">
        <v>756810</v>
      </c>
      <c r="S24" s="3">
        <v>1170874</v>
      </c>
      <c r="T24" s="3">
        <v>52189</v>
      </c>
      <c r="U24" s="5">
        <v>276.83051708369601</v>
      </c>
      <c r="V24" s="6">
        <v>237.60555346514801</v>
      </c>
      <c r="W24" s="6">
        <v>260.31770609297303</v>
      </c>
      <c r="X24" s="6">
        <v>220.11845283265001</v>
      </c>
      <c r="Y24" s="4">
        <f t="shared" ref="Y24:Z24" si="23">AVERAGE(U24,W24)</f>
        <v>268.57411158833452</v>
      </c>
      <c r="Z24" s="4">
        <f t="shared" si="23"/>
        <v>228.86200314889902</v>
      </c>
      <c r="AA24" s="4">
        <f t="shared" si="1"/>
        <v>248.71805736861677</v>
      </c>
    </row>
    <row r="25" spans="1:27" ht="15.75" customHeight="1" x14ac:dyDescent="0.15">
      <c r="A25" s="33" t="s">
        <v>50</v>
      </c>
      <c r="B25" s="34"/>
      <c r="C25" s="3">
        <v>9459717</v>
      </c>
      <c r="D25" s="3">
        <v>9734710</v>
      </c>
      <c r="E25" s="3">
        <v>546789</v>
      </c>
      <c r="F25" s="3">
        <v>6267914</v>
      </c>
      <c r="G25" s="3">
        <v>2645014</v>
      </c>
      <c r="H25" s="3">
        <v>5030637</v>
      </c>
      <c r="I25" s="3">
        <v>2399830</v>
      </c>
      <c r="J25" s="3">
        <v>6163</v>
      </c>
      <c r="K25" s="3">
        <v>2940</v>
      </c>
      <c r="L25" s="3">
        <v>213671</v>
      </c>
      <c r="M25" s="3">
        <v>361742</v>
      </c>
      <c r="N25" s="3">
        <v>235238</v>
      </c>
      <c r="O25" s="3">
        <v>326219</v>
      </c>
      <c r="P25" s="3">
        <v>605108</v>
      </c>
      <c r="Q25" s="3">
        <v>434011</v>
      </c>
      <c r="R25" s="3">
        <v>223841</v>
      </c>
      <c r="S25" s="3">
        <v>849344</v>
      </c>
      <c r="T25" s="3">
        <v>49080</v>
      </c>
      <c r="U25" s="5">
        <v>291.85111653854</v>
      </c>
      <c r="V25" s="6">
        <v>246.99776240642501</v>
      </c>
      <c r="W25" s="6">
        <v>268.197442761373</v>
      </c>
      <c r="X25" s="6">
        <v>224.91700431015499</v>
      </c>
      <c r="Y25" s="4">
        <f t="shared" ref="Y25:Z25" si="24">AVERAGE(U25,W25)</f>
        <v>280.0242796499565</v>
      </c>
      <c r="Z25" s="4">
        <f t="shared" si="24"/>
        <v>235.95738335829</v>
      </c>
      <c r="AA25" s="4">
        <f t="shared" si="1"/>
        <v>257.99083150412326</v>
      </c>
    </row>
    <row r="26" spans="1:27" ht="15.75" customHeight="1" x14ac:dyDescent="0.15">
      <c r="A26" s="33" t="s">
        <v>51</v>
      </c>
      <c r="B26" s="34"/>
      <c r="C26" s="3">
        <v>4211599</v>
      </c>
      <c r="D26" s="3">
        <v>4158733</v>
      </c>
      <c r="E26" s="3">
        <v>712846</v>
      </c>
      <c r="F26" s="3">
        <v>2214700</v>
      </c>
      <c r="G26" s="3">
        <v>1284053</v>
      </c>
      <c r="H26" s="3">
        <v>2160396</v>
      </c>
      <c r="I26" s="3">
        <v>1296685</v>
      </c>
      <c r="J26" s="3">
        <v>4372</v>
      </c>
      <c r="K26" s="3">
        <v>2624</v>
      </c>
      <c r="L26" s="3">
        <v>168610</v>
      </c>
      <c r="M26" s="3">
        <v>175494</v>
      </c>
      <c r="N26" s="3">
        <v>106178</v>
      </c>
      <c r="O26" s="3">
        <v>209004</v>
      </c>
      <c r="P26" s="3">
        <v>393619</v>
      </c>
      <c r="Q26" s="3">
        <v>165768</v>
      </c>
      <c r="R26" s="3">
        <v>78012</v>
      </c>
      <c r="S26" s="3">
        <v>234921</v>
      </c>
      <c r="T26" s="3">
        <v>47909</v>
      </c>
      <c r="U26" s="5">
        <v>264.89091870012697</v>
      </c>
      <c r="V26" s="6">
        <v>227.61237707708801</v>
      </c>
      <c r="W26" s="6">
        <v>250.063570104392</v>
      </c>
      <c r="X26" s="6">
        <v>207.80951881267501</v>
      </c>
      <c r="Y26" s="4">
        <f t="shared" ref="Y26:Z26" si="25">AVERAGE(U26,W26)</f>
        <v>257.47724440225949</v>
      </c>
      <c r="Z26" s="4">
        <f t="shared" si="25"/>
        <v>217.71094794488153</v>
      </c>
      <c r="AA26" s="4">
        <f t="shared" si="1"/>
        <v>237.59409617357051</v>
      </c>
    </row>
    <row r="27" spans="1:27" ht="15.75" customHeight="1" x14ac:dyDescent="0.15">
      <c r="A27" s="33" t="s">
        <v>52</v>
      </c>
      <c r="B27" s="34"/>
      <c r="C27" s="3">
        <v>8840790</v>
      </c>
      <c r="D27" s="3">
        <v>9118954</v>
      </c>
      <c r="E27" s="3">
        <v>730811</v>
      </c>
      <c r="F27" s="3">
        <v>3641310</v>
      </c>
      <c r="G27" s="3">
        <v>4468669</v>
      </c>
      <c r="H27" s="3">
        <v>4720139</v>
      </c>
      <c r="I27" s="3">
        <v>2727366</v>
      </c>
      <c r="J27" s="3">
        <v>5174</v>
      </c>
      <c r="K27" s="3">
        <v>2990</v>
      </c>
      <c r="L27" s="3">
        <v>374264</v>
      </c>
      <c r="M27" s="3">
        <v>357596</v>
      </c>
      <c r="N27" s="3">
        <v>241079</v>
      </c>
      <c r="O27" s="3">
        <v>431154</v>
      </c>
      <c r="P27" s="3">
        <v>776036</v>
      </c>
      <c r="Q27" s="3">
        <v>376478</v>
      </c>
      <c r="R27" s="3">
        <v>170759</v>
      </c>
      <c r="S27" s="3">
        <v>623980</v>
      </c>
      <c r="T27" s="3">
        <v>50099</v>
      </c>
      <c r="U27" s="5">
        <v>280.61953828570302</v>
      </c>
      <c r="V27" s="6">
        <v>239.411102894897</v>
      </c>
      <c r="W27" s="6">
        <v>263.44231599920602</v>
      </c>
      <c r="X27" s="6">
        <v>220.77682787013501</v>
      </c>
      <c r="Y27" s="4">
        <f t="shared" ref="Y27:Z27" si="26">AVERAGE(U27,W27)</f>
        <v>272.03092714245452</v>
      </c>
      <c r="Z27" s="4">
        <f t="shared" si="26"/>
        <v>230.09396538251599</v>
      </c>
      <c r="AA27" s="4">
        <f t="shared" si="1"/>
        <v>251.06244626248525</v>
      </c>
    </row>
    <row r="28" spans="1:27" ht="15.75" customHeight="1" x14ac:dyDescent="0.15">
      <c r="A28" s="33" t="s">
        <v>53</v>
      </c>
      <c r="B28" s="34"/>
      <c r="C28" s="3">
        <v>1464229</v>
      </c>
      <c r="D28" s="3">
        <v>1429766</v>
      </c>
      <c r="E28" s="3">
        <v>190631</v>
      </c>
      <c r="F28" s="3">
        <v>702476</v>
      </c>
      <c r="G28" s="3">
        <v>571122</v>
      </c>
      <c r="H28" s="3">
        <v>793711</v>
      </c>
      <c r="I28" s="3">
        <v>463422</v>
      </c>
      <c r="J28" s="3">
        <v>5502</v>
      </c>
      <c r="K28" s="3">
        <v>3212</v>
      </c>
      <c r="L28" s="3">
        <v>73206</v>
      </c>
      <c r="M28" s="3">
        <v>50398</v>
      </c>
      <c r="N28" s="3">
        <v>39122</v>
      </c>
      <c r="O28" s="3">
        <v>71889</v>
      </c>
      <c r="P28" s="3">
        <v>136017</v>
      </c>
      <c r="Q28" s="3">
        <v>61172</v>
      </c>
      <c r="R28" s="3">
        <v>31618</v>
      </c>
      <c r="S28" s="3">
        <v>73074</v>
      </c>
      <c r="T28" s="3">
        <v>4205</v>
      </c>
      <c r="U28" s="5">
        <v>287.07552895369503</v>
      </c>
      <c r="V28" s="6">
        <v>243.61881126165099</v>
      </c>
      <c r="W28" s="6">
        <v>270.93784996097799</v>
      </c>
      <c r="X28" s="6">
        <v>226.666532587484</v>
      </c>
      <c r="Y28" s="4">
        <f t="shared" ref="Y28:Z28" si="27">AVERAGE(U28,W28)</f>
        <v>279.00668945733651</v>
      </c>
      <c r="Z28" s="4">
        <f t="shared" si="27"/>
        <v>235.14267192456748</v>
      </c>
      <c r="AA28" s="4">
        <f t="shared" si="1"/>
        <v>257.07468069095199</v>
      </c>
    </row>
    <row r="29" spans="1:27" ht="15.75" customHeight="1" x14ac:dyDescent="0.15">
      <c r="A29" s="33" t="s">
        <v>54</v>
      </c>
      <c r="B29" s="34"/>
      <c r="C29" s="3">
        <v>3128888</v>
      </c>
      <c r="D29" s="3">
        <v>3073412</v>
      </c>
      <c r="E29" s="3">
        <v>298196</v>
      </c>
      <c r="F29" s="3">
        <v>992032</v>
      </c>
      <c r="G29" s="3">
        <v>1838660</v>
      </c>
      <c r="H29" s="3">
        <v>1658575</v>
      </c>
      <c r="I29" s="3">
        <v>838386</v>
      </c>
      <c r="J29" s="3">
        <v>5776</v>
      </c>
      <c r="K29" s="3">
        <v>2920</v>
      </c>
      <c r="L29" s="3">
        <v>121548</v>
      </c>
      <c r="M29" s="3">
        <v>91292</v>
      </c>
      <c r="N29" s="3">
        <v>92206</v>
      </c>
      <c r="O29" s="3">
        <v>142014</v>
      </c>
      <c r="P29" s="3">
        <v>245807</v>
      </c>
      <c r="Q29" s="3">
        <v>69299</v>
      </c>
      <c r="R29" s="3">
        <v>76220</v>
      </c>
      <c r="S29" s="3">
        <v>201484</v>
      </c>
      <c r="T29" s="3">
        <v>27952</v>
      </c>
      <c r="U29" s="5">
        <v>283.65059864617302</v>
      </c>
      <c r="V29" s="6">
        <v>238.04080863932799</v>
      </c>
      <c r="W29" s="6">
        <v>267.030850555401</v>
      </c>
      <c r="X29" s="6">
        <v>222.902554305927</v>
      </c>
      <c r="Y29" s="4">
        <f t="shared" ref="Y29:Z29" si="28">AVERAGE(U29,W29)</f>
        <v>275.34072460078698</v>
      </c>
      <c r="Z29" s="4">
        <f t="shared" si="28"/>
        <v>230.47168147262749</v>
      </c>
      <c r="AA29" s="4">
        <f t="shared" si="1"/>
        <v>252.90620303670724</v>
      </c>
    </row>
    <row r="30" spans="1:27" ht="15.75" customHeight="1" x14ac:dyDescent="0.15">
      <c r="A30" s="33" t="s">
        <v>55</v>
      </c>
      <c r="B30" s="34"/>
      <c r="C30" s="3">
        <v>4003147</v>
      </c>
      <c r="D30" s="3">
        <v>4342827</v>
      </c>
      <c r="E30" s="3">
        <v>277849</v>
      </c>
      <c r="F30" s="3">
        <v>2266751</v>
      </c>
      <c r="G30" s="3">
        <v>1458547</v>
      </c>
      <c r="H30" s="3">
        <v>2047045</v>
      </c>
      <c r="I30" s="3">
        <v>1216122</v>
      </c>
      <c r="J30" s="3">
        <v>4842</v>
      </c>
      <c r="K30" s="3">
        <v>2876</v>
      </c>
      <c r="L30" s="3">
        <v>120190</v>
      </c>
      <c r="M30" s="3">
        <v>99514</v>
      </c>
      <c r="N30" s="3">
        <v>64217</v>
      </c>
      <c r="O30" s="3">
        <v>222097</v>
      </c>
      <c r="P30" s="3">
        <v>343204</v>
      </c>
      <c r="Q30" s="3">
        <v>139656</v>
      </c>
      <c r="R30" s="3">
        <v>227244</v>
      </c>
      <c r="S30" s="3">
        <v>610250</v>
      </c>
      <c r="T30" s="3">
        <v>40658</v>
      </c>
      <c r="U30" s="5">
        <v>270.80402437492302</v>
      </c>
      <c r="V30" s="6">
        <v>231.78160051046601</v>
      </c>
      <c r="W30" s="6">
        <v>252.34847386676799</v>
      </c>
      <c r="X30" s="6">
        <v>210.819009123413</v>
      </c>
      <c r="Y30" s="4">
        <f t="shared" ref="Y30:Z30" si="29">AVERAGE(U30,W30)</f>
        <v>261.57624912084549</v>
      </c>
      <c r="Z30" s="4">
        <f t="shared" si="29"/>
        <v>221.3003048169395</v>
      </c>
      <c r="AA30" s="4">
        <f t="shared" si="1"/>
        <v>241.4382769688925</v>
      </c>
    </row>
    <row r="31" spans="1:27" ht="15.75" customHeight="1" x14ac:dyDescent="0.15">
      <c r="A31" s="33" t="s">
        <v>56</v>
      </c>
      <c r="B31" s="34"/>
      <c r="C31" s="3">
        <v>2501325</v>
      </c>
      <c r="D31" s="3">
        <v>2449978</v>
      </c>
      <c r="E31" s="3">
        <v>137058</v>
      </c>
      <c r="F31" s="3">
        <v>936882</v>
      </c>
      <c r="G31" s="3">
        <v>1427385</v>
      </c>
      <c r="H31" s="3">
        <v>1395619</v>
      </c>
      <c r="I31" s="3">
        <v>733978</v>
      </c>
      <c r="J31" s="3">
        <v>6701</v>
      </c>
      <c r="K31" s="3">
        <v>3695</v>
      </c>
      <c r="L31" s="3">
        <v>153967</v>
      </c>
      <c r="M31" s="3">
        <v>69588</v>
      </c>
      <c r="N31" s="3">
        <v>75798</v>
      </c>
      <c r="O31" s="3">
        <v>122696</v>
      </c>
      <c r="P31" s="3">
        <v>195307</v>
      </c>
      <c r="Q31" s="3">
        <v>95512</v>
      </c>
      <c r="R31" s="3">
        <v>21110</v>
      </c>
      <c r="S31" s="3">
        <v>148948</v>
      </c>
      <c r="T31" s="3">
        <v>15494</v>
      </c>
      <c r="U31" s="5">
        <v>287.55706095499397</v>
      </c>
      <c r="V31" s="6">
        <v>248.57152655713901</v>
      </c>
      <c r="W31" s="6">
        <v>269.734588561039</v>
      </c>
      <c r="X31" s="6">
        <v>229.017173352409</v>
      </c>
      <c r="Y31" s="4">
        <f t="shared" ref="Y31:Z31" si="30">AVERAGE(U31,W31)</f>
        <v>278.64582475801649</v>
      </c>
      <c r="Z31" s="4">
        <f t="shared" si="30"/>
        <v>238.79434995477402</v>
      </c>
      <c r="AA31" s="4">
        <f t="shared" si="1"/>
        <v>258.72008735639525</v>
      </c>
    </row>
    <row r="32" spans="1:27" ht="15.75" customHeight="1" x14ac:dyDescent="0.15">
      <c r="A32" s="33" t="s">
        <v>57</v>
      </c>
      <c r="B32" s="34"/>
      <c r="C32" s="3">
        <v>24503137</v>
      </c>
      <c r="D32" s="3">
        <v>24875402</v>
      </c>
      <c r="E32" s="3">
        <v>991769</v>
      </c>
      <c r="F32" s="3">
        <v>10101279</v>
      </c>
      <c r="G32" s="3">
        <v>13410089</v>
      </c>
      <c r="H32" s="3">
        <v>13250745</v>
      </c>
      <c r="I32" s="3">
        <v>8316185</v>
      </c>
      <c r="J32" s="3">
        <v>9137</v>
      </c>
      <c r="K32" s="3">
        <v>6058</v>
      </c>
      <c r="L32" s="3">
        <v>2193974</v>
      </c>
      <c r="M32" s="3">
        <v>757918</v>
      </c>
      <c r="N32" s="3">
        <v>488317</v>
      </c>
      <c r="O32" s="3">
        <v>1033967</v>
      </c>
      <c r="P32" s="3">
        <v>2163868</v>
      </c>
      <c r="Q32" s="3">
        <v>1188280</v>
      </c>
      <c r="R32" s="3">
        <v>489861</v>
      </c>
      <c r="S32" s="3">
        <v>1657403</v>
      </c>
      <c r="T32" s="3">
        <v>24646</v>
      </c>
      <c r="U32" s="5">
        <v>288.58345144945798</v>
      </c>
      <c r="V32" s="6">
        <v>248.621522373251</v>
      </c>
      <c r="W32" s="6">
        <v>270.14155028426302</v>
      </c>
      <c r="X32" s="6">
        <v>230.64697200838</v>
      </c>
      <c r="Y32" s="4">
        <f t="shared" ref="Y32:Z32" si="31">AVERAGE(U32,W32)</f>
        <v>279.3625008668605</v>
      </c>
      <c r="Z32" s="4">
        <f t="shared" si="31"/>
        <v>239.6342471908155</v>
      </c>
      <c r="AA32" s="4">
        <f t="shared" si="1"/>
        <v>259.49837402883799</v>
      </c>
    </row>
    <row r="33" spans="1:27" ht="15.75" customHeight="1" x14ac:dyDescent="0.15">
      <c r="A33" s="33" t="s">
        <v>58</v>
      </c>
      <c r="B33" s="34"/>
      <c r="C33" s="3">
        <v>3272636</v>
      </c>
      <c r="D33" s="3">
        <v>3271230</v>
      </c>
      <c r="E33" s="3">
        <v>444466</v>
      </c>
      <c r="F33" s="3">
        <v>2360542</v>
      </c>
      <c r="G33" s="3">
        <v>467628</v>
      </c>
      <c r="H33" s="3">
        <v>1610295</v>
      </c>
      <c r="I33" s="3">
        <v>1103097</v>
      </c>
      <c r="J33" s="3">
        <v>4912</v>
      </c>
      <c r="K33" s="3">
        <v>3365</v>
      </c>
      <c r="L33" s="3">
        <v>270471</v>
      </c>
      <c r="M33" s="3">
        <v>81713</v>
      </c>
      <c r="N33" s="3">
        <v>59877</v>
      </c>
      <c r="O33" s="3">
        <v>210419</v>
      </c>
      <c r="P33" s="3">
        <v>294020</v>
      </c>
      <c r="Q33" s="3">
        <v>115765</v>
      </c>
      <c r="R33" s="3">
        <v>70832</v>
      </c>
      <c r="S33" s="3">
        <v>309991</v>
      </c>
      <c r="T33" s="3">
        <v>3430</v>
      </c>
      <c r="U33" s="5">
        <v>267.53807866263298</v>
      </c>
      <c r="V33" s="6">
        <v>228.06431284199499</v>
      </c>
      <c r="W33" s="6">
        <v>250.75317445253</v>
      </c>
      <c r="X33" s="6">
        <v>211.63188461517399</v>
      </c>
      <c r="Y33" s="4">
        <f t="shared" ref="Y33:Z33" si="32">AVERAGE(U33,W33)</f>
        <v>259.14562655758152</v>
      </c>
      <c r="Z33" s="4">
        <f t="shared" si="32"/>
        <v>219.84809872858449</v>
      </c>
      <c r="AA33" s="4">
        <f t="shared" si="1"/>
        <v>239.49686264308301</v>
      </c>
    </row>
    <row r="34" spans="1:27" ht="15.75" customHeight="1" x14ac:dyDescent="0.15">
      <c r="A34" s="33" t="s">
        <v>59</v>
      </c>
      <c r="B34" s="34"/>
      <c r="C34" s="3">
        <v>50564902</v>
      </c>
      <c r="D34" s="3">
        <v>50732236</v>
      </c>
      <c r="E34" s="3">
        <v>3269310</v>
      </c>
      <c r="F34" s="3">
        <v>22845772</v>
      </c>
      <c r="G34" s="3">
        <v>24449820</v>
      </c>
      <c r="H34" s="3">
        <v>31465763</v>
      </c>
      <c r="I34" s="3">
        <v>12638159</v>
      </c>
      <c r="J34" s="3">
        <v>11042</v>
      </c>
      <c r="K34" s="3">
        <v>4587</v>
      </c>
      <c r="L34" s="3">
        <v>1294536</v>
      </c>
      <c r="M34" s="3">
        <v>1231263</v>
      </c>
      <c r="N34" s="3">
        <v>762251</v>
      </c>
      <c r="O34" s="3">
        <v>1743246</v>
      </c>
      <c r="P34" s="3">
        <v>3695752</v>
      </c>
      <c r="Q34" s="3">
        <v>2684758</v>
      </c>
      <c r="R34" s="3">
        <v>1226353</v>
      </c>
      <c r="S34" s="3">
        <v>3711293</v>
      </c>
      <c r="T34" s="3">
        <v>150896</v>
      </c>
      <c r="U34" s="5">
        <v>280.14117723747597</v>
      </c>
      <c r="V34" s="6">
        <v>242.54301817964301</v>
      </c>
      <c r="W34" s="6">
        <v>263.54571646766999</v>
      </c>
      <c r="X34" s="6">
        <v>223.75202728955901</v>
      </c>
      <c r="Y34" s="4">
        <f t="shared" ref="Y34:Z34" si="33">AVERAGE(U34,W34)</f>
        <v>271.84344685257298</v>
      </c>
      <c r="Z34" s="4">
        <f t="shared" si="33"/>
        <v>233.14752273460101</v>
      </c>
      <c r="AA34" s="4">
        <f t="shared" si="1"/>
        <v>252.495484793587</v>
      </c>
    </row>
    <row r="35" spans="1:27" ht="15.75" customHeight="1" x14ac:dyDescent="0.15">
      <c r="A35" s="33" t="s">
        <v>60</v>
      </c>
      <c r="B35" s="34"/>
      <c r="C35" s="3">
        <v>13061906</v>
      </c>
      <c r="D35" s="3">
        <v>12794086</v>
      </c>
      <c r="E35" s="3">
        <v>1184934</v>
      </c>
      <c r="F35" s="3">
        <v>7481148</v>
      </c>
      <c r="G35" s="3">
        <v>4395824</v>
      </c>
      <c r="H35" s="3">
        <v>6987589</v>
      </c>
      <c r="I35" s="3">
        <v>3582953</v>
      </c>
      <c r="J35" s="3">
        <v>4935</v>
      </c>
      <c r="K35" s="3">
        <v>2530</v>
      </c>
      <c r="L35" s="3">
        <v>655854</v>
      </c>
      <c r="M35" s="3">
        <v>432984</v>
      </c>
      <c r="N35" s="3">
        <v>178875</v>
      </c>
      <c r="O35" s="3">
        <v>717108</v>
      </c>
      <c r="P35" s="3">
        <v>883657</v>
      </c>
      <c r="Q35" s="3">
        <v>425860</v>
      </c>
      <c r="R35" s="3">
        <v>288615</v>
      </c>
      <c r="S35" s="3">
        <v>1093242</v>
      </c>
      <c r="T35" s="3">
        <v>41668</v>
      </c>
      <c r="U35" s="5">
        <v>283.88066875980599</v>
      </c>
      <c r="V35" s="6">
        <v>241.61799402229599</v>
      </c>
      <c r="W35" s="6">
        <v>259.13670308841102</v>
      </c>
      <c r="X35" s="6">
        <v>217.93404261349701</v>
      </c>
      <c r="Y35" s="4">
        <f t="shared" ref="Y35:Z35" si="34">AVERAGE(U35,W35)</f>
        <v>271.50868592410848</v>
      </c>
      <c r="Z35" s="4">
        <f t="shared" si="34"/>
        <v>229.7760183178965</v>
      </c>
      <c r="AA35" s="4">
        <f t="shared" si="1"/>
        <v>250.64235212100249</v>
      </c>
    </row>
    <row r="36" spans="1:27" ht="15.75" customHeight="1" x14ac:dyDescent="0.15">
      <c r="A36" s="33" t="s">
        <v>61</v>
      </c>
      <c r="B36" s="34"/>
      <c r="C36" s="3">
        <v>1001831</v>
      </c>
      <c r="D36" s="3">
        <v>982428</v>
      </c>
      <c r="E36" s="3">
        <v>150165</v>
      </c>
      <c r="F36" s="3">
        <v>355662</v>
      </c>
      <c r="G36" s="3">
        <v>496004</v>
      </c>
      <c r="H36" s="3">
        <v>523778</v>
      </c>
      <c r="I36" s="3">
        <v>283833</v>
      </c>
      <c r="J36" s="3">
        <v>5423</v>
      </c>
      <c r="K36" s="3">
        <v>2939</v>
      </c>
      <c r="L36" s="3">
        <v>35789</v>
      </c>
      <c r="M36" s="3">
        <v>27308</v>
      </c>
      <c r="N36" s="3">
        <v>39558</v>
      </c>
      <c r="O36" s="3">
        <v>41386</v>
      </c>
      <c r="P36" s="3">
        <v>80695</v>
      </c>
      <c r="Q36" s="3">
        <v>36823</v>
      </c>
      <c r="R36" s="3">
        <v>22274</v>
      </c>
      <c r="S36" s="3">
        <v>59824</v>
      </c>
      <c r="T36" s="3">
        <v>10103</v>
      </c>
      <c r="U36" s="5">
        <v>291.561611918756</v>
      </c>
      <c r="V36" s="6">
        <v>245.41585417390399</v>
      </c>
      <c r="W36" s="6">
        <v>268.017670542433</v>
      </c>
      <c r="X36" s="6">
        <v>226.32548108695701</v>
      </c>
      <c r="Y36" s="4">
        <f t="shared" ref="Y36:Z36" si="35">AVERAGE(U36,W36)</f>
        <v>279.7896412305945</v>
      </c>
      <c r="Z36" s="4">
        <f t="shared" si="35"/>
        <v>235.87066763043049</v>
      </c>
      <c r="AA36" s="4">
        <f t="shared" si="1"/>
        <v>257.83015443051249</v>
      </c>
    </row>
    <row r="37" spans="1:27" ht="15.75" customHeight="1" x14ac:dyDescent="0.15">
      <c r="A37" s="33" t="s">
        <v>62</v>
      </c>
      <c r="B37" s="34"/>
      <c r="C37" s="3">
        <v>21682794</v>
      </c>
      <c r="D37" s="3">
        <v>21180588</v>
      </c>
      <c r="E37" s="3">
        <v>1461326</v>
      </c>
      <c r="F37" s="3">
        <v>9341723</v>
      </c>
      <c r="G37" s="3">
        <v>10879745</v>
      </c>
      <c r="H37" s="3">
        <v>10202242</v>
      </c>
      <c r="I37" s="3">
        <v>6930905</v>
      </c>
      <c r="J37" s="3">
        <v>5517</v>
      </c>
      <c r="K37" s="3">
        <v>3941</v>
      </c>
      <c r="L37" s="3">
        <v>1062637</v>
      </c>
      <c r="M37" s="3">
        <v>1138748</v>
      </c>
      <c r="N37" s="3">
        <v>478356</v>
      </c>
      <c r="O37" s="3">
        <v>965999</v>
      </c>
      <c r="P37" s="3">
        <v>1648661</v>
      </c>
      <c r="Q37" s="3">
        <v>808316</v>
      </c>
      <c r="R37" s="3">
        <v>828188</v>
      </c>
      <c r="S37" s="3">
        <v>2158716</v>
      </c>
      <c r="T37" s="3">
        <v>126395</v>
      </c>
      <c r="U37" s="5">
        <v>284.85163947394102</v>
      </c>
      <c r="V37" s="6">
        <v>244.53273171255699</v>
      </c>
      <c r="W37" s="6">
        <v>267.97897940055901</v>
      </c>
      <c r="X37" s="6">
        <v>225.666987806902</v>
      </c>
      <c r="Y37" s="4">
        <f t="shared" ref="Y37:Z37" si="36">AVERAGE(U37,W37)</f>
        <v>276.41530943725002</v>
      </c>
      <c r="Z37" s="4">
        <f t="shared" si="36"/>
        <v>235.0998597597295</v>
      </c>
      <c r="AA37" s="4">
        <f t="shared" si="1"/>
        <v>255.75758459848976</v>
      </c>
    </row>
    <row r="38" spans="1:27" ht="15.75" customHeight="1" x14ac:dyDescent="0.15">
      <c r="A38" s="33" t="s">
        <v>63</v>
      </c>
      <c r="B38" s="34"/>
      <c r="C38" s="3">
        <v>5490635</v>
      </c>
      <c r="D38" s="3">
        <v>5498730</v>
      </c>
      <c r="E38" s="3">
        <v>650579</v>
      </c>
      <c r="F38" s="3">
        <v>2782356</v>
      </c>
      <c r="G38" s="3">
        <v>2057700</v>
      </c>
      <c r="H38" s="3">
        <v>2688963</v>
      </c>
      <c r="I38" s="3">
        <v>1732136</v>
      </c>
      <c r="J38" s="3">
        <v>4208</v>
      </c>
      <c r="K38" s="3">
        <v>2711</v>
      </c>
      <c r="L38" s="3">
        <v>312327</v>
      </c>
      <c r="M38" s="3">
        <v>184802</v>
      </c>
      <c r="N38" s="3">
        <v>137664</v>
      </c>
      <c r="O38" s="3">
        <v>255845</v>
      </c>
      <c r="P38" s="3">
        <v>542608</v>
      </c>
      <c r="Q38" s="3">
        <v>157694</v>
      </c>
      <c r="R38" s="3">
        <v>141196</v>
      </c>
      <c r="S38" s="3">
        <v>358338</v>
      </c>
      <c r="T38" s="3">
        <v>37015</v>
      </c>
      <c r="U38" s="5">
        <v>274.53498935499499</v>
      </c>
      <c r="V38" s="6">
        <v>236.80219418761999</v>
      </c>
      <c r="W38" s="6">
        <v>259.54722516104601</v>
      </c>
      <c r="X38" s="6">
        <v>216.955654036521</v>
      </c>
      <c r="Y38" s="4">
        <f t="shared" ref="Y38:Z38" si="37">AVERAGE(U38,W38)</f>
        <v>267.04110725802047</v>
      </c>
      <c r="Z38" s="4">
        <f t="shared" si="37"/>
        <v>226.87892411207048</v>
      </c>
      <c r="AA38" s="4">
        <f t="shared" si="1"/>
        <v>246.96001568504548</v>
      </c>
    </row>
    <row r="39" spans="1:27" ht="15.75" customHeight="1" x14ac:dyDescent="0.15">
      <c r="A39" s="33" t="s">
        <v>64</v>
      </c>
      <c r="B39" s="34"/>
      <c r="C39" s="3">
        <v>5612538</v>
      </c>
      <c r="D39" s="3">
        <v>5622397</v>
      </c>
      <c r="E39" s="3">
        <v>526411</v>
      </c>
      <c r="F39" s="3">
        <v>2917634</v>
      </c>
      <c r="G39" s="3">
        <v>2168493</v>
      </c>
      <c r="H39" s="3">
        <v>2999104</v>
      </c>
      <c r="I39" s="3">
        <v>1908603</v>
      </c>
      <c r="J39" s="3">
        <v>5280</v>
      </c>
      <c r="K39" s="3">
        <v>3401</v>
      </c>
      <c r="L39" s="3">
        <v>352795</v>
      </c>
      <c r="M39" s="3">
        <v>208662</v>
      </c>
      <c r="N39" s="3">
        <v>70120</v>
      </c>
      <c r="O39" s="3">
        <v>320830</v>
      </c>
      <c r="P39" s="3">
        <v>424738</v>
      </c>
      <c r="Q39" s="3">
        <v>219805</v>
      </c>
      <c r="R39" s="3">
        <v>311653</v>
      </c>
      <c r="S39" s="3">
        <v>200541</v>
      </c>
      <c r="T39" s="3">
        <v>7247</v>
      </c>
      <c r="U39" s="5">
        <v>283.82627720419401</v>
      </c>
      <c r="V39" s="6">
        <v>236.039657297687</v>
      </c>
      <c r="W39" s="6">
        <v>265.71021018033701</v>
      </c>
      <c r="X39" s="6">
        <v>215.01732344377001</v>
      </c>
      <c r="Y39" s="4">
        <f t="shared" ref="Y39:Z39" si="38">AVERAGE(U39,W39)</f>
        <v>274.76824369226551</v>
      </c>
      <c r="Z39" s="4">
        <f t="shared" si="38"/>
        <v>225.52849037072849</v>
      </c>
      <c r="AA39" s="4">
        <f t="shared" si="1"/>
        <v>250.148367031497</v>
      </c>
    </row>
    <row r="40" spans="1:27" ht="15.75" customHeight="1" x14ac:dyDescent="0.15">
      <c r="A40" s="33" t="s">
        <v>65</v>
      </c>
      <c r="B40" s="34"/>
      <c r="C40" s="3">
        <v>24203543</v>
      </c>
      <c r="D40" s="3">
        <v>23857420</v>
      </c>
      <c r="E40" s="3">
        <v>1821479</v>
      </c>
      <c r="F40" s="3">
        <v>8593421</v>
      </c>
      <c r="G40" s="3">
        <v>13788643</v>
      </c>
      <c r="H40" s="3">
        <v>11994620</v>
      </c>
      <c r="I40" s="3">
        <v>7333616</v>
      </c>
      <c r="J40" s="3">
        <v>6608</v>
      </c>
      <c r="K40" s="3">
        <v>4058</v>
      </c>
      <c r="L40" s="3">
        <v>1012623</v>
      </c>
      <c r="M40" s="3">
        <v>773447</v>
      </c>
      <c r="N40" s="3">
        <v>606814</v>
      </c>
      <c r="O40" s="3">
        <v>826339</v>
      </c>
      <c r="P40" s="3">
        <v>2026925</v>
      </c>
      <c r="Q40" s="3">
        <v>1136036</v>
      </c>
      <c r="R40" s="3">
        <v>951432</v>
      </c>
      <c r="S40" s="3">
        <v>2268184</v>
      </c>
      <c r="T40" s="3">
        <v>107178</v>
      </c>
      <c r="U40" s="5">
        <v>286.16686332577001</v>
      </c>
      <c r="V40" s="6">
        <v>244.00127349278901</v>
      </c>
      <c r="W40" s="6">
        <v>267.66563022778502</v>
      </c>
      <c r="X40" s="6">
        <v>226.35365821029799</v>
      </c>
      <c r="Y40" s="4">
        <f t="shared" ref="Y40:Z40" si="39">AVERAGE(U40,W40)</f>
        <v>276.91624677677748</v>
      </c>
      <c r="Z40" s="4">
        <f t="shared" si="39"/>
        <v>235.1774658515435</v>
      </c>
      <c r="AA40" s="4">
        <f t="shared" si="1"/>
        <v>256.04685631416049</v>
      </c>
    </row>
    <row r="41" spans="1:27" ht="15.75" customHeight="1" x14ac:dyDescent="0.15">
      <c r="A41" s="33" t="s">
        <v>66</v>
      </c>
      <c r="B41" s="34"/>
      <c r="C41" s="3">
        <v>2088045</v>
      </c>
      <c r="D41" s="3">
        <v>2049374</v>
      </c>
      <c r="E41" s="3">
        <v>165167</v>
      </c>
      <c r="F41" s="3">
        <v>817792</v>
      </c>
      <c r="G41" s="3">
        <v>1105086</v>
      </c>
      <c r="H41" s="3">
        <v>1177636</v>
      </c>
      <c r="I41" s="3">
        <v>731694</v>
      </c>
      <c r="J41" s="3">
        <v>7334</v>
      </c>
      <c r="K41" s="3">
        <v>4949</v>
      </c>
      <c r="L41" s="3">
        <v>224648</v>
      </c>
      <c r="M41" s="3">
        <v>91035</v>
      </c>
      <c r="N41" s="3">
        <v>23533</v>
      </c>
      <c r="O41" s="3">
        <v>96394</v>
      </c>
      <c r="P41" s="3">
        <v>165520</v>
      </c>
      <c r="Q41" s="3">
        <v>86508</v>
      </c>
      <c r="R41" s="3">
        <v>44056</v>
      </c>
      <c r="S41" s="3">
        <v>6802</v>
      </c>
      <c r="T41" s="3">
        <v>9746</v>
      </c>
      <c r="U41" s="5">
        <v>275.38699047162203</v>
      </c>
      <c r="V41" s="6">
        <v>235.87793575221201</v>
      </c>
      <c r="W41" s="6">
        <v>258.32111771118502</v>
      </c>
      <c r="X41" s="6">
        <v>218.76144485187899</v>
      </c>
      <c r="Y41" s="4">
        <f t="shared" ref="Y41:Z41" si="40">AVERAGE(U41,W41)</f>
        <v>266.85405409140355</v>
      </c>
      <c r="Z41" s="4">
        <f t="shared" si="40"/>
        <v>227.3196903020455</v>
      </c>
      <c r="AA41" s="4">
        <f t="shared" si="1"/>
        <v>247.08687219672453</v>
      </c>
    </row>
    <row r="42" spans="1:27" ht="15.75" customHeight="1" x14ac:dyDescent="0.15">
      <c r="A42" s="33" t="s">
        <v>67</v>
      </c>
      <c r="B42" s="34"/>
      <c r="C42" s="3">
        <v>7119886</v>
      </c>
      <c r="D42" s="3">
        <v>7713920</v>
      </c>
      <c r="E42" s="3">
        <v>680718</v>
      </c>
      <c r="F42" s="3">
        <v>3120414</v>
      </c>
      <c r="G42" s="3">
        <v>3318754</v>
      </c>
      <c r="H42" s="3">
        <v>3481608</v>
      </c>
      <c r="I42" s="3">
        <v>2222238</v>
      </c>
      <c r="J42" s="3">
        <v>4908</v>
      </c>
      <c r="K42" s="3">
        <v>3167</v>
      </c>
      <c r="L42" s="3">
        <v>425729</v>
      </c>
      <c r="M42" s="3">
        <v>408390</v>
      </c>
      <c r="N42" s="3">
        <v>79069</v>
      </c>
      <c r="O42" s="3">
        <v>343428</v>
      </c>
      <c r="P42" s="3">
        <v>562445</v>
      </c>
      <c r="Q42" s="3">
        <v>215840</v>
      </c>
      <c r="R42" s="3">
        <v>187337</v>
      </c>
      <c r="S42" s="3">
        <v>1029850</v>
      </c>
      <c r="T42" s="3">
        <v>36890</v>
      </c>
      <c r="U42" s="5">
        <v>281.50360148092102</v>
      </c>
      <c r="V42" s="6">
        <v>237.10741145424399</v>
      </c>
      <c r="W42" s="6">
        <v>257.42120279297302</v>
      </c>
      <c r="X42" s="6">
        <v>213.836527211386</v>
      </c>
      <c r="Y42" s="4">
        <f t="shared" ref="Y42:Z42" si="41">AVERAGE(U42,W42)</f>
        <v>269.46240213694705</v>
      </c>
      <c r="Z42" s="4">
        <f t="shared" si="41"/>
        <v>225.47196933281498</v>
      </c>
      <c r="AA42" s="4">
        <f t="shared" si="1"/>
        <v>247.46718573488101</v>
      </c>
    </row>
    <row r="43" spans="1:27" ht="15.75" customHeight="1" x14ac:dyDescent="0.15">
      <c r="A43" s="33" t="s">
        <v>68</v>
      </c>
      <c r="B43" s="34"/>
      <c r="C43" s="3">
        <v>1133713</v>
      </c>
      <c r="D43" s="3">
        <v>1093459</v>
      </c>
      <c r="E43" s="3">
        <v>174096</v>
      </c>
      <c r="F43" s="3">
        <v>371645</v>
      </c>
      <c r="G43" s="3">
        <v>587972</v>
      </c>
      <c r="H43" s="3">
        <v>573916</v>
      </c>
      <c r="I43" s="3">
        <v>342840</v>
      </c>
      <c r="J43" s="3">
        <v>4736</v>
      </c>
      <c r="K43" s="3">
        <v>2830</v>
      </c>
      <c r="L43" s="3">
        <v>51222</v>
      </c>
      <c r="M43" s="3">
        <v>42450</v>
      </c>
      <c r="N43" s="3">
        <v>33712</v>
      </c>
      <c r="O43" s="3">
        <v>46346</v>
      </c>
      <c r="P43" s="3">
        <v>102097</v>
      </c>
      <c r="Q43" s="3">
        <v>33533</v>
      </c>
      <c r="R43" s="3">
        <v>33480</v>
      </c>
      <c r="S43" s="3">
        <v>79091</v>
      </c>
      <c r="T43" s="3">
        <v>13219</v>
      </c>
      <c r="U43" s="5">
        <v>288.46392527160401</v>
      </c>
      <c r="V43" s="6">
        <v>241.21342858169399</v>
      </c>
      <c r="W43" s="6">
        <v>269.59676341602699</v>
      </c>
      <c r="X43" s="6">
        <v>223.39852668799699</v>
      </c>
      <c r="Y43" s="4">
        <f t="shared" ref="Y43:Z43" si="42">AVERAGE(U43,W43)</f>
        <v>279.0303443438155</v>
      </c>
      <c r="Z43" s="4">
        <f t="shared" si="42"/>
        <v>232.30597763484548</v>
      </c>
      <c r="AA43" s="4">
        <f t="shared" si="1"/>
        <v>255.66816098933049</v>
      </c>
    </row>
    <row r="44" spans="1:27" ht="15.75" customHeight="1" x14ac:dyDescent="0.15">
      <c r="A44" s="33" t="s">
        <v>69</v>
      </c>
      <c r="B44" s="34"/>
      <c r="C44" s="3">
        <v>7587598</v>
      </c>
      <c r="D44" s="3">
        <v>7785255</v>
      </c>
      <c r="E44" s="3">
        <v>805633</v>
      </c>
      <c r="F44" s="3">
        <v>3342186</v>
      </c>
      <c r="G44" s="3">
        <v>3439779</v>
      </c>
      <c r="H44" s="3">
        <v>4473035</v>
      </c>
      <c r="I44" s="3">
        <v>2144367</v>
      </c>
      <c r="J44" s="3">
        <v>4572</v>
      </c>
      <c r="K44" s="3">
        <v>2192</v>
      </c>
      <c r="L44" s="3">
        <v>247333</v>
      </c>
      <c r="M44" s="3">
        <v>378789</v>
      </c>
      <c r="N44" s="3">
        <v>142140</v>
      </c>
      <c r="O44" s="3">
        <v>390196</v>
      </c>
      <c r="P44" s="3">
        <v>621091</v>
      </c>
      <c r="Q44" s="3">
        <v>252611</v>
      </c>
      <c r="R44" s="3">
        <v>112207</v>
      </c>
      <c r="S44" s="3">
        <v>402049</v>
      </c>
      <c r="T44" s="3">
        <v>62056</v>
      </c>
      <c r="U44" s="5">
        <v>273.97878662368498</v>
      </c>
      <c r="V44" s="6">
        <v>232.75371010831699</v>
      </c>
      <c r="W44" s="6">
        <v>259.16195490528702</v>
      </c>
      <c r="X44" s="6">
        <v>215.749268590355</v>
      </c>
      <c r="Y44" s="4">
        <f t="shared" ref="Y44:Z44" si="43">AVERAGE(U44,W44)</f>
        <v>266.57037076448603</v>
      </c>
      <c r="Z44" s="4">
        <f t="shared" si="43"/>
        <v>224.251489349336</v>
      </c>
      <c r="AA44" s="4">
        <f t="shared" si="1"/>
        <v>245.41093005691101</v>
      </c>
    </row>
    <row r="45" spans="1:27" ht="15.75" customHeight="1" x14ac:dyDescent="0.15">
      <c r="A45" s="33" t="s">
        <v>70</v>
      </c>
      <c r="B45" s="34"/>
      <c r="C45" s="3">
        <v>44220225</v>
      </c>
      <c r="D45" s="3">
        <v>45807489</v>
      </c>
      <c r="E45" s="3">
        <v>4423644</v>
      </c>
      <c r="F45" s="3">
        <v>15952564</v>
      </c>
      <c r="G45" s="3">
        <v>23844017</v>
      </c>
      <c r="H45" s="3">
        <v>21061312</v>
      </c>
      <c r="I45" s="3">
        <v>12468330</v>
      </c>
      <c r="J45" s="3">
        <v>4666</v>
      </c>
      <c r="K45" s="3">
        <v>2762</v>
      </c>
      <c r="L45" s="3">
        <v>1741993</v>
      </c>
      <c r="M45" s="3">
        <v>1940155</v>
      </c>
      <c r="N45" s="3">
        <v>534951</v>
      </c>
      <c r="O45" s="3">
        <v>1965218</v>
      </c>
      <c r="P45" s="3">
        <v>4060534</v>
      </c>
      <c r="Q45" s="3">
        <v>978542</v>
      </c>
      <c r="R45" s="3">
        <v>1246937</v>
      </c>
      <c r="S45" s="3">
        <v>5524076</v>
      </c>
      <c r="T45" s="3">
        <v>152160</v>
      </c>
      <c r="U45" s="5">
        <v>285.87070842045603</v>
      </c>
      <c r="V45" s="6">
        <v>242.339759859575</v>
      </c>
      <c r="W45" s="6">
        <v>260.81291922492198</v>
      </c>
      <c r="X45" s="6">
        <v>219.60431305031599</v>
      </c>
      <c r="Y45" s="4">
        <f t="shared" ref="Y45:Z45" si="44">AVERAGE(U45,W45)</f>
        <v>273.34181382268901</v>
      </c>
      <c r="Z45" s="4">
        <f t="shared" si="44"/>
        <v>230.97203645494551</v>
      </c>
      <c r="AA45" s="4">
        <f t="shared" si="1"/>
        <v>252.15692513881726</v>
      </c>
    </row>
    <row r="46" spans="1:27" ht="15.75" customHeight="1" x14ac:dyDescent="0.15">
      <c r="A46" s="33" t="s">
        <v>71</v>
      </c>
      <c r="B46" s="34"/>
      <c r="C46" s="3">
        <v>3651867</v>
      </c>
      <c r="D46" s="3">
        <v>3616409</v>
      </c>
      <c r="E46" s="3">
        <v>343915</v>
      </c>
      <c r="F46" s="3">
        <v>1977900</v>
      </c>
      <c r="G46" s="3">
        <v>1330052</v>
      </c>
      <c r="H46" s="3">
        <v>1816456</v>
      </c>
      <c r="I46" s="3">
        <v>871613</v>
      </c>
      <c r="J46" s="3">
        <v>3604</v>
      </c>
      <c r="K46" s="3">
        <v>1729</v>
      </c>
      <c r="L46" s="3">
        <v>100787</v>
      </c>
      <c r="M46" s="3">
        <v>128471</v>
      </c>
      <c r="N46" s="3">
        <v>32713</v>
      </c>
      <c r="O46" s="3">
        <v>175294</v>
      </c>
      <c r="P46" s="3">
        <v>269681</v>
      </c>
      <c r="Q46" s="3">
        <v>101930</v>
      </c>
      <c r="R46" s="3">
        <v>62737</v>
      </c>
      <c r="S46" s="3">
        <v>270559</v>
      </c>
      <c r="T46" s="3">
        <v>26720</v>
      </c>
      <c r="U46" s="5">
        <v>281.08747370552499</v>
      </c>
      <c r="V46" s="6">
        <v>239.40498890696199</v>
      </c>
      <c r="W46" s="6">
        <v>262.22802467896202</v>
      </c>
      <c r="X46" s="6">
        <v>221.261428128739</v>
      </c>
      <c r="Y46" s="4">
        <f t="shared" ref="Y46:Z46" si="45">AVERAGE(U46,W46)</f>
        <v>271.6577491922435</v>
      </c>
      <c r="Z46" s="4">
        <f t="shared" si="45"/>
        <v>230.33320851785049</v>
      </c>
      <c r="AA46" s="4">
        <f t="shared" si="1"/>
        <v>250.995478855047</v>
      </c>
    </row>
    <row r="47" spans="1:27" ht="13" x14ac:dyDescent="0.15">
      <c r="A47" s="33" t="s">
        <v>72</v>
      </c>
      <c r="B47" s="34"/>
      <c r="C47" s="3">
        <v>1408652</v>
      </c>
      <c r="D47" s="3">
        <v>1365537</v>
      </c>
      <c r="E47" s="3">
        <v>97086</v>
      </c>
      <c r="F47" s="3">
        <v>1236210</v>
      </c>
      <c r="G47" s="3">
        <v>75356</v>
      </c>
      <c r="H47" s="3">
        <v>799233</v>
      </c>
      <c r="I47" s="3">
        <v>439252</v>
      </c>
      <c r="J47" s="3">
        <v>8269</v>
      </c>
      <c r="K47" s="3">
        <v>4829</v>
      </c>
      <c r="L47" s="3">
        <v>95004</v>
      </c>
      <c r="M47" s="3">
        <v>50006</v>
      </c>
      <c r="N47" s="3">
        <v>30342</v>
      </c>
      <c r="O47" s="3">
        <v>87385</v>
      </c>
      <c r="P47" s="3">
        <v>105343</v>
      </c>
      <c r="Q47" s="3">
        <v>41300</v>
      </c>
      <c r="R47" s="3">
        <v>29872</v>
      </c>
      <c r="S47" s="3">
        <v>44385</v>
      </c>
      <c r="T47" s="3">
        <v>9500</v>
      </c>
      <c r="U47" s="5">
        <v>291.01077379197898</v>
      </c>
      <c r="V47" s="6">
        <v>246.35740495721399</v>
      </c>
      <c r="W47" s="6">
        <v>273.045757236707</v>
      </c>
      <c r="X47" s="6">
        <v>228.24853821918799</v>
      </c>
      <c r="Y47" s="4">
        <f t="shared" ref="Y47:Z47" si="46">AVERAGE(U47,W47)</f>
        <v>282.02826551434299</v>
      </c>
      <c r="Z47" s="4">
        <f t="shared" si="46"/>
        <v>237.30297158820099</v>
      </c>
      <c r="AA47" s="4">
        <f t="shared" si="1"/>
        <v>259.66561855127202</v>
      </c>
    </row>
    <row r="48" spans="1:27" ht="13" x14ac:dyDescent="0.15">
      <c r="A48" s="33" t="s">
        <v>73</v>
      </c>
      <c r="B48" s="34"/>
      <c r="C48" s="3">
        <v>13856709</v>
      </c>
      <c r="D48" s="3">
        <v>14509788</v>
      </c>
      <c r="E48" s="3">
        <v>890144</v>
      </c>
      <c r="F48" s="3">
        <v>5796043</v>
      </c>
      <c r="G48" s="3">
        <v>7170522</v>
      </c>
      <c r="H48" s="3">
        <v>7630837</v>
      </c>
      <c r="I48" s="3">
        <v>4338027</v>
      </c>
      <c r="J48" s="3">
        <v>6248</v>
      </c>
      <c r="K48" s="3">
        <v>3554</v>
      </c>
      <c r="L48" s="3">
        <v>597725</v>
      </c>
      <c r="M48" s="3">
        <v>822764</v>
      </c>
      <c r="N48" s="3">
        <v>179054</v>
      </c>
      <c r="O48" s="3">
        <v>730017</v>
      </c>
      <c r="P48" s="3">
        <v>1194204</v>
      </c>
      <c r="Q48" s="3">
        <v>617845</v>
      </c>
      <c r="R48" s="3">
        <v>196418</v>
      </c>
      <c r="S48" s="3">
        <v>817252</v>
      </c>
      <c r="T48" s="3">
        <v>89567</v>
      </c>
      <c r="U48" s="5">
        <v>287.62590496388202</v>
      </c>
      <c r="V48" s="6">
        <v>243.521129783216</v>
      </c>
      <c r="W48" s="6">
        <v>266.87873748607598</v>
      </c>
      <c r="X48" s="6">
        <v>227.13672485221201</v>
      </c>
      <c r="Y48" s="4">
        <f t="shared" ref="Y48:Z48" si="47">AVERAGE(U48,W48)</f>
        <v>277.25232122497903</v>
      </c>
      <c r="Z48" s="4">
        <f t="shared" si="47"/>
        <v>235.328927317714</v>
      </c>
      <c r="AA48" s="4">
        <f t="shared" si="1"/>
        <v>256.29062427134653</v>
      </c>
    </row>
    <row r="49" spans="1:27" ht="13" x14ac:dyDescent="0.15">
      <c r="A49" s="33" t="s">
        <v>74</v>
      </c>
      <c r="B49" s="34"/>
      <c r="C49" s="3">
        <v>10326993</v>
      </c>
      <c r="D49" s="3">
        <v>10653288</v>
      </c>
      <c r="E49" s="3">
        <v>801339</v>
      </c>
      <c r="F49" s="3">
        <v>6339782</v>
      </c>
      <c r="G49" s="3">
        <v>3185872</v>
      </c>
      <c r="H49" s="3">
        <v>5148806</v>
      </c>
      <c r="I49" s="3">
        <v>3028183</v>
      </c>
      <c r="J49" s="3">
        <v>5018</v>
      </c>
      <c r="K49" s="3">
        <v>2951</v>
      </c>
      <c r="L49" s="3">
        <v>569084</v>
      </c>
      <c r="M49" s="3">
        <v>380594</v>
      </c>
      <c r="N49" s="3">
        <v>102201</v>
      </c>
      <c r="O49" s="3">
        <v>513167</v>
      </c>
      <c r="P49" s="3">
        <v>807255</v>
      </c>
      <c r="Q49" s="3">
        <v>352741</v>
      </c>
      <c r="R49" s="3">
        <v>303141</v>
      </c>
      <c r="S49" s="3">
        <v>1300215</v>
      </c>
      <c r="T49" s="3">
        <v>19453</v>
      </c>
      <c r="U49" s="5">
        <v>284.86280434498298</v>
      </c>
      <c r="V49" s="6">
        <v>242.54223198471399</v>
      </c>
      <c r="W49" s="6">
        <v>264.94777814460599</v>
      </c>
      <c r="X49" s="6">
        <v>223.99933682537801</v>
      </c>
      <c r="Y49" s="4">
        <f t="shared" ref="Y49:Z49" si="48">AVERAGE(U49,W49)</f>
        <v>274.90529124479451</v>
      </c>
      <c r="Z49" s="4">
        <f t="shared" si="48"/>
        <v>233.27078440504602</v>
      </c>
      <c r="AA49" s="4">
        <f t="shared" si="1"/>
        <v>254.08803782492026</v>
      </c>
    </row>
    <row r="50" spans="1:27" ht="13" x14ac:dyDescent="0.15">
      <c r="A50" s="33" t="s">
        <v>75</v>
      </c>
      <c r="B50" s="34"/>
      <c r="C50" s="3">
        <v>2897559</v>
      </c>
      <c r="D50" s="3">
        <v>2981223</v>
      </c>
      <c r="E50" s="3">
        <v>353571</v>
      </c>
      <c r="F50" s="3">
        <v>1677212</v>
      </c>
      <c r="G50" s="3">
        <v>866776</v>
      </c>
      <c r="H50" s="3">
        <v>1608247</v>
      </c>
      <c r="I50" s="3">
        <v>941055</v>
      </c>
      <c r="J50" s="3">
        <v>5717</v>
      </c>
      <c r="K50" s="3">
        <v>3345</v>
      </c>
      <c r="L50" s="3">
        <v>97283</v>
      </c>
      <c r="M50" s="3">
        <v>110433</v>
      </c>
      <c r="N50" s="3">
        <v>69100</v>
      </c>
      <c r="O50" s="3">
        <v>144767</v>
      </c>
      <c r="P50" s="3">
        <v>279305</v>
      </c>
      <c r="Q50" s="3">
        <v>195367</v>
      </c>
      <c r="R50" s="3">
        <v>44800</v>
      </c>
      <c r="S50" s="3">
        <v>167557</v>
      </c>
      <c r="T50" s="3">
        <v>7942</v>
      </c>
      <c r="U50" s="5">
        <v>270.08409358727101</v>
      </c>
      <c r="V50" s="6">
        <v>236.33780580016699</v>
      </c>
      <c r="W50" s="6">
        <v>254.99855238547801</v>
      </c>
      <c r="X50" s="6">
        <v>215.13055545931101</v>
      </c>
      <c r="Y50" s="4">
        <f t="shared" ref="Y50:Z50" si="49">AVERAGE(U50,W50)</f>
        <v>262.5413229863745</v>
      </c>
      <c r="Z50" s="4">
        <f t="shared" si="49"/>
        <v>225.734180629739</v>
      </c>
      <c r="AA50" s="4">
        <f t="shared" si="1"/>
        <v>244.13775180805675</v>
      </c>
    </row>
    <row r="51" spans="1:27" ht="13" x14ac:dyDescent="0.15">
      <c r="A51" s="33" t="s">
        <v>76</v>
      </c>
      <c r="B51" s="34"/>
      <c r="C51" s="3">
        <v>10037863</v>
      </c>
      <c r="D51" s="3">
        <v>9827392</v>
      </c>
      <c r="E51" s="3">
        <v>574090</v>
      </c>
      <c r="F51" s="3">
        <v>5175386</v>
      </c>
      <c r="G51" s="3">
        <v>4288387</v>
      </c>
      <c r="H51" s="3">
        <v>5459295</v>
      </c>
      <c r="I51" s="3">
        <v>3147269</v>
      </c>
      <c r="J51" s="3">
        <v>6271</v>
      </c>
      <c r="K51" s="3">
        <v>3615</v>
      </c>
      <c r="L51" s="3">
        <v>398709</v>
      </c>
      <c r="M51" s="3">
        <v>432293</v>
      </c>
      <c r="N51" s="3">
        <v>229937</v>
      </c>
      <c r="O51" s="3">
        <v>458058</v>
      </c>
      <c r="P51" s="3">
        <v>864667</v>
      </c>
      <c r="Q51" s="3">
        <v>361342</v>
      </c>
      <c r="R51" s="3">
        <v>402263</v>
      </c>
      <c r="S51" s="3">
        <v>261877</v>
      </c>
      <c r="T51" s="3">
        <v>57416</v>
      </c>
      <c r="U51" s="5">
        <v>285.61794252192402</v>
      </c>
      <c r="V51" s="6">
        <v>244.18121419683499</v>
      </c>
      <c r="W51" s="6">
        <v>264.18450963338501</v>
      </c>
      <c r="X51" s="6">
        <v>223.31800981087599</v>
      </c>
      <c r="Y51" s="4">
        <f t="shared" ref="Y51:Z51" si="50">AVERAGE(U51,W51)</f>
        <v>274.90122607765454</v>
      </c>
      <c r="Z51" s="4">
        <f t="shared" si="50"/>
        <v>233.74961200385547</v>
      </c>
      <c r="AA51" s="4">
        <f t="shared" si="1"/>
        <v>254.32541904075501</v>
      </c>
    </row>
    <row r="52" spans="1:27" ht="13" x14ac:dyDescent="0.15">
      <c r="A52" s="37" t="s">
        <v>77</v>
      </c>
      <c r="B52" s="38"/>
      <c r="C52" s="8">
        <v>1475492</v>
      </c>
      <c r="D52" s="8">
        <v>1382578</v>
      </c>
      <c r="E52" s="8">
        <v>111051</v>
      </c>
      <c r="F52" s="8">
        <v>722364</v>
      </c>
      <c r="G52" s="8">
        <v>642077</v>
      </c>
      <c r="H52" s="8">
        <v>661713</v>
      </c>
      <c r="I52" s="8">
        <v>428613</v>
      </c>
      <c r="J52" s="8">
        <v>7782</v>
      </c>
      <c r="K52" s="8">
        <v>5040</v>
      </c>
      <c r="L52" s="8">
        <v>65890</v>
      </c>
      <c r="M52" s="8">
        <v>75042</v>
      </c>
      <c r="N52" s="8">
        <v>22693</v>
      </c>
      <c r="O52" s="8">
        <v>62091</v>
      </c>
      <c r="P52" s="8">
        <v>111451</v>
      </c>
      <c r="Q52" s="8">
        <v>49984</v>
      </c>
      <c r="R52" s="8">
        <v>41462</v>
      </c>
      <c r="S52" s="8">
        <v>187785</v>
      </c>
      <c r="T52" s="8">
        <v>13123</v>
      </c>
      <c r="U52" s="5">
        <v>286.98777148308898</v>
      </c>
      <c r="V52" s="6">
        <v>243.866915064284</v>
      </c>
      <c r="W52" s="6">
        <v>266.22554358248999</v>
      </c>
      <c r="X52" s="6">
        <v>225.28948328105901</v>
      </c>
      <c r="Y52" s="4">
        <f t="shared" ref="Y52:Z52" si="51">AVERAGE(U52,W52)</f>
        <v>276.60665753278948</v>
      </c>
      <c r="Z52" s="4">
        <f t="shared" si="51"/>
        <v>234.5781991726715</v>
      </c>
      <c r="AA52" s="4">
        <f t="shared" si="1"/>
        <v>255.59242835273051</v>
      </c>
    </row>
    <row r="53" spans="1:27" ht="13" x14ac:dyDescent="0.15">
      <c r="A53" s="9"/>
      <c r="B53" s="9"/>
      <c r="C53" s="9"/>
      <c r="D53" s="9"/>
      <c r="E53" s="9"/>
      <c r="F53" s="10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3" x14ac:dyDescent="0.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3" x14ac:dyDescent="0.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3" x14ac:dyDescent="0.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3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3" x14ac:dyDescent="0.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3" x14ac:dyDescent="0.15"/>
    <row r="60" spans="1:27" ht="13" x14ac:dyDescent="0.15"/>
    <row r="61" spans="1:27" ht="13" x14ac:dyDescent="0.15"/>
    <row r="62" spans="1:27" ht="13" x14ac:dyDescent="0.15"/>
    <row r="63" spans="1:27" ht="13" x14ac:dyDescent="0.15"/>
    <row r="64" spans="1:27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</sheetData>
  <mergeCells count="52">
    <mergeCell ref="A52:B52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29:B29"/>
    <mergeCell ref="A30:B30"/>
    <mergeCell ref="A31:B31"/>
    <mergeCell ref="A50:B50"/>
    <mergeCell ref="A51:B51"/>
    <mergeCell ref="A13:B13"/>
    <mergeCell ref="A32:B32"/>
    <mergeCell ref="A33:B33"/>
    <mergeCell ref="A34:B34"/>
    <mergeCell ref="A35:B35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14:B14"/>
    <mergeCell ref="A15:B15"/>
    <mergeCell ref="A16:B16"/>
    <mergeCell ref="A17:B17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23D2-BC30-1E4B-8B61-C16D7461A959}">
  <dimension ref="A1:AA52"/>
  <sheetViews>
    <sheetView topLeftCell="J1" workbookViewId="0">
      <selection activeCell="T1" sqref="T1"/>
    </sheetView>
  </sheetViews>
  <sheetFormatPr baseColWidth="10" defaultRowHeight="13" x14ac:dyDescent="0.15"/>
  <sheetData>
    <row r="1" spans="1:27" x14ac:dyDescent="0.15">
      <c r="A1" s="39" t="s">
        <v>0</v>
      </c>
      <c r="B1" s="36"/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</row>
    <row r="2" spans="1:27" x14ac:dyDescent="0.15">
      <c r="A2" s="33" t="s">
        <v>27</v>
      </c>
      <c r="B2" s="34"/>
      <c r="C2" s="12">
        <v>7184885</v>
      </c>
      <c r="D2" s="12">
        <v>7806113</v>
      </c>
      <c r="E2" s="12">
        <v>728795</v>
      </c>
      <c r="F2" s="12">
        <v>4161103</v>
      </c>
      <c r="G2" s="12">
        <v>2294987</v>
      </c>
      <c r="H2" s="12">
        <v>3836398</v>
      </c>
      <c r="I2" s="12">
        <v>2331552</v>
      </c>
      <c r="J2" s="12">
        <v>5142</v>
      </c>
      <c r="K2" s="12">
        <v>3127</v>
      </c>
      <c r="L2" s="12">
        <v>373885</v>
      </c>
      <c r="M2" s="13">
        <v>311990</v>
      </c>
      <c r="N2" s="13">
        <v>172998</v>
      </c>
      <c r="O2" s="13">
        <v>416154</v>
      </c>
      <c r="P2" s="13">
        <v>610804</v>
      </c>
      <c r="Q2" s="12">
        <v>314694</v>
      </c>
      <c r="R2" s="14">
        <v>131027</v>
      </c>
      <c r="S2" s="12">
        <v>857281</v>
      </c>
      <c r="T2" s="13">
        <v>9873</v>
      </c>
      <c r="U2" s="5">
        <v>268.52412031516798</v>
      </c>
      <c r="V2" s="5">
        <v>227.962650411086</v>
      </c>
      <c r="W2" s="5">
        <v>254.89524659553999</v>
      </c>
      <c r="X2" s="5">
        <v>216.27335586977401</v>
      </c>
      <c r="Y2" s="15">
        <f t="shared" ref="Y2:Z52" si="0">AVERAGE(U2,W2)</f>
        <v>261.70968345535397</v>
      </c>
      <c r="Z2" s="15">
        <f t="shared" si="0"/>
        <v>222.11800314043001</v>
      </c>
      <c r="AA2" s="15">
        <f t="shared" ref="AA2:AA52" si="1">AVERAGE(Y2,Z2)</f>
        <v>241.91384329789199</v>
      </c>
    </row>
    <row r="3" spans="1:27" x14ac:dyDescent="0.15">
      <c r="A3" s="33" t="s">
        <v>28</v>
      </c>
      <c r="B3" s="34"/>
      <c r="C3" s="12">
        <v>2158835</v>
      </c>
      <c r="D3" s="12">
        <v>2396412</v>
      </c>
      <c r="E3" s="12">
        <v>312667</v>
      </c>
      <c r="F3" s="12">
        <v>1357747</v>
      </c>
      <c r="G3" s="12">
        <v>488421</v>
      </c>
      <c r="H3" s="12">
        <v>1129756</v>
      </c>
      <c r="I3" s="12">
        <v>832783</v>
      </c>
      <c r="J3" s="12">
        <v>8675</v>
      </c>
      <c r="K3" s="12">
        <v>6394</v>
      </c>
      <c r="L3" s="12">
        <v>164629</v>
      </c>
      <c r="M3" s="13">
        <v>114604</v>
      </c>
      <c r="N3" s="13">
        <v>31139</v>
      </c>
      <c r="O3" s="13">
        <v>122462</v>
      </c>
      <c r="P3" s="13">
        <v>264068</v>
      </c>
      <c r="Q3" s="12">
        <v>60158</v>
      </c>
      <c r="R3" s="14">
        <v>75723</v>
      </c>
      <c r="S3" s="12">
        <v>200985</v>
      </c>
      <c r="T3" s="13">
        <v>8304</v>
      </c>
      <c r="U3" s="5">
        <v>283.04766280084903</v>
      </c>
      <c r="V3" s="5">
        <v>237.212284336122</v>
      </c>
      <c r="W3" s="5">
        <v>259.44942653811597</v>
      </c>
      <c r="X3" s="5">
        <v>211.12736827313901</v>
      </c>
      <c r="Y3" s="15">
        <f t="shared" si="0"/>
        <v>271.2485446694825</v>
      </c>
      <c r="Z3" s="15">
        <f t="shared" si="0"/>
        <v>224.1698263046305</v>
      </c>
      <c r="AA3" s="15">
        <f t="shared" si="1"/>
        <v>247.70918548705652</v>
      </c>
    </row>
    <row r="4" spans="1:27" x14ac:dyDescent="0.15">
      <c r="A4" s="33" t="s">
        <v>29</v>
      </c>
      <c r="B4" s="34"/>
      <c r="C4" s="12">
        <v>8719722</v>
      </c>
      <c r="D4" s="12">
        <v>9580393</v>
      </c>
      <c r="E4" s="12">
        <v>1044140</v>
      </c>
      <c r="F4" s="12">
        <v>3806064</v>
      </c>
      <c r="G4" s="12">
        <v>3869518</v>
      </c>
      <c r="H4" s="12">
        <v>4296503</v>
      </c>
      <c r="I4" s="12">
        <v>2983729</v>
      </c>
      <c r="J4" s="12">
        <v>4376</v>
      </c>
      <c r="K4" s="12">
        <v>3039</v>
      </c>
      <c r="L4" s="12">
        <v>542272</v>
      </c>
      <c r="M4" s="13">
        <v>244871</v>
      </c>
      <c r="N4" s="13">
        <v>101852</v>
      </c>
      <c r="O4" s="13">
        <v>377272</v>
      </c>
      <c r="P4" s="13">
        <v>935993</v>
      </c>
      <c r="Q4" s="12">
        <v>353305</v>
      </c>
      <c r="R4" s="14">
        <v>428164</v>
      </c>
      <c r="S4" s="12">
        <v>1005890</v>
      </c>
      <c r="T4" s="13">
        <v>153806</v>
      </c>
      <c r="U4" s="5">
        <v>277.33228196262297</v>
      </c>
      <c r="V4" s="5">
        <v>229.991105224216</v>
      </c>
      <c r="W4" s="5">
        <v>257.59527545229901</v>
      </c>
      <c r="X4" s="5">
        <v>209.98926950608899</v>
      </c>
      <c r="Y4" s="15">
        <f t="shared" si="0"/>
        <v>267.46377870746096</v>
      </c>
      <c r="Z4" s="15">
        <f t="shared" si="0"/>
        <v>219.99018736515251</v>
      </c>
      <c r="AA4" s="15">
        <f t="shared" si="1"/>
        <v>243.72698303630673</v>
      </c>
    </row>
    <row r="5" spans="1:27" x14ac:dyDescent="0.15">
      <c r="A5" s="33" t="s">
        <v>30</v>
      </c>
      <c r="B5" s="34"/>
      <c r="C5" s="12">
        <v>4732685</v>
      </c>
      <c r="D5" s="12">
        <v>4980644</v>
      </c>
      <c r="E5" s="12">
        <v>534510</v>
      </c>
      <c r="F5" s="12">
        <v>3530487</v>
      </c>
      <c r="G5" s="12">
        <v>667688</v>
      </c>
      <c r="H5" s="12">
        <v>2417974</v>
      </c>
      <c r="I5" s="12">
        <v>1492691</v>
      </c>
      <c r="J5" s="12">
        <v>5089</v>
      </c>
      <c r="K5" s="12">
        <v>3146</v>
      </c>
      <c r="L5" s="12">
        <v>206128</v>
      </c>
      <c r="M5" s="13">
        <v>330309</v>
      </c>
      <c r="N5" s="13">
        <v>93645</v>
      </c>
      <c r="O5" s="13">
        <v>218073</v>
      </c>
      <c r="P5" s="13">
        <v>394953</v>
      </c>
      <c r="Q5" s="12">
        <v>151034</v>
      </c>
      <c r="R5" s="14">
        <v>98549</v>
      </c>
      <c r="S5" s="12">
        <v>222375</v>
      </c>
      <c r="T5" s="13">
        <v>21050</v>
      </c>
      <c r="U5" s="5">
        <v>275.99949999401298</v>
      </c>
      <c r="V5" s="5">
        <v>237.54059191157401</v>
      </c>
      <c r="W5" s="5">
        <v>258.04858016361402</v>
      </c>
      <c r="X5" s="5">
        <v>216.15158139298799</v>
      </c>
      <c r="Y5" s="15">
        <f t="shared" si="0"/>
        <v>267.02404007881353</v>
      </c>
      <c r="Z5" s="15">
        <f t="shared" si="0"/>
        <v>226.846086652281</v>
      </c>
      <c r="AA5" s="15">
        <f t="shared" si="1"/>
        <v>246.93506336554725</v>
      </c>
    </row>
    <row r="6" spans="1:27" x14ac:dyDescent="0.15">
      <c r="A6" s="33" t="s">
        <v>31</v>
      </c>
      <c r="B6" s="34"/>
      <c r="C6" s="12">
        <v>71453144</v>
      </c>
      <c r="D6" s="12">
        <v>71850888</v>
      </c>
      <c r="E6" s="12">
        <v>9745250</v>
      </c>
      <c r="F6" s="12">
        <v>40084244</v>
      </c>
      <c r="G6" s="12">
        <v>21623650</v>
      </c>
      <c r="H6" s="12">
        <v>35617964</v>
      </c>
      <c r="I6" s="12">
        <v>21693675</v>
      </c>
      <c r="J6" s="12">
        <v>5776</v>
      </c>
      <c r="K6" s="12">
        <v>3518</v>
      </c>
      <c r="L6" s="12">
        <v>2992661</v>
      </c>
      <c r="M6" s="13">
        <v>3753972</v>
      </c>
      <c r="N6" s="13">
        <v>563797</v>
      </c>
      <c r="O6" s="13">
        <v>3966831</v>
      </c>
      <c r="P6" s="13">
        <v>5930549</v>
      </c>
      <c r="Q6" s="12">
        <v>1532426</v>
      </c>
      <c r="R6" s="14">
        <v>2953439</v>
      </c>
      <c r="S6" s="12">
        <v>7902686</v>
      </c>
      <c r="T6" s="13">
        <v>26914</v>
      </c>
      <c r="U6" s="5">
        <v>270.448588146426</v>
      </c>
      <c r="V6" s="5">
        <v>231.67492720763099</v>
      </c>
      <c r="W6" s="5">
        <v>252.63138078233399</v>
      </c>
      <c r="X6" s="5">
        <v>209.76240537799899</v>
      </c>
      <c r="Y6" s="15">
        <f t="shared" si="0"/>
        <v>261.53998446437998</v>
      </c>
      <c r="Z6" s="15">
        <f t="shared" si="0"/>
        <v>220.71866629281499</v>
      </c>
      <c r="AA6" s="15">
        <f t="shared" si="1"/>
        <v>241.12932537859749</v>
      </c>
    </row>
    <row r="7" spans="1:27" x14ac:dyDescent="0.15">
      <c r="A7" s="33" t="s">
        <v>32</v>
      </c>
      <c r="B7" s="34"/>
      <c r="C7" s="12">
        <v>8262667</v>
      </c>
      <c r="D7" s="12">
        <v>8633794</v>
      </c>
      <c r="E7" s="12">
        <v>560538</v>
      </c>
      <c r="F7" s="12">
        <v>3634018</v>
      </c>
      <c r="G7" s="12">
        <v>4068111</v>
      </c>
      <c r="H7" s="12">
        <v>4108304</v>
      </c>
      <c r="I7" s="12">
        <v>2708535</v>
      </c>
      <c r="J7" s="12">
        <v>5047</v>
      </c>
      <c r="K7" s="12">
        <v>3334</v>
      </c>
      <c r="L7" s="12">
        <v>330672</v>
      </c>
      <c r="M7" s="13">
        <v>392190</v>
      </c>
      <c r="N7" s="13">
        <v>114320</v>
      </c>
      <c r="O7" s="13">
        <v>482658</v>
      </c>
      <c r="P7" s="13">
        <v>699187</v>
      </c>
      <c r="Q7" s="12">
        <v>212841</v>
      </c>
      <c r="R7" s="14">
        <v>476667</v>
      </c>
      <c r="S7" s="12">
        <v>739001</v>
      </c>
      <c r="T7" s="13">
        <v>51062</v>
      </c>
      <c r="U7" s="5">
        <v>287.372907515934</v>
      </c>
      <c r="V7" s="5">
        <v>243.13243999708499</v>
      </c>
      <c r="W7" s="5">
        <v>265.51311994427999</v>
      </c>
      <c r="X7" s="5">
        <v>225.69664059033201</v>
      </c>
      <c r="Y7" s="15">
        <f t="shared" si="0"/>
        <v>276.443013730107</v>
      </c>
      <c r="Z7" s="15">
        <f t="shared" si="0"/>
        <v>234.41454029370851</v>
      </c>
      <c r="AA7" s="15">
        <f t="shared" si="1"/>
        <v>255.42877701190775</v>
      </c>
    </row>
    <row r="8" spans="1:27" x14ac:dyDescent="0.15">
      <c r="A8" s="33" t="s">
        <v>33</v>
      </c>
      <c r="B8" s="34"/>
      <c r="C8" s="12">
        <v>9501924</v>
      </c>
      <c r="D8" s="12">
        <v>9107330</v>
      </c>
      <c r="E8" s="12">
        <v>403017</v>
      </c>
      <c r="F8" s="12">
        <v>3606594</v>
      </c>
      <c r="G8" s="12">
        <v>5492313</v>
      </c>
      <c r="H8" s="12">
        <v>5054397</v>
      </c>
      <c r="I8" s="12">
        <v>2805173</v>
      </c>
      <c r="J8" s="12">
        <v>8872</v>
      </c>
      <c r="K8" s="12">
        <v>5129</v>
      </c>
      <c r="L8" s="12">
        <v>507084</v>
      </c>
      <c r="M8" s="13">
        <v>258006</v>
      </c>
      <c r="N8" s="13">
        <v>183626</v>
      </c>
      <c r="O8" s="13">
        <v>464977</v>
      </c>
      <c r="P8" s="13">
        <v>800307</v>
      </c>
      <c r="Q8" s="12">
        <v>412162</v>
      </c>
      <c r="R8" s="14">
        <v>179011</v>
      </c>
      <c r="S8" s="12">
        <v>673622</v>
      </c>
      <c r="T8" s="13">
        <v>32698</v>
      </c>
      <c r="U8" s="5">
        <v>288.60851345169601</v>
      </c>
      <c r="V8" s="5">
        <v>244.71774273340901</v>
      </c>
      <c r="W8" s="5">
        <v>271.810133169712</v>
      </c>
      <c r="X8" s="5">
        <v>228.97211669940901</v>
      </c>
      <c r="Y8" s="15">
        <f t="shared" si="0"/>
        <v>280.20932331070401</v>
      </c>
      <c r="Z8" s="15">
        <f t="shared" si="0"/>
        <v>236.84492971640901</v>
      </c>
      <c r="AA8" s="15">
        <f t="shared" si="1"/>
        <v>258.52712651355648</v>
      </c>
    </row>
    <row r="9" spans="1:27" x14ac:dyDescent="0.15">
      <c r="A9" s="33" t="s">
        <v>34</v>
      </c>
      <c r="B9" s="34"/>
      <c r="C9" s="12">
        <v>1674367</v>
      </c>
      <c r="D9" s="12">
        <v>1732081</v>
      </c>
      <c r="E9" s="12">
        <v>109682</v>
      </c>
      <c r="F9" s="12">
        <v>1047418</v>
      </c>
      <c r="G9" s="12">
        <v>517267</v>
      </c>
      <c r="H9" s="12">
        <v>877678</v>
      </c>
      <c r="I9" s="12">
        <v>496383</v>
      </c>
      <c r="J9" s="12">
        <v>7475</v>
      </c>
      <c r="K9" s="12">
        <v>4250</v>
      </c>
      <c r="L9" s="12">
        <v>72398</v>
      </c>
      <c r="M9" s="13">
        <v>16373</v>
      </c>
      <c r="N9" s="13">
        <v>15975</v>
      </c>
      <c r="O9" s="13">
        <v>85469</v>
      </c>
      <c r="P9" s="13">
        <v>146468</v>
      </c>
      <c r="Q9" s="12">
        <v>89849</v>
      </c>
      <c r="R9" s="14">
        <v>69851</v>
      </c>
      <c r="S9" s="12">
        <v>248466</v>
      </c>
      <c r="T9" s="13">
        <v>1991</v>
      </c>
      <c r="U9" s="5">
        <v>283.82947297995798</v>
      </c>
      <c r="V9" s="5">
        <v>239.49056943936401</v>
      </c>
      <c r="W9" s="5">
        <v>264.99896606310102</v>
      </c>
      <c r="X9" s="5">
        <v>225.513086784412</v>
      </c>
      <c r="Y9" s="15">
        <f t="shared" si="0"/>
        <v>274.4142195215295</v>
      </c>
      <c r="Z9" s="15">
        <f t="shared" si="0"/>
        <v>232.50182811188802</v>
      </c>
      <c r="AA9" s="15">
        <f t="shared" si="1"/>
        <v>253.45802381670876</v>
      </c>
    </row>
    <row r="10" spans="1:27" x14ac:dyDescent="0.15">
      <c r="A10" s="33" t="s">
        <v>35</v>
      </c>
      <c r="B10" s="34"/>
      <c r="C10" s="12">
        <v>801008</v>
      </c>
      <c r="D10" s="12">
        <v>805362</v>
      </c>
      <c r="E10" s="12">
        <v>75856</v>
      </c>
      <c r="F10" s="17">
        <v>0</v>
      </c>
      <c r="G10" s="12">
        <v>725152</v>
      </c>
      <c r="H10" s="12">
        <v>330698</v>
      </c>
      <c r="I10" s="12">
        <v>370127</v>
      </c>
      <c r="J10" s="12">
        <v>7460</v>
      </c>
      <c r="K10" s="12">
        <v>8349</v>
      </c>
      <c r="L10" s="12">
        <v>83551</v>
      </c>
      <c r="M10" s="13">
        <v>57957</v>
      </c>
      <c r="N10" s="13">
        <v>12953</v>
      </c>
      <c r="O10" s="13">
        <v>76680</v>
      </c>
      <c r="P10" s="13">
        <v>93176</v>
      </c>
      <c r="Q10" s="12">
        <v>85</v>
      </c>
      <c r="R10" s="14">
        <v>45725</v>
      </c>
      <c r="S10" s="12">
        <v>55852</v>
      </c>
      <c r="T10" s="13">
        <v>3898</v>
      </c>
      <c r="U10" s="5">
        <v>253.59518687127201</v>
      </c>
      <c r="V10" s="5">
        <v>219.26014102580501</v>
      </c>
      <c r="W10" s="5">
        <v>242.49042430531401</v>
      </c>
      <c r="X10" s="5">
        <v>201.98463773972199</v>
      </c>
      <c r="Y10" s="15">
        <f t="shared" si="0"/>
        <v>248.04280558829299</v>
      </c>
      <c r="Z10" s="15">
        <f t="shared" si="0"/>
        <v>210.62238938276352</v>
      </c>
      <c r="AA10" s="15">
        <f t="shared" si="1"/>
        <v>229.33259748552825</v>
      </c>
    </row>
    <row r="11" spans="1:27" x14ac:dyDescent="0.15">
      <c r="A11" s="33" t="s">
        <v>36</v>
      </c>
      <c r="B11" s="34"/>
      <c r="C11" s="12">
        <v>26487591</v>
      </c>
      <c r="D11" s="12">
        <v>28867429</v>
      </c>
      <c r="E11" s="12">
        <v>2694566</v>
      </c>
      <c r="F11" s="12">
        <v>9047586</v>
      </c>
      <c r="G11" s="12">
        <v>14745439</v>
      </c>
      <c r="H11" s="12">
        <v>13884278</v>
      </c>
      <c r="I11" s="12">
        <v>8067350</v>
      </c>
      <c r="J11" s="12">
        <v>5293</v>
      </c>
      <c r="K11" s="12">
        <v>3076</v>
      </c>
      <c r="L11" s="12">
        <v>1070743</v>
      </c>
      <c r="M11" s="13">
        <v>1489251</v>
      </c>
      <c r="N11" s="13">
        <v>207579</v>
      </c>
      <c r="O11" s="13">
        <v>1311982</v>
      </c>
      <c r="P11" s="13">
        <v>2461851</v>
      </c>
      <c r="Q11" s="12">
        <v>932856</v>
      </c>
      <c r="R11" s="14">
        <v>593088</v>
      </c>
      <c r="S11" s="12">
        <v>3481102</v>
      </c>
      <c r="T11" s="13">
        <v>19090</v>
      </c>
      <c r="U11" s="5">
        <v>279.33526411278001</v>
      </c>
      <c r="V11" s="5">
        <v>241.94490937949601</v>
      </c>
      <c r="W11" s="5">
        <v>264.36204085478698</v>
      </c>
      <c r="X11" s="5">
        <v>225.67340734479399</v>
      </c>
      <c r="Y11" s="15">
        <f t="shared" si="0"/>
        <v>271.8486524837835</v>
      </c>
      <c r="Z11" s="15">
        <f t="shared" si="0"/>
        <v>233.80915836214501</v>
      </c>
      <c r="AA11" s="15">
        <f t="shared" si="1"/>
        <v>252.82890542296425</v>
      </c>
    </row>
    <row r="12" spans="1:27" x14ac:dyDescent="0.15">
      <c r="A12" s="33" t="s">
        <v>37</v>
      </c>
      <c r="B12" s="34"/>
      <c r="C12" s="12">
        <v>17968445</v>
      </c>
      <c r="D12" s="12">
        <v>19011396</v>
      </c>
      <c r="E12" s="12">
        <v>1644548</v>
      </c>
      <c r="F12" s="12">
        <v>7739086</v>
      </c>
      <c r="G12" s="12">
        <v>8584811</v>
      </c>
      <c r="H12" s="12">
        <v>10063924</v>
      </c>
      <c r="I12" s="12">
        <v>5135180</v>
      </c>
      <c r="J12" s="12">
        <v>6052</v>
      </c>
      <c r="K12" s="12">
        <v>3113</v>
      </c>
      <c r="L12" s="12">
        <v>768126</v>
      </c>
      <c r="M12" s="13">
        <v>811828</v>
      </c>
      <c r="N12" s="13">
        <v>235318</v>
      </c>
      <c r="O12" s="13">
        <v>939217</v>
      </c>
      <c r="P12" s="13">
        <v>1188791</v>
      </c>
      <c r="Q12" s="12">
        <v>663852</v>
      </c>
      <c r="R12" s="14">
        <v>528048</v>
      </c>
      <c r="S12" s="12">
        <v>2334126</v>
      </c>
      <c r="T12" s="13">
        <v>43182</v>
      </c>
      <c r="U12" s="5">
        <v>277.56119973237099</v>
      </c>
      <c r="V12" s="5">
        <v>236.02957288647801</v>
      </c>
      <c r="W12" s="5">
        <v>260.244524519648</v>
      </c>
      <c r="X12" s="5">
        <v>217.84810573368799</v>
      </c>
      <c r="Y12" s="15">
        <f t="shared" si="0"/>
        <v>268.9028621260095</v>
      </c>
      <c r="Z12" s="15">
        <f t="shared" si="0"/>
        <v>226.93883931008298</v>
      </c>
      <c r="AA12" s="15">
        <f t="shared" si="1"/>
        <v>247.92085071804624</v>
      </c>
    </row>
    <row r="13" spans="1:27" x14ac:dyDescent="0.15">
      <c r="A13" s="33" t="s">
        <v>38</v>
      </c>
      <c r="B13" s="34"/>
      <c r="C13" s="12">
        <v>2689758</v>
      </c>
      <c r="D13" s="12">
        <v>2318671</v>
      </c>
      <c r="E13" s="12">
        <v>392837</v>
      </c>
      <c r="F13" s="12">
        <v>2205032</v>
      </c>
      <c r="G13" s="12">
        <v>91889</v>
      </c>
      <c r="H13" s="12">
        <v>1402305</v>
      </c>
      <c r="I13" s="12">
        <v>718309</v>
      </c>
      <c r="J13" s="12">
        <v>7813</v>
      </c>
      <c r="K13" s="12">
        <v>4002</v>
      </c>
      <c r="L13" s="12">
        <v>211127</v>
      </c>
      <c r="M13" s="13">
        <v>73175</v>
      </c>
      <c r="N13" s="13">
        <v>11688</v>
      </c>
      <c r="O13" s="13">
        <v>137433</v>
      </c>
      <c r="P13" s="13">
        <v>163588</v>
      </c>
      <c r="Q13" s="12">
        <v>47397</v>
      </c>
      <c r="R13" s="14">
        <v>73901</v>
      </c>
      <c r="S13" s="12">
        <v>21606</v>
      </c>
      <c r="T13" s="13">
        <v>6318</v>
      </c>
      <c r="U13" s="5">
        <v>273.75860668362498</v>
      </c>
      <c r="V13" s="5">
        <v>235.67978082902499</v>
      </c>
      <c r="W13" s="5">
        <v>254.73897993159301</v>
      </c>
      <c r="X13" s="5">
        <v>210.61641868594</v>
      </c>
      <c r="Y13" s="15">
        <f t="shared" si="0"/>
        <v>264.24879330760899</v>
      </c>
      <c r="Z13" s="15">
        <f t="shared" si="0"/>
        <v>223.1480997574825</v>
      </c>
      <c r="AA13" s="15">
        <f t="shared" si="1"/>
        <v>243.69844653254574</v>
      </c>
    </row>
    <row r="14" spans="1:27" x14ac:dyDescent="0.15">
      <c r="A14" s="33" t="s">
        <v>39</v>
      </c>
      <c r="B14" s="34"/>
      <c r="C14" s="12">
        <v>2181398</v>
      </c>
      <c r="D14" s="12">
        <v>2078446</v>
      </c>
      <c r="E14" s="12">
        <v>218777</v>
      </c>
      <c r="F14" s="12">
        <v>1459554</v>
      </c>
      <c r="G14" s="12">
        <v>503067</v>
      </c>
      <c r="H14" s="12">
        <v>1157633</v>
      </c>
      <c r="I14" s="12">
        <v>646213</v>
      </c>
      <c r="J14" s="12">
        <v>4320</v>
      </c>
      <c r="K14" s="12">
        <v>2412</v>
      </c>
      <c r="L14" s="12">
        <v>108152</v>
      </c>
      <c r="M14" s="13">
        <v>80191</v>
      </c>
      <c r="N14" s="13">
        <v>40542</v>
      </c>
      <c r="O14" s="13">
        <v>108137</v>
      </c>
      <c r="P14" s="13">
        <v>179727</v>
      </c>
      <c r="Q14" s="12">
        <v>92327</v>
      </c>
      <c r="R14" s="14">
        <v>37137</v>
      </c>
      <c r="S14" s="12">
        <v>76327</v>
      </c>
      <c r="T14" s="13">
        <v>9735</v>
      </c>
      <c r="U14" s="5">
        <v>287.30521505242598</v>
      </c>
      <c r="V14" s="5">
        <v>241.04280230401301</v>
      </c>
      <c r="W14" s="5">
        <v>264.83718498488599</v>
      </c>
      <c r="X14" s="5">
        <v>221.022924421352</v>
      </c>
      <c r="Y14" s="15">
        <f t="shared" si="0"/>
        <v>276.07120001865599</v>
      </c>
      <c r="Z14" s="15">
        <f t="shared" si="0"/>
        <v>231.03286336268252</v>
      </c>
      <c r="AA14" s="15">
        <f t="shared" si="1"/>
        <v>253.55203169066925</v>
      </c>
    </row>
    <row r="15" spans="1:27" x14ac:dyDescent="0.15">
      <c r="A15" s="33" t="s">
        <v>40</v>
      </c>
      <c r="B15" s="34"/>
      <c r="C15" s="12">
        <v>26371090</v>
      </c>
      <c r="D15" s="12">
        <v>26867583</v>
      </c>
      <c r="E15" s="12">
        <v>3346509</v>
      </c>
      <c r="F15" s="12">
        <v>7879160</v>
      </c>
      <c r="G15" s="12">
        <v>15145421</v>
      </c>
      <c r="H15" s="12">
        <v>13520105</v>
      </c>
      <c r="I15" s="12">
        <v>8764971</v>
      </c>
      <c r="J15" s="12">
        <v>6330</v>
      </c>
      <c r="K15" s="12">
        <v>4140</v>
      </c>
      <c r="L15" s="12">
        <v>1465478</v>
      </c>
      <c r="M15" s="13">
        <v>1062952</v>
      </c>
      <c r="N15" s="13">
        <v>958299</v>
      </c>
      <c r="O15" s="13">
        <v>1157531</v>
      </c>
      <c r="P15" s="13">
        <v>2175914</v>
      </c>
      <c r="Q15" s="12">
        <v>1122676</v>
      </c>
      <c r="R15" s="14">
        <v>822121</v>
      </c>
      <c r="S15" s="12">
        <v>2320911</v>
      </c>
      <c r="T15" s="13">
        <v>129126</v>
      </c>
      <c r="U15" s="5">
        <v>282.43141699208797</v>
      </c>
      <c r="V15" s="5">
        <v>238.28566884936001</v>
      </c>
      <c r="W15" s="5">
        <v>264.51400226158501</v>
      </c>
      <c r="X15" s="5">
        <v>219.16577996226999</v>
      </c>
      <c r="Y15" s="15">
        <f t="shared" si="0"/>
        <v>273.47270962683649</v>
      </c>
      <c r="Z15" s="15">
        <f t="shared" si="0"/>
        <v>228.72572440581501</v>
      </c>
      <c r="AA15" s="15">
        <f t="shared" si="1"/>
        <v>251.09921701632575</v>
      </c>
    </row>
    <row r="16" spans="1:27" x14ac:dyDescent="0.15">
      <c r="A16" s="33" t="s">
        <v>41</v>
      </c>
      <c r="B16" s="34"/>
      <c r="C16" s="12">
        <v>12710067</v>
      </c>
      <c r="D16" s="12">
        <v>10948807</v>
      </c>
      <c r="E16" s="12">
        <v>1403839</v>
      </c>
      <c r="F16" s="12">
        <v>5804809</v>
      </c>
      <c r="G16" s="12">
        <v>5501419</v>
      </c>
      <c r="H16" s="12">
        <v>5548292</v>
      </c>
      <c r="I16" s="12">
        <v>3681825</v>
      </c>
      <c r="J16" s="12">
        <v>5389</v>
      </c>
      <c r="K16" s="12">
        <v>3580</v>
      </c>
      <c r="L16" s="12">
        <v>444810</v>
      </c>
      <c r="M16" s="13">
        <v>354949</v>
      </c>
      <c r="N16" s="13">
        <v>192240</v>
      </c>
      <c r="O16" s="13">
        <v>543699</v>
      </c>
      <c r="P16" s="13">
        <v>1143057</v>
      </c>
      <c r="Q16" s="12">
        <v>559459</v>
      </c>
      <c r="R16" s="14">
        <v>443611</v>
      </c>
      <c r="S16" s="12">
        <v>365699</v>
      </c>
      <c r="T16" s="13">
        <v>21834</v>
      </c>
      <c r="U16" s="5">
        <v>286.809977886735</v>
      </c>
      <c r="V16" s="5">
        <v>242.616809561118</v>
      </c>
      <c r="W16" s="5">
        <v>265.69124060950998</v>
      </c>
      <c r="X16" s="5">
        <v>222.659480848241</v>
      </c>
      <c r="Y16" s="15">
        <f t="shared" si="0"/>
        <v>276.25060924812249</v>
      </c>
      <c r="Z16" s="15">
        <f t="shared" si="0"/>
        <v>232.63814520467952</v>
      </c>
      <c r="AA16" s="15">
        <f t="shared" si="1"/>
        <v>254.444377226401</v>
      </c>
    </row>
    <row r="17" spans="1:27" x14ac:dyDescent="0.15">
      <c r="A17" s="33" t="s">
        <v>42</v>
      </c>
      <c r="B17" s="34"/>
      <c r="C17" s="12">
        <v>5527244</v>
      </c>
      <c r="D17" s="12">
        <v>5513550</v>
      </c>
      <c r="E17" s="12">
        <v>431142</v>
      </c>
      <c r="F17" s="12">
        <v>2545353</v>
      </c>
      <c r="G17" s="12">
        <v>2550749</v>
      </c>
      <c r="H17" s="12">
        <v>2914176</v>
      </c>
      <c r="I17" s="12">
        <v>1615189</v>
      </c>
      <c r="J17" s="12">
        <v>5977</v>
      </c>
      <c r="K17" s="12">
        <v>3313</v>
      </c>
      <c r="L17" s="12">
        <v>269678</v>
      </c>
      <c r="M17" s="13">
        <v>214087</v>
      </c>
      <c r="N17" s="13">
        <v>124574</v>
      </c>
      <c r="O17" s="13">
        <v>274483</v>
      </c>
      <c r="P17" s="13">
        <v>424485</v>
      </c>
      <c r="Q17" s="12">
        <v>168254</v>
      </c>
      <c r="R17" s="14">
        <v>139628</v>
      </c>
      <c r="S17" s="12">
        <v>533255</v>
      </c>
      <c r="T17" s="13">
        <v>26658</v>
      </c>
      <c r="U17" s="5">
        <v>284.17017855470499</v>
      </c>
      <c r="V17" s="5">
        <v>242.59564400257699</v>
      </c>
      <c r="W17" s="5">
        <v>264.888126041644</v>
      </c>
      <c r="X17" s="5">
        <v>221.42229811314701</v>
      </c>
      <c r="Y17" s="15">
        <f t="shared" si="0"/>
        <v>274.52915229817449</v>
      </c>
      <c r="Z17" s="15">
        <f t="shared" si="0"/>
        <v>232.008971057862</v>
      </c>
      <c r="AA17" s="15">
        <f t="shared" si="1"/>
        <v>253.26906167801826</v>
      </c>
    </row>
    <row r="18" spans="1:27" x14ac:dyDescent="0.15">
      <c r="A18" s="33" t="s">
        <v>43</v>
      </c>
      <c r="B18" s="34"/>
      <c r="C18" s="12">
        <v>5613161</v>
      </c>
      <c r="D18" s="12">
        <v>5816078</v>
      </c>
      <c r="E18" s="12">
        <v>378810</v>
      </c>
      <c r="F18" s="12">
        <v>3291485</v>
      </c>
      <c r="G18" s="12">
        <v>1942866</v>
      </c>
      <c r="H18" s="12">
        <v>2883104</v>
      </c>
      <c r="I18" s="12">
        <v>1578417</v>
      </c>
      <c r="J18" s="12">
        <v>6128</v>
      </c>
      <c r="K18" s="12">
        <v>3357</v>
      </c>
      <c r="L18" s="12">
        <v>220589</v>
      </c>
      <c r="M18" s="13">
        <v>208828</v>
      </c>
      <c r="N18" s="13">
        <v>124161</v>
      </c>
      <c r="O18" s="13">
        <v>274686</v>
      </c>
      <c r="P18" s="13">
        <v>455581</v>
      </c>
      <c r="Q18" s="12">
        <v>180105</v>
      </c>
      <c r="R18" s="14">
        <v>114467</v>
      </c>
      <c r="S18" s="12">
        <v>643708</v>
      </c>
      <c r="T18" s="13">
        <v>113198</v>
      </c>
      <c r="U18" s="5">
        <v>288.59640304125497</v>
      </c>
      <c r="V18" s="5">
        <v>245.30865357110099</v>
      </c>
      <c r="W18" s="5">
        <v>266.79951931071702</v>
      </c>
      <c r="X18" s="5">
        <v>223.92421328375701</v>
      </c>
      <c r="Y18" s="15">
        <f t="shared" si="0"/>
        <v>277.69796117598599</v>
      </c>
      <c r="Z18" s="15">
        <f t="shared" si="0"/>
        <v>234.616433427429</v>
      </c>
      <c r="AA18" s="15">
        <f t="shared" si="1"/>
        <v>256.15719730170747</v>
      </c>
    </row>
    <row r="19" spans="1:27" x14ac:dyDescent="0.15">
      <c r="A19" s="33" t="s">
        <v>44</v>
      </c>
      <c r="B19" s="34"/>
      <c r="C19" s="12">
        <v>6705234</v>
      </c>
      <c r="D19" s="12">
        <v>6829740</v>
      </c>
      <c r="E19" s="12">
        <v>719997</v>
      </c>
      <c r="F19" s="12">
        <v>3870440</v>
      </c>
      <c r="G19" s="12">
        <v>2114797</v>
      </c>
      <c r="H19" s="12">
        <v>3468191</v>
      </c>
      <c r="I19" s="12">
        <v>2050683</v>
      </c>
      <c r="J19" s="12">
        <v>5178</v>
      </c>
      <c r="K19" s="12">
        <v>3061</v>
      </c>
      <c r="L19" s="12">
        <v>262459</v>
      </c>
      <c r="M19" s="13">
        <v>312353</v>
      </c>
      <c r="N19" s="13">
        <v>139339</v>
      </c>
      <c r="O19" s="13">
        <v>329357</v>
      </c>
      <c r="P19" s="13">
        <v>538384</v>
      </c>
      <c r="Q19" s="12">
        <v>335705</v>
      </c>
      <c r="R19" s="14">
        <v>133086</v>
      </c>
      <c r="S19" s="12">
        <v>575788</v>
      </c>
      <c r="T19" s="13">
        <v>36611</v>
      </c>
      <c r="U19" s="5">
        <v>279.28421609378699</v>
      </c>
      <c r="V19" s="5">
        <v>238.83590230800399</v>
      </c>
      <c r="W19" s="5">
        <v>266.85401981076802</v>
      </c>
      <c r="X19" s="5">
        <v>225.60624240073599</v>
      </c>
      <c r="Y19" s="15">
        <f t="shared" si="0"/>
        <v>273.06911795227751</v>
      </c>
      <c r="Z19" s="15">
        <f t="shared" si="0"/>
        <v>232.22107235436999</v>
      </c>
      <c r="AA19" s="15">
        <f t="shared" si="1"/>
        <v>252.64509515332375</v>
      </c>
    </row>
    <row r="20" spans="1:27" x14ac:dyDescent="0.15">
      <c r="A20" s="33" t="s">
        <v>45</v>
      </c>
      <c r="B20" s="34"/>
      <c r="C20" s="12">
        <v>7931699</v>
      </c>
      <c r="D20" s="12">
        <v>7935780</v>
      </c>
      <c r="E20" s="12">
        <v>1238259</v>
      </c>
      <c r="F20" s="12">
        <v>3568903</v>
      </c>
      <c r="G20" s="12">
        <v>3124537</v>
      </c>
      <c r="H20" s="12">
        <v>4051985</v>
      </c>
      <c r="I20" s="12">
        <v>2542723</v>
      </c>
      <c r="J20" s="12">
        <v>6114</v>
      </c>
      <c r="K20" s="12">
        <v>3836</v>
      </c>
      <c r="L20" s="12">
        <v>321363</v>
      </c>
      <c r="M20" s="13">
        <v>380132</v>
      </c>
      <c r="N20" s="13">
        <v>174629</v>
      </c>
      <c r="O20" s="13">
        <v>379843</v>
      </c>
      <c r="P20" s="13">
        <v>700231</v>
      </c>
      <c r="Q20" s="12">
        <v>384493</v>
      </c>
      <c r="R20" s="14">
        <v>202032</v>
      </c>
      <c r="S20" s="12">
        <v>676696</v>
      </c>
      <c r="T20" s="13">
        <v>31453</v>
      </c>
      <c r="U20" s="5">
        <v>272.37990669764599</v>
      </c>
      <c r="V20" s="5">
        <v>229.43245545372201</v>
      </c>
      <c r="W20" s="5">
        <v>253.329004007468</v>
      </c>
      <c r="X20" s="5">
        <v>207.48613716309401</v>
      </c>
      <c r="Y20" s="15">
        <f t="shared" si="0"/>
        <v>262.85445535255701</v>
      </c>
      <c r="Z20" s="15">
        <f t="shared" si="0"/>
        <v>218.459296308408</v>
      </c>
      <c r="AA20" s="15">
        <f t="shared" si="1"/>
        <v>240.65687583048251</v>
      </c>
    </row>
    <row r="21" spans="1:27" x14ac:dyDescent="0.15">
      <c r="A21" s="33" t="s">
        <v>46</v>
      </c>
      <c r="B21" s="34"/>
      <c r="C21" s="12">
        <v>2551991</v>
      </c>
      <c r="D21" s="12">
        <v>2545450</v>
      </c>
      <c r="E21" s="12">
        <v>245063</v>
      </c>
      <c r="F21" s="12">
        <v>1107152</v>
      </c>
      <c r="G21" s="12">
        <v>1199776</v>
      </c>
      <c r="H21" s="12">
        <v>1383650</v>
      </c>
      <c r="I21" s="12">
        <v>857706</v>
      </c>
      <c r="J21" s="12">
        <v>7059</v>
      </c>
      <c r="K21" s="12">
        <v>4593</v>
      </c>
      <c r="L21" s="12">
        <v>145972</v>
      </c>
      <c r="M21" s="13">
        <v>106632</v>
      </c>
      <c r="N21" s="13">
        <v>105778</v>
      </c>
      <c r="O21" s="13">
        <v>125946</v>
      </c>
      <c r="P21" s="13">
        <v>246272</v>
      </c>
      <c r="Q21" s="12">
        <v>107573</v>
      </c>
      <c r="R21" s="14">
        <v>19533</v>
      </c>
      <c r="S21" s="12">
        <v>65071</v>
      </c>
      <c r="T21" s="13">
        <v>5840</v>
      </c>
      <c r="U21" s="5">
        <v>286.36142593880498</v>
      </c>
      <c r="V21" s="5">
        <v>244.45573275395799</v>
      </c>
      <c r="W21" s="5">
        <v>267.70649960847697</v>
      </c>
      <c r="X21" s="5">
        <v>223.79042800008801</v>
      </c>
      <c r="Y21" s="15">
        <f t="shared" si="0"/>
        <v>277.03396277364095</v>
      </c>
      <c r="Z21" s="15">
        <f t="shared" si="0"/>
        <v>234.123080377023</v>
      </c>
      <c r="AA21" s="15">
        <f t="shared" si="1"/>
        <v>255.57852157533199</v>
      </c>
    </row>
    <row r="22" spans="1:27" x14ac:dyDescent="0.15">
      <c r="A22" s="33" t="s">
        <v>47</v>
      </c>
      <c r="B22" s="34"/>
      <c r="C22" s="12">
        <v>13141453</v>
      </c>
      <c r="D22" s="12">
        <v>12482460</v>
      </c>
      <c r="E22" s="12">
        <v>694846</v>
      </c>
      <c r="F22" s="12">
        <v>5697257</v>
      </c>
      <c r="G22" s="12">
        <v>6749350</v>
      </c>
      <c r="H22" s="12">
        <v>6899346</v>
      </c>
      <c r="I22" s="12">
        <v>3984072</v>
      </c>
      <c r="J22" s="12">
        <v>8177</v>
      </c>
      <c r="K22" s="12">
        <v>4722</v>
      </c>
      <c r="L22" s="12">
        <v>531227</v>
      </c>
      <c r="M22" s="13">
        <v>593667</v>
      </c>
      <c r="N22" s="13">
        <v>97091</v>
      </c>
      <c r="O22" s="13">
        <v>804519</v>
      </c>
      <c r="P22" s="13">
        <v>1077933</v>
      </c>
      <c r="Q22" s="12">
        <v>570853</v>
      </c>
      <c r="R22" s="14">
        <v>308782</v>
      </c>
      <c r="S22" s="12">
        <v>703381</v>
      </c>
      <c r="T22" s="13">
        <v>47715</v>
      </c>
      <c r="U22" s="5">
        <v>288.341565298202</v>
      </c>
      <c r="V22" s="5">
        <v>243.79504102845701</v>
      </c>
      <c r="W22" s="5">
        <v>267.29805648900401</v>
      </c>
      <c r="X22" s="5">
        <v>226.04778392053299</v>
      </c>
      <c r="Y22" s="15">
        <f t="shared" si="0"/>
        <v>277.81981089360301</v>
      </c>
      <c r="Z22" s="15">
        <f t="shared" si="0"/>
        <v>234.92141247449501</v>
      </c>
      <c r="AA22" s="15">
        <f t="shared" si="1"/>
        <v>256.37061168404898</v>
      </c>
    </row>
    <row r="23" spans="1:27" x14ac:dyDescent="0.15">
      <c r="A23" s="33" t="s">
        <v>48</v>
      </c>
      <c r="B23" s="34"/>
      <c r="C23" s="12">
        <v>15170426</v>
      </c>
      <c r="D23" s="12">
        <v>14837791</v>
      </c>
      <c r="E23" s="12">
        <v>1181681</v>
      </c>
      <c r="F23" s="12">
        <v>5974489</v>
      </c>
      <c r="G23" s="12">
        <v>8014256</v>
      </c>
      <c r="H23" s="12">
        <v>8885949</v>
      </c>
      <c r="I23" s="12">
        <v>4626112</v>
      </c>
      <c r="J23" s="12">
        <v>8737</v>
      </c>
      <c r="K23" s="12">
        <v>4961</v>
      </c>
      <c r="L23" s="12">
        <v>963279</v>
      </c>
      <c r="M23" s="13">
        <v>800065</v>
      </c>
      <c r="N23" s="13">
        <v>170458</v>
      </c>
      <c r="O23" s="13">
        <v>574497</v>
      </c>
      <c r="P23" s="13">
        <v>1258099</v>
      </c>
      <c r="Q23" s="12">
        <v>556196</v>
      </c>
      <c r="R23" s="14">
        <v>303518</v>
      </c>
      <c r="S23" s="12">
        <v>281231</v>
      </c>
      <c r="T23" s="13">
        <v>65886</v>
      </c>
      <c r="U23" s="5">
        <v>298.854346618482</v>
      </c>
      <c r="V23" s="5">
        <v>252.254789700548</v>
      </c>
      <c r="W23" s="5">
        <v>273.58928971871097</v>
      </c>
      <c r="X23" s="5">
        <v>233.74946310630401</v>
      </c>
      <c r="Y23" s="15">
        <f t="shared" si="0"/>
        <v>286.22181816859649</v>
      </c>
      <c r="Z23" s="15">
        <f t="shared" si="0"/>
        <v>243.00212640342602</v>
      </c>
      <c r="AA23" s="15">
        <f t="shared" si="1"/>
        <v>264.61197228601122</v>
      </c>
    </row>
    <row r="24" spans="1:27" x14ac:dyDescent="0.15">
      <c r="A24" s="33" t="s">
        <v>49</v>
      </c>
      <c r="B24" s="34"/>
      <c r="C24" s="12">
        <v>18647707</v>
      </c>
      <c r="D24" s="12">
        <v>18788035</v>
      </c>
      <c r="E24" s="12">
        <v>2094714</v>
      </c>
      <c r="F24" s="12">
        <v>10130740</v>
      </c>
      <c r="G24" s="12">
        <v>6422253</v>
      </c>
      <c r="H24" s="12">
        <v>9422685</v>
      </c>
      <c r="I24" s="12">
        <v>6354021</v>
      </c>
      <c r="J24" s="12">
        <v>6057</v>
      </c>
      <c r="K24" s="12">
        <v>4085</v>
      </c>
      <c r="L24" s="12">
        <v>1277487</v>
      </c>
      <c r="M24" s="13">
        <v>792089</v>
      </c>
      <c r="N24" s="13">
        <v>260020</v>
      </c>
      <c r="O24" s="13">
        <v>912993</v>
      </c>
      <c r="P24" s="13">
        <v>1641993</v>
      </c>
      <c r="Q24" s="12">
        <v>734507</v>
      </c>
      <c r="R24" s="14">
        <v>734932</v>
      </c>
      <c r="S24" s="12">
        <v>898831</v>
      </c>
      <c r="T24" s="13">
        <v>46928</v>
      </c>
      <c r="U24" s="5">
        <v>278.26816815168098</v>
      </c>
      <c r="V24" s="5">
        <v>236.27971973738201</v>
      </c>
      <c r="W24" s="5">
        <v>261.89815001712202</v>
      </c>
      <c r="X24" s="5">
        <v>218.23555034441901</v>
      </c>
      <c r="Y24" s="15">
        <f t="shared" si="0"/>
        <v>270.08315908440147</v>
      </c>
      <c r="Z24" s="15">
        <f t="shared" si="0"/>
        <v>227.25763504090051</v>
      </c>
      <c r="AA24" s="15">
        <f t="shared" si="1"/>
        <v>248.67039706265098</v>
      </c>
    </row>
    <row r="25" spans="1:27" x14ac:dyDescent="0.15">
      <c r="A25" s="33" t="s">
        <v>50</v>
      </c>
      <c r="B25" s="34"/>
      <c r="C25" s="12">
        <v>10170640</v>
      </c>
      <c r="D25" s="12">
        <v>11005880</v>
      </c>
      <c r="E25" s="12">
        <v>575703</v>
      </c>
      <c r="F25" s="12">
        <v>6590788</v>
      </c>
      <c r="G25" s="12">
        <v>3004149</v>
      </c>
      <c r="H25" s="12">
        <v>5815987</v>
      </c>
      <c r="I25" s="12">
        <v>2712430</v>
      </c>
      <c r="J25" s="12">
        <v>7242</v>
      </c>
      <c r="K25" s="12">
        <v>3377</v>
      </c>
      <c r="L25" s="12">
        <v>240177</v>
      </c>
      <c r="M25" s="13">
        <v>413282</v>
      </c>
      <c r="N25" s="13">
        <v>348499</v>
      </c>
      <c r="O25" s="13">
        <v>355617</v>
      </c>
      <c r="P25" s="13">
        <v>658705</v>
      </c>
      <c r="Q25" s="12">
        <v>463915</v>
      </c>
      <c r="R25" s="14">
        <v>232235</v>
      </c>
      <c r="S25" s="12">
        <v>945487</v>
      </c>
      <c r="T25" s="13">
        <v>56703</v>
      </c>
      <c r="U25" s="5">
        <v>294.44332010698599</v>
      </c>
      <c r="V25" s="5">
        <v>249.45553420608201</v>
      </c>
      <c r="W25" s="5">
        <v>269.73982013250702</v>
      </c>
      <c r="X25" s="5">
        <v>223.33666177310101</v>
      </c>
      <c r="Y25" s="15">
        <f t="shared" si="0"/>
        <v>282.09157011974651</v>
      </c>
      <c r="Z25" s="15">
        <f t="shared" si="0"/>
        <v>236.39609798959151</v>
      </c>
      <c r="AA25" s="15">
        <f t="shared" si="1"/>
        <v>259.24383405466904</v>
      </c>
    </row>
    <row r="26" spans="1:27" x14ac:dyDescent="0.15">
      <c r="A26" s="33" t="s">
        <v>51</v>
      </c>
      <c r="B26" s="34"/>
      <c r="C26" s="12">
        <v>4380745</v>
      </c>
      <c r="D26" s="12">
        <v>4552756</v>
      </c>
      <c r="E26" s="12">
        <v>675576</v>
      </c>
      <c r="F26" s="12">
        <v>2334363</v>
      </c>
      <c r="G26" s="12">
        <v>1370806</v>
      </c>
      <c r="H26" s="12">
        <v>2317710</v>
      </c>
      <c r="I26" s="12">
        <v>1392119</v>
      </c>
      <c r="J26" s="12">
        <v>4719</v>
      </c>
      <c r="K26" s="12">
        <v>2834</v>
      </c>
      <c r="L26" s="12">
        <v>185928</v>
      </c>
      <c r="M26" s="13">
        <v>181412</v>
      </c>
      <c r="N26" s="13">
        <v>116839</v>
      </c>
      <c r="O26" s="13">
        <v>228488</v>
      </c>
      <c r="P26" s="13">
        <v>412107</v>
      </c>
      <c r="Q26" s="12">
        <v>179704</v>
      </c>
      <c r="R26" s="14">
        <v>87641</v>
      </c>
      <c r="S26" s="12">
        <v>360041</v>
      </c>
      <c r="T26" s="13">
        <v>49822</v>
      </c>
      <c r="U26" s="5">
        <v>265.00195815472898</v>
      </c>
      <c r="V26" s="5">
        <v>227.26226084918301</v>
      </c>
      <c r="W26" s="5">
        <v>251.305654614612</v>
      </c>
      <c r="X26" s="5">
        <v>210.50651753667799</v>
      </c>
      <c r="Y26" s="15">
        <f t="shared" si="0"/>
        <v>258.15380638467047</v>
      </c>
      <c r="Z26" s="15">
        <f t="shared" si="0"/>
        <v>218.88438919293048</v>
      </c>
      <c r="AA26" s="15">
        <f t="shared" si="1"/>
        <v>238.51909778880048</v>
      </c>
    </row>
    <row r="27" spans="1:27" x14ac:dyDescent="0.15">
      <c r="A27" s="33" t="s">
        <v>52</v>
      </c>
      <c r="B27" s="34"/>
      <c r="C27" s="12">
        <v>9396217</v>
      </c>
      <c r="D27" s="12">
        <v>10134666</v>
      </c>
      <c r="E27" s="12">
        <v>758650</v>
      </c>
      <c r="F27" s="12">
        <v>3927189</v>
      </c>
      <c r="G27" s="12">
        <v>4710378</v>
      </c>
      <c r="H27" s="12">
        <v>5175127</v>
      </c>
      <c r="I27" s="12">
        <v>3023041</v>
      </c>
      <c r="J27" s="12">
        <v>5759</v>
      </c>
      <c r="K27" s="12">
        <v>3364</v>
      </c>
      <c r="L27" s="12">
        <v>408361</v>
      </c>
      <c r="M27" s="13">
        <v>399191</v>
      </c>
      <c r="N27" s="13">
        <v>264926</v>
      </c>
      <c r="O27" s="13">
        <v>488656</v>
      </c>
      <c r="P27" s="13">
        <v>843693</v>
      </c>
      <c r="Q27" s="12">
        <v>404469</v>
      </c>
      <c r="R27" s="14">
        <v>213745</v>
      </c>
      <c r="S27" s="12">
        <v>811663</v>
      </c>
      <c r="T27" s="13">
        <v>57580</v>
      </c>
      <c r="U27" s="5">
        <v>285.80800194677698</v>
      </c>
      <c r="V27" s="5">
        <v>240.68438094494201</v>
      </c>
      <c r="W27" s="5">
        <v>266.87646015686801</v>
      </c>
      <c r="X27" s="5">
        <v>223.842357778696</v>
      </c>
      <c r="Y27" s="15">
        <f t="shared" si="0"/>
        <v>276.34223105182252</v>
      </c>
      <c r="Z27" s="15">
        <f t="shared" si="0"/>
        <v>232.263369361819</v>
      </c>
      <c r="AA27" s="15">
        <f t="shared" si="1"/>
        <v>254.30280020682076</v>
      </c>
    </row>
    <row r="28" spans="1:27" x14ac:dyDescent="0.15">
      <c r="A28" s="33" t="s">
        <v>53</v>
      </c>
      <c r="B28" s="34"/>
      <c r="C28" s="12">
        <v>1595318</v>
      </c>
      <c r="D28" s="12">
        <v>1607907</v>
      </c>
      <c r="E28" s="12">
        <v>195705</v>
      </c>
      <c r="F28" s="12">
        <v>765177</v>
      </c>
      <c r="G28" s="12">
        <v>634436</v>
      </c>
      <c r="H28" s="12">
        <v>855803</v>
      </c>
      <c r="I28" s="12">
        <v>509899</v>
      </c>
      <c r="J28" s="12">
        <v>6043</v>
      </c>
      <c r="K28" s="12">
        <v>3601</v>
      </c>
      <c r="L28" s="12">
        <v>79866</v>
      </c>
      <c r="M28" s="13">
        <v>55322</v>
      </c>
      <c r="N28" s="13">
        <v>40218</v>
      </c>
      <c r="O28" s="13">
        <v>77546</v>
      </c>
      <c r="P28" s="13">
        <v>155028</v>
      </c>
      <c r="Q28" s="12">
        <v>67305</v>
      </c>
      <c r="R28" s="14">
        <v>34614</v>
      </c>
      <c r="S28" s="12">
        <v>118799</v>
      </c>
      <c r="T28" s="13">
        <v>4089</v>
      </c>
      <c r="U28" s="5">
        <v>291.54294287949102</v>
      </c>
      <c r="V28" s="5">
        <v>244.400751913997</v>
      </c>
      <c r="W28" s="5">
        <v>270.39392599533301</v>
      </c>
      <c r="X28" s="5">
        <v>224.65175012795501</v>
      </c>
      <c r="Y28" s="15">
        <f t="shared" si="0"/>
        <v>280.96843443741204</v>
      </c>
      <c r="Z28" s="15">
        <f t="shared" si="0"/>
        <v>234.52625102097602</v>
      </c>
      <c r="AA28" s="15">
        <f t="shared" si="1"/>
        <v>257.74734272919403</v>
      </c>
    </row>
    <row r="29" spans="1:27" x14ac:dyDescent="0.15">
      <c r="A29" s="33" t="s">
        <v>54</v>
      </c>
      <c r="B29" s="34"/>
      <c r="C29" s="12">
        <v>3446377</v>
      </c>
      <c r="D29" s="12">
        <v>3500576</v>
      </c>
      <c r="E29" s="12">
        <v>297732</v>
      </c>
      <c r="F29" s="12">
        <v>1182776</v>
      </c>
      <c r="G29" s="12">
        <v>1965869</v>
      </c>
      <c r="H29" s="12">
        <v>1887427</v>
      </c>
      <c r="I29" s="12">
        <v>905681</v>
      </c>
      <c r="J29" s="12">
        <v>6460</v>
      </c>
      <c r="K29" s="12">
        <v>3100</v>
      </c>
      <c r="L29" s="12">
        <v>126927</v>
      </c>
      <c r="M29" s="13">
        <v>98242</v>
      </c>
      <c r="N29" s="13">
        <v>91104</v>
      </c>
      <c r="O29" s="13">
        <v>152725</v>
      </c>
      <c r="P29" s="13">
        <v>273655</v>
      </c>
      <c r="Q29" s="12">
        <v>84154</v>
      </c>
      <c r="R29" s="14">
        <v>78874</v>
      </c>
      <c r="S29" s="12">
        <v>296550</v>
      </c>
      <c r="T29" s="13">
        <v>28053</v>
      </c>
      <c r="U29" s="5">
        <v>284.25909353103799</v>
      </c>
      <c r="V29" s="5">
        <v>238.74846336370399</v>
      </c>
      <c r="W29" s="5">
        <v>267.06785657424501</v>
      </c>
      <c r="X29" s="5">
        <v>222.523307331545</v>
      </c>
      <c r="Y29" s="15">
        <f t="shared" si="0"/>
        <v>275.6634750526415</v>
      </c>
      <c r="Z29" s="15">
        <f t="shared" si="0"/>
        <v>230.63588534762448</v>
      </c>
      <c r="AA29" s="15">
        <f t="shared" si="1"/>
        <v>253.14968020013299</v>
      </c>
    </row>
    <row r="30" spans="1:27" x14ac:dyDescent="0.15">
      <c r="A30" s="33" t="s">
        <v>55</v>
      </c>
      <c r="B30" s="34"/>
      <c r="C30" s="12">
        <v>4441108</v>
      </c>
      <c r="D30" s="12">
        <v>4574369</v>
      </c>
      <c r="E30" s="12">
        <v>425133</v>
      </c>
      <c r="F30" s="12">
        <v>2272415</v>
      </c>
      <c r="G30" s="12">
        <v>1743560</v>
      </c>
      <c r="H30" s="12">
        <v>2145779</v>
      </c>
      <c r="I30" s="12">
        <v>1364083</v>
      </c>
      <c r="J30" s="12">
        <v>4979</v>
      </c>
      <c r="K30" s="12">
        <v>3165</v>
      </c>
      <c r="L30" s="12">
        <v>173298</v>
      </c>
      <c r="M30" s="13">
        <v>190062</v>
      </c>
      <c r="N30" s="13">
        <v>58863</v>
      </c>
      <c r="O30" s="13">
        <v>259942</v>
      </c>
      <c r="P30" s="13">
        <v>388345</v>
      </c>
      <c r="Q30" s="12">
        <v>163268</v>
      </c>
      <c r="R30" s="14">
        <v>130305</v>
      </c>
      <c r="S30" s="12">
        <v>559377</v>
      </c>
      <c r="T30" s="13">
        <v>2396</v>
      </c>
      <c r="U30" s="5">
        <v>274.14854168488802</v>
      </c>
      <c r="V30" s="5">
        <v>235.152273891367</v>
      </c>
      <c r="W30" s="5">
        <v>253.84095441963001</v>
      </c>
      <c r="X30" s="5">
        <v>211.14058898690101</v>
      </c>
      <c r="Y30" s="15">
        <f t="shared" si="0"/>
        <v>263.99474805225901</v>
      </c>
      <c r="Z30" s="15">
        <f t="shared" si="0"/>
        <v>223.14643143913401</v>
      </c>
      <c r="AA30" s="15">
        <f t="shared" si="1"/>
        <v>243.57058974569651</v>
      </c>
    </row>
    <row r="31" spans="1:27" x14ac:dyDescent="0.15">
      <c r="A31" s="33" t="s">
        <v>56</v>
      </c>
      <c r="B31" s="34"/>
      <c r="C31" s="12">
        <v>2716562</v>
      </c>
      <c r="D31" s="12">
        <v>2595350</v>
      </c>
      <c r="E31" s="12">
        <v>146867</v>
      </c>
      <c r="F31" s="12">
        <v>1002239</v>
      </c>
      <c r="G31" s="12">
        <v>1567456</v>
      </c>
      <c r="H31" s="12">
        <v>1546316</v>
      </c>
      <c r="I31" s="12">
        <v>822081</v>
      </c>
      <c r="J31" s="12">
        <v>7434</v>
      </c>
      <c r="K31" s="12">
        <v>4153</v>
      </c>
      <c r="L31" s="12">
        <v>173945</v>
      </c>
      <c r="M31" s="13">
        <v>78606</v>
      </c>
      <c r="N31" s="13">
        <v>83925</v>
      </c>
      <c r="O31" s="13">
        <v>134347</v>
      </c>
      <c r="P31" s="13">
        <v>220204</v>
      </c>
      <c r="Q31" s="12">
        <v>105721</v>
      </c>
      <c r="R31" s="14">
        <v>25333</v>
      </c>
      <c r="S31" s="12">
        <v>66613</v>
      </c>
      <c r="T31" s="13">
        <v>14569</v>
      </c>
      <c r="U31" s="5">
        <v>292.32181722005299</v>
      </c>
      <c r="V31" s="5">
        <v>251.071752631735</v>
      </c>
      <c r="W31" s="5">
        <v>270.74815882332598</v>
      </c>
      <c r="X31" s="5">
        <v>229.14452043266499</v>
      </c>
      <c r="Y31" s="15">
        <f t="shared" si="0"/>
        <v>281.53498802168951</v>
      </c>
      <c r="Z31" s="15">
        <f t="shared" si="0"/>
        <v>240.10813653219998</v>
      </c>
      <c r="AA31" s="15">
        <f t="shared" si="1"/>
        <v>260.82156227694475</v>
      </c>
    </row>
    <row r="32" spans="1:27" x14ac:dyDescent="0.15">
      <c r="A32" s="33" t="s">
        <v>57</v>
      </c>
      <c r="B32" s="34"/>
      <c r="C32" s="12">
        <v>25651702</v>
      </c>
      <c r="D32" s="12">
        <v>25391366</v>
      </c>
      <c r="E32" s="12">
        <v>1014556</v>
      </c>
      <c r="F32" s="12">
        <v>10401527</v>
      </c>
      <c r="G32" s="12">
        <v>14235619</v>
      </c>
      <c r="H32" s="12">
        <v>13800343</v>
      </c>
      <c r="I32" s="12">
        <v>8687138</v>
      </c>
      <c r="J32" s="12">
        <v>9337</v>
      </c>
      <c r="K32" s="12">
        <v>6392</v>
      </c>
      <c r="L32" s="12">
        <v>2150375</v>
      </c>
      <c r="M32" s="13">
        <v>772837</v>
      </c>
      <c r="N32" s="13">
        <v>494990</v>
      </c>
      <c r="O32" s="13">
        <v>1086420</v>
      </c>
      <c r="P32" s="13">
        <v>2383351</v>
      </c>
      <c r="Q32" s="12">
        <v>1257000</v>
      </c>
      <c r="R32" s="14">
        <v>542165</v>
      </c>
      <c r="S32" s="12">
        <v>1284022</v>
      </c>
      <c r="T32" s="13">
        <v>26162</v>
      </c>
      <c r="U32" s="5">
        <v>292.65722710958499</v>
      </c>
      <c r="V32" s="5">
        <v>246.52986977978</v>
      </c>
      <c r="W32" s="5">
        <v>272.80263385760998</v>
      </c>
      <c r="X32" s="5">
        <v>229.39448639265899</v>
      </c>
      <c r="Y32" s="15">
        <f t="shared" si="0"/>
        <v>282.72993048359751</v>
      </c>
      <c r="Z32" s="15">
        <f t="shared" si="0"/>
        <v>237.9621780862195</v>
      </c>
      <c r="AA32" s="15">
        <f t="shared" si="1"/>
        <v>260.34605428490852</v>
      </c>
    </row>
    <row r="33" spans="1:27" x14ac:dyDescent="0.15">
      <c r="A33" s="33" t="s">
        <v>58</v>
      </c>
      <c r="B33" s="34"/>
      <c r="C33" s="12">
        <v>3703462</v>
      </c>
      <c r="D33" s="12">
        <v>3940618</v>
      </c>
      <c r="E33" s="12">
        <v>519973</v>
      </c>
      <c r="F33" s="12">
        <v>2615320</v>
      </c>
      <c r="G33" s="12">
        <v>568169</v>
      </c>
      <c r="H33" s="12">
        <v>1807514</v>
      </c>
      <c r="I33" s="12">
        <v>1167618</v>
      </c>
      <c r="J33" s="12">
        <v>5498</v>
      </c>
      <c r="K33" s="12">
        <v>3552</v>
      </c>
      <c r="L33" s="12">
        <v>307708</v>
      </c>
      <c r="M33" s="13">
        <v>90265</v>
      </c>
      <c r="N33" s="13">
        <v>64399</v>
      </c>
      <c r="O33" s="13">
        <v>191954</v>
      </c>
      <c r="P33" s="13">
        <v>314969</v>
      </c>
      <c r="Q33" s="12">
        <v>110205</v>
      </c>
      <c r="R33" s="14">
        <v>88118</v>
      </c>
      <c r="S33" s="12">
        <v>553692</v>
      </c>
      <c r="T33" s="13">
        <v>4301</v>
      </c>
      <c r="U33" s="5">
        <v>269.70425379770398</v>
      </c>
      <c r="V33" s="5">
        <v>230.029589245712</v>
      </c>
      <c r="W33" s="5">
        <v>254.129173669956</v>
      </c>
      <c r="X33" s="5">
        <v>207.645730781769</v>
      </c>
      <c r="Y33" s="15">
        <f t="shared" si="0"/>
        <v>261.91671373382997</v>
      </c>
      <c r="Z33" s="15">
        <f t="shared" si="0"/>
        <v>218.8376600137405</v>
      </c>
      <c r="AA33" s="15">
        <f t="shared" si="1"/>
        <v>240.37718687378523</v>
      </c>
    </row>
    <row r="34" spans="1:27" x14ac:dyDescent="0.15">
      <c r="A34" s="33" t="s">
        <v>59</v>
      </c>
      <c r="B34" s="34"/>
      <c r="C34" s="12">
        <v>55677184</v>
      </c>
      <c r="D34" s="12">
        <v>57346173</v>
      </c>
      <c r="E34" s="12">
        <v>3197833</v>
      </c>
      <c r="F34" s="12">
        <v>25768345</v>
      </c>
      <c r="G34" s="12">
        <v>26711006</v>
      </c>
      <c r="H34" s="12">
        <v>35195372</v>
      </c>
      <c r="I34" s="12">
        <v>14079990</v>
      </c>
      <c r="J34" s="12">
        <v>12524</v>
      </c>
      <c r="K34" s="12">
        <v>5221</v>
      </c>
      <c r="L34" s="12">
        <v>1477360</v>
      </c>
      <c r="M34" s="13">
        <v>1358844</v>
      </c>
      <c r="N34" s="13">
        <v>814642</v>
      </c>
      <c r="O34" s="13">
        <v>1975174</v>
      </c>
      <c r="P34" s="13">
        <v>4094933</v>
      </c>
      <c r="Q34" s="12">
        <v>2929091</v>
      </c>
      <c r="R34" s="14">
        <v>1429946</v>
      </c>
      <c r="S34" s="12">
        <v>4843455</v>
      </c>
      <c r="T34" s="13">
        <v>158968</v>
      </c>
      <c r="U34" s="5">
        <v>282.57691541860498</v>
      </c>
      <c r="V34" s="5">
        <v>240.641098758037</v>
      </c>
      <c r="W34" s="5">
        <v>264.28805745797501</v>
      </c>
      <c r="X34" s="5">
        <v>224.36874884831099</v>
      </c>
      <c r="Y34" s="15">
        <f t="shared" si="0"/>
        <v>273.43248643828997</v>
      </c>
      <c r="Z34" s="15">
        <f t="shared" si="0"/>
        <v>232.50492380317399</v>
      </c>
      <c r="AA34" s="15">
        <f t="shared" si="1"/>
        <v>252.96870512073198</v>
      </c>
    </row>
    <row r="35" spans="1:27" x14ac:dyDescent="0.15">
      <c r="A35" s="33" t="s">
        <v>60</v>
      </c>
      <c r="B35" s="34"/>
      <c r="C35" s="12">
        <v>15410562</v>
      </c>
      <c r="D35" s="12">
        <v>14836575</v>
      </c>
      <c r="E35" s="12">
        <v>1377661</v>
      </c>
      <c r="F35" s="12">
        <v>8229140</v>
      </c>
      <c r="G35" s="12">
        <v>5803761</v>
      </c>
      <c r="H35" s="12">
        <v>7943541</v>
      </c>
      <c r="I35" s="12">
        <v>3848021</v>
      </c>
      <c r="J35" s="12">
        <v>5470</v>
      </c>
      <c r="K35" s="12">
        <v>2650</v>
      </c>
      <c r="L35" s="12">
        <v>621983</v>
      </c>
      <c r="M35" s="13">
        <v>446437</v>
      </c>
      <c r="N35" s="13">
        <v>136885</v>
      </c>
      <c r="O35" s="13">
        <v>756100</v>
      </c>
      <c r="P35" s="13">
        <v>1014619</v>
      </c>
      <c r="Q35" s="12">
        <v>515692</v>
      </c>
      <c r="R35" s="14">
        <v>356305</v>
      </c>
      <c r="S35" s="12">
        <v>1336565</v>
      </c>
      <c r="T35" s="13">
        <v>37342</v>
      </c>
      <c r="U35" s="5">
        <v>284.33263525233599</v>
      </c>
      <c r="V35" s="5">
        <v>243.77846013203299</v>
      </c>
      <c r="W35" s="5">
        <v>259.52848656075503</v>
      </c>
      <c r="X35" s="5">
        <v>219.296045907462</v>
      </c>
      <c r="Y35" s="15">
        <f t="shared" si="0"/>
        <v>271.93056090654551</v>
      </c>
      <c r="Z35" s="15">
        <f t="shared" si="0"/>
        <v>231.53725301974748</v>
      </c>
      <c r="AA35" s="15">
        <f t="shared" si="1"/>
        <v>251.7339069631465</v>
      </c>
    </row>
    <row r="36" spans="1:27" x14ac:dyDescent="0.15">
      <c r="A36" s="33" t="s">
        <v>61</v>
      </c>
      <c r="B36" s="34"/>
      <c r="C36" s="12">
        <v>1104033</v>
      </c>
      <c r="D36" s="12">
        <v>1079302</v>
      </c>
      <c r="E36" s="12">
        <v>160294</v>
      </c>
      <c r="F36" s="12">
        <v>407374</v>
      </c>
      <c r="G36" s="12">
        <v>536365</v>
      </c>
      <c r="H36" s="12">
        <v>579830</v>
      </c>
      <c r="I36" s="12">
        <v>310316</v>
      </c>
      <c r="J36" s="12">
        <v>6126</v>
      </c>
      <c r="K36" s="12">
        <v>3278</v>
      </c>
      <c r="L36" s="12">
        <v>38034</v>
      </c>
      <c r="M36" s="13">
        <v>28722</v>
      </c>
      <c r="N36" s="13">
        <v>41489</v>
      </c>
      <c r="O36" s="13">
        <v>46843</v>
      </c>
      <c r="P36" s="13">
        <v>90198</v>
      </c>
      <c r="Q36" s="12">
        <v>40265</v>
      </c>
      <c r="R36" s="14">
        <v>24765</v>
      </c>
      <c r="S36" s="12">
        <v>52128</v>
      </c>
      <c r="T36" s="13">
        <v>11300</v>
      </c>
      <c r="U36" s="5">
        <v>292.842488544915</v>
      </c>
      <c r="V36" s="5">
        <v>245.18952627082999</v>
      </c>
      <c r="W36" s="5">
        <v>269.239984852546</v>
      </c>
      <c r="X36" s="5">
        <v>225.96747190135201</v>
      </c>
      <c r="Y36" s="15">
        <f t="shared" si="0"/>
        <v>281.04123669873047</v>
      </c>
      <c r="Z36" s="15">
        <f t="shared" si="0"/>
        <v>235.578499086091</v>
      </c>
      <c r="AA36" s="15">
        <f t="shared" si="1"/>
        <v>258.30986789241075</v>
      </c>
    </row>
    <row r="37" spans="1:27" x14ac:dyDescent="0.15">
      <c r="A37" s="33" t="s">
        <v>62</v>
      </c>
      <c r="B37" s="34"/>
      <c r="C37" s="12">
        <v>22150278</v>
      </c>
      <c r="D37" s="12">
        <v>22255659</v>
      </c>
      <c r="E37" s="12">
        <v>1531263</v>
      </c>
      <c r="F37" s="12">
        <v>10226228</v>
      </c>
      <c r="G37" s="12">
        <v>10392787</v>
      </c>
      <c r="H37" s="12">
        <v>10734314</v>
      </c>
      <c r="I37" s="12">
        <v>7347959</v>
      </c>
      <c r="J37" s="12">
        <v>5940</v>
      </c>
      <c r="K37" s="12">
        <v>4250</v>
      </c>
      <c r="L37" s="12">
        <v>1135884</v>
      </c>
      <c r="M37" s="13">
        <v>1233890</v>
      </c>
      <c r="N37" s="13">
        <v>496650</v>
      </c>
      <c r="O37" s="13">
        <v>996970</v>
      </c>
      <c r="P37" s="13">
        <v>1754204</v>
      </c>
      <c r="Q37" s="12">
        <v>852198</v>
      </c>
      <c r="R37" s="14">
        <v>878163</v>
      </c>
      <c r="S37" s="12">
        <v>2093898</v>
      </c>
      <c r="T37" s="13">
        <v>140055</v>
      </c>
      <c r="U37" s="5">
        <v>285.58301378451699</v>
      </c>
      <c r="V37" s="5">
        <v>243.68755285939699</v>
      </c>
      <c r="W37" s="5">
        <v>268.67823553327003</v>
      </c>
      <c r="X37" s="5">
        <v>224.532178118541</v>
      </c>
      <c r="Y37" s="15">
        <f t="shared" si="0"/>
        <v>277.13062465889351</v>
      </c>
      <c r="Z37" s="15">
        <f t="shared" si="0"/>
        <v>234.10986548896898</v>
      </c>
      <c r="AA37" s="15">
        <f t="shared" si="1"/>
        <v>255.62024507393124</v>
      </c>
    </row>
    <row r="38" spans="1:27" x14ac:dyDescent="0.15">
      <c r="A38" s="33" t="s">
        <v>63</v>
      </c>
      <c r="B38" s="34"/>
      <c r="C38" s="12">
        <v>6028778</v>
      </c>
      <c r="D38" s="12">
        <v>5934574</v>
      </c>
      <c r="E38" s="12">
        <v>768972</v>
      </c>
      <c r="F38" s="12">
        <v>3014993</v>
      </c>
      <c r="G38" s="12">
        <v>2244813</v>
      </c>
      <c r="H38" s="12">
        <v>2836912</v>
      </c>
      <c r="I38" s="12">
        <v>1895590</v>
      </c>
      <c r="J38" s="12">
        <v>4401</v>
      </c>
      <c r="K38" s="12">
        <v>2941</v>
      </c>
      <c r="L38" s="12">
        <v>350275</v>
      </c>
      <c r="M38" s="13">
        <v>200243</v>
      </c>
      <c r="N38" s="13">
        <v>153523</v>
      </c>
      <c r="O38" s="13">
        <v>277417</v>
      </c>
      <c r="P38" s="13">
        <v>593434</v>
      </c>
      <c r="Q38" s="12">
        <v>167589</v>
      </c>
      <c r="R38" s="14">
        <v>153109</v>
      </c>
      <c r="S38" s="12">
        <v>397633</v>
      </c>
      <c r="T38" s="13">
        <v>31091</v>
      </c>
      <c r="U38" s="5">
        <v>275.71195683054498</v>
      </c>
      <c r="V38" s="5">
        <v>236.780985587581</v>
      </c>
      <c r="W38" s="5">
        <v>259.49577100706102</v>
      </c>
      <c r="X38" s="5">
        <v>217.19062755925299</v>
      </c>
      <c r="Y38" s="15">
        <f t="shared" si="0"/>
        <v>267.60386391880297</v>
      </c>
      <c r="Z38" s="15">
        <f t="shared" si="0"/>
        <v>226.98580657341699</v>
      </c>
      <c r="AA38" s="15">
        <f t="shared" si="1"/>
        <v>247.29483524610998</v>
      </c>
    </row>
    <row r="39" spans="1:27" x14ac:dyDescent="0.15">
      <c r="A39" s="33" t="s">
        <v>64</v>
      </c>
      <c r="B39" s="34"/>
      <c r="C39" s="12">
        <v>6104185</v>
      </c>
      <c r="D39" s="12">
        <v>6699599</v>
      </c>
      <c r="E39" s="12">
        <v>656298</v>
      </c>
      <c r="F39" s="12">
        <v>3117315</v>
      </c>
      <c r="G39" s="12">
        <v>2330572</v>
      </c>
      <c r="H39" s="12">
        <v>3291310</v>
      </c>
      <c r="I39" s="12">
        <v>2121378</v>
      </c>
      <c r="J39" s="12">
        <v>5690</v>
      </c>
      <c r="K39" s="12">
        <v>3775</v>
      </c>
      <c r="L39" s="12">
        <v>397978</v>
      </c>
      <c r="M39" s="13">
        <v>239091</v>
      </c>
      <c r="N39" s="13">
        <v>75707</v>
      </c>
      <c r="O39" s="13">
        <v>351415</v>
      </c>
      <c r="P39" s="13">
        <v>460990</v>
      </c>
      <c r="Q39" s="12">
        <v>241630</v>
      </c>
      <c r="R39" s="14">
        <v>354567</v>
      </c>
      <c r="S39" s="12">
        <v>727740</v>
      </c>
      <c r="T39" s="13">
        <v>6228</v>
      </c>
      <c r="U39" s="5">
        <v>285.036814371216</v>
      </c>
      <c r="V39" s="5">
        <v>238.03232724765101</v>
      </c>
      <c r="W39" s="5">
        <v>265.08924671644002</v>
      </c>
      <c r="X39" s="5">
        <v>218.142340516871</v>
      </c>
      <c r="Y39" s="15">
        <f t="shared" si="0"/>
        <v>275.06303054382801</v>
      </c>
      <c r="Z39" s="15">
        <f t="shared" si="0"/>
        <v>228.08733388226102</v>
      </c>
      <c r="AA39" s="15">
        <f t="shared" si="1"/>
        <v>251.57518221304451</v>
      </c>
    </row>
    <row r="40" spans="1:27" x14ac:dyDescent="0.15">
      <c r="A40" s="33" t="s">
        <v>65</v>
      </c>
      <c r="B40" s="34"/>
      <c r="C40" s="12">
        <v>25473158</v>
      </c>
      <c r="D40" s="12">
        <v>25004158</v>
      </c>
      <c r="E40" s="12">
        <v>1811141</v>
      </c>
      <c r="F40" s="12">
        <v>9858461</v>
      </c>
      <c r="G40" s="12">
        <v>13803556</v>
      </c>
      <c r="H40" s="12">
        <v>12803821</v>
      </c>
      <c r="I40" s="12">
        <v>7637090</v>
      </c>
      <c r="J40" s="12">
        <v>7516</v>
      </c>
      <c r="K40" s="12">
        <v>4504</v>
      </c>
      <c r="L40" s="12">
        <v>1103373</v>
      </c>
      <c r="M40" s="13">
        <v>839483</v>
      </c>
      <c r="N40" s="13">
        <v>618349</v>
      </c>
      <c r="O40" s="13">
        <v>879581</v>
      </c>
      <c r="P40" s="13">
        <v>2196363</v>
      </c>
      <c r="Q40" s="12">
        <v>1264691</v>
      </c>
      <c r="R40" s="14">
        <v>735250</v>
      </c>
      <c r="S40" s="12">
        <v>2090915</v>
      </c>
      <c r="T40" s="13">
        <v>140863</v>
      </c>
      <c r="U40" s="5">
        <v>288.30416892392498</v>
      </c>
      <c r="V40" s="5">
        <v>243.58787315025</v>
      </c>
      <c r="W40" s="5">
        <v>270.700536709088</v>
      </c>
      <c r="X40" s="5">
        <v>223.679439884658</v>
      </c>
      <c r="Y40" s="15">
        <f t="shared" si="0"/>
        <v>279.50235281650646</v>
      </c>
      <c r="Z40" s="15">
        <f t="shared" si="0"/>
        <v>233.633656517454</v>
      </c>
      <c r="AA40" s="15">
        <f t="shared" si="1"/>
        <v>256.56800466698024</v>
      </c>
    </row>
    <row r="41" spans="1:27" x14ac:dyDescent="0.15">
      <c r="A41" s="33" t="s">
        <v>66</v>
      </c>
      <c r="B41" s="34"/>
      <c r="C41" s="12">
        <v>2166937</v>
      </c>
      <c r="D41" s="12">
        <v>2148881</v>
      </c>
      <c r="E41" s="12">
        <v>206225</v>
      </c>
      <c r="F41" s="12">
        <v>765069</v>
      </c>
      <c r="G41" s="12">
        <v>1195643</v>
      </c>
      <c r="H41" s="12">
        <v>1224158</v>
      </c>
      <c r="I41" s="12">
        <v>773039</v>
      </c>
      <c r="J41" s="12">
        <v>7906</v>
      </c>
      <c r="K41" s="12">
        <v>5462</v>
      </c>
      <c r="L41" s="12">
        <v>253892</v>
      </c>
      <c r="M41" s="13">
        <v>65639</v>
      </c>
      <c r="N41" s="13">
        <v>50349</v>
      </c>
      <c r="O41" s="13">
        <v>98731</v>
      </c>
      <c r="P41" s="13">
        <v>172943</v>
      </c>
      <c r="Q41" s="12">
        <v>93513</v>
      </c>
      <c r="R41" s="14">
        <v>37972</v>
      </c>
      <c r="S41" s="12">
        <v>11287</v>
      </c>
      <c r="T41" s="13">
        <v>8929</v>
      </c>
      <c r="U41" s="5">
        <v>277.92371937219002</v>
      </c>
      <c r="V41" s="5">
        <v>238.76685909351099</v>
      </c>
      <c r="W41" s="5">
        <v>259.88558972989802</v>
      </c>
      <c r="X41" s="5">
        <v>222.70488516154799</v>
      </c>
      <c r="Y41" s="15">
        <f t="shared" si="0"/>
        <v>268.90465455104402</v>
      </c>
      <c r="Z41" s="15">
        <f t="shared" si="0"/>
        <v>230.73587212752949</v>
      </c>
      <c r="AA41" s="15">
        <f t="shared" si="1"/>
        <v>249.82026333928675</v>
      </c>
    </row>
    <row r="42" spans="1:27" x14ac:dyDescent="0.15">
      <c r="A42" s="33" t="s">
        <v>67</v>
      </c>
      <c r="B42" s="34"/>
      <c r="C42" s="12">
        <v>7656698</v>
      </c>
      <c r="D42" s="12">
        <v>8413203</v>
      </c>
      <c r="E42" s="12">
        <v>734602</v>
      </c>
      <c r="F42" s="12">
        <v>3654658</v>
      </c>
      <c r="G42" s="12">
        <v>3267438</v>
      </c>
      <c r="H42" s="12">
        <v>3854229</v>
      </c>
      <c r="I42" s="12">
        <v>2463391</v>
      </c>
      <c r="J42" s="12">
        <v>5330</v>
      </c>
      <c r="K42" s="12">
        <v>3449</v>
      </c>
      <c r="L42" s="12">
        <v>517305</v>
      </c>
      <c r="M42" s="13">
        <v>435618</v>
      </c>
      <c r="N42" s="13">
        <v>77522</v>
      </c>
      <c r="O42" s="13">
        <v>392094</v>
      </c>
      <c r="P42" s="13">
        <v>617109</v>
      </c>
      <c r="Q42" s="12">
        <v>216096</v>
      </c>
      <c r="R42" s="14">
        <v>207647</v>
      </c>
      <c r="S42" s="12">
        <v>1004848</v>
      </c>
      <c r="T42" s="13">
        <v>37232</v>
      </c>
      <c r="U42" s="5">
        <v>280.380855413571</v>
      </c>
      <c r="V42" s="5">
        <v>235.66830247692801</v>
      </c>
      <c r="W42" s="5">
        <v>257.27418459256103</v>
      </c>
      <c r="X42" s="5">
        <v>215.942298236521</v>
      </c>
      <c r="Y42" s="15">
        <f t="shared" si="0"/>
        <v>268.82752000306601</v>
      </c>
      <c r="Z42" s="15">
        <f t="shared" si="0"/>
        <v>225.8053003567245</v>
      </c>
      <c r="AA42" s="15">
        <f t="shared" si="1"/>
        <v>247.31641017989526</v>
      </c>
    </row>
    <row r="43" spans="1:27" x14ac:dyDescent="0.15">
      <c r="A43" s="33" t="s">
        <v>68</v>
      </c>
      <c r="B43" s="34"/>
      <c r="C43" s="12">
        <v>1255234</v>
      </c>
      <c r="D43" s="12">
        <v>1261764</v>
      </c>
      <c r="E43" s="12">
        <v>201889</v>
      </c>
      <c r="F43" s="12">
        <v>412798</v>
      </c>
      <c r="G43" s="12">
        <v>640547</v>
      </c>
      <c r="H43" s="12">
        <v>645912</v>
      </c>
      <c r="I43" s="12">
        <v>379946</v>
      </c>
      <c r="J43" s="12">
        <v>5097</v>
      </c>
      <c r="K43" s="12">
        <v>3001</v>
      </c>
      <c r="L43" s="12">
        <v>58701</v>
      </c>
      <c r="M43" s="13">
        <v>44645</v>
      </c>
      <c r="N43" s="13">
        <v>36348</v>
      </c>
      <c r="O43" s="13">
        <v>51763</v>
      </c>
      <c r="P43" s="13">
        <v>113928</v>
      </c>
      <c r="Q43" s="12">
        <v>37075</v>
      </c>
      <c r="R43" s="14">
        <v>37486</v>
      </c>
      <c r="S43" s="12">
        <v>135560</v>
      </c>
      <c r="T43" s="13">
        <v>17703</v>
      </c>
      <c r="U43" s="5">
        <v>290.61912770789201</v>
      </c>
      <c r="V43" s="5">
        <v>242.097789760041</v>
      </c>
      <c r="W43" s="5">
        <v>270.06099022927998</v>
      </c>
      <c r="X43" s="5">
        <v>222.166592778336</v>
      </c>
      <c r="Y43" s="15">
        <f t="shared" si="0"/>
        <v>280.34005896858599</v>
      </c>
      <c r="Z43" s="15">
        <f t="shared" si="0"/>
        <v>232.1321912691885</v>
      </c>
      <c r="AA43" s="15">
        <f t="shared" si="1"/>
        <v>256.23612511888723</v>
      </c>
    </row>
    <row r="44" spans="1:27" x14ac:dyDescent="0.15">
      <c r="A44" s="33" t="s">
        <v>69</v>
      </c>
      <c r="B44" s="34"/>
      <c r="C44" s="12">
        <v>8081576</v>
      </c>
      <c r="D44" s="12">
        <v>8581791</v>
      </c>
      <c r="E44" s="12">
        <v>870374</v>
      </c>
      <c r="F44" s="12">
        <v>3800870</v>
      </c>
      <c r="G44" s="12">
        <v>3410332</v>
      </c>
      <c r="H44" s="12">
        <v>4809809</v>
      </c>
      <c r="I44" s="12">
        <v>2480290</v>
      </c>
      <c r="J44" s="12">
        <v>4954</v>
      </c>
      <c r="K44" s="12">
        <v>2555</v>
      </c>
      <c r="L44" s="12">
        <v>330166</v>
      </c>
      <c r="M44" s="13">
        <v>442245</v>
      </c>
      <c r="N44" s="13">
        <v>151445</v>
      </c>
      <c r="O44" s="13">
        <v>440561</v>
      </c>
      <c r="P44" s="13">
        <v>694776</v>
      </c>
      <c r="Q44" s="12">
        <v>280350</v>
      </c>
      <c r="R44" s="14">
        <v>140747</v>
      </c>
      <c r="S44" s="12">
        <v>447836</v>
      </c>
      <c r="T44" s="13">
        <v>63495</v>
      </c>
      <c r="U44" s="5">
        <v>274.76182108818603</v>
      </c>
      <c r="V44" s="5">
        <v>231.825486199848</v>
      </c>
      <c r="W44" s="5">
        <v>260.94667619164898</v>
      </c>
      <c r="X44" s="5">
        <v>216.73781110814801</v>
      </c>
      <c r="Y44" s="15">
        <f t="shared" si="0"/>
        <v>267.8542486399175</v>
      </c>
      <c r="Z44" s="15">
        <f t="shared" si="0"/>
        <v>224.28164865399799</v>
      </c>
      <c r="AA44" s="15">
        <f t="shared" si="1"/>
        <v>246.06794864695775</v>
      </c>
    </row>
    <row r="45" spans="1:27" x14ac:dyDescent="0.15">
      <c r="A45" s="33" t="s">
        <v>70</v>
      </c>
      <c r="B45" s="34"/>
      <c r="C45" s="12">
        <v>47930801</v>
      </c>
      <c r="D45" s="12">
        <v>53423805</v>
      </c>
      <c r="E45" s="12">
        <v>4913841</v>
      </c>
      <c r="F45" s="12">
        <v>19708771</v>
      </c>
      <c r="G45" s="12">
        <v>23308189</v>
      </c>
      <c r="H45" s="12">
        <v>23895853</v>
      </c>
      <c r="I45" s="12">
        <v>13799383</v>
      </c>
      <c r="J45" s="12">
        <v>5142</v>
      </c>
      <c r="K45" s="12">
        <v>2969</v>
      </c>
      <c r="L45" s="12">
        <v>1963251</v>
      </c>
      <c r="M45" s="13">
        <v>2104130</v>
      </c>
      <c r="N45" s="13">
        <v>567066</v>
      </c>
      <c r="O45" s="13">
        <v>2202798</v>
      </c>
      <c r="P45" s="13">
        <v>4498329</v>
      </c>
      <c r="Q45" s="12">
        <v>1096490</v>
      </c>
      <c r="R45" s="14">
        <v>1367319</v>
      </c>
      <c r="S45" s="12">
        <v>8152954</v>
      </c>
      <c r="T45" s="13">
        <v>173794</v>
      </c>
      <c r="U45" s="5">
        <v>286.68507668387298</v>
      </c>
      <c r="V45" s="5">
        <v>240.46462371038899</v>
      </c>
      <c r="W45" s="5">
        <v>260.36879501898602</v>
      </c>
      <c r="X45" s="5">
        <v>218.85827237445801</v>
      </c>
      <c r="Y45" s="15">
        <f t="shared" si="0"/>
        <v>273.52693585142947</v>
      </c>
      <c r="Z45" s="15">
        <f t="shared" si="0"/>
        <v>229.6614480424235</v>
      </c>
      <c r="AA45" s="15">
        <f t="shared" si="1"/>
        <v>251.59419194692649</v>
      </c>
    </row>
    <row r="46" spans="1:27" x14ac:dyDescent="0.15">
      <c r="A46" s="33" t="s">
        <v>71</v>
      </c>
      <c r="B46" s="34"/>
      <c r="C46" s="12">
        <v>4234810</v>
      </c>
      <c r="D46" s="12">
        <v>4417005</v>
      </c>
      <c r="E46" s="12">
        <v>535223</v>
      </c>
      <c r="F46" s="12">
        <v>2224007</v>
      </c>
      <c r="G46" s="12">
        <v>1475580</v>
      </c>
      <c r="H46" s="12">
        <v>2169434</v>
      </c>
      <c r="I46" s="12">
        <v>1008636</v>
      </c>
      <c r="J46" s="12">
        <v>4075</v>
      </c>
      <c r="K46" s="12">
        <v>1894</v>
      </c>
      <c r="L46" s="12">
        <v>119776</v>
      </c>
      <c r="M46" s="13">
        <v>150976</v>
      </c>
      <c r="N46" s="13">
        <v>39788</v>
      </c>
      <c r="O46" s="13">
        <v>201662</v>
      </c>
      <c r="P46" s="13">
        <v>305576</v>
      </c>
      <c r="Q46" s="12">
        <v>115544</v>
      </c>
      <c r="R46" s="14">
        <v>75314</v>
      </c>
      <c r="S46" s="12">
        <v>490119</v>
      </c>
      <c r="T46" s="13">
        <v>46756</v>
      </c>
      <c r="U46" s="5">
        <v>284.06825187042199</v>
      </c>
      <c r="V46" s="5">
        <v>240.31871261595501</v>
      </c>
      <c r="W46" s="5">
        <v>265.591577109328</v>
      </c>
      <c r="X46" s="5">
        <v>219.20413016697299</v>
      </c>
      <c r="Y46" s="15">
        <f t="shared" si="0"/>
        <v>274.82991448987502</v>
      </c>
      <c r="Z46" s="15">
        <f t="shared" si="0"/>
        <v>229.76142139146401</v>
      </c>
      <c r="AA46" s="15">
        <f t="shared" si="1"/>
        <v>252.29566794066952</v>
      </c>
    </row>
    <row r="47" spans="1:27" x14ac:dyDescent="0.15">
      <c r="A47" s="33" t="s">
        <v>72</v>
      </c>
      <c r="B47" s="34"/>
      <c r="C47" s="12">
        <v>1507266</v>
      </c>
      <c r="D47" s="12">
        <v>1475296</v>
      </c>
      <c r="E47" s="12">
        <v>102453</v>
      </c>
      <c r="F47" s="12">
        <v>1336424</v>
      </c>
      <c r="G47" s="12">
        <v>68389</v>
      </c>
      <c r="H47" s="12">
        <v>859433</v>
      </c>
      <c r="I47" s="12">
        <v>489015</v>
      </c>
      <c r="J47" s="12">
        <v>9184</v>
      </c>
      <c r="K47" s="12">
        <v>5551</v>
      </c>
      <c r="L47" s="12">
        <v>102870</v>
      </c>
      <c r="M47" s="13">
        <v>55340</v>
      </c>
      <c r="N47" s="13">
        <v>32899</v>
      </c>
      <c r="O47" s="13">
        <v>95150</v>
      </c>
      <c r="P47" s="13">
        <v>120265</v>
      </c>
      <c r="Q47" s="12">
        <v>46837</v>
      </c>
      <c r="R47" s="14">
        <v>35654</v>
      </c>
      <c r="S47" s="12">
        <v>34892</v>
      </c>
      <c r="T47" s="13">
        <v>11426</v>
      </c>
      <c r="U47" s="5">
        <v>292.86609635235601</v>
      </c>
      <c r="V47" s="5">
        <v>247.76722605113201</v>
      </c>
      <c r="W47" s="5">
        <v>272.30513418908299</v>
      </c>
      <c r="X47" s="5">
        <v>228.735783571246</v>
      </c>
      <c r="Y47" s="15">
        <f t="shared" si="0"/>
        <v>282.58561527071947</v>
      </c>
      <c r="Z47" s="15">
        <f t="shared" si="0"/>
        <v>238.25150481118902</v>
      </c>
      <c r="AA47" s="15">
        <f t="shared" si="1"/>
        <v>260.41856004095428</v>
      </c>
    </row>
    <row r="48" spans="1:27" x14ac:dyDescent="0.15">
      <c r="A48" s="33" t="s">
        <v>73</v>
      </c>
      <c r="B48" s="34"/>
      <c r="C48" s="12">
        <v>15000778</v>
      </c>
      <c r="D48" s="12">
        <v>15291282</v>
      </c>
      <c r="E48" s="12">
        <v>914507</v>
      </c>
      <c r="F48" s="12">
        <v>6317714</v>
      </c>
      <c r="G48" s="12">
        <v>7768557</v>
      </c>
      <c r="H48" s="12">
        <v>8194237</v>
      </c>
      <c r="I48" s="12">
        <v>4813706</v>
      </c>
      <c r="J48" s="12">
        <v>6630</v>
      </c>
      <c r="K48" s="12">
        <v>3898</v>
      </c>
      <c r="L48" s="12">
        <v>655443</v>
      </c>
      <c r="M48" s="13">
        <v>906448</v>
      </c>
      <c r="N48" s="13">
        <v>214383</v>
      </c>
      <c r="O48" s="13">
        <v>799234</v>
      </c>
      <c r="P48" s="13">
        <v>1324730</v>
      </c>
      <c r="Q48" s="12">
        <v>691336</v>
      </c>
      <c r="R48" s="14">
        <v>222132</v>
      </c>
      <c r="S48" s="12">
        <v>682793</v>
      </c>
      <c r="T48" s="13">
        <v>88292</v>
      </c>
      <c r="U48" s="5">
        <v>286.06975498690701</v>
      </c>
      <c r="V48" s="5">
        <v>243.07129688879999</v>
      </c>
      <c r="W48" s="5">
        <v>265.64198171613299</v>
      </c>
      <c r="X48" s="5">
        <v>226.52756797670401</v>
      </c>
      <c r="Y48" s="15">
        <f t="shared" si="0"/>
        <v>275.85586835152003</v>
      </c>
      <c r="Z48" s="15">
        <f t="shared" si="0"/>
        <v>234.79943243275198</v>
      </c>
      <c r="AA48" s="15">
        <f t="shared" si="1"/>
        <v>255.32765039213601</v>
      </c>
    </row>
    <row r="49" spans="1:27" x14ac:dyDescent="0.15">
      <c r="A49" s="33" t="s">
        <v>74</v>
      </c>
      <c r="B49" s="34"/>
      <c r="C49" s="12">
        <v>11925646</v>
      </c>
      <c r="D49" s="12">
        <v>12201225</v>
      </c>
      <c r="E49" s="12">
        <v>1385421</v>
      </c>
      <c r="F49" s="12">
        <v>7146416</v>
      </c>
      <c r="G49" s="12">
        <v>3393809</v>
      </c>
      <c r="H49" s="12">
        <v>5984072</v>
      </c>
      <c r="I49" s="12">
        <v>3464921</v>
      </c>
      <c r="J49" s="12">
        <v>5775</v>
      </c>
      <c r="K49" s="12">
        <v>3344</v>
      </c>
      <c r="L49" s="12">
        <v>660137</v>
      </c>
      <c r="M49" s="13">
        <v>450212</v>
      </c>
      <c r="N49" s="13">
        <v>110754</v>
      </c>
      <c r="O49" s="13">
        <v>579765</v>
      </c>
      <c r="P49" s="13">
        <v>883225</v>
      </c>
      <c r="Q49" s="12">
        <v>390894</v>
      </c>
      <c r="R49" s="14">
        <v>389934</v>
      </c>
      <c r="S49" s="12">
        <v>1448939</v>
      </c>
      <c r="T49" s="13">
        <v>15742</v>
      </c>
      <c r="U49" s="5">
        <v>288.72237560877301</v>
      </c>
      <c r="V49" s="5">
        <v>242.25709121275401</v>
      </c>
      <c r="W49" s="5">
        <v>266.91761714362201</v>
      </c>
      <c r="X49" s="5">
        <v>221.330110400417</v>
      </c>
      <c r="Y49" s="15">
        <f t="shared" si="0"/>
        <v>277.81999637619754</v>
      </c>
      <c r="Z49" s="15">
        <f t="shared" si="0"/>
        <v>231.79360080658552</v>
      </c>
      <c r="AA49" s="15">
        <f t="shared" si="1"/>
        <v>254.80679859139153</v>
      </c>
    </row>
    <row r="50" spans="1:27" x14ac:dyDescent="0.15">
      <c r="A50" s="33" t="s">
        <v>75</v>
      </c>
      <c r="B50" s="34"/>
      <c r="C50" s="12">
        <v>3096506</v>
      </c>
      <c r="D50" s="12">
        <v>3119908</v>
      </c>
      <c r="E50" s="12">
        <v>355325</v>
      </c>
      <c r="F50" s="12">
        <v>1793917</v>
      </c>
      <c r="G50" s="12">
        <v>947264</v>
      </c>
      <c r="H50" s="12">
        <v>1759397</v>
      </c>
      <c r="I50" s="12">
        <v>994305</v>
      </c>
      <c r="J50" s="12">
        <v>6241</v>
      </c>
      <c r="K50" s="12">
        <v>3527</v>
      </c>
      <c r="L50" s="12">
        <v>106102</v>
      </c>
      <c r="M50" s="13">
        <v>108232</v>
      </c>
      <c r="N50" s="13">
        <v>63009</v>
      </c>
      <c r="O50" s="13">
        <v>155775</v>
      </c>
      <c r="P50" s="13">
        <v>304174</v>
      </c>
      <c r="Q50" s="12">
        <v>210604</v>
      </c>
      <c r="R50" s="14">
        <v>46409</v>
      </c>
      <c r="S50" s="12">
        <v>100098</v>
      </c>
      <c r="T50" s="13">
        <v>4958</v>
      </c>
      <c r="U50" s="5">
        <v>270.41576591532697</v>
      </c>
      <c r="V50" s="5">
        <v>232.98314448553199</v>
      </c>
      <c r="W50" s="5">
        <v>254.79974749340801</v>
      </c>
      <c r="X50" s="5">
        <v>214.520200208315</v>
      </c>
      <c r="Y50" s="15">
        <f t="shared" si="0"/>
        <v>262.60775670436749</v>
      </c>
      <c r="Z50" s="15">
        <f t="shared" si="0"/>
        <v>223.7516723469235</v>
      </c>
      <c r="AA50" s="15">
        <f t="shared" si="1"/>
        <v>243.17971452564549</v>
      </c>
    </row>
    <row r="51" spans="1:27" x14ac:dyDescent="0.15">
      <c r="A51" s="33" t="s">
        <v>76</v>
      </c>
      <c r="B51" s="34"/>
      <c r="C51" s="12">
        <v>10781347</v>
      </c>
      <c r="D51" s="12">
        <v>10678772</v>
      </c>
      <c r="E51" s="12">
        <v>1258519</v>
      </c>
      <c r="F51" s="12">
        <v>4785070</v>
      </c>
      <c r="G51" s="12">
        <v>4737758</v>
      </c>
      <c r="H51" s="12">
        <v>5857285</v>
      </c>
      <c r="I51" s="12">
        <v>3382519</v>
      </c>
      <c r="J51" s="12">
        <v>6756</v>
      </c>
      <c r="K51" s="12">
        <v>3901</v>
      </c>
      <c r="L51" s="12">
        <v>428865</v>
      </c>
      <c r="M51" s="13">
        <v>462865</v>
      </c>
      <c r="N51" s="13">
        <v>246748</v>
      </c>
      <c r="O51" s="13">
        <v>484501</v>
      </c>
      <c r="P51" s="13">
        <v>891946</v>
      </c>
      <c r="Q51" s="12">
        <v>382046</v>
      </c>
      <c r="R51" s="14">
        <v>485548</v>
      </c>
      <c r="S51" s="12">
        <v>430469</v>
      </c>
      <c r="T51" s="13">
        <v>59260</v>
      </c>
      <c r="U51" s="5">
        <v>288.14072623631699</v>
      </c>
      <c r="V51" s="5">
        <v>243.58525352263501</v>
      </c>
      <c r="W51" s="5">
        <v>265.812615742952</v>
      </c>
      <c r="X51" s="5">
        <v>220.13554059747199</v>
      </c>
      <c r="Y51" s="15">
        <f t="shared" si="0"/>
        <v>276.9766709896345</v>
      </c>
      <c r="Z51" s="15">
        <f t="shared" si="0"/>
        <v>231.86039706005351</v>
      </c>
      <c r="AA51" s="15">
        <f t="shared" si="1"/>
        <v>254.41853402484401</v>
      </c>
    </row>
    <row r="52" spans="1:27" x14ac:dyDescent="0.15">
      <c r="A52" s="37" t="s">
        <v>77</v>
      </c>
      <c r="B52" s="38"/>
      <c r="C52" s="18">
        <v>1673170</v>
      </c>
      <c r="D52" s="18">
        <v>1649649</v>
      </c>
      <c r="E52" s="18">
        <v>108333</v>
      </c>
      <c r="F52" s="18">
        <v>945765</v>
      </c>
      <c r="G52" s="18">
        <v>619072</v>
      </c>
      <c r="H52" s="18">
        <v>744877</v>
      </c>
      <c r="I52" s="18">
        <v>482641</v>
      </c>
      <c r="J52" s="18">
        <v>8565</v>
      </c>
      <c r="K52" s="18">
        <v>5549</v>
      </c>
      <c r="L52" s="18">
        <v>73057</v>
      </c>
      <c r="M52" s="19">
        <v>83661</v>
      </c>
      <c r="N52" s="19">
        <v>24525</v>
      </c>
      <c r="O52" s="19">
        <v>68672</v>
      </c>
      <c r="P52" s="19">
        <v>125061</v>
      </c>
      <c r="Q52" s="18">
        <v>58482</v>
      </c>
      <c r="R52" s="20">
        <v>49183</v>
      </c>
      <c r="S52" s="18">
        <v>291086</v>
      </c>
      <c r="T52" s="19">
        <v>15128</v>
      </c>
      <c r="U52" s="5">
        <v>286.10403398532998</v>
      </c>
      <c r="V52" s="5">
        <v>242.00919568016201</v>
      </c>
      <c r="W52" s="5">
        <v>268.159428117446</v>
      </c>
      <c r="X52" s="21">
        <v>223</v>
      </c>
      <c r="Y52" s="15">
        <f t="shared" si="0"/>
        <v>277.13173105138799</v>
      </c>
      <c r="Z52" s="15">
        <f t="shared" si="0"/>
        <v>232.504597840081</v>
      </c>
      <c r="AA52" s="15">
        <f t="shared" si="1"/>
        <v>254.81816444573451</v>
      </c>
    </row>
  </sheetData>
  <mergeCells count="52">
    <mergeCell ref="A48:B48"/>
    <mergeCell ref="A49:B49"/>
    <mergeCell ref="A50:B50"/>
    <mergeCell ref="A51:B51"/>
    <mergeCell ref="A52:B52"/>
    <mergeCell ref="A47:B47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35:B3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11:B11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7147-7F33-E44A-8C09-69864BF1889C}">
  <dimension ref="A1:AB52"/>
  <sheetViews>
    <sheetView workbookViewId="0">
      <selection activeCell="C2" sqref="C2"/>
    </sheetView>
  </sheetViews>
  <sheetFormatPr baseColWidth="10" defaultRowHeight="13" x14ac:dyDescent="0.15"/>
  <sheetData>
    <row r="1" spans="1:28" x14ac:dyDescent="0.15">
      <c r="A1" s="39" t="s">
        <v>0</v>
      </c>
      <c r="B1" s="36"/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</row>
    <row r="2" spans="1:28" x14ac:dyDescent="0.15">
      <c r="A2" s="33" t="s">
        <v>27</v>
      </c>
      <c r="B2" s="34"/>
      <c r="C2" s="12">
        <v>7375156</v>
      </c>
      <c r="D2" s="12">
        <v>7402584</v>
      </c>
      <c r="E2" s="12">
        <v>1077070</v>
      </c>
      <c r="F2" s="12">
        <v>3965614</v>
      </c>
      <c r="G2" s="12">
        <v>2332472</v>
      </c>
      <c r="H2" s="12">
        <v>3844055</v>
      </c>
      <c r="I2" s="12">
        <v>2295909</v>
      </c>
      <c r="J2" s="23">
        <v>5143</v>
      </c>
      <c r="K2" s="23">
        <v>3074</v>
      </c>
      <c r="L2" s="12">
        <v>382394</v>
      </c>
      <c r="M2" s="13">
        <v>297762</v>
      </c>
      <c r="N2" s="13">
        <v>158051</v>
      </c>
      <c r="O2" s="13">
        <v>407950</v>
      </c>
      <c r="P2" s="13">
        <v>593903</v>
      </c>
      <c r="Q2" s="13">
        <v>324344</v>
      </c>
      <c r="R2" s="13">
        <v>131505</v>
      </c>
      <c r="S2" s="12">
        <v>493897</v>
      </c>
      <c r="T2" s="13">
        <v>24500</v>
      </c>
      <c r="U2" s="13">
        <v>6365</v>
      </c>
      <c r="V2" s="5">
        <v>269.09651583719</v>
      </c>
      <c r="W2" s="5">
        <v>231.286019035945</v>
      </c>
      <c r="X2" s="5">
        <v>258.42109037948302</v>
      </c>
      <c r="Y2" s="5">
        <v>220.273413326721</v>
      </c>
      <c r="Z2" s="15">
        <f t="shared" ref="Z2:AA52" si="0">AVERAGE(V2,X2)</f>
        <v>263.75880310833651</v>
      </c>
      <c r="AA2" s="15">
        <f t="shared" si="0"/>
        <v>225.77971618133301</v>
      </c>
      <c r="AB2" s="15">
        <f t="shared" ref="AB2:AB52" si="1">AVERAGE(Z2,AA2)</f>
        <v>244.76925964483476</v>
      </c>
    </row>
    <row r="3" spans="1:28" x14ac:dyDescent="0.15">
      <c r="A3" s="33" t="s">
        <v>28</v>
      </c>
      <c r="B3" s="34"/>
      <c r="C3" s="12">
        <v>2357828</v>
      </c>
      <c r="D3" s="12">
        <v>2443898</v>
      </c>
      <c r="E3" s="12">
        <v>420152</v>
      </c>
      <c r="F3" s="12">
        <v>1416163</v>
      </c>
      <c r="G3" s="12">
        <v>521513</v>
      </c>
      <c r="H3" s="12">
        <v>1215062</v>
      </c>
      <c r="I3" s="12">
        <v>908567</v>
      </c>
      <c r="J3" s="23">
        <v>9226</v>
      </c>
      <c r="K3" s="23">
        <v>6899</v>
      </c>
      <c r="L3" s="12">
        <v>175899</v>
      </c>
      <c r="M3" s="13">
        <v>154046</v>
      </c>
      <c r="N3" s="13">
        <v>30577</v>
      </c>
      <c r="O3" s="13">
        <v>133786</v>
      </c>
      <c r="P3" s="13">
        <v>267900</v>
      </c>
      <c r="Q3" s="13">
        <v>64058</v>
      </c>
      <c r="R3" s="13">
        <v>82301</v>
      </c>
      <c r="S3" s="12">
        <v>114531</v>
      </c>
      <c r="T3" s="13">
        <v>35292</v>
      </c>
      <c r="U3" s="13">
        <v>8778</v>
      </c>
      <c r="V3" s="5">
        <v>283.2727978671</v>
      </c>
      <c r="W3" s="5">
        <v>236.35965802610701</v>
      </c>
      <c r="X3" s="5">
        <v>261.28525201640002</v>
      </c>
      <c r="Y3" s="5">
        <v>207.92369589693999</v>
      </c>
      <c r="Z3" s="15">
        <f t="shared" si="0"/>
        <v>272.27902494174998</v>
      </c>
      <c r="AA3" s="15">
        <f t="shared" si="0"/>
        <v>222.1416769615235</v>
      </c>
      <c r="AB3" s="15">
        <f t="shared" si="1"/>
        <v>247.21035095163674</v>
      </c>
    </row>
    <row r="4" spans="1:28" x14ac:dyDescent="0.15">
      <c r="A4" s="33" t="s">
        <v>29</v>
      </c>
      <c r="B4" s="34"/>
      <c r="C4" s="12">
        <v>8335541</v>
      </c>
      <c r="D4" s="12">
        <v>8610417</v>
      </c>
      <c r="E4" s="12">
        <v>1245814</v>
      </c>
      <c r="F4" s="12">
        <v>3054501</v>
      </c>
      <c r="G4" s="12">
        <v>4035226</v>
      </c>
      <c r="H4" s="12">
        <v>3977772</v>
      </c>
      <c r="I4" s="12">
        <v>2935127</v>
      </c>
      <c r="J4" s="23">
        <v>4202</v>
      </c>
      <c r="K4" s="23">
        <v>3101</v>
      </c>
      <c r="L4" s="12">
        <v>993303</v>
      </c>
      <c r="M4" s="13">
        <v>178005</v>
      </c>
      <c r="N4" s="13">
        <v>84124</v>
      </c>
      <c r="O4" s="13">
        <v>298494</v>
      </c>
      <c r="P4" s="13">
        <v>785675</v>
      </c>
      <c r="Q4" s="13">
        <v>304516</v>
      </c>
      <c r="R4" s="13">
        <v>291010</v>
      </c>
      <c r="S4" s="12">
        <v>564670</v>
      </c>
      <c r="T4" s="13" t="s">
        <v>78</v>
      </c>
      <c r="U4" s="13">
        <v>70620</v>
      </c>
      <c r="V4" s="5">
        <v>279.03350171379299</v>
      </c>
      <c r="W4" s="5">
        <v>235.157597045644</v>
      </c>
      <c r="X4" s="5">
        <v>260.14800521382602</v>
      </c>
      <c r="Y4" s="5">
        <v>212.39504994291499</v>
      </c>
      <c r="Z4" s="15">
        <f t="shared" si="0"/>
        <v>269.59075346380951</v>
      </c>
      <c r="AA4" s="15">
        <f t="shared" si="0"/>
        <v>223.7763234942795</v>
      </c>
      <c r="AB4" s="15">
        <f t="shared" si="1"/>
        <v>246.6835384790445</v>
      </c>
    </row>
    <row r="5" spans="1:28" x14ac:dyDescent="0.15">
      <c r="A5" s="33" t="s">
        <v>30</v>
      </c>
      <c r="B5" s="34"/>
      <c r="C5" s="12">
        <v>5156817</v>
      </c>
      <c r="D5" s="12">
        <v>5630925</v>
      </c>
      <c r="E5" s="12">
        <v>827026</v>
      </c>
      <c r="F5" s="12">
        <v>3701224</v>
      </c>
      <c r="G5" s="12">
        <v>628567</v>
      </c>
      <c r="H5" s="12">
        <v>2559292</v>
      </c>
      <c r="I5" s="12">
        <v>1655684</v>
      </c>
      <c r="J5" s="23">
        <v>5374</v>
      </c>
      <c r="K5" s="23">
        <v>3482</v>
      </c>
      <c r="L5" s="12">
        <v>227779</v>
      </c>
      <c r="M5" s="13">
        <v>383993</v>
      </c>
      <c r="N5" s="13">
        <v>103665</v>
      </c>
      <c r="O5" s="13">
        <v>225968</v>
      </c>
      <c r="P5" s="13">
        <v>424204</v>
      </c>
      <c r="Q5" s="13">
        <v>171066</v>
      </c>
      <c r="R5" s="13">
        <v>119009</v>
      </c>
      <c r="S5" s="12">
        <v>360666</v>
      </c>
      <c r="T5" s="13">
        <v>130625</v>
      </c>
      <c r="U5" s="13">
        <v>34212</v>
      </c>
      <c r="V5" s="5">
        <v>279.08820501810902</v>
      </c>
      <c r="W5" s="5">
        <v>237.810156979715</v>
      </c>
      <c r="X5" s="5">
        <v>259.14093777018502</v>
      </c>
      <c r="Y5" s="5">
        <v>216.51486397475</v>
      </c>
      <c r="Z5" s="15">
        <f t="shared" si="0"/>
        <v>269.11457139414699</v>
      </c>
      <c r="AA5" s="15">
        <f t="shared" si="0"/>
        <v>227.1625104772325</v>
      </c>
      <c r="AB5" s="15">
        <f t="shared" si="1"/>
        <v>248.13854093568975</v>
      </c>
    </row>
    <row r="6" spans="1:28" x14ac:dyDescent="0.15">
      <c r="A6" s="33" t="s">
        <v>31</v>
      </c>
      <c r="B6" s="34"/>
      <c r="C6" s="12">
        <v>68589875</v>
      </c>
      <c r="D6" s="12">
        <v>66849953</v>
      </c>
      <c r="E6" s="12">
        <v>9990221</v>
      </c>
      <c r="F6" s="12">
        <v>37752712</v>
      </c>
      <c r="G6" s="12">
        <v>20846942</v>
      </c>
      <c r="H6" s="12">
        <v>34225248</v>
      </c>
      <c r="I6" s="12">
        <v>20266047</v>
      </c>
      <c r="J6" s="23">
        <v>5517</v>
      </c>
      <c r="K6" s="23">
        <v>3267</v>
      </c>
      <c r="L6" s="12">
        <v>2919781</v>
      </c>
      <c r="M6" s="13">
        <v>3305449</v>
      </c>
      <c r="N6" s="13">
        <v>546040</v>
      </c>
      <c r="O6" s="13">
        <v>3750648</v>
      </c>
      <c r="P6" s="13">
        <v>5448359</v>
      </c>
      <c r="Q6" s="13">
        <v>1434605</v>
      </c>
      <c r="R6" s="13">
        <v>2861165</v>
      </c>
      <c r="S6" s="12">
        <v>6162905</v>
      </c>
      <c r="T6" s="13">
        <v>127308</v>
      </c>
      <c r="U6" s="13">
        <v>27901</v>
      </c>
      <c r="V6" s="5">
        <v>272.76980309129101</v>
      </c>
      <c r="W6" s="5">
        <v>234.164993212459</v>
      </c>
      <c r="X6" s="5">
        <v>254.935218336086</v>
      </c>
      <c r="Y6" s="5">
        <v>211.35863599993999</v>
      </c>
      <c r="Z6" s="15">
        <f t="shared" si="0"/>
        <v>263.8525107136885</v>
      </c>
      <c r="AA6" s="15">
        <f t="shared" si="0"/>
        <v>222.76181460619949</v>
      </c>
      <c r="AB6" s="15">
        <f t="shared" si="1"/>
        <v>243.307162659944</v>
      </c>
    </row>
    <row r="7" spans="1:28" x14ac:dyDescent="0.15">
      <c r="A7" s="33" t="s">
        <v>32</v>
      </c>
      <c r="B7" s="34"/>
      <c r="C7" s="12">
        <v>8699604</v>
      </c>
      <c r="D7" s="12">
        <v>8628304</v>
      </c>
      <c r="E7" s="12">
        <v>969288</v>
      </c>
      <c r="F7" s="12">
        <v>3493923</v>
      </c>
      <c r="G7" s="12">
        <v>4236393</v>
      </c>
      <c r="H7" s="12">
        <v>4204486</v>
      </c>
      <c r="I7" s="12">
        <v>2804955</v>
      </c>
      <c r="J7" s="23">
        <v>5029</v>
      </c>
      <c r="K7" s="23">
        <v>3360</v>
      </c>
      <c r="L7" s="12">
        <v>356762</v>
      </c>
      <c r="M7" s="13">
        <v>417624</v>
      </c>
      <c r="N7" s="13">
        <v>155724</v>
      </c>
      <c r="O7" s="13">
        <v>487660</v>
      </c>
      <c r="P7" s="13">
        <v>689944</v>
      </c>
      <c r="Q7" s="13">
        <v>214757</v>
      </c>
      <c r="R7" s="13">
        <v>482484</v>
      </c>
      <c r="S7" s="12">
        <v>522785</v>
      </c>
      <c r="T7" s="13">
        <v>105474</v>
      </c>
      <c r="U7" s="13">
        <v>55120</v>
      </c>
      <c r="V7" s="5">
        <v>291.74267287089998</v>
      </c>
      <c r="W7" s="5">
        <v>244.45609711010201</v>
      </c>
      <c r="X7" s="5">
        <v>270.63620432064897</v>
      </c>
      <c r="Y7" s="5">
        <v>223.43384362777201</v>
      </c>
      <c r="Z7" s="15">
        <f t="shared" si="0"/>
        <v>281.1894385957745</v>
      </c>
      <c r="AA7" s="15">
        <f t="shared" si="0"/>
        <v>233.94497036893699</v>
      </c>
      <c r="AB7" s="15">
        <f t="shared" si="1"/>
        <v>257.56720448235575</v>
      </c>
    </row>
    <row r="8" spans="1:28" x14ac:dyDescent="0.15">
      <c r="A8" s="33" t="s">
        <v>33</v>
      </c>
      <c r="B8" s="34"/>
      <c r="C8" s="12">
        <v>9588416</v>
      </c>
      <c r="D8" s="12">
        <v>9199399</v>
      </c>
      <c r="E8" s="12">
        <v>796156</v>
      </c>
      <c r="F8" s="12">
        <v>3185501</v>
      </c>
      <c r="G8" s="12">
        <v>5606759</v>
      </c>
      <c r="H8" s="12">
        <v>5363942</v>
      </c>
      <c r="I8" s="12">
        <v>2844490</v>
      </c>
      <c r="J8" s="23">
        <v>9696</v>
      </c>
      <c r="K8" s="23">
        <v>5366</v>
      </c>
      <c r="L8" s="12">
        <v>521992</v>
      </c>
      <c r="M8" s="13">
        <v>261279</v>
      </c>
      <c r="N8" s="13">
        <v>168705</v>
      </c>
      <c r="O8" s="13">
        <v>478474</v>
      </c>
      <c r="P8" s="13">
        <v>793830</v>
      </c>
      <c r="Q8" s="13">
        <v>425309</v>
      </c>
      <c r="R8" s="13">
        <v>194901</v>
      </c>
      <c r="S8" s="12">
        <v>435760</v>
      </c>
      <c r="T8" s="16" t="s">
        <v>78</v>
      </c>
      <c r="U8" s="13">
        <v>34882</v>
      </c>
      <c r="V8" s="5">
        <v>286.999944694085</v>
      </c>
      <c r="W8" s="5">
        <v>242.41340690339601</v>
      </c>
      <c r="X8" s="5">
        <v>274.68139947075099</v>
      </c>
      <c r="Y8" s="5">
        <v>227.42730425383601</v>
      </c>
      <c r="Z8" s="15">
        <f t="shared" si="0"/>
        <v>280.840672082418</v>
      </c>
      <c r="AA8" s="15">
        <f t="shared" si="0"/>
        <v>234.92035557861601</v>
      </c>
      <c r="AB8" s="15">
        <f t="shared" si="1"/>
        <v>257.88051383051697</v>
      </c>
    </row>
    <row r="9" spans="1:28" x14ac:dyDescent="0.15">
      <c r="A9" s="33" t="s">
        <v>34</v>
      </c>
      <c r="B9" s="34"/>
      <c r="C9" s="12">
        <v>1711831</v>
      </c>
      <c r="D9" s="12">
        <v>1755975</v>
      </c>
      <c r="E9" s="12">
        <v>192182</v>
      </c>
      <c r="F9" s="12">
        <v>1010026</v>
      </c>
      <c r="G9" s="12">
        <v>509623</v>
      </c>
      <c r="H9" s="12">
        <v>964284</v>
      </c>
      <c r="I9" s="12">
        <v>497158</v>
      </c>
      <c r="J9" s="23">
        <v>8002</v>
      </c>
      <c r="K9" s="23">
        <v>4147</v>
      </c>
      <c r="L9" s="12">
        <v>71618</v>
      </c>
      <c r="M9" s="13">
        <v>19249</v>
      </c>
      <c r="N9" s="13">
        <v>18604</v>
      </c>
      <c r="O9" s="13">
        <v>84950</v>
      </c>
      <c r="P9" s="13">
        <v>148503</v>
      </c>
      <c r="Q9" s="13">
        <v>86637</v>
      </c>
      <c r="R9" s="13">
        <v>67597</v>
      </c>
      <c r="S9" s="12">
        <v>169705</v>
      </c>
      <c r="T9" s="16" t="s">
        <v>78</v>
      </c>
      <c r="U9" s="13">
        <v>2721</v>
      </c>
      <c r="V9" s="5">
        <v>282.76996640321602</v>
      </c>
      <c r="W9" s="5">
        <v>240.359832433478</v>
      </c>
      <c r="X9" s="5">
        <v>265.83947553631998</v>
      </c>
      <c r="Y9" s="5">
        <v>225.13051109460699</v>
      </c>
      <c r="Z9" s="15">
        <f t="shared" si="0"/>
        <v>274.30472096976803</v>
      </c>
      <c r="AA9" s="15">
        <f t="shared" si="0"/>
        <v>232.74517176404248</v>
      </c>
      <c r="AB9" s="15">
        <f t="shared" si="1"/>
        <v>253.52494636690525</v>
      </c>
    </row>
    <row r="10" spans="1:28" x14ac:dyDescent="0.15">
      <c r="A10" s="33" t="s">
        <v>35</v>
      </c>
      <c r="B10" s="34"/>
      <c r="C10" s="12">
        <v>1283071</v>
      </c>
      <c r="D10" s="12">
        <v>1297175</v>
      </c>
      <c r="E10" s="12">
        <v>155505</v>
      </c>
      <c r="F10" s="17">
        <v>0</v>
      </c>
      <c r="G10" s="12">
        <v>1127566</v>
      </c>
      <c r="H10" s="12">
        <v>525185</v>
      </c>
      <c r="I10" s="12">
        <v>389526</v>
      </c>
      <c r="J10" s="23">
        <v>8822</v>
      </c>
      <c r="K10" s="23">
        <v>8813</v>
      </c>
      <c r="L10" s="12">
        <v>56648</v>
      </c>
      <c r="M10" s="13">
        <v>98105</v>
      </c>
      <c r="N10" s="13">
        <v>31647</v>
      </c>
      <c r="O10" s="13">
        <v>74654</v>
      </c>
      <c r="P10" s="13">
        <v>113983</v>
      </c>
      <c r="Q10" s="13">
        <v>8217</v>
      </c>
      <c r="R10" s="13">
        <v>6272</v>
      </c>
      <c r="S10" s="12">
        <v>314328</v>
      </c>
      <c r="T10" s="16" t="s">
        <v>78</v>
      </c>
      <c r="U10" s="13">
        <v>9038</v>
      </c>
      <c r="V10" s="5">
        <v>260.46687784992002</v>
      </c>
      <c r="W10" s="5">
        <v>221.80828312175299</v>
      </c>
      <c r="X10" s="5">
        <v>242.05636817199601</v>
      </c>
      <c r="Y10" s="5">
        <v>200.627987932281</v>
      </c>
      <c r="Z10" s="15">
        <f t="shared" si="0"/>
        <v>251.26162301095803</v>
      </c>
      <c r="AA10" s="15">
        <f t="shared" si="0"/>
        <v>211.21813552701701</v>
      </c>
      <c r="AB10" s="15">
        <f t="shared" si="1"/>
        <v>231.23987926898752</v>
      </c>
    </row>
    <row r="11" spans="1:28" x14ac:dyDescent="0.15">
      <c r="A11" s="33" t="s">
        <v>36</v>
      </c>
      <c r="B11" s="34"/>
      <c r="C11" s="12">
        <v>26446473</v>
      </c>
      <c r="D11" s="12">
        <v>26991946</v>
      </c>
      <c r="E11" s="12">
        <v>4710376</v>
      </c>
      <c r="F11" s="12">
        <v>9069119</v>
      </c>
      <c r="G11" s="12">
        <v>12666978</v>
      </c>
      <c r="H11" s="12">
        <v>14284224</v>
      </c>
      <c r="I11" s="12">
        <v>8077593</v>
      </c>
      <c r="J11" s="23">
        <v>5418</v>
      </c>
      <c r="K11" s="23">
        <v>3064</v>
      </c>
      <c r="L11" s="12">
        <v>1045616</v>
      </c>
      <c r="M11" s="13">
        <v>1511658</v>
      </c>
      <c r="N11" s="13">
        <v>248746</v>
      </c>
      <c r="O11" s="13">
        <v>1317034</v>
      </c>
      <c r="P11" s="13">
        <v>2423404</v>
      </c>
      <c r="Q11" s="13">
        <v>940525</v>
      </c>
      <c r="R11" s="13">
        <v>590610</v>
      </c>
      <c r="S11" s="12">
        <v>1621178</v>
      </c>
      <c r="T11" s="13">
        <v>117527</v>
      </c>
      <c r="U11" s="13">
        <v>0</v>
      </c>
      <c r="V11" s="5">
        <v>277.837035214102</v>
      </c>
      <c r="W11" s="5">
        <v>239.82645103878701</v>
      </c>
      <c r="X11" s="5">
        <v>262.12137484041102</v>
      </c>
      <c r="Y11" s="5">
        <v>224.52858538960399</v>
      </c>
      <c r="Z11" s="15">
        <f t="shared" si="0"/>
        <v>269.97920502725651</v>
      </c>
      <c r="AA11" s="15">
        <f t="shared" si="0"/>
        <v>232.17751821419552</v>
      </c>
      <c r="AB11" s="15">
        <f t="shared" si="1"/>
        <v>251.07836162072601</v>
      </c>
    </row>
    <row r="12" spans="1:28" x14ac:dyDescent="0.15">
      <c r="A12" s="33" t="s">
        <v>37</v>
      </c>
      <c r="B12" s="34"/>
      <c r="C12" s="12">
        <v>18027907</v>
      </c>
      <c r="D12" s="12">
        <v>17175243</v>
      </c>
      <c r="E12" s="12">
        <v>2267161</v>
      </c>
      <c r="F12" s="12">
        <v>7492489</v>
      </c>
      <c r="G12" s="12">
        <v>8268257</v>
      </c>
      <c r="H12" s="12">
        <v>9671343</v>
      </c>
      <c r="I12" s="12">
        <v>5005101</v>
      </c>
      <c r="J12" s="23">
        <v>5740</v>
      </c>
      <c r="K12" s="23">
        <v>3004</v>
      </c>
      <c r="L12" s="12">
        <v>732674</v>
      </c>
      <c r="M12" s="13">
        <v>776369</v>
      </c>
      <c r="N12" s="13">
        <v>234028</v>
      </c>
      <c r="O12" s="13">
        <v>930725</v>
      </c>
      <c r="P12" s="13">
        <v>1125641</v>
      </c>
      <c r="Q12" s="13">
        <v>654152</v>
      </c>
      <c r="R12" s="13">
        <v>551512</v>
      </c>
      <c r="S12" s="12">
        <v>1075359</v>
      </c>
      <c r="T12" s="13">
        <v>112960</v>
      </c>
      <c r="U12" s="13">
        <v>26282</v>
      </c>
      <c r="V12" s="5">
        <v>278.48361918865601</v>
      </c>
      <c r="W12" s="5">
        <v>238.366542086539</v>
      </c>
      <c r="X12" s="5">
        <v>262.358643383963</v>
      </c>
      <c r="Y12" s="5">
        <v>220.810720110917</v>
      </c>
      <c r="Z12" s="15">
        <f t="shared" si="0"/>
        <v>270.4211312863095</v>
      </c>
      <c r="AA12" s="15">
        <f t="shared" si="0"/>
        <v>229.588631098728</v>
      </c>
      <c r="AB12" s="15">
        <f t="shared" si="1"/>
        <v>250.00488119251875</v>
      </c>
    </row>
    <row r="13" spans="1:28" x14ac:dyDescent="0.15">
      <c r="A13" s="33" t="s">
        <v>38</v>
      </c>
      <c r="B13" s="34"/>
      <c r="C13" s="12">
        <v>2499513</v>
      </c>
      <c r="D13" s="12">
        <v>2259104</v>
      </c>
      <c r="E13" s="12">
        <v>347363</v>
      </c>
      <c r="F13" s="12">
        <v>2088870</v>
      </c>
      <c r="G13" s="12">
        <v>63280</v>
      </c>
      <c r="H13" s="12">
        <v>1253534</v>
      </c>
      <c r="I13" s="12">
        <v>786284</v>
      </c>
      <c r="J13" s="23">
        <v>6980</v>
      </c>
      <c r="K13" s="23">
        <v>4378</v>
      </c>
      <c r="L13" s="12">
        <v>201134</v>
      </c>
      <c r="M13" s="13">
        <v>72212</v>
      </c>
      <c r="N13" s="13">
        <v>10859</v>
      </c>
      <c r="O13" s="13">
        <v>138355</v>
      </c>
      <c r="P13" s="13">
        <v>251994</v>
      </c>
      <c r="Q13" s="13">
        <v>66436</v>
      </c>
      <c r="R13" s="13">
        <v>45294</v>
      </c>
      <c r="S13" s="12">
        <v>69949</v>
      </c>
      <c r="T13" s="16">
        <v>0</v>
      </c>
      <c r="U13" s="13">
        <v>10842</v>
      </c>
      <c r="V13" s="5">
        <v>277.836211052583</v>
      </c>
      <c r="W13" s="5">
        <v>238.82192776062001</v>
      </c>
      <c r="X13" s="5">
        <v>257.188010446519</v>
      </c>
      <c r="Y13" s="5">
        <v>213.61457117423001</v>
      </c>
      <c r="Z13" s="15">
        <f t="shared" si="0"/>
        <v>267.51211074955097</v>
      </c>
      <c r="AA13" s="15">
        <f t="shared" si="0"/>
        <v>226.21824946742501</v>
      </c>
      <c r="AB13" s="15">
        <f t="shared" si="1"/>
        <v>246.865180108488</v>
      </c>
    </row>
    <row r="14" spans="1:28" x14ac:dyDescent="0.15">
      <c r="A14" s="33" t="s">
        <v>39</v>
      </c>
      <c r="B14" s="34"/>
      <c r="C14" s="12">
        <v>2089170</v>
      </c>
      <c r="D14" s="12">
        <v>1960818</v>
      </c>
      <c r="E14" s="12">
        <v>292602</v>
      </c>
      <c r="F14" s="12">
        <v>1320153</v>
      </c>
      <c r="G14" s="12">
        <v>476415</v>
      </c>
      <c r="H14" s="12">
        <v>1104553</v>
      </c>
      <c r="I14" s="12">
        <v>613667</v>
      </c>
      <c r="J14" s="23">
        <v>4157</v>
      </c>
      <c r="K14" s="23">
        <v>2310</v>
      </c>
      <c r="L14" s="12">
        <v>103504</v>
      </c>
      <c r="M14" s="13">
        <v>73725</v>
      </c>
      <c r="N14" s="13">
        <v>37610</v>
      </c>
      <c r="O14" s="13">
        <v>103318</v>
      </c>
      <c r="P14" s="13">
        <v>165950</v>
      </c>
      <c r="Q14" s="13">
        <v>89763</v>
      </c>
      <c r="R14" s="13">
        <v>39797</v>
      </c>
      <c r="S14" s="12">
        <v>54225</v>
      </c>
      <c r="T14" s="16" t="s">
        <v>78</v>
      </c>
      <c r="U14" s="13">
        <v>8386</v>
      </c>
      <c r="V14" s="5">
        <v>286.67506325038897</v>
      </c>
      <c r="W14" s="5">
        <v>240.328832465338</v>
      </c>
      <c r="X14" s="5">
        <v>268.01467159339398</v>
      </c>
      <c r="Y14" s="5">
        <v>220.82977062233999</v>
      </c>
      <c r="Z14" s="15">
        <f t="shared" si="0"/>
        <v>277.34486742189148</v>
      </c>
      <c r="AA14" s="15">
        <f t="shared" si="0"/>
        <v>230.57930154383899</v>
      </c>
      <c r="AB14" s="15">
        <f t="shared" si="1"/>
        <v>253.96208448286524</v>
      </c>
    </row>
    <row r="15" spans="1:28" x14ac:dyDescent="0.15">
      <c r="A15" s="33" t="s">
        <v>40</v>
      </c>
      <c r="B15" s="34"/>
      <c r="C15" s="12">
        <v>28695030</v>
      </c>
      <c r="D15" s="12">
        <v>27544594</v>
      </c>
      <c r="E15" s="12">
        <v>2894897</v>
      </c>
      <c r="F15" s="12">
        <v>10030682</v>
      </c>
      <c r="G15" s="12">
        <v>15769451</v>
      </c>
      <c r="H15" s="12">
        <v>14636402</v>
      </c>
      <c r="I15" s="12">
        <v>9271610</v>
      </c>
      <c r="J15" s="23">
        <v>6986</v>
      </c>
      <c r="K15" s="23">
        <v>4474</v>
      </c>
      <c r="L15" s="12">
        <v>1638904</v>
      </c>
      <c r="M15" s="13">
        <v>1044838</v>
      </c>
      <c r="N15" s="13">
        <v>993080</v>
      </c>
      <c r="O15" s="13">
        <v>1248501</v>
      </c>
      <c r="P15" s="13">
        <v>2206527</v>
      </c>
      <c r="Q15" s="13">
        <v>1153268</v>
      </c>
      <c r="R15" s="13">
        <v>986492</v>
      </c>
      <c r="S15" s="12">
        <v>1581320</v>
      </c>
      <c r="T15" s="16" t="s">
        <v>78</v>
      </c>
      <c r="U15" s="13">
        <v>138321</v>
      </c>
      <c r="V15" s="5">
        <v>283.22813468793902</v>
      </c>
      <c r="W15" s="5">
        <v>238.83687893232801</v>
      </c>
      <c r="X15" s="5">
        <v>265.64372938227598</v>
      </c>
      <c r="Y15" s="5">
        <v>219.35749825998801</v>
      </c>
      <c r="Z15" s="15">
        <f t="shared" si="0"/>
        <v>274.4359320351075</v>
      </c>
      <c r="AA15" s="15">
        <f t="shared" si="0"/>
        <v>229.09718859615799</v>
      </c>
      <c r="AB15" s="15">
        <f t="shared" si="1"/>
        <v>251.76656031563274</v>
      </c>
    </row>
    <row r="16" spans="1:28" x14ac:dyDescent="0.15">
      <c r="A16" s="33" t="s">
        <v>41</v>
      </c>
      <c r="B16" s="34"/>
      <c r="C16" s="12">
        <v>11853770</v>
      </c>
      <c r="D16" s="12">
        <v>10856662</v>
      </c>
      <c r="E16" s="12">
        <v>1024389</v>
      </c>
      <c r="F16" s="12">
        <v>7340384</v>
      </c>
      <c r="G16" s="12">
        <v>3488997</v>
      </c>
      <c r="H16" s="12">
        <v>5609296</v>
      </c>
      <c r="I16" s="12">
        <v>3548729</v>
      </c>
      <c r="J16" s="23">
        <v>5476</v>
      </c>
      <c r="K16" s="23">
        <v>3468</v>
      </c>
      <c r="L16" s="12">
        <v>449162</v>
      </c>
      <c r="M16" s="13">
        <v>362184</v>
      </c>
      <c r="N16" s="13">
        <v>187797</v>
      </c>
      <c r="O16" s="13">
        <v>536876</v>
      </c>
      <c r="P16" s="13">
        <v>1074037</v>
      </c>
      <c r="Q16" s="13">
        <v>577277</v>
      </c>
      <c r="R16" s="13">
        <v>361396</v>
      </c>
      <c r="S16" s="12">
        <v>339973</v>
      </c>
      <c r="T16" s="13">
        <v>139285</v>
      </c>
      <c r="U16" s="13">
        <v>28153</v>
      </c>
      <c r="V16" s="5">
        <v>285.00291608664998</v>
      </c>
      <c r="W16" s="5">
        <v>243.83687596655301</v>
      </c>
      <c r="X16" s="5">
        <v>264.72984453777201</v>
      </c>
      <c r="Y16" s="5">
        <v>220.73134268588501</v>
      </c>
      <c r="Z16" s="15">
        <f t="shared" si="0"/>
        <v>274.86638031221099</v>
      </c>
      <c r="AA16" s="15">
        <f t="shared" si="0"/>
        <v>232.28410932621901</v>
      </c>
      <c r="AB16" s="15">
        <f t="shared" si="1"/>
        <v>253.57524481921502</v>
      </c>
    </row>
    <row r="17" spans="1:28" x14ac:dyDescent="0.15">
      <c r="A17" s="33" t="s">
        <v>42</v>
      </c>
      <c r="B17" s="34"/>
      <c r="C17" s="12">
        <v>5876820</v>
      </c>
      <c r="D17" s="12">
        <v>5827630</v>
      </c>
      <c r="E17" s="12">
        <v>596688</v>
      </c>
      <c r="F17" s="12">
        <v>2537754</v>
      </c>
      <c r="G17" s="12">
        <v>2742378</v>
      </c>
      <c r="H17" s="12">
        <v>2995991</v>
      </c>
      <c r="I17" s="12">
        <v>1638449</v>
      </c>
      <c r="J17" s="23">
        <v>6071</v>
      </c>
      <c r="K17" s="23">
        <v>3320</v>
      </c>
      <c r="L17" s="12">
        <v>274381</v>
      </c>
      <c r="M17" s="13">
        <v>230757</v>
      </c>
      <c r="N17" s="13">
        <v>124959</v>
      </c>
      <c r="O17" s="13">
        <v>273473</v>
      </c>
      <c r="P17" s="13">
        <v>411157</v>
      </c>
      <c r="Q17" s="13">
        <v>178945</v>
      </c>
      <c r="R17" s="13">
        <v>144777</v>
      </c>
      <c r="S17" s="12">
        <v>684893</v>
      </c>
      <c r="T17" s="13">
        <v>17180</v>
      </c>
      <c r="U17" s="13">
        <v>49098</v>
      </c>
      <c r="V17" s="5">
        <v>284.92083605870403</v>
      </c>
      <c r="W17" s="5">
        <v>242.60487294847201</v>
      </c>
      <c r="X17" s="5">
        <v>264.55452746182601</v>
      </c>
      <c r="Y17" s="5">
        <v>220.707446954895</v>
      </c>
      <c r="Z17" s="15">
        <f t="shared" si="0"/>
        <v>274.73768176026499</v>
      </c>
      <c r="AA17" s="15">
        <f t="shared" si="0"/>
        <v>231.65615995168349</v>
      </c>
      <c r="AB17" s="15">
        <f t="shared" si="1"/>
        <v>253.19692085597424</v>
      </c>
    </row>
    <row r="18" spans="1:28" x14ac:dyDescent="0.15">
      <c r="A18" s="33" t="s">
        <v>43</v>
      </c>
      <c r="B18" s="34"/>
      <c r="C18" s="12">
        <v>5537274</v>
      </c>
      <c r="D18" s="12">
        <v>5654054</v>
      </c>
      <c r="E18" s="12">
        <v>612100</v>
      </c>
      <c r="F18" s="12">
        <v>2945175</v>
      </c>
      <c r="G18" s="12">
        <v>1979999</v>
      </c>
      <c r="H18" s="12">
        <v>2839803</v>
      </c>
      <c r="I18" s="12">
        <v>1530694</v>
      </c>
      <c r="J18" s="23">
        <v>5879</v>
      </c>
      <c r="K18" s="23">
        <v>3171</v>
      </c>
      <c r="L18" s="12">
        <v>213646</v>
      </c>
      <c r="M18" s="13">
        <v>181574</v>
      </c>
      <c r="N18" s="13">
        <v>116990</v>
      </c>
      <c r="O18" s="13">
        <v>267926</v>
      </c>
      <c r="P18" s="13">
        <v>449149</v>
      </c>
      <c r="Q18" s="13">
        <v>184050</v>
      </c>
      <c r="R18" s="13">
        <v>117359</v>
      </c>
      <c r="S18" s="12">
        <v>627767</v>
      </c>
      <c r="T18" s="13">
        <v>21054</v>
      </c>
      <c r="U18" s="13">
        <v>120656</v>
      </c>
      <c r="V18" s="5">
        <v>289.61928267474002</v>
      </c>
      <c r="W18" s="5">
        <v>246.255334791443</v>
      </c>
      <c r="X18" s="5">
        <v>267.33639578934299</v>
      </c>
      <c r="Y18" s="5">
        <v>223.56509115823701</v>
      </c>
      <c r="Z18" s="15">
        <f t="shared" si="0"/>
        <v>278.4778392320415</v>
      </c>
      <c r="AA18" s="15">
        <f t="shared" si="0"/>
        <v>234.91021297484002</v>
      </c>
      <c r="AB18" s="15">
        <f t="shared" si="1"/>
        <v>256.69402610344076</v>
      </c>
    </row>
    <row r="19" spans="1:28" x14ac:dyDescent="0.15">
      <c r="A19" s="33" t="s">
        <v>44</v>
      </c>
      <c r="B19" s="34"/>
      <c r="C19" s="12">
        <v>7103316</v>
      </c>
      <c r="D19" s="12">
        <v>7251904</v>
      </c>
      <c r="E19" s="12">
        <v>1164688</v>
      </c>
      <c r="F19" s="12">
        <v>3704150</v>
      </c>
      <c r="G19" s="12">
        <v>2234478</v>
      </c>
      <c r="H19" s="12">
        <v>3663998</v>
      </c>
      <c r="I19" s="12">
        <v>2238626</v>
      </c>
      <c r="J19" s="23">
        <v>5445</v>
      </c>
      <c r="K19" s="23">
        <v>3327</v>
      </c>
      <c r="L19" s="12">
        <v>279882</v>
      </c>
      <c r="M19" s="13">
        <v>351397</v>
      </c>
      <c r="N19" s="13">
        <v>142173</v>
      </c>
      <c r="O19" s="13">
        <v>347041</v>
      </c>
      <c r="P19" s="13">
        <v>573339</v>
      </c>
      <c r="Q19" s="13">
        <v>395599</v>
      </c>
      <c r="R19" s="13">
        <v>149195</v>
      </c>
      <c r="S19" s="12">
        <v>565537</v>
      </c>
      <c r="T19" s="13">
        <v>23232</v>
      </c>
      <c r="U19" s="13">
        <v>52484</v>
      </c>
      <c r="V19" s="5">
        <v>281.60880970682899</v>
      </c>
      <c r="W19" s="5">
        <v>240.83070024317001</v>
      </c>
      <c r="X19" s="5">
        <v>268.83396356671398</v>
      </c>
      <c r="Y19" s="5">
        <v>225.13506287333001</v>
      </c>
      <c r="Z19" s="15">
        <f t="shared" si="0"/>
        <v>275.22138663677151</v>
      </c>
      <c r="AA19" s="15">
        <f t="shared" si="0"/>
        <v>232.98288155825003</v>
      </c>
      <c r="AB19" s="15">
        <f t="shared" si="1"/>
        <v>254.10213409751077</v>
      </c>
    </row>
    <row r="20" spans="1:28" x14ac:dyDescent="0.15">
      <c r="A20" s="33" t="s">
        <v>45</v>
      </c>
      <c r="B20" s="34"/>
      <c r="C20" s="12">
        <v>7981173</v>
      </c>
      <c r="D20" s="12">
        <v>8089856</v>
      </c>
      <c r="E20" s="12">
        <v>1497262</v>
      </c>
      <c r="F20" s="12">
        <v>3269321</v>
      </c>
      <c r="G20" s="12">
        <v>3214590</v>
      </c>
      <c r="H20" s="12">
        <v>4162557</v>
      </c>
      <c r="I20" s="12">
        <v>2582814</v>
      </c>
      <c r="J20" s="23">
        <v>6258</v>
      </c>
      <c r="K20" s="23">
        <v>3883</v>
      </c>
      <c r="L20" s="12">
        <v>352823</v>
      </c>
      <c r="M20" s="13">
        <v>390148</v>
      </c>
      <c r="N20" s="13">
        <v>170506</v>
      </c>
      <c r="O20" s="13">
        <v>399488</v>
      </c>
      <c r="P20" s="13">
        <v>666010</v>
      </c>
      <c r="Q20" s="13">
        <v>412686</v>
      </c>
      <c r="R20" s="13">
        <v>191153</v>
      </c>
      <c r="S20" s="12">
        <v>705460</v>
      </c>
      <c r="T20" s="13">
        <v>42882</v>
      </c>
      <c r="U20" s="13">
        <v>17438</v>
      </c>
      <c r="V20" s="5">
        <v>272.84333389263401</v>
      </c>
      <c r="W20" s="5">
        <v>230.77886927013199</v>
      </c>
      <c r="X20" s="5">
        <v>254.68834784390501</v>
      </c>
      <c r="Y20" s="5">
        <v>210.410726308503</v>
      </c>
      <c r="Z20" s="15">
        <f t="shared" si="0"/>
        <v>263.76584086826949</v>
      </c>
      <c r="AA20" s="15">
        <f t="shared" si="0"/>
        <v>220.59479778931751</v>
      </c>
      <c r="AB20" s="15">
        <f t="shared" si="1"/>
        <v>242.1803193287935</v>
      </c>
    </row>
    <row r="21" spans="1:28" x14ac:dyDescent="0.15">
      <c r="A21" s="33" t="s">
        <v>46</v>
      </c>
      <c r="B21" s="34"/>
      <c r="C21" s="12">
        <v>2596753</v>
      </c>
      <c r="D21" s="12">
        <v>2667240</v>
      </c>
      <c r="E21" s="12">
        <v>289290</v>
      </c>
      <c r="F21" s="12">
        <v>1043281</v>
      </c>
      <c r="G21" s="12">
        <v>1264182</v>
      </c>
      <c r="H21" s="12">
        <v>1431522</v>
      </c>
      <c r="I21" s="12">
        <v>874220</v>
      </c>
      <c r="J21" s="23">
        <v>7325</v>
      </c>
      <c r="K21" s="23">
        <v>4679</v>
      </c>
      <c r="L21" s="12">
        <v>154749</v>
      </c>
      <c r="M21" s="13">
        <v>116673</v>
      </c>
      <c r="N21" s="13">
        <v>97997</v>
      </c>
      <c r="O21" s="13">
        <v>127853</v>
      </c>
      <c r="P21" s="13">
        <v>237379</v>
      </c>
      <c r="Q21" s="13">
        <v>110448</v>
      </c>
      <c r="R21" s="13">
        <v>29121</v>
      </c>
      <c r="S21" s="12">
        <v>131239</v>
      </c>
      <c r="T21" s="13">
        <v>6047</v>
      </c>
      <c r="U21" s="13">
        <v>7762</v>
      </c>
      <c r="V21" s="5">
        <v>288.73229763660203</v>
      </c>
      <c r="W21" s="5">
        <v>244.257016536718</v>
      </c>
      <c r="X21" s="5">
        <v>269.872413013173</v>
      </c>
      <c r="Y21" s="5">
        <v>222.03733220763701</v>
      </c>
      <c r="Z21" s="15">
        <f t="shared" si="0"/>
        <v>279.30235532488751</v>
      </c>
      <c r="AA21" s="15">
        <f t="shared" si="0"/>
        <v>233.14717437217752</v>
      </c>
      <c r="AB21" s="15">
        <f t="shared" si="1"/>
        <v>256.22476484853252</v>
      </c>
    </row>
    <row r="22" spans="1:28" x14ac:dyDescent="0.15">
      <c r="A22" s="33" t="s">
        <v>47</v>
      </c>
      <c r="B22" s="34"/>
      <c r="C22" s="12">
        <v>13439078</v>
      </c>
      <c r="D22" s="12">
        <v>12993862</v>
      </c>
      <c r="E22" s="12">
        <v>1255964</v>
      </c>
      <c r="F22" s="12">
        <v>5508339</v>
      </c>
      <c r="G22" s="12">
        <v>6674775</v>
      </c>
      <c r="H22" s="12">
        <v>7205515</v>
      </c>
      <c r="I22" s="12">
        <v>4150447</v>
      </c>
      <c r="J22" s="23">
        <v>8457</v>
      </c>
      <c r="K22" s="23">
        <v>4872</v>
      </c>
      <c r="L22" s="12">
        <v>524364</v>
      </c>
      <c r="M22" s="13">
        <v>666851</v>
      </c>
      <c r="N22" s="13">
        <v>110049</v>
      </c>
      <c r="O22" s="13">
        <v>835837</v>
      </c>
      <c r="P22" s="13">
        <v>1070412</v>
      </c>
      <c r="Q22" s="13">
        <v>612124</v>
      </c>
      <c r="R22" s="13">
        <v>330810</v>
      </c>
      <c r="S22" s="12">
        <v>787426</v>
      </c>
      <c r="T22" s="13">
        <v>19278</v>
      </c>
      <c r="U22" s="13">
        <v>32578</v>
      </c>
      <c r="V22" s="5">
        <v>287.99780225522699</v>
      </c>
      <c r="W22" s="5">
        <v>247.10655581379501</v>
      </c>
      <c r="X22" s="5">
        <v>271.22289664980798</v>
      </c>
      <c r="Y22" s="5">
        <v>230.782841211696</v>
      </c>
      <c r="Z22" s="15">
        <f t="shared" si="0"/>
        <v>279.61034945251748</v>
      </c>
      <c r="AA22" s="15">
        <f t="shared" si="0"/>
        <v>238.9446985127455</v>
      </c>
      <c r="AB22" s="15">
        <f t="shared" si="1"/>
        <v>259.27752398263146</v>
      </c>
    </row>
    <row r="23" spans="1:28" x14ac:dyDescent="0.15">
      <c r="A23" s="33" t="s">
        <v>48</v>
      </c>
      <c r="B23" s="34"/>
      <c r="C23" s="12">
        <v>15255880</v>
      </c>
      <c r="D23" s="12">
        <v>14788386</v>
      </c>
      <c r="E23" s="12">
        <v>1197383</v>
      </c>
      <c r="F23" s="12">
        <v>5783240</v>
      </c>
      <c r="G23" s="12">
        <v>8275257</v>
      </c>
      <c r="H23" s="12">
        <v>8685894</v>
      </c>
      <c r="I23" s="12">
        <v>4583586</v>
      </c>
      <c r="J23" s="23">
        <v>8563</v>
      </c>
      <c r="K23" s="23">
        <v>4956</v>
      </c>
      <c r="L23" s="12">
        <v>955261</v>
      </c>
      <c r="M23" s="13">
        <v>783380</v>
      </c>
      <c r="N23" s="13">
        <v>175574</v>
      </c>
      <c r="O23" s="13">
        <v>568900</v>
      </c>
      <c r="P23" s="13">
        <v>1233173</v>
      </c>
      <c r="Q23" s="13">
        <v>558345</v>
      </c>
      <c r="R23" s="13">
        <v>308953</v>
      </c>
      <c r="S23" s="12">
        <v>407741</v>
      </c>
      <c r="T23" s="13">
        <v>285057</v>
      </c>
      <c r="U23" s="13">
        <v>86364</v>
      </c>
      <c r="V23" s="5">
        <v>298.51243110516401</v>
      </c>
      <c r="W23" s="5">
        <v>253.39645576404999</v>
      </c>
      <c r="X23" s="5">
        <v>275.36851762845998</v>
      </c>
      <c r="Y23" s="5">
        <v>236.773866580369</v>
      </c>
      <c r="Z23" s="15">
        <f t="shared" si="0"/>
        <v>286.940474366812</v>
      </c>
      <c r="AA23" s="15">
        <f t="shared" si="0"/>
        <v>245.0851611722095</v>
      </c>
      <c r="AB23" s="15">
        <f t="shared" si="1"/>
        <v>266.01281776951078</v>
      </c>
    </row>
    <row r="24" spans="1:28" x14ac:dyDescent="0.15">
      <c r="A24" s="33" t="s">
        <v>49</v>
      </c>
      <c r="B24" s="34"/>
      <c r="C24" s="12">
        <v>18409697</v>
      </c>
      <c r="D24" s="12">
        <v>18261611</v>
      </c>
      <c r="E24" s="12">
        <v>2525528</v>
      </c>
      <c r="F24" s="12">
        <v>9845508</v>
      </c>
      <c r="G24" s="12">
        <v>6038661</v>
      </c>
      <c r="H24" s="12">
        <v>9198775</v>
      </c>
      <c r="I24" s="12">
        <v>6024406</v>
      </c>
      <c r="J24" s="23">
        <v>6318</v>
      </c>
      <c r="K24" s="23">
        <v>4138</v>
      </c>
      <c r="L24" s="12">
        <v>1233941</v>
      </c>
      <c r="M24" s="13">
        <v>845924</v>
      </c>
      <c r="N24" s="13">
        <v>253261</v>
      </c>
      <c r="O24" s="13">
        <v>837178</v>
      </c>
      <c r="P24" s="13">
        <v>1425018</v>
      </c>
      <c r="Q24" s="13">
        <v>695196</v>
      </c>
      <c r="R24" s="13">
        <v>733888</v>
      </c>
      <c r="S24" s="12">
        <v>887301</v>
      </c>
      <c r="T24" s="13">
        <v>85085</v>
      </c>
      <c r="U24" s="13">
        <v>45283</v>
      </c>
      <c r="V24" s="5">
        <v>280.17651796829801</v>
      </c>
      <c r="W24" s="5">
        <v>236.40221370650701</v>
      </c>
      <c r="X24" s="5">
        <v>265.19404124047202</v>
      </c>
      <c r="Y24" s="5">
        <v>218.86081036813499</v>
      </c>
      <c r="Z24" s="15">
        <f t="shared" si="0"/>
        <v>272.68527960438502</v>
      </c>
      <c r="AA24" s="15">
        <f t="shared" si="0"/>
        <v>227.63151203732099</v>
      </c>
      <c r="AB24" s="15">
        <f t="shared" si="1"/>
        <v>250.158395820853</v>
      </c>
    </row>
    <row r="25" spans="1:28" x14ac:dyDescent="0.15">
      <c r="A25" s="33" t="s">
        <v>50</v>
      </c>
      <c r="B25" s="34"/>
      <c r="C25" s="12">
        <v>10756413</v>
      </c>
      <c r="D25" s="12">
        <v>10444833</v>
      </c>
      <c r="E25" s="12">
        <v>842906</v>
      </c>
      <c r="F25" s="12">
        <v>6289912</v>
      </c>
      <c r="G25" s="12">
        <v>3623595</v>
      </c>
      <c r="H25" s="12">
        <v>5644771</v>
      </c>
      <c r="I25" s="12">
        <v>2520057</v>
      </c>
      <c r="J25" s="23">
        <v>7066</v>
      </c>
      <c r="K25" s="23">
        <v>3154</v>
      </c>
      <c r="L25" s="12">
        <v>228109</v>
      </c>
      <c r="M25" s="13">
        <v>366912</v>
      </c>
      <c r="N25" s="13">
        <v>247838</v>
      </c>
      <c r="O25" s="13">
        <v>338792</v>
      </c>
      <c r="P25" s="13">
        <v>625434</v>
      </c>
      <c r="Q25" s="13">
        <v>474603</v>
      </c>
      <c r="R25" s="13">
        <v>238369</v>
      </c>
      <c r="S25" s="12">
        <v>781400</v>
      </c>
      <c r="T25" s="16" t="s">
        <v>78</v>
      </c>
      <c r="U25" s="13">
        <v>56640</v>
      </c>
      <c r="V25" s="5">
        <v>294.94642281034498</v>
      </c>
      <c r="W25" s="5">
        <v>249.186686145154</v>
      </c>
      <c r="X25" s="5">
        <v>270.148960241064</v>
      </c>
      <c r="Y25" s="5">
        <v>222.30867236980399</v>
      </c>
      <c r="Z25" s="15">
        <f t="shared" si="0"/>
        <v>282.54769152570452</v>
      </c>
      <c r="AA25" s="15">
        <f t="shared" si="0"/>
        <v>235.74767925747898</v>
      </c>
      <c r="AB25" s="15">
        <f t="shared" si="1"/>
        <v>259.14768539159172</v>
      </c>
    </row>
    <row r="26" spans="1:28" x14ac:dyDescent="0.15">
      <c r="A26" s="33" t="s">
        <v>51</v>
      </c>
      <c r="B26" s="34"/>
      <c r="C26" s="12">
        <v>4507702</v>
      </c>
      <c r="D26" s="12">
        <v>4345783</v>
      </c>
      <c r="E26" s="12">
        <v>1006465</v>
      </c>
      <c r="F26" s="12">
        <v>2071467</v>
      </c>
      <c r="G26" s="12">
        <v>1429770</v>
      </c>
      <c r="H26" s="12">
        <v>2238165</v>
      </c>
      <c r="I26" s="12">
        <v>1393211</v>
      </c>
      <c r="J26" s="23">
        <v>4563</v>
      </c>
      <c r="K26" s="23">
        <v>2840</v>
      </c>
      <c r="L26" s="12">
        <v>186641</v>
      </c>
      <c r="M26" s="13">
        <v>196929</v>
      </c>
      <c r="N26" s="13">
        <v>114778</v>
      </c>
      <c r="O26" s="13">
        <v>223019</v>
      </c>
      <c r="P26" s="13">
        <v>398349</v>
      </c>
      <c r="Q26" s="13">
        <v>186225</v>
      </c>
      <c r="R26" s="13">
        <v>87270</v>
      </c>
      <c r="S26" s="12">
        <v>218794</v>
      </c>
      <c r="T26" s="16" t="s">
        <v>78</v>
      </c>
      <c r="U26" s="13">
        <v>61099</v>
      </c>
      <c r="V26" s="5">
        <v>269.23564562475298</v>
      </c>
      <c r="W26" s="5">
        <v>229.868022217831</v>
      </c>
      <c r="X26" s="5">
        <v>253.83344043271299</v>
      </c>
      <c r="Y26" s="5">
        <v>209.18802012976499</v>
      </c>
      <c r="Z26" s="15">
        <f t="shared" si="0"/>
        <v>261.53454302873297</v>
      </c>
      <c r="AA26" s="15">
        <f t="shared" si="0"/>
        <v>219.52802117379798</v>
      </c>
      <c r="AB26" s="15">
        <f t="shared" si="1"/>
        <v>240.53128210126548</v>
      </c>
    </row>
    <row r="27" spans="1:28" x14ac:dyDescent="0.15">
      <c r="A27" s="33" t="s">
        <v>52</v>
      </c>
      <c r="B27" s="34"/>
      <c r="C27" s="12">
        <v>9842940</v>
      </c>
      <c r="D27" s="12">
        <v>9748706</v>
      </c>
      <c r="E27" s="12">
        <v>1344755</v>
      </c>
      <c r="F27" s="12">
        <v>3828396</v>
      </c>
      <c r="G27" s="12">
        <v>4669789</v>
      </c>
      <c r="H27" s="12">
        <v>5100879</v>
      </c>
      <c r="I27" s="12">
        <v>2975252</v>
      </c>
      <c r="J27" s="23">
        <v>5688</v>
      </c>
      <c r="K27" s="23">
        <v>3318</v>
      </c>
      <c r="L27" s="12">
        <v>398052</v>
      </c>
      <c r="M27" s="13">
        <v>379886</v>
      </c>
      <c r="N27" s="13">
        <v>254736</v>
      </c>
      <c r="O27" s="13">
        <v>480386</v>
      </c>
      <c r="P27" s="13">
        <v>834442</v>
      </c>
      <c r="Q27" s="13">
        <v>422657</v>
      </c>
      <c r="R27" s="13">
        <v>205093</v>
      </c>
      <c r="S27" s="12">
        <v>591631</v>
      </c>
      <c r="T27" s="13">
        <v>86591</v>
      </c>
      <c r="U27" s="13">
        <v>49207</v>
      </c>
      <c r="V27" s="5">
        <v>281.94764624665402</v>
      </c>
      <c r="W27" s="5">
        <v>240.49483104315601</v>
      </c>
      <c r="X27" s="5">
        <v>266.76205134969098</v>
      </c>
      <c r="Y27" s="5">
        <v>220.34617104225899</v>
      </c>
      <c r="Z27" s="15">
        <f t="shared" si="0"/>
        <v>274.3548487981725</v>
      </c>
      <c r="AA27" s="15">
        <f t="shared" si="0"/>
        <v>230.42050104270749</v>
      </c>
      <c r="AB27" s="15">
        <f t="shared" si="1"/>
        <v>252.38767492043999</v>
      </c>
    </row>
    <row r="28" spans="1:28" x14ac:dyDescent="0.15">
      <c r="A28" s="33" t="s">
        <v>53</v>
      </c>
      <c r="B28" s="34"/>
      <c r="C28" s="12">
        <v>1618205</v>
      </c>
      <c r="D28" s="12">
        <v>1635139</v>
      </c>
      <c r="E28" s="12">
        <v>264517</v>
      </c>
      <c r="F28" s="12">
        <v>713642</v>
      </c>
      <c r="G28" s="12">
        <v>640046</v>
      </c>
      <c r="H28" s="12">
        <v>902615</v>
      </c>
      <c r="I28" s="12">
        <v>540180</v>
      </c>
      <c r="J28" s="23">
        <v>6378</v>
      </c>
      <c r="K28" s="23">
        <v>3817</v>
      </c>
      <c r="L28" s="12">
        <v>92287</v>
      </c>
      <c r="M28" s="13">
        <v>57621</v>
      </c>
      <c r="N28" s="13">
        <v>43541</v>
      </c>
      <c r="O28" s="13">
        <v>80869</v>
      </c>
      <c r="P28" s="13">
        <v>157305</v>
      </c>
      <c r="Q28" s="13">
        <v>72216</v>
      </c>
      <c r="R28" s="13">
        <v>36341</v>
      </c>
      <c r="S28" s="12">
        <v>72563</v>
      </c>
      <c r="T28" s="13">
        <v>5772</v>
      </c>
      <c r="U28" s="13">
        <v>3305</v>
      </c>
      <c r="V28" s="5">
        <v>292.90780427703299</v>
      </c>
      <c r="W28" s="5">
        <v>243.79660654162399</v>
      </c>
      <c r="X28" s="5">
        <v>272.87414076560702</v>
      </c>
      <c r="Y28" s="5">
        <v>225.144216219664</v>
      </c>
      <c r="Z28" s="15">
        <f t="shared" si="0"/>
        <v>282.89097252132001</v>
      </c>
      <c r="AA28" s="15">
        <f t="shared" si="0"/>
        <v>234.47041138064401</v>
      </c>
      <c r="AB28" s="15">
        <f t="shared" si="1"/>
        <v>258.68069195098201</v>
      </c>
    </row>
    <row r="29" spans="1:28" x14ac:dyDescent="0.15">
      <c r="A29" s="33" t="s">
        <v>54</v>
      </c>
      <c r="B29" s="34"/>
      <c r="C29" s="12">
        <v>3801928</v>
      </c>
      <c r="D29" s="12">
        <v>3656997</v>
      </c>
      <c r="E29" s="12">
        <v>571969</v>
      </c>
      <c r="F29" s="12">
        <v>1153077</v>
      </c>
      <c r="G29" s="12">
        <v>2076882</v>
      </c>
      <c r="H29" s="12">
        <v>2101943</v>
      </c>
      <c r="I29" s="12">
        <v>951912</v>
      </c>
      <c r="J29" s="23">
        <v>7062</v>
      </c>
      <c r="K29" s="23">
        <v>3198</v>
      </c>
      <c r="L29" s="12">
        <v>127352</v>
      </c>
      <c r="M29" s="13">
        <v>101988</v>
      </c>
      <c r="N29" s="13">
        <v>97580</v>
      </c>
      <c r="O29" s="13">
        <v>160239</v>
      </c>
      <c r="P29" s="13">
        <v>282039</v>
      </c>
      <c r="Q29" s="13">
        <v>104751</v>
      </c>
      <c r="R29" s="13">
        <v>77963</v>
      </c>
      <c r="S29" s="12">
        <v>187859</v>
      </c>
      <c r="T29" s="13">
        <v>17592</v>
      </c>
      <c r="U29" s="13">
        <v>18579</v>
      </c>
      <c r="V29" s="5">
        <v>283.197044839966</v>
      </c>
      <c r="W29" s="5">
        <v>239.803268650576</v>
      </c>
      <c r="X29" s="5">
        <v>267.70386518897197</v>
      </c>
      <c r="Y29" s="5">
        <v>223.311726013091</v>
      </c>
      <c r="Z29" s="15">
        <f t="shared" si="0"/>
        <v>275.45045501446896</v>
      </c>
      <c r="AA29" s="15">
        <f t="shared" si="0"/>
        <v>231.5574973318335</v>
      </c>
      <c r="AB29" s="15">
        <f t="shared" si="1"/>
        <v>253.50397617315122</v>
      </c>
    </row>
    <row r="30" spans="1:28" x14ac:dyDescent="0.15">
      <c r="A30" s="33" t="s">
        <v>55</v>
      </c>
      <c r="B30" s="34"/>
      <c r="C30" s="12">
        <v>4145291</v>
      </c>
      <c r="D30" s="12">
        <v>4257025</v>
      </c>
      <c r="E30" s="12">
        <v>447002</v>
      </c>
      <c r="F30" s="12">
        <v>2359671</v>
      </c>
      <c r="G30" s="12">
        <v>1338618</v>
      </c>
      <c r="H30" s="12">
        <v>2161550</v>
      </c>
      <c r="I30" s="12">
        <v>1377125</v>
      </c>
      <c r="J30" s="23">
        <v>5031</v>
      </c>
      <c r="K30" s="23">
        <v>3206</v>
      </c>
      <c r="L30" s="12">
        <v>186878</v>
      </c>
      <c r="M30" s="13">
        <v>195565</v>
      </c>
      <c r="N30" s="13">
        <v>45260</v>
      </c>
      <c r="O30" s="13">
        <v>253724</v>
      </c>
      <c r="P30" s="13">
        <v>385321</v>
      </c>
      <c r="Q30" s="13">
        <v>175811</v>
      </c>
      <c r="R30" s="13">
        <v>134566</v>
      </c>
      <c r="S30" s="12">
        <v>237645</v>
      </c>
      <c r="T30" s="13">
        <v>52241</v>
      </c>
      <c r="U30" s="13">
        <v>3818</v>
      </c>
      <c r="V30" s="5">
        <v>278.11315372616502</v>
      </c>
      <c r="W30" s="5">
        <v>237.03187887313899</v>
      </c>
      <c r="X30" s="5">
        <v>258.19326424884002</v>
      </c>
      <c r="Y30" s="5">
        <v>212.57519168309699</v>
      </c>
      <c r="Z30" s="15">
        <f t="shared" si="0"/>
        <v>268.15320898750252</v>
      </c>
      <c r="AA30" s="15">
        <f t="shared" si="0"/>
        <v>224.80353527811798</v>
      </c>
      <c r="AB30" s="15">
        <f t="shared" si="1"/>
        <v>246.47837213281025</v>
      </c>
    </row>
    <row r="31" spans="1:28" x14ac:dyDescent="0.15">
      <c r="A31" s="33" t="s">
        <v>56</v>
      </c>
      <c r="B31" s="34"/>
      <c r="C31" s="12">
        <v>2845195</v>
      </c>
      <c r="D31" s="12">
        <v>2838178</v>
      </c>
      <c r="E31" s="12">
        <v>184768</v>
      </c>
      <c r="F31" s="12">
        <v>1061011</v>
      </c>
      <c r="G31" s="12">
        <v>1599416</v>
      </c>
      <c r="H31" s="12">
        <v>1654129</v>
      </c>
      <c r="I31" s="12">
        <v>855476</v>
      </c>
      <c r="J31" s="23">
        <v>8332</v>
      </c>
      <c r="K31" s="23">
        <v>4520</v>
      </c>
      <c r="L31" s="12">
        <v>190006</v>
      </c>
      <c r="M31" s="13">
        <v>81625</v>
      </c>
      <c r="N31" s="13">
        <v>85945</v>
      </c>
      <c r="O31" s="13">
        <v>140014</v>
      </c>
      <c r="P31" s="13">
        <v>217961</v>
      </c>
      <c r="Q31" s="13">
        <v>111871</v>
      </c>
      <c r="R31" s="13">
        <v>28054</v>
      </c>
      <c r="S31" s="12">
        <v>117888</v>
      </c>
      <c r="T31" s="13">
        <v>55903</v>
      </c>
      <c r="U31" s="13">
        <v>17137</v>
      </c>
      <c r="V31" s="5">
        <v>292.10873973776</v>
      </c>
      <c r="W31" s="5">
        <v>251.77883682247</v>
      </c>
      <c r="X31" s="5">
        <v>272.07862645501802</v>
      </c>
      <c r="Y31" s="5">
        <v>230.39267636795299</v>
      </c>
      <c r="Z31" s="15">
        <f t="shared" si="0"/>
        <v>282.09368309638899</v>
      </c>
      <c r="AA31" s="15">
        <f t="shared" si="0"/>
        <v>241.08575659521148</v>
      </c>
      <c r="AB31" s="15">
        <f t="shared" si="1"/>
        <v>261.58971984580023</v>
      </c>
    </row>
    <row r="32" spans="1:28" x14ac:dyDescent="0.15">
      <c r="A32" s="33" t="s">
        <v>57</v>
      </c>
      <c r="B32" s="34"/>
      <c r="C32" s="12">
        <v>25306154</v>
      </c>
      <c r="D32" s="12">
        <v>24965021</v>
      </c>
      <c r="E32" s="12">
        <v>1283994</v>
      </c>
      <c r="F32" s="12">
        <v>9331426</v>
      </c>
      <c r="G32" s="12">
        <v>14690734</v>
      </c>
      <c r="H32" s="12">
        <v>14113108</v>
      </c>
      <c r="I32" s="12">
        <v>8634990</v>
      </c>
      <c r="J32" s="23">
        <v>9256</v>
      </c>
      <c r="K32" s="23">
        <v>6170</v>
      </c>
      <c r="L32" s="12">
        <v>2243957</v>
      </c>
      <c r="M32" s="13">
        <v>687521</v>
      </c>
      <c r="N32" s="13">
        <v>468770</v>
      </c>
      <c r="O32" s="13">
        <v>1106952</v>
      </c>
      <c r="P32" s="13">
        <v>2414997</v>
      </c>
      <c r="Q32" s="13">
        <v>1171120</v>
      </c>
      <c r="R32" s="13">
        <v>541673</v>
      </c>
      <c r="S32" s="12">
        <v>735286</v>
      </c>
      <c r="T32" s="13">
        <v>59245</v>
      </c>
      <c r="U32" s="13">
        <v>22632</v>
      </c>
      <c r="V32" s="5">
        <v>294.13877136600399</v>
      </c>
      <c r="W32" s="5">
        <v>248.004162561751</v>
      </c>
      <c r="X32" s="5">
        <v>275.18316431627102</v>
      </c>
      <c r="Y32" s="5">
        <v>231.23762972371</v>
      </c>
      <c r="Z32" s="15">
        <f t="shared" si="0"/>
        <v>284.66096784113751</v>
      </c>
      <c r="AA32" s="15">
        <f t="shared" si="0"/>
        <v>239.62089614273049</v>
      </c>
      <c r="AB32" s="15">
        <f t="shared" si="1"/>
        <v>262.140931991934</v>
      </c>
    </row>
    <row r="33" spans="1:28" x14ac:dyDescent="0.15">
      <c r="A33" s="33" t="s">
        <v>58</v>
      </c>
      <c r="B33" s="34"/>
      <c r="C33" s="12">
        <v>3591323</v>
      </c>
      <c r="D33" s="12">
        <v>3688114</v>
      </c>
      <c r="E33" s="12">
        <v>636436</v>
      </c>
      <c r="F33" s="12">
        <v>2355210</v>
      </c>
      <c r="G33" s="12">
        <v>599677</v>
      </c>
      <c r="H33" s="12">
        <v>1744548</v>
      </c>
      <c r="I33" s="12">
        <v>1124390</v>
      </c>
      <c r="J33" s="23">
        <v>5265</v>
      </c>
      <c r="K33" s="23">
        <v>3393</v>
      </c>
      <c r="L33" s="12">
        <v>303818</v>
      </c>
      <c r="M33" s="13">
        <v>82818</v>
      </c>
      <c r="N33" s="13">
        <v>64697</v>
      </c>
      <c r="O33" s="13">
        <v>179185</v>
      </c>
      <c r="P33" s="13">
        <v>313006</v>
      </c>
      <c r="Q33" s="13">
        <v>101683</v>
      </c>
      <c r="R33" s="13">
        <v>79183</v>
      </c>
      <c r="S33" s="12">
        <v>384064</v>
      </c>
      <c r="T33" s="13">
        <v>45039</v>
      </c>
      <c r="U33" s="13">
        <v>2283</v>
      </c>
      <c r="V33" s="5">
        <v>274.45470145695901</v>
      </c>
      <c r="W33" s="5">
        <v>232.84037073408101</v>
      </c>
      <c r="X33" s="5">
        <v>255.86163460115</v>
      </c>
      <c r="Y33" s="5">
        <v>208.01411935218999</v>
      </c>
      <c r="Z33" s="15">
        <f t="shared" si="0"/>
        <v>265.15816802905454</v>
      </c>
      <c r="AA33" s="15">
        <f t="shared" si="0"/>
        <v>220.42724504313549</v>
      </c>
      <c r="AB33" s="15">
        <f t="shared" si="1"/>
        <v>242.79270653609501</v>
      </c>
    </row>
    <row r="34" spans="1:28" x14ac:dyDescent="0.15">
      <c r="A34" s="33" t="s">
        <v>59</v>
      </c>
      <c r="B34" s="34"/>
      <c r="C34" s="12">
        <v>57536081</v>
      </c>
      <c r="D34" s="12">
        <v>59174602</v>
      </c>
      <c r="E34" s="12">
        <v>5118477</v>
      </c>
      <c r="F34" s="12">
        <v>23188002</v>
      </c>
      <c r="G34" s="12">
        <v>29229602</v>
      </c>
      <c r="H34" s="12">
        <v>37834196</v>
      </c>
      <c r="I34" s="12">
        <v>14460678</v>
      </c>
      <c r="J34" s="23">
        <v>13287</v>
      </c>
      <c r="K34" s="23">
        <v>5401</v>
      </c>
      <c r="L34" s="12">
        <v>1536838</v>
      </c>
      <c r="M34" s="13">
        <v>1281951</v>
      </c>
      <c r="N34" s="13">
        <v>865072</v>
      </c>
      <c r="O34" s="13">
        <v>1855092</v>
      </c>
      <c r="P34" s="13">
        <v>4425571</v>
      </c>
      <c r="Q34" s="13">
        <v>3057222</v>
      </c>
      <c r="R34" s="13">
        <v>1438932</v>
      </c>
      <c r="S34" s="12">
        <v>4071557</v>
      </c>
      <c r="T34" s="13">
        <v>110686</v>
      </c>
      <c r="U34" s="13">
        <v>153096</v>
      </c>
      <c r="V34" s="5">
        <v>280.45302609298602</v>
      </c>
      <c r="W34" s="5">
        <v>237.51994261854199</v>
      </c>
      <c r="X34" s="5">
        <v>265.69702830714999</v>
      </c>
      <c r="Y34" s="5">
        <v>222.49381094408801</v>
      </c>
      <c r="Z34" s="15">
        <f t="shared" si="0"/>
        <v>273.07502720006801</v>
      </c>
      <c r="AA34" s="15">
        <f t="shared" si="0"/>
        <v>230.00687678131499</v>
      </c>
      <c r="AB34" s="15">
        <f t="shared" si="1"/>
        <v>251.5409519906915</v>
      </c>
    </row>
    <row r="35" spans="1:28" x14ac:dyDescent="0.15">
      <c r="A35" s="33" t="s">
        <v>60</v>
      </c>
      <c r="B35" s="34"/>
      <c r="C35" s="12">
        <v>14409515</v>
      </c>
      <c r="D35" s="12">
        <v>13692881</v>
      </c>
      <c r="E35" s="12">
        <v>2046954</v>
      </c>
      <c r="F35" s="12">
        <v>7488570</v>
      </c>
      <c r="G35" s="12">
        <v>4873991</v>
      </c>
      <c r="H35" s="12">
        <v>7566249</v>
      </c>
      <c r="I35" s="12">
        <v>3843709</v>
      </c>
      <c r="J35" s="23">
        <v>5225</v>
      </c>
      <c r="K35" s="23">
        <v>2654</v>
      </c>
      <c r="L35" s="12">
        <v>630300</v>
      </c>
      <c r="M35" s="13">
        <v>415822</v>
      </c>
      <c r="N35" s="13">
        <v>127796</v>
      </c>
      <c r="O35" s="13">
        <v>745778</v>
      </c>
      <c r="P35" s="13">
        <v>1037045</v>
      </c>
      <c r="Q35" s="13">
        <v>533618</v>
      </c>
      <c r="R35" s="13">
        <v>353350</v>
      </c>
      <c r="S35" s="12">
        <v>766367</v>
      </c>
      <c r="T35" s="13">
        <v>51719</v>
      </c>
      <c r="U35" s="13">
        <v>36541</v>
      </c>
      <c r="V35" s="5">
        <v>286.26702824285701</v>
      </c>
      <c r="W35" s="5">
        <v>244.51790076388201</v>
      </c>
      <c r="X35" s="5">
        <v>262.928956255321</v>
      </c>
      <c r="Y35" s="5">
        <v>221.35696357171699</v>
      </c>
      <c r="Z35" s="15">
        <f t="shared" si="0"/>
        <v>274.59799224908897</v>
      </c>
      <c r="AA35" s="15">
        <f t="shared" si="0"/>
        <v>232.9374321677995</v>
      </c>
      <c r="AB35" s="15">
        <f t="shared" si="1"/>
        <v>253.76771220844424</v>
      </c>
    </row>
    <row r="36" spans="1:28" x14ac:dyDescent="0.15">
      <c r="A36" s="33" t="s">
        <v>61</v>
      </c>
      <c r="B36" s="34"/>
      <c r="C36" s="12">
        <v>1262676</v>
      </c>
      <c r="D36" s="12">
        <v>1252739</v>
      </c>
      <c r="E36" s="12">
        <v>186844</v>
      </c>
      <c r="F36" s="12">
        <v>630430</v>
      </c>
      <c r="G36" s="12">
        <v>445402</v>
      </c>
      <c r="H36" s="12">
        <v>660944</v>
      </c>
      <c r="I36" s="12">
        <v>360118</v>
      </c>
      <c r="J36" s="23">
        <v>6867</v>
      </c>
      <c r="K36" s="23">
        <v>3741</v>
      </c>
      <c r="L36" s="12">
        <v>47031</v>
      </c>
      <c r="M36" s="13">
        <v>35581</v>
      </c>
      <c r="N36" s="13">
        <v>48892</v>
      </c>
      <c r="O36" s="13">
        <v>51697</v>
      </c>
      <c r="P36" s="13">
        <v>102033</v>
      </c>
      <c r="Q36" s="13">
        <v>45601</v>
      </c>
      <c r="R36" s="13">
        <v>29283</v>
      </c>
      <c r="S36" s="12">
        <v>67791</v>
      </c>
      <c r="T36" s="13">
        <v>12014</v>
      </c>
      <c r="U36" s="13">
        <v>14347</v>
      </c>
      <c r="V36" s="5">
        <v>291.99840448577498</v>
      </c>
      <c r="W36" s="5">
        <v>245.156415994783</v>
      </c>
      <c r="X36" s="5">
        <v>268.69421789306102</v>
      </c>
      <c r="Y36" s="5">
        <v>225.57752634611001</v>
      </c>
      <c r="Z36" s="15">
        <f t="shared" si="0"/>
        <v>280.34631118941797</v>
      </c>
      <c r="AA36" s="15">
        <f t="shared" si="0"/>
        <v>235.3669711704465</v>
      </c>
      <c r="AB36" s="15">
        <f t="shared" si="1"/>
        <v>257.85664117993224</v>
      </c>
    </row>
    <row r="37" spans="1:28" x14ac:dyDescent="0.15">
      <c r="A37" s="33" t="s">
        <v>62</v>
      </c>
      <c r="B37" s="34"/>
      <c r="C37" s="12">
        <v>22787387</v>
      </c>
      <c r="D37" s="12">
        <v>22850968</v>
      </c>
      <c r="E37" s="12">
        <v>2533882</v>
      </c>
      <c r="F37" s="12">
        <v>9834235</v>
      </c>
      <c r="G37" s="12">
        <v>10419270</v>
      </c>
      <c r="H37" s="12">
        <v>11074360</v>
      </c>
      <c r="I37" s="12">
        <v>7570565</v>
      </c>
      <c r="J37" s="23">
        <v>6251</v>
      </c>
      <c r="K37" s="23">
        <v>4573</v>
      </c>
      <c r="L37" s="12">
        <v>1221806</v>
      </c>
      <c r="M37" s="13">
        <v>1302816</v>
      </c>
      <c r="N37" s="13">
        <v>499973</v>
      </c>
      <c r="O37" s="13">
        <v>1006008</v>
      </c>
      <c r="P37" s="13">
        <v>1719992</v>
      </c>
      <c r="Q37" s="13">
        <v>904493</v>
      </c>
      <c r="R37" s="13">
        <v>915477</v>
      </c>
      <c r="S37" s="12">
        <v>2073319</v>
      </c>
      <c r="T37" s="13">
        <v>13390</v>
      </c>
      <c r="U37" s="13">
        <v>140331</v>
      </c>
      <c r="V37" s="5">
        <v>288.60259683243902</v>
      </c>
      <c r="W37" s="5">
        <v>244.03862155215501</v>
      </c>
      <c r="X37" s="5">
        <v>268.28394922418801</v>
      </c>
      <c r="Y37" s="5">
        <v>223.82821391210999</v>
      </c>
      <c r="Z37" s="15">
        <f t="shared" si="0"/>
        <v>278.44327302831351</v>
      </c>
      <c r="AA37" s="15">
        <f t="shared" si="0"/>
        <v>233.93341773213251</v>
      </c>
      <c r="AB37" s="15">
        <f t="shared" si="1"/>
        <v>256.18834538022304</v>
      </c>
    </row>
    <row r="38" spans="1:28" x14ac:dyDescent="0.15">
      <c r="A38" s="33" t="s">
        <v>63</v>
      </c>
      <c r="B38" s="34"/>
      <c r="C38" s="12">
        <v>5833144</v>
      </c>
      <c r="D38" s="12">
        <v>5622532</v>
      </c>
      <c r="E38" s="12">
        <v>968529</v>
      </c>
      <c r="F38" s="12">
        <v>2741058</v>
      </c>
      <c r="G38" s="12">
        <v>2123557</v>
      </c>
      <c r="H38" s="12">
        <v>2866601</v>
      </c>
      <c r="I38" s="12">
        <v>1814927</v>
      </c>
      <c r="J38" s="23">
        <v>4311</v>
      </c>
      <c r="K38" s="23">
        <v>2758</v>
      </c>
      <c r="L38" s="12">
        <v>341343</v>
      </c>
      <c r="M38" s="13">
        <v>191653</v>
      </c>
      <c r="N38" s="13">
        <v>165560</v>
      </c>
      <c r="O38" s="13">
        <v>266606</v>
      </c>
      <c r="P38" s="13">
        <v>530332</v>
      </c>
      <c r="Q38" s="13">
        <v>165486</v>
      </c>
      <c r="R38" s="13">
        <v>153947</v>
      </c>
      <c r="S38" s="12">
        <v>359742</v>
      </c>
      <c r="T38" s="13">
        <v>70014</v>
      </c>
      <c r="U38" s="13">
        <v>15934</v>
      </c>
      <c r="V38" s="5">
        <v>279.17960818500899</v>
      </c>
      <c r="W38" s="5">
        <v>237.429082274302</v>
      </c>
      <c r="X38" s="5">
        <v>260.12126461174398</v>
      </c>
      <c r="Y38" s="5">
        <v>215.477585729834</v>
      </c>
      <c r="Z38" s="15">
        <f t="shared" si="0"/>
        <v>269.65043639837648</v>
      </c>
      <c r="AA38" s="15">
        <f t="shared" si="0"/>
        <v>226.453334002068</v>
      </c>
      <c r="AB38" s="15">
        <f t="shared" si="1"/>
        <v>248.05188520022224</v>
      </c>
    </row>
    <row r="39" spans="1:28" x14ac:dyDescent="0.15">
      <c r="A39" s="33" t="s">
        <v>64</v>
      </c>
      <c r="B39" s="34"/>
      <c r="C39" s="12">
        <v>6062018</v>
      </c>
      <c r="D39" s="12">
        <v>6303336</v>
      </c>
      <c r="E39" s="12">
        <v>848637</v>
      </c>
      <c r="F39" s="12">
        <v>2792762</v>
      </c>
      <c r="G39" s="12">
        <v>2420619</v>
      </c>
      <c r="H39" s="12">
        <v>3261190</v>
      </c>
      <c r="I39" s="12">
        <v>2071303</v>
      </c>
      <c r="J39" s="23">
        <v>5625</v>
      </c>
      <c r="K39" s="23">
        <v>3701</v>
      </c>
      <c r="L39" s="12">
        <v>388124</v>
      </c>
      <c r="M39" s="13">
        <v>219761</v>
      </c>
      <c r="N39" s="13">
        <v>71847</v>
      </c>
      <c r="O39" s="13">
        <v>340155</v>
      </c>
      <c r="P39" s="13">
        <v>448039</v>
      </c>
      <c r="Q39" s="13">
        <v>250102</v>
      </c>
      <c r="R39" s="13">
        <v>353275</v>
      </c>
      <c r="S39" s="12">
        <v>413307</v>
      </c>
      <c r="T39" s="13">
        <v>6750</v>
      </c>
      <c r="U39" s="13">
        <v>3448</v>
      </c>
      <c r="V39" s="5">
        <v>282.51820677926099</v>
      </c>
      <c r="W39" s="5">
        <v>236.91449704746799</v>
      </c>
      <c r="X39" s="5">
        <v>264.22561162644399</v>
      </c>
      <c r="Y39" s="5">
        <v>216.44015438168901</v>
      </c>
      <c r="Z39" s="15">
        <f t="shared" si="0"/>
        <v>273.37190920285252</v>
      </c>
      <c r="AA39" s="15">
        <f t="shared" si="0"/>
        <v>226.6773257145785</v>
      </c>
      <c r="AB39" s="15">
        <f t="shared" si="1"/>
        <v>250.02461745871551</v>
      </c>
    </row>
    <row r="40" spans="1:28" x14ac:dyDescent="0.15">
      <c r="A40" s="33" t="s">
        <v>65</v>
      </c>
      <c r="B40" s="34"/>
      <c r="C40" s="12">
        <v>27043817</v>
      </c>
      <c r="D40" s="12">
        <v>26155419</v>
      </c>
      <c r="E40" s="12">
        <v>3371827</v>
      </c>
      <c r="F40" s="12">
        <v>9261234</v>
      </c>
      <c r="G40" s="12">
        <v>14410756</v>
      </c>
      <c r="H40" s="12">
        <v>13761915</v>
      </c>
      <c r="I40" s="12">
        <v>7947108</v>
      </c>
      <c r="J40" s="23">
        <v>8194</v>
      </c>
      <c r="K40" s="23">
        <v>4756</v>
      </c>
      <c r="L40" s="12">
        <v>1215107</v>
      </c>
      <c r="M40" s="13">
        <v>847445</v>
      </c>
      <c r="N40" s="13">
        <v>648152</v>
      </c>
      <c r="O40" s="13">
        <v>923293</v>
      </c>
      <c r="P40" s="13">
        <v>2182179</v>
      </c>
      <c r="Q40" s="13">
        <v>1310688</v>
      </c>
      <c r="R40" s="13">
        <v>820244</v>
      </c>
      <c r="S40" s="12">
        <v>1919491</v>
      </c>
      <c r="T40" s="13">
        <v>4070</v>
      </c>
      <c r="U40" s="13">
        <v>111498</v>
      </c>
      <c r="V40" s="5">
        <v>286.10274173594098</v>
      </c>
      <c r="W40" s="5">
        <v>245.65491028927201</v>
      </c>
      <c r="X40" s="5">
        <v>267.75059667566899</v>
      </c>
      <c r="Y40" s="5">
        <v>227.23646319431001</v>
      </c>
      <c r="Z40" s="15">
        <f t="shared" si="0"/>
        <v>276.92666920580496</v>
      </c>
      <c r="AA40" s="15">
        <f t="shared" si="0"/>
        <v>236.44568674179101</v>
      </c>
      <c r="AB40" s="15">
        <f t="shared" si="1"/>
        <v>256.68617797379795</v>
      </c>
    </row>
    <row r="41" spans="1:28" x14ac:dyDescent="0.15">
      <c r="A41" s="33" t="s">
        <v>66</v>
      </c>
      <c r="B41" s="34"/>
      <c r="C41" s="12">
        <v>2198504</v>
      </c>
      <c r="D41" s="12">
        <v>2182991</v>
      </c>
      <c r="E41" s="12">
        <v>234111</v>
      </c>
      <c r="F41" s="12">
        <v>768713</v>
      </c>
      <c r="G41" s="12">
        <v>1195680</v>
      </c>
      <c r="H41" s="12">
        <v>1260021</v>
      </c>
      <c r="I41" s="12">
        <v>736651</v>
      </c>
      <c r="J41" s="23">
        <v>8154</v>
      </c>
      <c r="K41" s="23">
        <v>5294</v>
      </c>
      <c r="L41" s="12">
        <v>212298</v>
      </c>
      <c r="M41" s="13">
        <v>73745</v>
      </c>
      <c r="N41" s="13">
        <v>25361</v>
      </c>
      <c r="O41" s="13">
        <v>93267</v>
      </c>
      <c r="P41" s="13">
        <v>163206</v>
      </c>
      <c r="Q41" s="13">
        <v>99879</v>
      </c>
      <c r="R41" s="13">
        <v>68895</v>
      </c>
      <c r="S41" s="12">
        <v>21564</v>
      </c>
      <c r="T41" s="13">
        <v>373</v>
      </c>
      <c r="U41" s="13">
        <v>15163</v>
      </c>
      <c r="V41" s="5">
        <v>282.87565962289801</v>
      </c>
      <c r="W41" s="5">
        <v>241.624774676562</v>
      </c>
      <c r="X41" s="5">
        <v>265.119556331117</v>
      </c>
      <c r="Y41" s="5">
        <v>222.48159691352799</v>
      </c>
      <c r="Z41" s="15">
        <f t="shared" si="0"/>
        <v>273.99760797700753</v>
      </c>
      <c r="AA41" s="15">
        <f t="shared" si="0"/>
        <v>232.05318579504501</v>
      </c>
      <c r="AB41" s="15">
        <f t="shared" si="1"/>
        <v>253.02539688602627</v>
      </c>
    </row>
    <row r="42" spans="1:28" x14ac:dyDescent="0.15">
      <c r="A42" s="33" t="s">
        <v>67</v>
      </c>
      <c r="B42" s="34"/>
      <c r="C42" s="12">
        <v>7761414</v>
      </c>
      <c r="D42" s="12">
        <v>7939720</v>
      </c>
      <c r="E42" s="12">
        <v>1041572</v>
      </c>
      <c r="F42" s="12">
        <v>3338715</v>
      </c>
      <c r="G42" s="12">
        <v>3381127</v>
      </c>
      <c r="H42" s="12">
        <v>3689782</v>
      </c>
      <c r="I42" s="12">
        <v>2428477</v>
      </c>
      <c r="J42" s="23">
        <v>5092</v>
      </c>
      <c r="K42" s="23">
        <v>3404</v>
      </c>
      <c r="L42" s="12">
        <v>497227</v>
      </c>
      <c r="M42" s="13">
        <v>393741</v>
      </c>
      <c r="N42" s="13">
        <v>69343</v>
      </c>
      <c r="O42" s="13">
        <v>384355</v>
      </c>
      <c r="P42" s="13">
        <v>626929</v>
      </c>
      <c r="Q42" s="13">
        <v>256238</v>
      </c>
      <c r="R42" s="13">
        <v>200644</v>
      </c>
      <c r="S42" s="12">
        <v>667780</v>
      </c>
      <c r="T42" s="13">
        <v>30038</v>
      </c>
      <c r="U42" s="13">
        <v>25596</v>
      </c>
      <c r="V42" s="5">
        <v>281.00013371655302</v>
      </c>
      <c r="W42" s="5">
        <v>237.30302497530701</v>
      </c>
      <c r="X42" s="5">
        <v>260.30701989879498</v>
      </c>
      <c r="Y42" s="5">
        <v>214.89980891446601</v>
      </c>
      <c r="Z42" s="15">
        <f t="shared" si="0"/>
        <v>270.65357680767397</v>
      </c>
      <c r="AA42" s="15">
        <f t="shared" si="0"/>
        <v>226.10141694488652</v>
      </c>
      <c r="AB42" s="15">
        <f t="shared" si="1"/>
        <v>248.37749687628025</v>
      </c>
    </row>
    <row r="43" spans="1:28" x14ac:dyDescent="0.15">
      <c r="A43" s="33" t="s">
        <v>68</v>
      </c>
      <c r="B43" s="34"/>
      <c r="C43" s="12">
        <v>1295143</v>
      </c>
      <c r="D43" s="12">
        <v>1340399</v>
      </c>
      <c r="E43" s="12">
        <v>262395</v>
      </c>
      <c r="F43" s="12">
        <v>374648</v>
      </c>
      <c r="G43" s="12">
        <v>658100</v>
      </c>
      <c r="H43" s="12">
        <v>661519</v>
      </c>
      <c r="I43" s="12">
        <v>390655</v>
      </c>
      <c r="J43" s="23">
        <v>5257</v>
      </c>
      <c r="K43" s="23">
        <v>3110</v>
      </c>
      <c r="L43" s="12">
        <v>61403</v>
      </c>
      <c r="M43" s="13">
        <v>46682</v>
      </c>
      <c r="N43" s="13">
        <v>36492</v>
      </c>
      <c r="O43" s="13">
        <v>55200</v>
      </c>
      <c r="P43" s="13">
        <v>114998</v>
      </c>
      <c r="Q43" s="13">
        <v>40170</v>
      </c>
      <c r="R43" s="13">
        <v>35710</v>
      </c>
      <c r="S43" s="12">
        <v>172118</v>
      </c>
      <c r="T43" s="16" t="s">
        <v>78</v>
      </c>
      <c r="U43" s="13">
        <v>12322</v>
      </c>
      <c r="V43" s="5">
        <v>290.61519679044</v>
      </c>
      <c r="W43" s="5">
        <v>240.979792262817</v>
      </c>
      <c r="X43" s="5">
        <v>268.941537575366</v>
      </c>
      <c r="Y43" s="5">
        <v>219.814446299081</v>
      </c>
      <c r="Z43" s="15">
        <f t="shared" si="0"/>
        <v>279.77836718290303</v>
      </c>
      <c r="AA43" s="15">
        <f t="shared" si="0"/>
        <v>230.397119280949</v>
      </c>
      <c r="AB43" s="15">
        <f t="shared" si="1"/>
        <v>255.08774323192603</v>
      </c>
    </row>
    <row r="44" spans="1:28" x14ac:dyDescent="0.15">
      <c r="A44" s="33" t="s">
        <v>69</v>
      </c>
      <c r="B44" s="34"/>
      <c r="C44" s="12">
        <v>8645594</v>
      </c>
      <c r="D44" s="12">
        <v>8934633</v>
      </c>
      <c r="E44" s="12">
        <v>1272825</v>
      </c>
      <c r="F44" s="12">
        <v>3955476</v>
      </c>
      <c r="G44" s="12">
        <v>3417293</v>
      </c>
      <c r="H44" s="12">
        <v>4947165</v>
      </c>
      <c r="I44" s="12">
        <v>2635217</v>
      </c>
      <c r="J44" s="23">
        <v>5015</v>
      </c>
      <c r="K44" s="23">
        <v>2672</v>
      </c>
      <c r="L44" s="12">
        <v>360716</v>
      </c>
      <c r="M44" s="13">
        <v>509092</v>
      </c>
      <c r="N44" s="13">
        <v>169063</v>
      </c>
      <c r="O44" s="13">
        <v>456480</v>
      </c>
      <c r="P44" s="13">
        <v>705985</v>
      </c>
      <c r="Q44" s="13">
        <v>292471</v>
      </c>
      <c r="R44" s="13">
        <v>141410</v>
      </c>
      <c r="S44" s="12">
        <v>395360</v>
      </c>
      <c r="T44" s="13">
        <v>15343</v>
      </c>
      <c r="U44" s="13">
        <v>106701</v>
      </c>
      <c r="V44" s="5">
        <v>274.03871031990599</v>
      </c>
      <c r="W44" s="5">
        <v>232.901116982931</v>
      </c>
      <c r="X44" s="5">
        <v>259.20837071319897</v>
      </c>
      <c r="Y44" s="5">
        <v>214.64021493691899</v>
      </c>
      <c r="Z44" s="15">
        <f t="shared" si="0"/>
        <v>266.62354051655245</v>
      </c>
      <c r="AA44" s="15">
        <f t="shared" si="0"/>
        <v>223.770665959925</v>
      </c>
      <c r="AB44" s="15">
        <f t="shared" si="1"/>
        <v>245.19710323823872</v>
      </c>
    </row>
    <row r="45" spans="1:28" x14ac:dyDescent="0.15">
      <c r="A45" s="33" t="s">
        <v>70</v>
      </c>
      <c r="B45" s="34"/>
      <c r="C45" s="12">
        <v>50856161</v>
      </c>
      <c r="D45" s="12">
        <v>52528064</v>
      </c>
      <c r="E45" s="12">
        <v>7818075</v>
      </c>
      <c r="F45" s="12">
        <v>19623258</v>
      </c>
      <c r="G45" s="12">
        <v>23414828</v>
      </c>
      <c r="H45" s="12">
        <v>25155007</v>
      </c>
      <c r="I45" s="12">
        <v>14325757</v>
      </c>
      <c r="J45" s="23">
        <v>5240</v>
      </c>
      <c r="K45" s="23">
        <v>2984</v>
      </c>
      <c r="L45" s="12">
        <v>2072433</v>
      </c>
      <c r="M45" s="13">
        <v>2196231</v>
      </c>
      <c r="N45" s="13">
        <v>596759</v>
      </c>
      <c r="O45" s="13">
        <v>2307564</v>
      </c>
      <c r="P45" s="13">
        <v>4518011</v>
      </c>
      <c r="Q45" s="13">
        <v>1176869</v>
      </c>
      <c r="R45" s="13">
        <v>1457890</v>
      </c>
      <c r="S45" s="12">
        <v>5588896</v>
      </c>
      <c r="T45" s="13">
        <v>203331</v>
      </c>
      <c r="U45" s="13">
        <v>199888</v>
      </c>
      <c r="V45" s="5">
        <v>290.34670935526498</v>
      </c>
      <c r="W45" s="5">
        <v>241.10179365066</v>
      </c>
      <c r="X45" s="5">
        <v>261.42839087469798</v>
      </c>
      <c r="Y45" s="5">
        <v>218.32084461679199</v>
      </c>
      <c r="Z45" s="15">
        <f t="shared" si="0"/>
        <v>275.88755011498148</v>
      </c>
      <c r="AA45" s="15">
        <f t="shared" si="0"/>
        <v>229.71131913372599</v>
      </c>
      <c r="AB45" s="15">
        <f t="shared" si="1"/>
        <v>252.79943462435375</v>
      </c>
    </row>
    <row r="46" spans="1:28" x14ac:dyDescent="0.15">
      <c r="A46" s="33" t="s">
        <v>71</v>
      </c>
      <c r="B46" s="34"/>
      <c r="C46" s="12">
        <v>4136281</v>
      </c>
      <c r="D46" s="12">
        <v>4193206</v>
      </c>
      <c r="E46" s="12">
        <v>500782</v>
      </c>
      <c r="F46" s="12">
        <v>2058112</v>
      </c>
      <c r="G46" s="12">
        <v>1577387</v>
      </c>
      <c r="H46" s="12">
        <v>2157337</v>
      </c>
      <c r="I46" s="12">
        <v>1018548</v>
      </c>
      <c r="J46" s="23">
        <v>3956</v>
      </c>
      <c r="K46" s="23">
        <v>1868</v>
      </c>
      <c r="L46" s="12">
        <v>123094</v>
      </c>
      <c r="M46" s="13">
        <v>140202</v>
      </c>
      <c r="N46" s="13">
        <v>33311</v>
      </c>
      <c r="O46" s="13">
        <v>206602</v>
      </c>
      <c r="P46" s="13">
        <v>311155</v>
      </c>
      <c r="Q46" s="13">
        <v>116807</v>
      </c>
      <c r="R46" s="13">
        <v>87377</v>
      </c>
      <c r="S46" s="12">
        <v>373396</v>
      </c>
      <c r="T46" s="13">
        <v>101269</v>
      </c>
      <c r="U46" s="13">
        <v>34680</v>
      </c>
      <c r="V46" s="5">
        <v>283.30833208650301</v>
      </c>
      <c r="W46" s="5">
        <v>242.53751311453101</v>
      </c>
      <c r="X46" s="5">
        <v>267.08740609916202</v>
      </c>
      <c r="Y46" s="5">
        <v>220.416034483137</v>
      </c>
      <c r="Z46" s="15">
        <f t="shared" si="0"/>
        <v>275.19786909283255</v>
      </c>
      <c r="AA46" s="15">
        <f t="shared" si="0"/>
        <v>231.47677379883402</v>
      </c>
      <c r="AB46" s="15">
        <f t="shared" si="1"/>
        <v>253.33732144583328</v>
      </c>
    </row>
    <row r="47" spans="1:28" x14ac:dyDescent="0.15">
      <c r="A47" s="33" t="s">
        <v>72</v>
      </c>
      <c r="B47" s="34"/>
      <c r="C47" s="12">
        <v>1506288</v>
      </c>
      <c r="D47" s="12">
        <v>1531188</v>
      </c>
      <c r="E47" s="12">
        <v>106823</v>
      </c>
      <c r="F47" s="12">
        <v>1329172</v>
      </c>
      <c r="G47" s="12">
        <v>70293</v>
      </c>
      <c r="H47" s="12">
        <v>888388</v>
      </c>
      <c r="I47" s="12">
        <v>511825</v>
      </c>
      <c r="J47" s="23">
        <v>9631</v>
      </c>
      <c r="K47" s="23">
        <v>5884</v>
      </c>
      <c r="L47" s="12">
        <v>114715</v>
      </c>
      <c r="M47" s="13">
        <v>65179</v>
      </c>
      <c r="N47" s="13">
        <v>32588</v>
      </c>
      <c r="O47" s="13">
        <v>98340</v>
      </c>
      <c r="P47" s="13">
        <v>121315</v>
      </c>
      <c r="Q47" s="13">
        <v>45449</v>
      </c>
      <c r="R47" s="13">
        <v>34239</v>
      </c>
      <c r="S47" s="12">
        <v>32335</v>
      </c>
      <c r="T47" s="13">
        <v>2840</v>
      </c>
      <c r="U47" s="13">
        <v>11999</v>
      </c>
      <c r="V47" s="5">
        <v>293.88257706853102</v>
      </c>
      <c r="W47" s="5">
        <v>246.63972992232101</v>
      </c>
      <c r="X47" s="5">
        <v>273.84076504911502</v>
      </c>
      <c r="Y47" s="5">
        <v>226.771642682085</v>
      </c>
      <c r="Z47" s="15">
        <f t="shared" si="0"/>
        <v>283.86167105882305</v>
      </c>
      <c r="AA47" s="15">
        <f t="shared" si="0"/>
        <v>236.70568630220299</v>
      </c>
      <c r="AB47" s="15">
        <f t="shared" si="1"/>
        <v>260.28367868051305</v>
      </c>
    </row>
    <row r="48" spans="1:28" x14ac:dyDescent="0.15">
      <c r="A48" s="33" t="s">
        <v>73</v>
      </c>
      <c r="B48" s="34"/>
      <c r="C48" s="12">
        <v>14418028</v>
      </c>
      <c r="D48" s="12">
        <v>14464579</v>
      </c>
      <c r="E48" s="12">
        <v>1427301</v>
      </c>
      <c r="F48" s="12">
        <v>5351177</v>
      </c>
      <c r="G48" s="12">
        <v>7639550</v>
      </c>
      <c r="H48" s="12">
        <v>7861076</v>
      </c>
      <c r="I48" s="12">
        <v>4602566</v>
      </c>
      <c r="J48" s="23">
        <v>6281</v>
      </c>
      <c r="K48" s="23">
        <v>3680</v>
      </c>
      <c r="L48" s="12">
        <v>627158</v>
      </c>
      <c r="M48" s="13">
        <v>862347</v>
      </c>
      <c r="N48" s="13">
        <v>199563</v>
      </c>
      <c r="O48" s="13">
        <v>750556</v>
      </c>
      <c r="P48" s="13">
        <v>1263119</v>
      </c>
      <c r="Q48" s="13">
        <v>695290</v>
      </c>
      <c r="R48" s="13">
        <v>204533</v>
      </c>
      <c r="S48" s="12">
        <v>534981</v>
      </c>
      <c r="T48" s="13">
        <v>289236</v>
      </c>
      <c r="U48" s="13">
        <v>89103</v>
      </c>
      <c r="V48" s="5">
        <v>289.255411153431</v>
      </c>
      <c r="W48" s="5">
        <v>245.33361814376599</v>
      </c>
      <c r="X48" s="5">
        <v>267.27289118782301</v>
      </c>
      <c r="Y48" s="5">
        <v>226.37843469424001</v>
      </c>
      <c r="Z48" s="15">
        <f t="shared" si="0"/>
        <v>278.26415117062697</v>
      </c>
      <c r="AA48" s="15">
        <f t="shared" si="0"/>
        <v>235.856026419003</v>
      </c>
      <c r="AB48" s="15">
        <f t="shared" si="1"/>
        <v>257.06008879481499</v>
      </c>
    </row>
    <row r="49" spans="1:28" x14ac:dyDescent="0.15">
      <c r="A49" s="33" t="s">
        <v>74</v>
      </c>
      <c r="B49" s="34"/>
      <c r="C49" s="12">
        <v>11816324</v>
      </c>
      <c r="D49" s="12">
        <v>11888591</v>
      </c>
      <c r="E49" s="12">
        <v>1367629</v>
      </c>
      <c r="F49" s="12">
        <v>6758505</v>
      </c>
      <c r="G49" s="12">
        <v>3690190</v>
      </c>
      <c r="H49" s="12">
        <v>6007184</v>
      </c>
      <c r="I49" s="12">
        <v>3427282</v>
      </c>
      <c r="J49" s="23">
        <v>5760</v>
      </c>
      <c r="K49" s="23">
        <v>3286</v>
      </c>
      <c r="L49" s="12">
        <v>671719</v>
      </c>
      <c r="M49" s="13">
        <v>398580</v>
      </c>
      <c r="N49" s="13">
        <v>113018</v>
      </c>
      <c r="O49" s="13">
        <v>572314</v>
      </c>
      <c r="P49" s="13">
        <v>896305</v>
      </c>
      <c r="Q49" s="13">
        <v>408785</v>
      </c>
      <c r="R49" s="13">
        <v>366561</v>
      </c>
      <c r="S49" s="12">
        <v>1215416</v>
      </c>
      <c r="T49" s="13">
        <v>81083</v>
      </c>
      <c r="U49" s="13">
        <v>14748</v>
      </c>
      <c r="V49" s="5">
        <v>288.10776194548902</v>
      </c>
      <c r="W49" s="5">
        <v>243.182884658018</v>
      </c>
      <c r="X49" s="5">
        <v>267.577473732317</v>
      </c>
      <c r="Y49" s="5">
        <v>220.52878797215601</v>
      </c>
      <c r="Z49" s="15">
        <f t="shared" si="0"/>
        <v>277.84261783890304</v>
      </c>
      <c r="AA49" s="15">
        <f t="shared" si="0"/>
        <v>231.855836315087</v>
      </c>
      <c r="AB49" s="15">
        <f t="shared" si="1"/>
        <v>254.84922707699502</v>
      </c>
    </row>
    <row r="50" spans="1:28" x14ac:dyDescent="0.15">
      <c r="A50" s="33" t="s">
        <v>75</v>
      </c>
      <c r="B50" s="34"/>
      <c r="C50" s="12">
        <v>3464575</v>
      </c>
      <c r="D50" s="12">
        <v>3668387</v>
      </c>
      <c r="E50" s="12">
        <v>510256</v>
      </c>
      <c r="F50" s="12">
        <v>1927726</v>
      </c>
      <c r="G50" s="12">
        <v>1026593</v>
      </c>
      <c r="H50" s="12">
        <v>2010407</v>
      </c>
      <c r="I50" s="12">
        <v>1160212</v>
      </c>
      <c r="J50" s="23">
        <v>7126</v>
      </c>
      <c r="K50" s="23">
        <v>4112</v>
      </c>
      <c r="L50" s="12">
        <v>152251</v>
      </c>
      <c r="M50" s="13">
        <v>134116</v>
      </c>
      <c r="N50" s="13">
        <v>64728</v>
      </c>
      <c r="O50" s="13">
        <v>178906</v>
      </c>
      <c r="P50" s="13">
        <v>327768</v>
      </c>
      <c r="Q50" s="13">
        <v>244846</v>
      </c>
      <c r="R50" s="13">
        <v>57597</v>
      </c>
      <c r="S50" s="12">
        <v>201740</v>
      </c>
      <c r="T50" s="13">
        <v>26847</v>
      </c>
      <c r="U50" s="13">
        <v>5106</v>
      </c>
      <c r="V50" s="5">
        <v>273.26317312256401</v>
      </c>
      <c r="W50" s="5">
        <v>234.65580675893199</v>
      </c>
      <c r="X50" s="5">
        <v>256.10686155675103</v>
      </c>
      <c r="Y50" s="5">
        <v>214.38602419008399</v>
      </c>
      <c r="Z50" s="15">
        <f t="shared" si="0"/>
        <v>264.68501733965752</v>
      </c>
      <c r="AA50" s="15">
        <f t="shared" si="0"/>
        <v>224.520915474508</v>
      </c>
      <c r="AB50" s="15">
        <f t="shared" si="1"/>
        <v>244.60296640708276</v>
      </c>
    </row>
    <row r="51" spans="1:28" x14ac:dyDescent="0.15">
      <c r="A51" s="33" t="s">
        <v>76</v>
      </c>
      <c r="B51" s="34"/>
      <c r="C51" s="12">
        <v>11405841</v>
      </c>
      <c r="D51" s="12">
        <v>11186653</v>
      </c>
      <c r="E51" s="12">
        <v>1002909</v>
      </c>
      <c r="F51" s="12">
        <v>5226954</v>
      </c>
      <c r="G51" s="12">
        <v>5175978</v>
      </c>
      <c r="H51" s="12">
        <v>6138402</v>
      </c>
      <c r="I51" s="12">
        <v>3668777</v>
      </c>
      <c r="J51" s="23">
        <v>7103</v>
      </c>
      <c r="K51" s="23">
        <v>4245</v>
      </c>
      <c r="L51" s="12">
        <v>484690</v>
      </c>
      <c r="M51" s="13">
        <v>501639</v>
      </c>
      <c r="N51" s="13">
        <v>268290</v>
      </c>
      <c r="O51" s="13">
        <v>501953</v>
      </c>
      <c r="P51" s="13">
        <v>915451</v>
      </c>
      <c r="Q51" s="13">
        <v>411968</v>
      </c>
      <c r="R51" s="13">
        <v>584786</v>
      </c>
      <c r="S51" s="12">
        <v>301957</v>
      </c>
      <c r="T51" s="13">
        <v>35687</v>
      </c>
      <c r="U51" s="13">
        <v>59467</v>
      </c>
      <c r="V51" s="5">
        <v>288.66593268622302</v>
      </c>
      <c r="W51" s="5">
        <v>244.691865519641</v>
      </c>
      <c r="X51" s="5">
        <v>267.16702974162001</v>
      </c>
      <c r="Y51" s="5">
        <v>221.23990687237199</v>
      </c>
      <c r="Z51" s="15">
        <f t="shared" si="0"/>
        <v>277.91648121392154</v>
      </c>
      <c r="AA51" s="15">
        <f t="shared" si="0"/>
        <v>232.96588619600649</v>
      </c>
      <c r="AB51" s="15">
        <f t="shared" si="1"/>
        <v>255.44118370496403</v>
      </c>
    </row>
    <row r="52" spans="1:28" x14ac:dyDescent="0.15">
      <c r="A52" s="37" t="s">
        <v>77</v>
      </c>
      <c r="B52" s="38"/>
      <c r="C52" s="18">
        <v>1646865</v>
      </c>
      <c r="D52" s="18">
        <v>1642251</v>
      </c>
      <c r="E52" s="18">
        <v>154955</v>
      </c>
      <c r="F52" s="18">
        <v>878979</v>
      </c>
      <c r="G52" s="18">
        <v>612931</v>
      </c>
      <c r="H52" s="18">
        <v>825783</v>
      </c>
      <c r="I52" s="18">
        <v>528352</v>
      </c>
      <c r="J52" s="24">
        <v>9366</v>
      </c>
      <c r="K52" s="24">
        <v>5993</v>
      </c>
      <c r="L52" s="18">
        <v>81184</v>
      </c>
      <c r="M52" s="19">
        <v>91320</v>
      </c>
      <c r="N52" s="19">
        <v>28523</v>
      </c>
      <c r="O52" s="19">
        <v>74348</v>
      </c>
      <c r="P52" s="19">
        <v>135193</v>
      </c>
      <c r="Q52" s="19">
        <v>64292</v>
      </c>
      <c r="R52" s="19">
        <v>53492</v>
      </c>
      <c r="S52" s="18">
        <v>162516</v>
      </c>
      <c r="T52" s="19">
        <v>18912</v>
      </c>
      <c r="U52" s="19">
        <v>18414</v>
      </c>
      <c r="V52" s="5">
        <v>287.76792604895098</v>
      </c>
      <c r="W52" s="5">
        <v>243.87443502756301</v>
      </c>
      <c r="X52" s="5">
        <v>269.56872968587101</v>
      </c>
      <c r="Y52" s="5">
        <v>224.062278090794</v>
      </c>
      <c r="Z52" s="15">
        <f t="shared" si="0"/>
        <v>278.66832786741099</v>
      </c>
      <c r="AA52" s="15">
        <f t="shared" si="0"/>
        <v>233.96835655917852</v>
      </c>
      <c r="AB52" s="15">
        <f t="shared" si="1"/>
        <v>256.31834221329473</v>
      </c>
    </row>
  </sheetData>
  <mergeCells count="52">
    <mergeCell ref="A48:B48"/>
    <mergeCell ref="A49:B49"/>
    <mergeCell ref="A50:B50"/>
    <mergeCell ref="A51:B51"/>
    <mergeCell ref="A52:B52"/>
    <mergeCell ref="A47:B47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35:B3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11:B11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2585-55B0-8C4E-BABA-7FE6D9E60725}">
  <dimension ref="A1:AB52"/>
  <sheetViews>
    <sheetView workbookViewId="0">
      <selection activeCell="D2" sqref="D2"/>
    </sheetView>
  </sheetViews>
  <sheetFormatPr baseColWidth="10" defaultRowHeight="13" x14ac:dyDescent="0.15"/>
  <sheetData>
    <row r="1" spans="1:28" x14ac:dyDescent="0.15">
      <c r="A1" s="39" t="s">
        <v>0</v>
      </c>
      <c r="B1" s="36"/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</row>
    <row r="2" spans="1:28" x14ac:dyDescent="0.15">
      <c r="A2" s="33" t="s">
        <v>27</v>
      </c>
      <c r="B2" s="34"/>
      <c r="C2" s="12">
        <v>7153244</v>
      </c>
      <c r="D2" s="12">
        <v>7479000</v>
      </c>
      <c r="E2" s="12">
        <v>811739</v>
      </c>
      <c r="F2" s="12">
        <v>3898347</v>
      </c>
      <c r="G2" s="12">
        <v>2443158</v>
      </c>
      <c r="H2" s="12">
        <v>3747993</v>
      </c>
      <c r="I2" s="12">
        <v>2317243</v>
      </c>
      <c r="J2" s="23">
        <v>5031</v>
      </c>
      <c r="K2" s="23">
        <v>3112</v>
      </c>
      <c r="L2" s="12">
        <v>374123</v>
      </c>
      <c r="M2" s="13">
        <v>297785</v>
      </c>
      <c r="N2" s="13">
        <v>147150</v>
      </c>
      <c r="O2" s="13">
        <v>400839</v>
      </c>
      <c r="P2" s="13">
        <v>617895</v>
      </c>
      <c r="Q2" s="13">
        <v>333311</v>
      </c>
      <c r="R2" s="13">
        <v>146140</v>
      </c>
      <c r="S2" s="12">
        <v>514075</v>
      </c>
      <c r="T2" s="13">
        <v>48094</v>
      </c>
      <c r="U2" s="13">
        <v>8828</v>
      </c>
      <c r="V2" s="5">
        <v>269.194280616502</v>
      </c>
      <c r="W2" s="5">
        <v>232.86133246614801</v>
      </c>
      <c r="X2" s="5">
        <v>257.42783822760799</v>
      </c>
      <c r="Y2" s="5">
        <v>218.57595339188001</v>
      </c>
      <c r="Z2" s="15">
        <f t="shared" ref="Z2:AA52" si="0">AVERAGE(V2,X2)</f>
        <v>263.311059422055</v>
      </c>
      <c r="AA2" s="15">
        <f t="shared" si="0"/>
        <v>225.71864292901401</v>
      </c>
      <c r="AB2" s="15">
        <f t="shared" ref="AB2:AB52" si="1">AVERAGE(V2:Y2)</f>
        <v>244.51485117553452</v>
      </c>
    </row>
    <row r="3" spans="1:28" x14ac:dyDescent="0.15">
      <c r="A3" s="33" t="s">
        <v>28</v>
      </c>
      <c r="B3" s="34"/>
      <c r="C3" s="12">
        <v>2545076</v>
      </c>
      <c r="D3" s="12">
        <v>2665933</v>
      </c>
      <c r="E3" s="12">
        <v>320938</v>
      </c>
      <c r="F3" s="12">
        <v>1707449</v>
      </c>
      <c r="G3" s="12">
        <v>516689</v>
      </c>
      <c r="H3" s="12">
        <v>1324649</v>
      </c>
      <c r="I3" s="12">
        <v>982442</v>
      </c>
      <c r="J3" s="23">
        <v>10105</v>
      </c>
      <c r="K3" s="23">
        <v>7494</v>
      </c>
      <c r="L3" s="12">
        <v>196213</v>
      </c>
      <c r="M3" s="13">
        <v>165234</v>
      </c>
      <c r="N3" s="13">
        <v>34114</v>
      </c>
      <c r="O3" s="13">
        <v>146391</v>
      </c>
      <c r="P3" s="13">
        <v>281452</v>
      </c>
      <c r="Q3" s="13">
        <v>73114</v>
      </c>
      <c r="R3" s="13">
        <v>85924</v>
      </c>
      <c r="S3" s="12">
        <v>152912</v>
      </c>
      <c r="T3" s="13">
        <v>77675</v>
      </c>
      <c r="U3" s="13">
        <v>5747</v>
      </c>
      <c r="V3" s="5">
        <v>281.559572836526</v>
      </c>
      <c r="W3" s="5">
        <v>236.122004416339</v>
      </c>
      <c r="X3" s="5">
        <v>261.25609262558402</v>
      </c>
      <c r="Y3" s="5">
        <v>209.34728817395401</v>
      </c>
      <c r="Z3" s="15">
        <f t="shared" si="0"/>
        <v>271.40783273105501</v>
      </c>
      <c r="AA3" s="15">
        <f t="shared" si="0"/>
        <v>222.73464629514649</v>
      </c>
      <c r="AB3" s="15">
        <f t="shared" si="1"/>
        <v>247.07123951310075</v>
      </c>
    </row>
    <row r="4" spans="1:28" x14ac:dyDescent="0.15">
      <c r="A4" s="33" t="s">
        <v>29</v>
      </c>
      <c r="B4" s="34"/>
      <c r="C4" s="12">
        <v>8097916</v>
      </c>
      <c r="D4" s="12">
        <v>7594979</v>
      </c>
      <c r="E4" s="12">
        <v>1178356</v>
      </c>
      <c r="F4" s="12">
        <v>2934165</v>
      </c>
      <c r="G4" s="12">
        <v>3985395</v>
      </c>
      <c r="H4" s="12">
        <v>3824071</v>
      </c>
      <c r="I4" s="12">
        <v>2643742</v>
      </c>
      <c r="J4" s="23">
        <v>4016</v>
      </c>
      <c r="K4" s="23">
        <v>2807</v>
      </c>
      <c r="L4" s="12">
        <v>534032</v>
      </c>
      <c r="M4" s="13">
        <v>386056</v>
      </c>
      <c r="N4" s="13">
        <v>80949</v>
      </c>
      <c r="O4" s="13">
        <v>318146</v>
      </c>
      <c r="P4" s="13">
        <v>770620</v>
      </c>
      <c r="Q4" s="13">
        <v>331980</v>
      </c>
      <c r="R4" s="13">
        <v>221959</v>
      </c>
      <c r="S4" s="12">
        <v>389936</v>
      </c>
      <c r="T4" s="13">
        <v>18256</v>
      </c>
      <c r="U4" s="13">
        <v>34459</v>
      </c>
      <c r="V4" s="5">
        <v>279.72226796250499</v>
      </c>
      <c r="W4" s="5">
        <v>240.304911470576</v>
      </c>
      <c r="X4" s="5">
        <v>260.44828723662698</v>
      </c>
      <c r="Y4" s="5">
        <v>213.13413148086599</v>
      </c>
      <c r="Z4" s="15">
        <f t="shared" si="0"/>
        <v>270.08527759956598</v>
      </c>
      <c r="AA4" s="15">
        <f t="shared" si="0"/>
        <v>226.719521475721</v>
      </c>
      <c r="AB4" s="15">
        <f t="shared" si="1"/>
        <v>248.40239953764348</v>
      </c>
    </row>
    <row r="5" spans="1:28" x14ac:dyDescent="0.15">
      <c r="A5" s="33" t="s">
        <v>30</v>
      </c>
      <c r="B5" s="34"/>
      <c r="C5" s="12">
        <v>5050784</v>
      </c>
      <c r="D5" s="12">
        <v>5189049</v>
      </c>
      <c r="E5" s="12">
        <v>572096</v>
      </c>
      <c r="F5" s="12">
        <v>3847045</v>
      </c>
      <c r="G5" s="12">
        <v>631643</v>
      </c>
      <c r="H5" s="12">
        <v>2545564</v>
      </c>
      <c r="I5" s="12">
        <v>1694335</v>
      </c>
      <c r="J5" s="23">
        <v>5319</v>
      </c>
      <c r="K5" s="23">
        <v>3547</v>
      </c>
      <c r="L5" s="12">
        <v>231179</v>
      </c>
      <c r="M5" s="13">
        <v>381217</v>
      </c>
      <c r="N5" s="13">
        <v>100547</v>
      </c>
      <c r="O5" s="13">
        <v>230353</v>
      </c>
      <c r="P5" s="13">
        <v>439267</v>
      </c>
      <c r="Q5" s="13">
        <v>181825</v>
      </c>
      <c r="R5" s="13">
        <v>129947</v>
      </c>
      <c r="S5" s="12">
        <v>358764</v>
      </c>
      <c r="T5" s="13">
        <v>97017</v>
      </c>
      <c r="U5" s="13">
        <v>19630</v>
      </c>
      <c r="V5" s="5">
        <v>277.91480245625797</v>
      </c>
      <c r="W5" s="5">
        <v>239.89052210004999</v>
      </c>
      <c r="X5" s="5">
        <v>261.964490796451</v>
      </c>
      <c r="Y5" s="5">
        <v>218.523885266815</v>
      </c>
      <c r="Z5" s="15">
        <f t="shared" si="0"/>
        <v>269.93964662635449</v>
      </c>
      <c r="AA5" s="15">
        <f t="shared" si="0"/>
        <v>229.20720368343251</v>
      </c>
      <c r="AB5" s="15">
        <f t="shared" si="1"/>
        <v>249.5734251548935</v>
      </c>
    </row>
    <row r="6" spans="1:28" x14ac:dyDescent="0.15">
      <c r="A6" s="33" t="s">
        <v>31</v>
      </c>
      <c r="B6" s="34"/>
      <c r="C6" s="12">
        <v>66445919</v>
      </c>
      <c r="D6" s="12">
        <v>66823475</v>
      </c>
      <c r="E6" s="12">
        <v>7836263</v>
      </c>
      <c r="F6" s="12">
        <v>35141208</v>
      </c>
      <c r="G6" s="12">
        <v>23468448</v>
      </c>
      <c r="H6" s="12">
        <v>34194878</v>
      </c>
      <c r="I6" s="12">
        <v>20595508</v>
      </c>
      <c r="J6" s="23">
        <v>5507</v>
      </c>
      <c r="K6" s="23">
        <v>3317</v>
      </c>
      <c r="L6" s="12">
        <v>3053719</v>
      </c>
      <c r="M6" s="13">
        <v>3197776</v>
      </c>
      <c r="N6" s="13">
        <v>595351</v>
      </c>
      <c r="O6" s="13">
        <v>3773568</v>
      </c>
      <c r="P6" s="13">
        <v>5553083</v>
      </c>
      <c r="Q6" s="13">
        <v>1419231</v>
      </c>
      <c r="R6" s="13">
        <v>3002780</v>
      </c>
      <c r="S6" s="12">
        <v>5683954</v>
      </c>
      <c r="T6" s="13">
        <v>308018</v>
      </c>
      <c r="U6" s="13">
        <v>24971</v>
      </c>
      <c r="V6" s="5">
        <v>275.90135065219698</v>
      </c>
      <c r="W6" s="5">
        <v>233.65446462441301</v>
      </c>
      <c r="X6" s="5">
        <v>261.50245565870102</v>
      </c>
      <c r="Y6" s="5">
        <v>212.54596789306299</v>
      </c>
      <c r="Z6" s="15">
        <f t="shared" si="0"/>
        <v>268.70190315544903</v>
      </c>
      <c r="AA6" s="15">
        <f t="shared" si="0"/>
        <v>223.10021625873799</v>
      </c>
      <c r="AB6" s="15">
        <f t="shared" si="1"/>
        <v>245.90105970709351</v>
      </c>
    </row>
    <row r="7" spans="1:28" x14ac:dyDescent="0.15">
      <c r="A7" s="33" t="s">
        <v>32</v>
      </c>
      <c r="B7" s="34"/>
      <c r="C7" s="12">
        <v>8782259</v>
      </c>
      <c r="D7" s="12">
        <v>8652293</v>
      </c>
      <c r="E7" s="12">
        <v>696266</v>
      </c>
      <c r="F7" s="12">
        <v>3693829</v>
      </c>
      <c r="G7" s="12">
        <v>4392164</v>
      </c>
      <c r="H7" s="12">
        <v>4292898</v>
      </c>
      <c r="I7" s="12">
        <v>2773716</v>
      </c>
      <c r="J7" s="23">
        <v>5036</v>
      </c>
      <c r="K7" s="23">
        <v>3259</v>
      </c>
      <c r="L7" s="12">
        <v>356013</v>
      </c>
      <c r="M7" s="13">
        <v>401800</v>
      </c>
      <c r="N7" s="13">
        <v>117656</v>
      </c>
      <c r="O7" s="13">
        <v>511186</v>
      </c>
      <c r="P7" s="13">
        <v>688746</v>
      </c>
      <c r="Q7" s="13">
        <v>225701</v>
      </c>
      <c r="R7" s="13">
        <v>472614</v>
      </c>
      <c r="S7" s="12">
        <v>433023</v>
      </c>
      <c r="T7" s="13">
        <v>150110</v>
      </c>
      <c r="U7" s="13">
        <v>53030</v>
      </c>
      <c r="V7" s="5">
        <v>289.68180010958002</v>
      </c>
      <c r="W7" s="5">
        <v>246.975708032011</v>
      </c>
      <c r="X7" s="5">
        <v>271.00908694257203</v>
      </c>
      <c r="Y7" s="5">
        <v>226.663219629357</v>
      </c>
      <c r="Z7" s="15">
        <f t="shared" si="0"/>
        <v>280.345443526076</v>
      </c>
      <c r="AA7" s="15">
        <f t="shared" si="0"/>
        <v>236.81946383068401</v>
      </c>
      <c r="AB7" s="15">
        <f t="shared" si="1"/>
        <v>258.58245367838003</v>
      </c>
    </row>
    <row r="8" spans="1:28" x14ac:dyDescent="0.15">
      <c r="A8" s="33" t="s">
        <v>33</v>
      </c>
      <c r="B8" s="34"/>
      <c r="C8" s="12">
        <v>10106977</v>
      </c>
      <c r="D8" s="12">
        <v>9505979</v>
      </c>
      <c r="E8" s="12">
        <v>434543</v>
      </c>
      <c r="F8" s="12">
        <v>3870444</v>
      </c>
      <c r="G8" s="12">
        <v>5801990</v>
      </c>
      <c r="H8" s="12">
        <v>5562212</v>
      </c>
      <c r="I8" s="12">
        <v>2966636</v>
      </c>
      <c r="J8" s="23">
        <v>10285</v>
      </c>
      <c r="K8" s="23">
        <v>5729</v>
      </c>
      <c r="L8" s="12">
        <v>558534</v>
      </c>
      <c r="M8" s="13">
        <v>264700</v>
      </c>
      <c r="N8" s="13">
        <v>185553</v>
      </c>
      <c r="O8" s="13">
        <v>509883</v>
      </c>
      <c r="P8" s="13">
        <v>788027</v>
      </c>
      <c r="Q8" s="13">
        <v>457700</v>
      </c>
      <c r="R8" s="13">
        <v>202239</v>
      </c>
      <c r="S8" s="12">
        <v>388835</v>
      </c>
      <c r="T8" s="16" t="s">
        <v>78</v>
      </c>
      <c r="U8" s="13">
        <v>40701</v>
      </c>
      <c r="V8" s="5">
        <v>285.24397227411902</v>
      </c>
      <c r="W8" s="5">
        <v>243.44029739420199</v>
      </c>
      <c r="X8" s="5">
        <v>274.45954247453699</v>
      </c>
      <c r="Y8" s="5">
        <v>229.58159936534</v>
      </c>
      <c r="Z8" s="15">
        <f t="shared" si="0"/>
        <v>279.85175737432803</v>
      </c>
      <c r="AA8" s="15">
        <f t="shared" si="0"/>
        <v>236.51094837977098</v>
      </c>
      <c r="AB8" s="15">
        <f t="shared" si="1"/>
        <v>258.18135287704951</v>
      </c>
    </row>
    <row r="9" spans="1:28" x14ac:dyDescent="0.15">
      <c r="A9" s="33" t="s">
        <v>34</v>
      </c>
      <c r="B9" s="34"/>
      <c r="C9" s="12">
        <v>1879594</v>
      </c>
      <c r="D9" s="12">
        <v>1869552</v>
      </c>
      <c r="E9" s="12">
        <v>151096</v>
      </c>
      <c r="F9" s="12">
        <v>1124112</v>
      </c>
      <c r="G9" s="12">
        <v>604386</v>
      </c>
      <c r="H9" s="12">
        <v>1030897</v>
      </c>
      <c r="I9" s="12">
        <v>560882</v>
      </c>
      <c r="J9" s="23">
        <v>8637</v>
      </c>
      <c r="K9" s="23">
        <v>4726</v>
      </c>
      <c r="L9" s="12">
        <v>70682</v>
      </c>
      <c r="M9" s="13">
        <v>30670</v>
      </c>
      <c r="N9" s="13">
        <v>17321</v>
      </c>
      <c r="O9" s="13">
        <v>91658</v>
      </c>
      <c r="P9" s="13">
        <v>170447</v>
      </c>
      <c r="Q9" s="13">
        <v>91177</v>
      </c>
      <c r="R9" s="13">
        <v>88927</v>
      </c>
      <c r="S9" s="12">
        <v>146033</v>
      </c>
      <c r="T9" s="16" t="s">
        <v>78</v>
      </c>
      <c r="U9" s="13">
        <v>3562</v>
      </c>
      <c r="V9" s="5">
        <v>282.33829859654799</v>
      </c>
      <c r="W9" s="5">
        <v>243.10775818267601</v>
      </c>
      <c r="X9" s="5">
        <v>265.98498149856198</v>
      </c>
      <c r="Y9" s="5">
        <v>225.77165116251999</v>
      </c>
      <c r="Z9" s="15">
        <f t="shared" si="0"/>
        <v>274.16164004755501</v>
      </c>
      <c r="AA9" s="15">
        <f t="shared" si="0"/>
        <v>234.439704672598</v>
      </c>
      <c r="AB9" s="15">
        <f t="shared" si="1"/>
        <v>254.3006723600765</v>
      </c>
    </row>
    <row r="10" spans="1:28" x14ac:dyDescent="0.15">
      <c r="A10" s="33" t="s">
        <v>35</v>
      </c>
      <c r="B10" s="34"/>
      <c r="C10" s="12">
        <v>1300036</v>
      </c>
      <c r="D10" s="12">
        <v>1308438</v>
      </c>
      <c r="E10" s="12">
        <v>129874</v>
      </c>
      <c r="F10" s="17">
        <v>0</v>
      </c>
      <c r="G10" s="12">
        <v>1170162</v>
      </c>
      <c r="H10" s="12">
        <v>559940</v>
      </c>
      <c r="I10" s="12">
        <v>332997</v>
      </c>
      <c r="J10" s="23">
        <v>10771</v>
      </c>
      <c r="K10" s="23">
        <v>7537</v>
      </c>
      <c r="L10" s="12">
        <v>13369</v>
      </c>
      <c r="M10" s="13">
        <v>37376</v>
      </c>
      <c r="N10" s="13">
        <v>84160</v>
      </c>
      <c r="O10" s="13">
        <v>66796</v>
      </c>
      <c r="P10" s="13">
        <v>70672</v>
      </c>
      <c r="Q10" s="13">
        <v>56755</v>
      </c>
      <c r="R10" s="13">
        <v>3869</v>
      </c>
      <c r="S10" s="12">
        <v>359810</v>
      </c>
      <c r="T10" s="16" t="s">
        <v>78</v>
      </c>
      <c r="U10" s="13">
        <v>13224</v>
      </c>
      <c r="V10" s="5">
        <v>265.25936571250799</v>
      </c>
      <c r="W10" s="5">
        <v>228.567253872576</v>
      </c>
      <c r="X10" s="5">
        <v>247.739153738325</v>
      </c>
      <c r="Y10" s="5">
        <v>205.613936927868</v>
      </c>
      <c r="Z10" s="15">
        <f t="shared" si="0"/>
        <v>256.49925972541649</v>
      </c>
      <c r="AA10" s="15">
        <f t="shared" si="0"/>
        <v>217.09059540022201</v>
      </c>
      <c r="AB10" s="15">
        <f t="shared" si="1"/>
        <v>236.79492756281928</v>
      </c>
    </row>
    <row r="11" spans="1:28" x14ac:dyDescent="0.15">
      <c r="A11" s="33" t="s">
        <v>36</v>
      </c>
      <c r="B11" s="34"/>
      <c r="C11" s="12">
        <v>24674105</v>
      </c>
      <c r="D11" s="12">
        <v>25245400</v>
      </c>
      <c r="E11" s="12">
        <v>3027018</v>
      </c>
      <c r="F11" s="12">
        <v>9455562</v>
      </c>
      <c r="G11" s="12">
        <v>12191525</v>
      </c>
      <c r="H11" s="12">
        <v>13833236</v>
      </c>
      <c r="I11" s="12">
        <v>7622221</v>
      </c>
      <c r="J11" s="23">
        <v>5162</v>
      </c>
      <c r="K11" s="23">
        <v>2844</v>
      </c>
      <c r="L11" s="12">
        <v>973184</v>
      </c>
      <c r="M11" s="13">
        <v>1400647</v>
      </c>
      <c r="N11" s="13">
        <v>200571</v>
      </c>
      <c r="O11" s="13">
        <v>1253557</v>
      </c>
      <c r="P11" s="13">
        <v>2308827</v>
      </c>
      <c r="Q11" s="13">
        <v>918793</v>
      </c>
      <c r="R11" s="13">
        <v>566642</v>
      </c>
      <c r="S11" s="12">
        <v>957191</v>
      </c>
      <c r="T11" s="13">
        <v>75383</v>
      </c>
      <c r="U11" s="13">
        <v>0</v>
      </c>
      <c r="V11" s="5">
        <v>280.85583955400801</v>
      </c>
      <c r="W11" s="5">
        <v>241.67580956684299</v>
      </c>
      <c r="X11" s="5">
        <v>265.828297127322</v>
      </c>
      <c r="Y11" s="5">
        <v>227.46317661052001</v>
      </c>
      <c r="Z11" s="15">
        <f t="shared" si="0"/>
        <v>273.34206834066504</v>
      </c>
      <c r="AA11" s="15">
        <f t="shared" si="0"/>
        <v>234.5694930886815</v>
      </c>
      <c r="AB11" s="15">
        <f t="shared" si="1"/>
        <v>253.95578071467324</v>
      </c>
    </row>
    <row r="12" spans="1:28" x14ac:dyDescent="0.15">
      <c r="A12" s="33" t="s">
        <v>37</v>
      </c>
      <c r="B12" s="34"/>
      <c r="C12" s="12">
        <v>17455531</v>
      </c>
      <c r="D12" s="12">
        <v>17305665</v>
      </c>
      <c r="E12" s="12">
        <v>1805878</v>
      </c>
      <c r="F12" s="12">
        <v>7580785</v>
      </c>
      <c r="G12" s="12">
        <v>8068868</v>
      </c>
      <c r="H12" s="12">
        <v>9555687</v>
      </c>
      <c r="I12" s="12">
        <v>4956142</v>
      </c>
      <c r="J12" s="23">
        <v>5616</v>
      </c>
      <c r="K12" s="23">
        <v>2945</v>
      </c>
      <c r="L12" s="12">
        <v>714494</v>
      </c>
      <c r="M12" s="13">
        <v>795837</v>
      </c>
      <c r="N12" s="13">
        <v>197124</v>
      </c>
      <c r="O12" s="13">
        <v>938305</v>
      </c>
      <c r="P12" s="13">
        <v>1140559</v>
      </c>
      <c r="Q12" s="13">
        <v>716549</v>
      </c>
      <c r="R12" s="13">
        <v>453274</v>
      </c>
      <c r="S12" s="12">
        <v>1395483</v>
      </c>
      <c r="T12" s="13">
        <v>31797</v>
      </c>
      <c r="U12" s="13">
        <v>22522</v>
      </c>
      <c r="V12" s="5">
        <v>279.17911091245401</v>
      </c>
      <c r="W12" s="5">
        <v>240.04723664593001</v>
      </c>
      <c r="X12" s="5">
        <v>264.61571346369902</v>
      </c>
      <c r="Y12" s="5">
        <v>221.83671251456801</v>
      </c>
      <c r="Z12" s="15">
        <f t="shared" si="0"/>
        <v>271.89741218807649</v>
      </c>
      <c r="AA12" s="15">
        <f t="shared" si="0"/>
        <v>230.941974580249</v>
      </c>
      <c r="AB12" s="15">
        <f t="shared" si="1"/>
        <v>251.41969338416277</v>
      </c>
    </row>
    <row r="13" spans="1:28" x14ac:dyDescent="0.15">
      <c r="A13" s="33" t="s">
        <v>38</v>
      </c>
      <c r="B13" s="34"/>
      <c r="C13" s="12">
        <v>2331770</v>
      </c>
      <c r="D13" s="12">
        <v>2345917</v>
      </c>
      <c r="E13" s="12">
        <v>310778</v>
      </c>
      <c r="F13" s="12">
        <v>1962923</v>
      </c>
      <c r="G13" s="12">
        <v>58069</v>
      </c>
      <c r="H13" s="12">
        <v>1283872</v>
      </c>
      <c r="I13" s="12">
        <v>770643</v>
      </c>
      <c r="J13" s="23">
        <v>6949</v>
      </c>
      <c r="K13" s="23">
        <v>4171</v>
      </c>
      <c r="L13" s="12">
        <v>201185</v>
      </c>
      <c r="M13" s="13">
        <v>88148</v>
      </c>
      <c r="N13" s="13">
        <v>11598</v>
      </c>
      <c r="O13" s="13">
        <v>136307</v>
      </c>
      <c r="P13" s="13">
        <v>208954</v>
      </c>
      <c r="Q13" s="13">
        <v>68883</v>
      </c>
      <c r="R13" s="13">
        <v>55568</v>
      </c>
      <c r="S13" s="12">
        <v>130945</v>
      </c>
      <c r="T13" s="16">
        <v>0</v>
      </c>
      <c r="U13" s="13">
        <v>9656</v>
      </c>
      <c r="V13" s="5">
        <v>281.41292228842502</v>
      </c>
      <c r="W13" s="5">
        <v>243.30861894116299</v>
      </c>
      <c r="X13" s="5">
        <v>259.96056954683502</v>
      </c>
      <c r="Y13" s="5">
        <v>214.843879930676</v>
      </c>
      <c r="Z13" s="15">
        <f t="shared" si="0"/>
        <v>270.68674591762999</v>
      </c>
      <c r="AA13" s="15">
        <f t="shared" si="0"/>
        <v>229.07624943591949</v>
      </c>
      <c r="AB13" s="15">
        <f t="shared" si="1"/>
        <v>249.88149767677476</v>
      </c>
    </row>
    <row r="14" spans="1:28" x14ac:dyDescent="0.15">
      <c r="A14" s="33" t="s">
        <v>39</v>
      </c>
      <c r="B14" s="34"/>
      <c r="C14" s="12">
        <v>2014850</v>
      </c>
      <c r="D14" s="12">
        <v>1967676</v>
      </c>
      <c r="E14" s="12">
        <v>237912</v>
      </c>
      <c r="F14" s="12">
        <v>1278155</v>
      </c>
      <c r="G14" s="12">
        <v>498783</v>
      </c>
      <c r="H14" s="12">
        <v>1113400</v>
      </c>
      <c r="I14" s="12">
        <v>631575</v>
      </c>
      <c r="J14" s="23">
        <v>4092</v>
      </c>
      <c r="K14" s="23">
        <v>2321</v>
      </c>
      <c r="L14" s="12">
        <v>102593</v>
      </c>
      <c r="M14" s="13">
        <v>79814</v>
      </c>
      <c r="N14" s="13">
        <v>38137</v>
      </c>
      <c r="O14" s="13">
        <v>105787</v>
      </c>
      <c r="P14" s="13">
        <v>168542</v>
      </c>
      <c r="Q14" s="13">
        <v>91682</v>
      </c>
      <c r="R14" s="13">
        <v>45020</v>
      </c>
      <c r="S14" s="12">
        <v>34096</v>
      </c>
      <c r="T14" s="16" t="s">
        <v>78</v>
      </c>
      <c r="U14" s="13">
        <v>6580</v>
      </c>
      <c r="V14" s="5">
        <v>286.41388162975699</v>
      </c>
      <c r="W14" s="5">
        <v>240.72201984293599</v>
      </c>
      <c r="X14" s="5">
        <v>270.22416855056201</v>
      </c>
      <c r="Y14" s="5">
        <v>219.30298595179201</v>
      </c>
      <c r="Z14" s="15">
        <f t="shared" si="0"/>
        <v>278.31902509015947</v>
      </c>
      <c r="AA14" s="15">
        <f t="shared" si="0"/>
        <v>230.01250289736402</v>
      </c>
      <c r="AB14" s="15">
        <f t="shared" si="1"/>
        <v>254.16576399376174</v>
      </c>
    </row>
    <row r="15" spans="1:28" x14ac:dyDescent="0.15">
      <c r="A15" s="33" t="s">
        <v>40</v>
      </c>
      <c r="B15" s="34"/>
      <c r="C15" s="12">
        <v>29381978</v>
      </c>
      <c r="D15" s="12">
        <v>28612177</v>
      </c>
      <c r="E15" s="12">
        <v>2311235</v>
      </c>
      <c r="F15" s="12">
        <v>10382540</v>
      </c>
      <c r="G15" s="12">
        <v>16688203</v>
      </c>
      <c r="H15" s="12">
        <v>15285224</v>
      </c>
      <c r="I15" s="12">
        <v>9509657</v>
      </c>
      <c r="J15" s="23">
        <v>7291</v>
      </c>
      <c r="K15" s="23">
        <v>4594</v>
      </c>
      <c r="L15" s="12">
        <v>1717413</v>
      </c>
      <c r="M15" s="13">
        <v>1018635</v>
      </c>
      <c r="N15" s="13">
        <v>1034209</v>
      </c>
      <c r="O15" s="13">
        <v>1306110</v>
      </c>
      <c r="P15" s="13">
        <v>2203881</v>
      </c>
      <c r="Q15" s="13">
        <v>1203260</v>
      </c>
      <c r="R15" s="13">
        <v>1026149</v>
      </c>
      <c r="S15" s="12">
        <v>1595035</v>
      </c>
      <c r="T15" s="16" t="s">
        <v>78</v>
      </c>
      <c r="U15" s="13">
        <v>133109</v>
      </c>
      <c r="V15" s="5">
        <v>284.89764716416897</v>
      </c>
      <c r="W15" s="5">
        <v>239.000204017003</v>
      </c>
      <c r="X15" s="5">
        <v>266.898720958132</v>
      </c>
      <c r="Y15" s="5">
        <v>218.540183872207</v>
      </c>
      <c r="Z15" s="15">
        <f t="shared" si="0"/>
        <v>275.89818406115046</v>
      </c>
      <c r="AA15" s="15">
        <f t="shared" si="0"/>
        <v>228.77019394460501</v>
      </c>
      <c r="AB15" s="15">
        <f t="shared" si="1"/>
        <v>252.33418900287774</v>
      </c>
    </row>
    <row r="16" spans="1:28" x14ac:dyDescent="0.15">
      <c r="A16" s="33" t="s">
        <v>41</v>
      </c>
      <c r="B16" s="34"/>
      <c r="C16" s="12">
        <v>11988555</v>
      </c>
      <c r="D16" s="12">
        <v>10975055</v>
      </c>
      <c r="E16" s="12">
        <v>980013</v>
      </c>
      <c r="F16" s="12">
        <v>7503451</v>
      </c>
      <c r="G16" s="12">
        <v>3505091</v>
      </c>
      <c r="H16" s="12">
        <v>5535933</v>
      </c>
      <c r="I16" s="12">
        <v>3595471</v>
      </c>
      <c r="J16" s="23">
        <v>5517</v>
      </c>
      <c r="K16" s="23">
        <v>3586</v>
      </c>
      <c r="L16" s="12">
        <v>458902</v>
      </c>
      <c r="M16" s="13">
        <v>370013</v>
      </c>
      <c r="N16" s="13">
        <v>186378</v>
      </c>
      <c r="O16" s="13">
        <v>557561</v>
      </c>
      <c r="P16" s="13">
        <v>1058235</v>
      </c>
      <c r="Q16" s="13">
        <v>601281</v>
      </c>
      <c r="R16" s="13">
        <v>363101</v>
      </c>
      <c r="S16" s="12">
        <v>332167</v>
      </c>
      <c r="T16" s="13">
        <v>145703</v>
      </c>
      <c r="U16" s="13">
        <v>34358</v>
      </c>
      <c r="V16" s="5">
        <v>287.76765383302302</v>
      </c>
      <c r="W16" s="5">
        <v>248.59677735800199</v>
      </c>
      <c r="X16" s="5">
        <v>267.27297465776502</v>
      </c>
      <c r="Y16" s="5">
        <v>225.33234084693899</v>
      </c>
      <c r="Z16" s="15">
        <f t="shared" si="0"/>
        <v>277.52031424539405</v>
      </c>
      <c r="AA16" s="15">
        <f t="shared" si="0"/>
        <v>236.9645591024705</v>
      </c>
      <c r="AB16" s="15">
        <f t="shared" si="1"/>
        <v>257.24243667393222</v>
      </c>
    </row>
    <row r="17" spans="1:28" x14ac:dyDescent="0.15">
      <c r="A17" s="33" t="s">
        <v>42</v>
      </c>
      <c r="B17" s="34"/>
      <c r="C17" s="12">
        <v>6030006</v>
      </c>
      <c r="D17" s="12">
        <v>6082199</v>
      </c>
      <c r="E17" s="12">
        <v>459132</v>
      </c>
      <c r="F17" s="12">
        <v>3118413</v>
      </c>
      <c r="G17" s="12">
        <v>2452461</v>
      </c>
      <c r="H17" s="12">
        <v>3174989</v>
      </c>
      <c r="I17" s="12">
        <v>1748683</v>
      </c>
      <c r="J17" s="23">
        <v>6356</v>
      </c>
      <c r="K17" s="23">
        <v>3501</v>
      </c>
      <c r="L17" s="12">
        <v>292389</v>
      </c>
      <c r="M17" s="13">
        <v>247025</v>
      </c>
      <c r="N17" s="13">
        <v>129497</v>
      </c>
      <c r="O17" s="13">
        <v>295055</v>
      </c>
      <c r="P17" s="13">
        <v>438417</v>
      </c>
      <c r="Q17" s="13">
        <v>194280</v>
      </c>
      <c r="R17" s="13">
        <v>152020</v>
      </c>
      <c r="S17" s="12">
        <v>595485</v>
      </c>
      <c r="T17" s="13">
        <v>5173</v>
      </c>
      <c r="U17" s="13">
        <v>56783</v>
      </c>
      <c r="V17" s="5">
        <v>285.07013777479</v>
      </c>
      <c r="W17" s="5">
        <v>245.79350554684299</v>
      </c>
      <c r="X17" s="5">
        <v>269.00344961932501</v>
      </c>
      <c r="Y17" s="5">
        <v>223.815804634611</v>
      </c>
      <c r="Z17" s="15">
        <f t="shared" si="0"/>
        <v>277.03679369705753</v>
      </c>
      <c r="AA17" s="15">
        <f t="shared" si="0"/>
        <v>234.80465509072701</v>
      </c>
      <c r="AB17" s="15">
        <f t="shared" si="1"/>
        <v>255.92072439389224</v>
      </c>
    </row>
    <row r="18" spans="1:28" x14ac:dyDescent="0.15">
      <c r="A18" s="33" t="s">
        <v>43</v>
      </c>
      <c r="B18" s="34"/>
      <c r="C18" s="12">
        <v>5665784</v>
      </c>
      <c r="D18" s="12">
        <v>5616915</v>
      </c>
      <c r="E18" s="12">
        <v>420820</v>
      </c>
      <c r="F18" s="12">
        <v>3193838</v>
      </c>
      <c r="G18" s="12">
        <v>2051126</v>
      </c>
      <c r="H18" s="12">
        <v>2969201</v>
      </c>
      <c r="I18" s="12">
        <v>1595974</v>
      </c>
      <c r="J18" s="23">
        <v>6072</v>
      </c>
      <c r="K18" s="23">
        <v>3266</v>
      </c>
      <c r="L18" s="12">
        <v>230165</v>
      </c>
      <c r="M18" s="13">
        <v>184095</v>
      </c>
      <c r="N18" s="13">
        <v>117239</v>
      </c>
      <c r="O18" s="13">
        <v>276799</v>
      </c>
      <c r="P18" s="13">
        <v>465889</v>
      </c>
      <c r="Q18" s="13">
        <v>191318</v>
      </c>
      <c r="R18" s="13">
        <v>130469</v>
      </c>
      <c r="S18" s="12">
        <v>395390</v>
      </c>
      <c r="T18" s="13">
        <v>31695</v>
      </c>
      <c r="U18" s="13">
        <v>103487</v>
      </c>
      <c r="V18" s="5">
        <v>289.51825607813498</v>
      </c>
      <c r="W18" s="5">
        <v>246.185701870944</v>
      </c>
      <c r="X18" s="5">
        <v>266.88752360985501</v>
      </c>
      <c r="Y18" s="5">
        <v>223.386368779104</v>
      </c>
      <c r="Z18" s="15">
        <f t="shared" si="0"/>
        <v>278.20288984399497</v>
      </c>
      <c r="AA18" s="15">
        <f t="shared" si="0"/>
        <v>234.78603532502399</v>
      </c>
      <c r="AB18" s="15">
        <f t="shared" si="1"/>
        <v>256.49446258450951</v>
      </c>
    </row>
    <row r="19" spans="1:28" x14ac:dyDescent="0.15">
      <c r="A19" s="33" t="s">
        <v>44</v>
      </c>
      <c r="B19" s="34"/>
      <c r="C19" s="12">
        <v>7215016</v>
      </c>
      <c r="D19" s="12">
        <v>7412136</v>
      </c>
      <c r="E19" s="12">
        <v>867735</v>
      </c>
      <c r="F19" s="12">
        <v>3960822</v>
      </c>
      <c r="G19" s="12">
        <v>2386459</v>
      </c>
      <c r="H19" s="12">
        <v>3663594</v>
      </c>
      <c r="I19" s="12">
        <v>2323851</v>
      </c>
      <c r="J19" s="23">
        <v>5348</v>
      </c>
      <c r="K19" s="23">
        <v>3392</v>
      </c>
      <c r="L19" s="12">
        <v>293531</v>
      </c>
      <c r="M19" s="13">
        <v>358369</v>
      </c>
      <c r="N19" s="13">
        <v>148342</v>
      </c>
      <c r="O19" s="13">
        <v>368263</v>
      </c>
      <c r="P19" s="13">
        <v>568926</v>
      </c>
      <c r="Q19" s="13">
        <v>417715</v>
      </c>
      <c r="R19" s="13">
        <v>168705</v>
      </c>
      <c r="S19" s="12">
        <v>587873</v>
      </c>
      <c r="T19" s="13">
        <v>13290</v>
      </c>
      <c r="U19" s="13">
        <v>45150</v>
      </c>
      <c r="V19" s="5">
        <v>280.64544247635001</v>
      </c>
      <c r="W19" s="5">
        <v>241.46992679471199</v>
      </c>
      <c r="X19" s="5">
        <v>269.616471686598</v>
      </c>
      <c r="Y19" s="5">
        <v>224.42754048658699</v>
      </c>
      <c r="Z19" s="15">
        <f t="shared" si="0"/>
        <v>275.13095708147398</v>
      </c>
      <c r="AA19" s="15">
        <f t="shared" si="0"/>
        <v>232.94873364064949</v>
      </c>
      <c r="AB19" s="15">
        <f t="shared" si="1"/>
        <v>254.03984536106177</v>
      </c>
    </row>
    <row r="20" spans="1:28" x14ac:dyDescent="0.15">
      <c r="A20" s="33" t="s">
        <v>45</v>
      </c>
      <c r="B20" s="34"/>
      <c r="C20" s="12">
        <v>8084272</v>
      </c>
      <c r="D20" s="12">
        <v>7816166</v>
      </c>
      <c r="E20" s="12">
        <v>1229248</v>
      </c>
      <c r="F20" s="12">
        <v>3370399</v>
      </c>
      <c r="G20" s="12">
        <v>3484625</v>
      </c>
      <c r="H20" s="12">
        <v>3963343</v>
      </c>
      <c r="I20" s="12">
        <v>2657751</v>
      </c>
      <c r="J20" s="23">
        <v>5905</v>
      </c>
      <c r="K20" s="23">
        <v>3960</v>
      </c>
      <c r="L20" s="12">
        <v>436602</v>
      </c>
      <c r="M20" s="13">
        <v>364032</v>
      </c>
      <c r="N20" s="13">
        <v>179587</v>
      </c>
      <c r="O20" s="13">
        <v>406581</v>
      </c>
      <c r="P20" s="13">
        <v>656243</v>
      </c>
      <c r="Q20" s="13">
        <v>418298</v>
      </c>
      <c r="R20" s="13">
        <v>196408</v>
      </c>
      <c r="S20" s="12">
        <v>582450</v>
      </c>
      <c r="T20" s="13">
        <v>27701</v>
      </c>
      <c r="U20" s="13">
        <v>4543</v>
      </c>
      <c r="V20" s="5">
        <v>272.76096647842598</v>
      </c>
      <c r="W20" s="5">
        <v>231.36630864379001</v>
      </c>
      <c r="X20" s="5">
        <v>257.35124273739399</v>
      </c>
      <c r="Y20" s="5">
        <v>210.45496322432101</v>
      </c>
      <c r="Z20" s="15">
        <f t="shared" si="0"/>
        <v>265.05610460791002</v>
      </c>
      <c r="AA20" s="15">
        <f t="shared" si="0"/>
        <v>220.91063593405551</v>
      </c>
      <c r="AB20" s="15">
        <f t="shared" si="1"/>
        <v>242.98337027098276</v>
      </c>
    </row>
    <row r="21" spans="1:28" x14ac:dyDescent="0.15">
      <c r="A21" s="33" t="s">
        <v>46</v>
      </c>
      <c r="B21" s="34"/>
      <c r="C21" s="12">
        <v>2586899</v>
      </c>
      <c r="D21" s="12">
        <v>2458560</v>
      </c>
      <c r="E21" s="12">
        <v>196466</v>
      </c>
      <c r="F21" s="12">
        <v>1029166</v>
      </c>
      <c r="G21" s="12">
        <v>1361267</v>
      </c>
      <c r="H21" s="12">
        <v>1351259</v>
      </c>
      <c r="I21" s="12">
        <v>867538</v>
      </c>
      <c r="J21" s="23">
        <v>6970</v>
      </c>
      <c r="K21" s="23">
        <v>4697</v>
      </c>
      <c r="L21" s="12">
        <v>157919</v>
      </c>
      <c r="M21" s="13">
        <v>112641</v>
      </c>
      <c r="N21" s="13">
        <v>78052</v>
      </c>
      <c r="O21" s="13">
        <v>128085</v>
      </c>
      <c r="P21" s="13">
        <v>240817</v>
      </c>
      <c r="Q21" s="13">
        <v>120026</v>
      </c>
      <c r="R21" s="13">
        <v>29998</v>
      </c>
      <c r="S21" s="12">
        <v>40959</v>
      </c>
      <c r="T21" s="13">
        <v>1701</v>
      </c>
      <c r="U21" s="13">
        <v>4097</v>
      </c>
      <c r="V21" s="5">
        <v>288.73115973795598</v>
      </c>
      <c r="W21" s="5">
        <v>245.84700179867201</v>
      </c>
      <c r="X21" s="5">
        <v>269.19376401632599</v>
      </c>
      <c r="Y21" s="5">
        <v>224.833289019918</v>
      </c>
      <c r="Z21" s="15">
        <f t="shared" si="0"/>
        <v>278.96246187714098</v>
      </c>
      <c r="AA21" s="15">
        <f t="shared" si="0"/>
        <v>235.34014540929502</v>
      </c>
      <c r="AB21" s="15">
        <f t="shared" si="1"/>
        <v>257.151303643218</v>
      </c>
    </row>
    <row r="22" spans="1:28" x14ac:dyDescent="0.15">
      <c r="A22" s="33" t="s">
        <v>47</v>
      </c>
      <c r="B22" s="34"/>
      <c r="C22" s="12">
        <v>13810290</v>
      </c>
      <c r="D22" s="12">
        <v>13028147</v>
      </c>
      <c r="E22" s="12">
        <v>828432</v>
      </c>
      <c r="F22" s="12">
        <v>6093652</v>
      </c>
      <c r="G22" s="12">
        <v>6888206</v>
      </c>
      <c r="H22" s="12">
        <v>7303090</v>
      </c>
      <c r="I22" s="12">
        <v>4243954</v>
      </c>
      <c r="J22" s="23">
        <v>8499</v>
      </c>
      <c r="K22" s="23">
        <v>4939</v>
      </c>
      <c r="L22" s="12">
        <v>540050</v>
      </c>
      <c r="M22" s="13">
        <v>644686</v>
      </c>
      <c r="N22" s="13">
        <v>119889</v>
      </c>
      <c r="O22" s="13">
        <v>841812</v>
      </c>
      <c r="P22" s="13">
        <v>1096682</v>
      </c>
      <c r="Q22" s="13">
        <v>663531</v>
      </c>
      <c r="R22" s="13">
        <v>337304</v>
      </c>
      <c r="S22" s="12">
        <v>753872</v>
      </c>
      <c r="T22" s="13">
        <v>25616</v>
      </c>
      <c r="U22" s="13">
        <v>36949</v>
      </c>
      <c r="V22" s="5">
        <v>286.64138110295698</v>
      </c>
      <c r="W22" s="5">
        <v>245.16937954677499</v>
      </c>
      <c r="X22" s="5">
        <v>273.801903090503</v>
      </c>
      <c r="Y22" s="5">
        <v>232.05597314742201</v>
      </c>
      <c r="Z22" s="15">
        <f t="shared" si="0"/>
        <v>280.22164209672997</v>
      </c>
      <c r="AA22" s="15">
        <f t="shared" si="0"/>
        <v>238.6126763470985</v>
      </c>
      <c r="AB22" s="15">
        <f t="shared" si="1"/>
        <v>259.41715922191423</v>
      </c>
    </row>
    <row r="23" spans="1:28" x14ac:dyDescent="0.15">
      <c r="A23" s="33" t="s">
        <v>48</v>
      </c>
      <c r="B23" s="34"/>
      <c r="C23" s="12">
        <v>15979549</v>
      </c>
      <c r="D23" s="12">
        <v>15833319</v>
      </c>
      <c r="E23" s="12">
        <v>818054</v>
      </c>
      <c r="F23" s="12">
        <v>6428534</v>
      </c>
      <c r="G23" s="12">
        <v>8732961</v>
      </c>
      <c r="H23" s="12">
        <v>9097982</v>
      </c>
      <c r="I23" s="12">
        <v>4759997</v>
      </c>
      <c r="J23" s="23">
        <v>8934</v>
      </c>
      <c r="K23" s="23">
        <v>5168</v>
      </c>
      <c r="L23" s="12">
        <v>1025925</v>
      </c>
      <c r="M23" s="13">
        <v>790342</v>
      </c>
      <c r="N23" s="13">
        <v>185953</v>
      </c>
      <c r="O23" s="13">
        <v>591882</v>
      </c>
      <c r="P23" s="13">
        <v>1228893</v>
      </c>
      <c r="Q23" s="13">
        <v>606399</v>
      </c>
      <c r="R23" s="13">
        <v>330603</v>
      </c>
      <c r="S23" s="12">
        <v>604883</v>
      </c>
      <c r="T23" s="13">
        <v>543353</v>
      </c>
      <c r="U23" s="13">
        <v>90685</v>
      </c>
      <c r="V23" s="5">
        <v>300.56823501114701</v>
      </c>
      <c r="W23" s="5">
        <v>253.03378520177901</v>
      </c>
      <c r="X23" s="5">
        <v>277.009559086016</v>
      </c>
      <c r="Y23" s="5">
        <v>232.37315597277299</v>
      </c>
      <c r="Z23" s="15">
        <f t="shared" si="0"/>
        <v>288.78889704858148</v>
      </c>
      <c r="AA23" s="15">
        <f t="shared" si="0"/>
        <v>242.703470587276</v>
      </c>
      <c r="AB23" s="15">
        <f t="shared" si="1"/>
        <v>265.74618381792874</v>
      </c>
    </row>
    <row r="24" spans="1:28" x14ac:dyDescent="0.15">
      <c r="A24" s="33" t="s">
        <v>49</v>
      </c>
      <c r="B24" s="34"/>
      <c r="C24" s="12">
        <v>17352711</v>
      </c>
      <c r="D24" s="12">
        <v>17218124</v>
      </c>
      <c r="E24" s="12">
        <v>1636324</v>
      </c>
      <c r="F24" s="12">
        <v>9882361</v>
      </c>
      <c r="G24" s="12">
        <v>5834026</v>
      </c>
      <c r="H24" s="12">
        <v>8885537</v>
      </c>
      <c r="I24" s="12">
        <v>5675448</v>
      </c>
      <c r="J24" s="23">
        <v>6433</v>
      </c>
      <c r="K24" s="23">
        <v>4109</v>
      </c>
      <c r="L24" s="12">
        <v>1200020</v>
      </c>
      <c r="M24" s="13">
        <v>730410</v>
      </c>
      <c r="N24" s="13">
        <v>246291</v>
      </c>
      <c r="O24" s="13">
        <v>811118</v>
      </c>
      <c r="P24" s="13">
        <v>1284649</v>
      </c>
      <c r="Q24" s="13">
        <v>667060</v>
      </c>
      <c r="R24" s="13">
        <v>735900</v>
      </c>
      <c r="S24" s="12">
        <v>595274</v>
      </c>
      <c r="T24" s="13">
        <v>59567</v>
      </c>
      <c r="U24" s="13">
        <v>32082</v>
      </c>
      <c r="V24" s="5">
        <v>280.13359709375197</v>
      </c>
      <c r="W24" s="5">
        <v>236.819778402754</v>
      </c>
      <c r="X24" s="5">
        <v>265.94296306738801</v>
      </c>
      <c r="Y24" s="5">
        <v>217.36516772932001</v>
      </c>
      <c r="Z24" s="15">
        <f t="shared" si="0"/>
        <v>273.03828008056996</v>
      </c>
      <c r="AA24" s="15">
        <f t="shared" si="0"/>
        <v>227.092473066037</v>
      </c>
      <c r="AB24" s="15">
        <f t="shared" si="1"/>
        <v>250.0653765733035</v>
      </c>
    </row>
    <row r="25" spans="1:28" x14ac:dyDescent="0.15">
      <c r="A25" s="33" t="s">
        <v>50</v>
      </c>
      <c r="B25" s="34"/>
      <c r="C25" s="12">
        <v>10703224</v>
      </c>
      <c r="D25" s="12">
        <v>10773679</v>
      </c>
      <c r="E25" s="12">
        <v>646542</v>
      </c>
      <c r="F25" s="12">
        <v>6792440</v>
      </c>
      <c r="G25" s="12">
        <v>3264242</v>
      </c>
      <c r="H25" s="12">
        <v>5826404</v>
      </c>
      <c r="I25" s="12">
        <v>2652321</v>
      </c>
      <c r="J25" s="23">
        <v>7261</v>
      </c>
      <c r="K25" s="23">
        <v>3305</v>
      </c>
      <c r="L25" s="12">
        <v>241399</v>
      </c>
      <c r="M25" s="13">
        <v>394573</v>
      </c>
      <c r="N25" s="13">
        <v>268426</v>
      </c>
      <c r="O25" s="13">
        <v>352549</v>
      </c>
      <c r="P25" s="13">
        <v>648475</v>
      </c>
      <c r="Q25" s="13">
        <v>500806</v>
      </c>
      <c r="R25" s="13">
        <v>246093</v>
      </c>
      <c r="S25" s="12">
        <v>740615</v>
      </c>
      <c r="T25" s="16" t="s">
        <v>78</v>
      </c>
      <c r="U25" s="13">
        <v>62199</v>
      </c>
      <c r="V25" s="5">
        <v>294.59297260350701</v>
      </c>
      <c r="W25" s="5">
        <v>253.42096113320201</v>
      </c>
      <c r="X25" s="5">
        <v>271.019654579448</v>
      </c>
      <c r="Y25" s="5">
        <v>227.03074177201199</v>
      </c>
      <c r="Z25" s="15">
        <f t="shared" si="0"/>
        <v>282.80631359147753</v>
      </c>
      <c r="AA25" s="15">
        <f t="shared" si="0"/>
        <v>240.225851452607</v>
      </c>
      <c r="AB25" s="15">
        <f t="shared" si="1"/>
        <v>261.51608252204227</v>
      </c>
    </row>
    <row r="26" spans="1:28" x14ac:dyDescent="0.15">
      <c r="A26" s="33" t="s">
        <v>51</v>
      </c>
      <c r="B26" s="34"/>
      <c r="C26" s="12">
        <v>4433018</v>
      </c>
      <c r="D26" s="12">
        <v>4368070</v>
      </c>
      <c r="E26" s="12">
        <v>707522</v>
      </c>
      <c r="F26" s="12">
        <v>2213501</v>
      </c>
      <c r="G26" s="12">
        <v>1511995</v>
      </c>
      <c r="H26" s="12">
        <v>2274357</v>
      </c>
      <c r="I26" s="12">
        <v>1465175</v>
      </c>
      <c r="J26" s="23">
        <v>4615</v>
      </c>
      <c r="K26" s="23">
        <v>2973</v>
      </c>
      <c r="L26" s="12">
        <v>195543</v>
      </c>
      <c r="M26" s="13">
        <v>201139</v>
      </c>
      <c r="N26" s="13">
        <v>125709</v>
      </c>
      <c r="O26" s="13">
        <v>237588</v>
      </c>
      <c r="P26" s="13">
        <v>407255</v>
      </c>
      <c r="Q26" s="13">
        <v>202940</v>
      </c>
      <c r="R26" s="13">
        <v>95001</v>
      </c>
      <c r="S26" s="12">
        <v>155094</v>
      </c>
      <c r="T26" s="16" t="s">
        <v>78</v>
      </c>
      <c r="U26" s="13">
        <v>37751</v>
      </c>
      <c r="V26" s="5">
        <v>271.16096728724898</v>
      </c>
      <c r="W26" s="5">
        <v>231.105721411129</v>
      </c>
      <c r="X26" s="5">
        <v>253.14781817765501</v>
      </c>
      <c r="Y26" s="5">
        <v>208.518536453726</v>
      </c>
      <c r="Z26" s="15">
        <f t="shared" si="0"/>
        <v>262.15439273245198</v>
      </c>
      <c r="AA26" s="15">
        <f t="shared" si="0"/>
        <v>219.8121289324275</v>
      </c>
      <c r="AB26" s="15">
        <f t="shared" si="1"/>
        <v>240.98326083243975</v>
      </c>
    </row>
    <row r="27" spans="1:28" x14ac:dyDescent="0.15">
      <c r="A27" s="33" t="s">
        <v>52</v>
      </c>
      <c r="B27" s="34"/>
      <c r="C27" s="12">
        <v>10030499</v>
      </c>
      <c r="D27" s="12">
        <v>9911964</v>
      </c>
      <c r="E27" s="12">
        <v>894168</v>
      </c>
      <c r="F27" s="12">
        <v>4235564</v>
      </c>
      <c r="G27" s="12">
        <v>4900767</v>
      </c>
      <c r="H27" s="12">
        <v>5139610</v>
      </c>
      <c r="I27" s="12">
        <v>3082015</v>
      </c>
      <c r="J27" s="23">
        <v>5728</v>
      </c>
      <c r="K27" s="23">
        <v>3435</v>
      </c>
      <c r="L27" s="12">
        <v>406465</v>
      </c>
      <c r="M27" s="13">
        <v>378534</v>
      </c>
      <c r="N27" s="13">
        <v>282662</v>
      </c>
      <c r="O27" s="13">
        <v>501099</v>
      </c>
      <c r="P27" s="13">
        <v>861916</v>
      </c>
      <c r="Q27" s="13">
        <v>446290</v>
      </c>
      <c r="R27" s="13">
        <v>205049</v>
      </c>
      <c r="S27" s="12">
        <v>574721</v>
      </c>
      <c r="T27" s="13">
        <v>79719</v>
      </c>
      <c r="U27" s="13">
        <v>53092</v>
      </c>
      <c r="V27" s="5">
        <v>282.98845791170203</v>
      </c>
      <c r="W27" s="5">
        <v>239.54836193005499</v>
      </c>
      <c r="X27" s="5">
        <v>267.215011778953</v>
      </c>
      <c r="Y27" s="5">
        <v>222.33418590941599</v>
      </c>
      <c r="Z27" s="15">
        <f t="shared" si="0"/>
        <v>275.10173484532754</v>
      </c>
      <c r="AA27" s="15">
        <f t="shared" si="0"/>
        <v>230.94127391973549</v>
      </c>
      <c r="AB27" s="15">
        <f t="shared" si="1"/>
        <v>253.0215043825315</v>
      </c>
    </row>
    <row r="28" spans="1:28" x14ac:dyDescent="0.15">
      <c r="A28" s="33" t="s">
        <v>53</v>
      </c>
      <c r="B28" s="34"/>
      <c r="C28" s="12">
        <v>1651635</v>
      </c>
      <c r="D28" s="12">
        <v>1658087</v>
      </c>
      <c r="E28" s="12">
        <v>210593</v>
      </c>
      <c r="F28" s="12">
        <v>788329</v>
      </c>
      <c r="G28" s="12">
        <v>652713</v>
      </c>
      <c r="H28" s="12">
        <v>907018</v>
      </c>
      <c r="I28" s="12">
        <v>545326</v>
      </c>
      <c r="J28" s="23">
        <v>6352</v>
      </c>
      <c r="K28" s="23">
        <v>3819</v>
      </c>
      <c r="L28" s="12">
        <v>95762</v>
      </c>
      <c r="M28" s="13">
        <v>58245</v>
      </c>
      <c r="N28" s="13">
        <v>47092</v>
      </c>
      <c r="O28" s="13">
        <v>83670</v>
      </c>
      <c r="P28" s="13">
        <v>149437</v>
      </c>
      <c r="Q28" s="13">
        <v>75231</v>
      </c>
      <c r="R28" s="13">
        <v>35889</v>
      </c>
      <c r="S28" s="12">
        <v>78825</v>
      </c>
      <c r="T28" s="13">
        <v>10798</v>
      </c>
      <c r="U28" s="13">
        <v>2880</v>
      </c>
      <c r="V28" s="5">
        <v>289.228453008852</v>
      </c>
      <c r="W28" s="5">
        <v>243.69888459472</v>
      </c>
      <c r="X28" s="5">
        <v>271.76578248069598</v>
      </c>
      <c r="Y28" s="5">
        <v>222.982749322942</v>
      </c>
      <c r="Z28" s="15">
        <f t="shared" si="0"/>
        <v>280.49711774477396</v>
      </c>
      <c r="AA28" s="15">
        <f t="shared" si="0"/>
        <v>233.340816958831</v>
      </c>
      <c r="AB28" s="15">
        <f t="shared" si="1"/>
        <v>256.91896735180251</v>
      </c>
    </row>
    <row r="29" spans="1:28" x14ac:dyDescent="0.15">
      <c r="A29" s="33" t="s">
        <v>54</v>
      </c>
      <c r="B29" s="34"/>
      <c r="C29" s="12">
        <v>3794639</v>
      </c>
      <c r="D29" s="12">
        <v>3894835</v>
      </c>
      <c r="E29" s="12">
        <v>366241</v>
      </c>
      <c r="F29" s="12">
        <v>1217306</v>
      </c>
      <c r="G29" s="12">
        <v>2211092</v>
      </c>
      <c r="H29" s="12">
        <v>2318463</v>
      </c>
      <c r="I29" s="12">
        <v>1026626</v>
      </c>
      <c r="J29" s="23">
        <v>7646</v>
      </c>
      <c r="K29" s="23">
        <v>3386</v>
      </c>
      <c r="L29" s="12">
        <v>146378</v>
      </c>
      <c r="M29" s="13">
        <v>109848</v>
      </c>
      <c r="N29" s="13">
        <v>101972</v>
      </c>
      <c r="O29" s="13">
        <v>166680</v>
      </c>
      <c r="P29" s="13">
        <v>297492</v>
      </c>
      <c r="Q29" s="13">
        <v>111504</v>
      </c>
      <c r="R29" s="13">
        <v>92752</v>
      </c>
      <c r="S29" s="12">
        <v>148260</v>
      </c>
      <c r="T29" s="13">
        <v>11579</v>
      </c>
      <c r="U29" s="13">
        <v>19482</v>
      </c>
      <c r="V29" s="5">
        <v>285.06134847345402</v>
      </c>
      <c r="W29" s="5">
        <v>243.157929125431</v>
      </c>
      <c r="X29" s="5">
        <v>269.22191463586802</v>
      </c>
      <c r="Y29" s="5">
        <v>223.252785111637</v>
      </c>
      <c r="Z29" s="15">
        <f t="shared" si="0"/>
        <v>277.14163155466099</v>
      </c>
      <c r="AA29" s="15">
        <f t="shared" si="0"/>
        <v>233.20535711853398</v>
      </c>
      <c r="AB29" s="15">
        <f t="shared" si="1"/>
        <v>255.17349433659751</v>
      </c>
    </row>
    <row r="30" spans="1:28" x14ac:dyDescent="0.15">
      <c r="A30" s="33" t="s">
        <v>55</v>
      </c>
      <c r="B30" s="34"/>
      <c r="C30" s="12">
        <v>4130292</v>
      </c>
      <c r="D30" s="12">
        <v>4055016</v>
      </c>
      <c r="E30" s="12">
        <v>392009</v>
      </c>
      <c r="F30" s="12">
        <v>2556472</v>
      </c>
      <c r="G30" s="12">
        <v>1181811</v>
      </c>
      <c r="H30" s="12">
        <v>2058538</v>
      </c>
      <c r="I30" s="12">
        <v>1396907</v>
      </c>
      <c r="J30" s="23">
        <v>4768</v>
      </c>
      <c r="K30" s="23">
        <v>3235</v>
      </c>
      <c r="L30" s="12">
        <v>191684</v>
      </c>
      <c r="M30" s="13">
        <v>216596</v>
      </c>
      <c r="N30" s="13">
        <v>45981</v>
      </c>
      <c r="O30" s="13">
        <v>263027</v>
      </c>
      <c r="P30" s="13">
        <v>378648</v>
      </c>
      <c r="Q30" s="13">
        <v>165047</v>
      </c>
      <c r="R30" s="13">
        <v>135924</v>
      </c>
      <c r="S30" s="12">
        <v>168479</v>
      </c>
      <c r="T30" s="13">
        <v>28170</v>
      </c>
      <c r="U30" s="13">
        <v>3588</v>
      </c>
      <c r="V30" s="5">
        <v>278.28668090861999</v>
      </c>
      <c r="W30" s="5">
        <v>236.262899387868</v>
      </c>
      <c r="X30" s="5">
        <v>261.69598223577202</v>
      </c>
      <c r="Y30" s="5">
        <v>213.75531361813799</v>
      </c>
      <c r="Z30" s="15">
        <f t="shared" si="0"/>
        <v>269.99133157219603</v>
      </c>
      <c r="AA30" s="15">
        <f t="shared" si="0"/>
        <v>225.00910650300301</v>
      </c>
      <c r="AB30" s="15">
        <f t="shared" si="1"/>
        <v>247.50021903759949</v>
      </c>
    </row>
    <row r="31" spans="1:28" x14ac:dyDescent="0.15">
      <c r="A31" s="33" t="s">
        <v>56</v>
      </c>
      <c r="B31" s="34"/>
      <c r="C31" s="12">
        <v>2875666</v>
      </c>
      <c r="D31" s="12">
        <v>2709382</v>
      </c>
      <c r="E31" s="12">
        <v>163890</v>
      </c>
      <c r="F31" s="12">
        <v>1020089</v>
      </c>
      <c r="G31" s="12">
        <v>1691687</v>
      </c>
      <c r="H31" s="12">
        <v>1642945</v>
      </c>
      <c r="I31" s="12">
        <v>879507</v>
      </c>
      <c r="J31" s="23">
        <v>8660</v>
      </c>
      <c r="K31" s="23">
        <v>4686</v>
      </c>
      <c r="L31" s="12">
        <v>198332</v>
      </c>
      <c r="M31" s="13">
        <v>82074</v>
      </c>
      <c r="N31" s="13">
        <v>88971</v>
      </c>
      <c r="O31" s="13">
        <v>145280</v>
      </c>
      <c r="P31" s="13">
        <v>218814</v>
      </c>
      <c r="Q31" s="13">
        <v>116013</v>
      </c>
      <c r="R31" s="13">
        <v>30023</v>
      </c>
      <c r="S31" s="12">
        <v>34240</v>
      </c>
      <c r="T31" s="13">
        <v>4133</v>
      </c>
      <c r="U31" s="13">
        <v>15454</v>
      </c>
      <c r="V31" s="5">
        <v>295.665123344221</v>
      </c>
      <c r="W31" s="5">
        <v>252.993525166642</v>
      </c>
      <c r="X31" s="5">
        <v>274.30773174877902</v>
      </c>
      <c r="Y31" s="5">
        <v>231.998366395397</v>
      </c>
      <c r="Z31" s="15">
        <f t="shared" si="0"/>
        <v>284.98642754650001</v>
      </c>
      <c r="AA31" s="15">
        <f t="shared" si="0"/>
        <v>242.49594578101949</v>
      </c>
      <c r="AB31" s="15">
        <f t="shared" si="1"/>
        <v>263.74118666375978</v>
      </c>
    </row>
    <row r="32" spans="1:28" x14ac:dyDescent="0.15">
      <c r="A32" s="33" t="s">
        <v>57</v>
      </c>
      <c r="B32" s="34"/>
      <c r="C32" s="12">
        <v>27066207</v>
      </c>
      <c r="D32" s="12">
        <v>27108253</v>
      </c>
      <c r="E32" s="12">
        <v>1145079</v>
      </c>
      <c r="F32" s="12">
        <v>10986132</v>
      </c>
      <c r="G32" s="12">
        <v>14934996</v>
      </c>
      <c r="H32" s="12">
        <v>15489942</v>
      </c>
      <c r="I32" s="12">
        <v>9131634</v>
      </c>
      <c r="J32" s="23">
        <v>10815</v>
      </c>
      <c r="K32" s="23">
        <v>6821</v>
      </c>
      <c r="L32" s="12">
        <v>2651033</v>
      </c>
      <c r="M32" s="13">
        <v>804200</v>
      </c>
      <c r="N32" s="13">
        <v>478757</v>
      </c>
      <c r="O32" s="13">
        <v>1202222</v>
      </c>
      <c r="P32" s="13">
        <v>2431322</v>
      </c>
      <c r="Q32" s="13">
        <v>971441</v>
      </c>
      <c r="R32" s="13">
        <v>592659</v>
      </c>
      <c r="S32" s="12">
        <v>684547</v>
      </c>
      <c r="T32" s="13">
        <v>74866</v>
      </c>
      <c r="U32" s="13">
        <v>41191</v>
      </c>
      <c r="V32" s="5">
        <v>296.053351131027</v>
      </c>
      <c r="W32" s="5">
        <v>246.87090919859301</v>
      </c>
      <c r="X32" s="5">
        <v>276.37798779341</v>
      </c>
      <c r="Y32" s="5">
        <v>228.71974406764201</v>
      </c>
      <c r="Z32" s="15">
        <f t="shared" si="0"/>
        <v>286.2156694622185</v>
      </c>
      <c r="AA32" s="15">
        <f t="shared" si="0"/>
        <v>237.7953266331175</v>
      </c>
      <c r="AB32" s="15">
        <f t="shared" si="1"/>
        <v>262.00549804766803</v>
      </c>
    </row>
    <row r="33" spans="1:28" x14ac:dyDescent="0.15">
      <c r="A33" s="33" t="s">
        <v>58</v>
      </c>
      <c r="B33" s="34"/>
      <c r="C33" s="12">
        <v>3518621</v>
      </c>
      <c r="D33" s="12">
        <v>3531018</v>
      </c>
      <c r="E33" s="12">
        <v>519318</v>
      </c>
      <c r="F33" s="12">
        <v>2401884</v>
      </c>
      <c r="G33" s="12">
        <v>597419</v>
      </c>
      <c r="H33" s="12">
        <v>1709797</v>
      </c>
      <c r="I33" s="12">
        <v>1096508</v>
      </c>
      <c r="J33" s="23">
        <v>5225</v>
      </c>
      <c r="K33" s="23">
        <v>3351</v>
      </c>
      <c r="L33" s="12">
        <v>293482</v>
      </c>
      <c r="M33" s="13">
        <v>79641</v>
      </c>
      <c r="N33" s="13">
        <v>59217</v>
      </c>
      <c r="O33" s="13">
        <v>171831</v>
      </c>
      <c r="P33" s="13">
        <v>307031</v>
      </c>
      <c r="Q33" s="13">
        <v>103918</v>
      </c>
      <c r="R33" s="13">
        <v>81388</v>
      </c>
      <c r="S33" s="12">
        <v>311791</v>
      </c>
      <c r="T33" s="13">
        <v>44960</v>
      </c>
      <c r="U33" s="13">
        <v>16767</v>
      </c>
      <c r="V33" s="5">
        <v>272.76180889422898</v>
      </c>
      <c r="W33" s="5">
        <v>232.78143293135599</v>
      </c>
      <c r="X33" s="5">
        <v>255.87007704604201</v>
      </c>
      <c r="Y33" s="5">
        <v>205.75640535420399</v>
      </c>
      <c r="Z33" s="15">
        <f t="shared" si="0"/>
        <v>264.3159429701355</v>
      </c>
      <c r="AA33" s="15">
        <f t="shared" si="0"/>
        <v>219.26891914277999</v>
      </c>
      <c r="AB33" s="15">
        <f t="shared" si="1"/>
        <v>241.79243105645776</v>
      </c>
    </row>
    <row r="34" spans="1:28" x14ac:dyDescent="0.15">
      <c r="A34" s="33" t="s">
        <v>59</v>
      </c>
      <c r="B34" s="34"/>
      <c r="C34" s="12">
        <v>59398819</v>
      </c>
      <c r="D34" s="12">
        <v>60228202</v>
      </c>
      <c r="E34" s="12">
        <v>3335657</v>
      </c>
      <c r="F34" s="12">
        <v>23632698</v>
      </c>
      <c r="G34" s="12">
        <v>32430464</v>
      </c>
      <c r="H34" s="12">
        <v>38756656</v>
      </c>
      <c r="I34" s="12">
        <v>14846782</v>
      </c>
      <c r="J34" s="23">
        <v>13756</v>
      </c>
      <c r="K34" s="23">
        <v>5646</v>
      </c>
      <c r="L34" s="12">
        <v>1618219</v>
      </c>
      <c r="M34" s="13">
        <v>1277001</v>
      </c>
      <c r="N34" s="13">
        <v>874086</v>
      </c>
      <c r="O34" s="13">
        <v>1944205</v>
      </c>
      <c r="P34" s="13">
        <v>4502536</v>
      </c>
      <c r="Q34" s="13">
        <v>3125167</v>
      </c>
      <c r="R34" s="13">
        <v>1505568</v>
      </c>
      <c r="S34" s="12">
        <v>3453050</v>
      </c>
      <c r="T34" s="13">
        <v>96583</v>
      </c>
      <c r="U34" s="13">
        <v>123381</v>
      </c>
      <c r="V34" s="5">
        <v>281.80778783165101</v>
      </c>
      <c r="W34" s="5">
        <v>240.34981686683901</v>
      </c>
      <c r="X34" s="5">
        <v>266.34606323540697</v>
      </c>
      <c r="Y34" s="5">
        <v>223.81336257734</v>
      </c>
      <c r="Z34" s="15">
        <f t="shared" si="0"/>
        <v>274.07692553352899</v>
      </c>
      <c r="AA34" s="15">
        <f t="shared" si="0"/>
        <v>232.08158972208952</v>
      </c>
      <c r="AB34" s="15">
        <f t="shared" si="1"/>
        <v>253.07925762780923</v>
      </c>
    </row>
    <row r="35" spans="1:28" x14ac:dyDescent="0.15">
      <c r="A35" s="33" t="s">
        <v>60</v>
      </c>
      <c r="B35" s="34"/>
      <c r="C35" s="12">
        <v>12729402</v>
      </c>
      <c r="D35" s="12">
        <v>13595456</v>
      </c>
      <c r="E35" s="12">
        <v>1579889</v>
      </c>
      <c r="F35" s="12">
        <v>7891977</v>
      </c>
      <c r="G35" s="12">
        <v>3257536</v>
      </c>
      <c r="H35" s="12">
        <v>7681386</v>
      </c>
      <c r="I35" s="12">
        <v>3957680</v>
      </c>
      <c r="J35" s="23">
        <v>5232</v>
      </c>
      <c r="K35" s="23">
        <v>2696</v>
      </c>
      <c r="L35" s="12">
        <v>650743</v>
      </c>
      <c r="M35" s="13">
        <v>404399</v>
      </c>
      <c r="N35" s="13">
        <v>135051</v>
      </c>
      <c r="O35" s="13">
        <v>777518</v>
      </c>
      <c r="P35" s="13">
        <v>1050738</v>
      </c>
      <c r="Q35" s="13">
        <v>560222</v>
      </c>
      <c r="R35" s="13">
        <v>379009</v>
      </c>
      <c r="S35" s="12">
        <v>453568</v>
      </c>
      <c r="T35" s="13">
        <v>30932</v>
      </c>
      <c r="U35" s="13">
        <v>35230</v>
      </c>
      <c r="V35" s="5">
        <v>285.64538842486701</v>
      </c>
      <c r="W35" s="5">
        <v>244.80173289298301</v>
      </c>
      <c r="X35" s="5">
        <v>264.54099971083201</v>
      </c>
      <c r="Y35" s="5">
        <v>222.227715159886</v>
      </c>
      <c r="Z35" s="15">
        <f t="shared" si="0"/>
        <v>275.09319406784948</v>
      </c>
      <c r="AA35" s="15">
        <f t="shared" si="0"/>
        <v>233.51472402643452</v>
      </c>
      <c r="AB35" s="15">
        <f t="shared" si="1"/>
        <v>254.303959047142</v>
      </c>
    </row>
    <row r="36" spans="1:28" x14ac:dyDescent="0.15">
      <c r="A36" s="33" t="s">
        <v>61</v>
      </c>
      <c r="B36" s="34"/>
      <c r="C36" s="12">
        <v>1361590</v>
      </c>
      <c r="D36" s="12">
        <v>1458469</v>
      </c>
      <c r="E36" s="12">
        <v>145905</v>
      </c>
      <c r="F36" s="12">
        <v>685348</v>
      </c>
      <c r="G36" s="12">
        <v>530337</v>
      </c>
      <c r="H36" s="12">
        <v>718970</v>
      </c>
      <c r="I36" s="12">
        <v>400607</v>
      </c>
      <c r="J36" s="23">
        <v>7117</v>
      </c>
      <c r="K36" s="23">
        <v>3965</v>
      </c>
      <c r="L36" s="12">
        <v>50297</v>
      </c>
      <c r="M36" s="13">
        <v>42327</v>
      </c>
      <c r="N36" s="13">
        <v>52602</v>
      </c>
      <c r="O36" s="13">
        <v>59870</v>
      </c>
      <c r="P36" s="13">
        <v>109411</v>
      </c>
      <c r="Q36" s="13">
        <v>51633</v>
      </c>
      <c r="R36" s="13">
        <v>34467</v>
      </c>
      <c r="S36" s="12">
        <v>165448</v>
      </c>
      <c r="T36" s="13">
        <v>16170</v>
      </c>
      <c r="U36" s="13">
        <v>10653</v>
      </c>
      <c r="V36" s="5">
        <v>290.51511126098097</v>
      </c>
      <c r="W36" s="5">
        <v>246.42479488949601</v>
      </c>
      <c r="X36" s="5">
        <v>267.779199654396</v>
      </c>
      <c r="Y36" s="5">
        <v>224.083385001522</v>
      </c>
      <c r="Z36" s="15">
        <f t="shared" si="0"/>
        <v>279.14715545768848</v>
      </c>
      <c r="AA36" s="15">
        <f t="shared" si="0"/>
        <v>235.25408994550901</v>
      </c>
      <c r="AB36" s="15">
        <f t="shared" si="1"/>
        <v>257.20062270159872</v>
      </c>
    </row>
    <row r="37" spans="1:28" x14ac:dyDescent="0.15">
      <c r="A37" s="33" t="s">
        <v>62</v>
      </c>
      <c r="B37" s="34"/>
      <c r="C37" s="12">
        <v>21731148</v>
      </c>
      <c r="D37" s="12">
        <v>21862774</v>
      </c>
      <c r="E37" s="12">
        <v>1721213</v>
      </c>
      <c r="F37" s="12">
        <v>8990516</v>
      </c>
      <c r="G37" s="12">
        <v>11019419</v>
      </c>
      <c r="H37" s="12">
        <v>10800145</v>
      </c>
      <c r="I37" s="12">
        <v>7376469</v>
      </c>
      <c r="J37" s="23">
        <v>6172</v>
      </c>
      <c r="K37" s="23">
        <v>4571</v>
      </c>
      <c r="L37" s="12">
        <v>1196541</v>
      </c>
      <c r="M37" s="13">
        <v>1167164</v>
      </c>
      <c r="N37" s="13">
        <v>497831</v>
      </c>
      <c r="O37" s="13">
        <v>965009</v>
      </c>
      <c r="P37" s="13">
        <v>1633106</v>
      </c>
      <c r="Q37" s="13">
        <v>897954</v>
      </c>
      <c r="R37" s="13">
        <v>1018864</v>
      </c>
      <c r="S37" s="12">
        <v>1575093</v>
      </c>
      <c r="T37" s="13">
        <v>5370</v>
      </c>
      <c r="U37" s="13">
        <v>131042</v>
      </c>
      <c r="V37" s="5">
        <v>289.52809675218498</v>
      </c>
      <c r="W37" s="5">
        <v>245.54979690511399</v>
      </c>
      <c r="X37" s="5">
        <v>269.08697344210299</v>
      </c>
      <c r="Y37" s="5">
        <v>223.88774613674201</v>
      </c>
      <c r="Z37" s="15">
        <f t="shared" si="0"/>
        <v>279.30753509714395</v>
      </c>
      <c r="AA37" s="15">
        <f t="shared" si="0"/>
        <v>234.71877152092799</v>
      </c>
      <c r="AB37" s="15">
        <f t="shared" si="1"/>
        <v>257.013153309036</v>
      </c>
    </row>
    <row r="38" spans="1:28" x14ac:dyDescent="0.15">
      <c r="A38" s="33" t="s">
        <v>63</v>
      </c>
      <c r="B38" s="34"/>
      <c r="C38" s="12">
        <v>5876075</v>
      </c>
      <c r="D38" s="12">
        <v>5777164</v>
      </c>
      <c r="E38" s="12">
        <v>715944</v>
      </c>
      <c r="F38" s="12">
        <v>2890048</v>
      </c>
      <c r="G38" s="12">
        <v>2270083</v>
      </c>
      <c r="H38" s="12">
        <v>2800189</v>
      </c>
      <c r="I38" s="12">
        <v>1972011</v>
      </c>
      <c r="J38" s="23">
        <v>4170</v>
      </c>
      <c r="K38" s="23">
        <v>2937</v>
      </c>
      <c r="L38" s="12">
        <v>355776</v>
      </c>
      <c r="M38" s="13">
        <v>223153</v>
      </c>
      <c r="N38" s="13">
        <v>175201</v>
      </c>
      <c r="O38" s="13">
        <v>290331</v>
      </c>
      <c r="P38" s="13">
        <v>574452</v>
      </c>
      <c r="Q38" s="13">
        <v>182921</v>
      </c>
      <c r="R38" s="13">
        <v>170177</v>
      </c>
      <c r="S38" s="12">
        <v>323174</v>
      </c>
      <c r="T38" s="13">
        <v>135830</v>
      </c>
      <c r="U38" s="13">
        <v>17138</v>
      </c>
      <c r="V38" s="5">
        <v>275.50673202657703</v>
      </c>
      <c r="W38" s="5">
        <v>238.92187747804101</v>
      </c>
      <c r="X38" s="5">
        <v>261.93149522163702</v>
      </c>
      <c r="Y38" s="5">
        <v>216.98887649521501</v>
      </c>
      <c r="Z38" s="15">
        <f t="shared" si="0"/>
        <v>268.71911362410702</v>
      </c>
      <c r="AA38" s="15">
        <f t="shared" si="0"/>
        <v>227.95537698662801</v>
      </c>
      <c r="AB38" s="15">
        <f t="shared" si="1"/>
        <v>248.3372453053675</v>
      </c>
    </row>
    <row r="39" spans="1:28" x14ac:dyDescent="0.15">
      <c r="A39" s="33" t="s">
        <v>64</v>
      </c>
      <c r="B39" s="34"/>
      <c r="C39" s="12">
        <v>6021680</v>
      </c>
      <c r="D39" s="12">
        <v>6214378</v>
      </c>
      <c r="E39" s="12">
        <v>471682</v>
      </c>
      <c r="F39" s="12">
        <v>3041825</v>
      </c>
      <c r="G39" s="12">
        <v>2508173</v>
      </c>
      <c r="H39" s="12">
        <v>3261733</v>
      </c>
      <c r="I39" s="12">
        <v>2067538</v>
      </c>
      <c r="J39" s="23">
        <v>5517</v>
      </c>
      <c r="K39" s="23">
        <v>3666</v>
      </c>
      <c r="L39" s="12">
        <v>385660</v>
      </c>
      <c r="M39" s="13">
        <v>197689</v>
      </c>
      <c r="N39" s="13">
        <v>71084</v>
      </c>
      <c r="O39" s="13">
        <v>347002</v>
      </c>
      <c r="P39" s="13">
        <v>448235</v>
      </c>
      <c r="Q39" s="13">
        <v>262412</v>
      </c>
      <c r="R39" s="13">
        <v>355456</v>
      </c>
      <c r="S39" s="12">
        <v>289207</v>
      </c>
      <c r="T39" s="13">
        <v>2327</v>
      </c>
      <c r="U39" s="13">
        <v>4396</v>
      </c>
      <c r="V39" s="5">
        <v>283.52458906402398</v>
      </c>
      <c r="W39" s="5">
        <v>240.09925201800601</v>
      </c>
      <c r="X39" s="5">
        <v>268.28266271566599</v>
      </c>
      <c r="Y39" s="5">
        <v>219.13267423773701</v>
      </c>
      <c r="Z39" s="15">
        <f t="shared" si="0"/>
        <v>275.90362588984499</v>
      </c>
      <c r="AA39" s="15">
        <f t="shared" si="0"/>
        <v>229.61596312787151</v>
      </c>
      <c r="AB39" s="15">
        <f t="shared" si="1"/>
        <v>252.75979450885825</v>
      </c>
    </row>
    <row r="40" spans="1:28" x14ac:dyDescent="0.15">
      <c r="A40" s="33" t="s">
        <v>65</v>
      </c>
      <c r="B40" s="34"/>
      <c r="C40" s="12">
        <v>27024284</v>
      </c>
      <c r="D40" s="12">
        <v>26927028</v>
      </c>
      <c r="E40" s="12">
        <v>2049113</v>
      </c>
      <c r="F40" s="12">
        <v>9764558</v>
      </c>
      <c r="G40" s="12">
        <v>15210613</v>
      </c>
      <c r="H40" s="12">
        <v>15456205</v>
      </c>
      <c r="I40" s="12">
        <v>7737010</v>
      </c>
      <c r="J40" s="23">
        <v>8557</v>
      </c>
      <c r="K40" s="23">
        <v>4765</v>
      </c>
      <c r="L40" s="12">
        <v>1217821</v>
      </c>
      <c r="M40" s="13">
        <v>766317</v>
      </c>
      <c r="N40" s="13">
        <v>622154</v>
      </c>
      <c r="O40" s="13">
        <v>927265</v>
      </c>
      <c r="P40" s="13">
        <v>2093674</v>
      </c>
      <c r="Q40" s="13">
        <v>1338032</v>
      </c>
      <c r="R40" s="13">
        <v>771747</v>
      </c>
      <c r="S40" s="12">
        <v>1266878</v>
      </c>
      <c r="T40" s="13">
        <v>6887</v>
      </c>
      <c r="U40" s="13">
        <v>88725</v>
      </c>
      <c r="V40" s="5">
        <v>289.62365163333902</v>
      </c>
      <c r="W40" s="5">
        <v>244.01261996429699</v>
      </c>
      <c r="X40" s="5">
        <v>272.08536534242501</v>
      </c>
      <c r="Y40" s="5">
        <v>226.40232361222101</v>
      </c>
      <c r="Z40" s="15">
        <f t="shared" si="0"/>
        <v>280.85450848788201</v>
      </c>
      <c r="AA40" s="15">
        <f t="shared" si="0"/>
        <v>235.207471788259</v>
      </c>
      <c r="AB40" s="15">
        <f t="shared" si="1"/>
        <v>258.03099013807048</v>
      </c>
    </row>
    <row r="41" spans="1:28" x14ac:dyDescent="0.15">
      <c r="A41" s="33" t="s">
        <v>66</v>
      </c>
      <c r="B41" s="34"/>
      <c r="C41" s="12">
        <v>2261558</v>
      </c>
      <c r="D41" s="12">
        <v>2208327</v>
      </c>
      <c r="E41" s="12">
        <v>193393</v>
      </c>
      <c r="F41" s="12">
        <v>841875</v>
      </c>
      <c r="G41" s="12">
        <v>1226290</v>
      </c>
      <c r="H41" s="12">
        <v>1265936</v>
      </c>
      <c r="I41" s="12">
        <v>765178</v>
      </c>
      <c r="J41" s="23">
        <v>8415</v>
      </c>
      <c r="K41" s="23">
        <v>5610</v>
      </c>
      <c r="L41" s="12">
        <v>223344</v>
      </c>
      <c r="M41" s="13">
        <v>71235</v>
      </c>
      <c r="N41" s="13">
        <v>27030</v>
      </c>
      <c r="O41" s="13">
        <v>98330</v>
      </c>
      <c r="P41" s="13">
        <v>161614</v>
      </c>
      <c r="Q41" s="13">
        <v>102871</v>
      </c>
      <c r="R41" s="13">
        <v>80754</v>
      </c>
      <c r="S41" s="12">
        <v>12485</v>
      </c>
      <c r="T41" s="13">
        <v>774</v>
      </c>
      <c r="U41" s="13">
        <v>14723</v>
      </c>
      <c r="V41" s="5">
        <v>284.09221221480499</v>
      </c>
      <c r="W41" s="5">
        <v>241.41673523663499</v>
      </c>
      <c r="X41" s="5">
        <v>266.67705238878898</v>
      </c>
      <c r="Y41" s="5">
        <v>222.80223975373201</v>
      </c>
      <c r="Z41" s="15">
        <f t="shared" si="0"/>
        <v>275.38463230179696</v>
      </c>
      <c r="AA41" s="15">
        <f t="shared" si="0"/>
        <v>232.10948749518349</v>
      </c>
      <c r="AB41" s="15">
        <f t="shared" si="1"/>
        <v>253.74705989849025</v>
      </c>
    </row>
    <row r="42" spans="1:28" x14ac:dyDescent="0.15">
      <c r="A42" s="33" t="s">
        <v>67</v>
      </c>
      <c r="B42" s="34"/>
      <c r="C42" s="12">
        <v>8241948</v>
      </c>
      <c r="D42" s="12">
        <v>8207937</v>
      </c>
      <c r="E42" s="12">
        <v>814137</v>
      </c>
      <c r="F42" s="12">
        <v>3819285</v>
      </c>
      <c r="G42" s="12">
        <v>3608526</v>
      </c>
      <c r="H42" s="12">
        <v>3933177</v>
      </c>
      <c r="I42" s="12">
        <v>2621911</v>
      </c>
      <c r="J42" s="23">
        <v>5349</v>
      </c>
      <c r="K42" s="23">
        <v>3630</v>
      </c>
      <c r="L42" s="12">
        <v>541290</v>
      </c>
      <c r="M42" s="13">
        <v>411126</v>
      </c>
      <c r="N42" s="13">
        <v>68023</v>
      </c>
      <c r="O42" s="13">
        <v>422743</v>
      </c>
      <c r="P42" s="13">
        <v>662810</v>
      </c>
      <c r="Q42" s="13">
        <v>282065</v>
      </c>
      <c r="R42" s="13">
        <v>233854</v>
      </c>
      <c r="S42" s="12">
        <v>619806</v>
      </c>
      <c r="T42" s="13">
        <v>11817</v>
      </c>
      <c r="U42" s="13">
        <v>26495</v>
      </c>
      <c r="V42" s="5">
        <v>279.82460857853698</v>
      </c>
      <c r="W42" s="5">
        <v>236.62589974270401</v>
      </c>
      <c r="X42" s="5">
        <v>261.449050699613</v>
      </c>
      <c r="Y42" s="5">
        <v>213.64654387011001</v>
      </c>
      <c r="Z42" s="15">
        <f t="shared" si="0"/>
        <v>270.63682963907502</v>
      </c>
      <c r="AA42" s="15">
        <f t="shared" si="0"/>
        <v>225.13622180640701</v>
      </c>
      <c r="AB42" s="15">
        <f t="shared" si="1"/>
        <v>247.886525722741</v>
      </c>
    </row>
    <row r="43" spans="1:28" x14ac:dyDescent="0.15">
      <c r="A43" s="33" t="s">
        <v>68</v>
      </c>
      <c r="B43" s="34"/>
      <c r="C43" s="12">
        <v>1314331</v>
      </c>
      <c r="D43" s="12">
        <v>1329800</v>
      </c>
      <c r="E43" s="12">
        <v>194731</v>
      </c>
      <c r="F43" s="12">
        <v>408009</v>
      </c>
      <c r="G43" s="12">
        <v>711591</v>
      </c>
      <c r="H43" s="12">
        <v>663258</v>
      </c>
      <c r="I43" s="12">
        <v>390637</v>
      </c>
      <c r="J43" s="23">
        <v>5019</v>
      </c>
      <c r="K43" s="23">
        <v>2998</v>
      </c>
      <c r="L43" s="12">
        <v>60685</v>
      </c>
      <c r="M43" s="13">
        <v>44483</v>
      </c>
      <c r="N43" s="13">
        <v>38114</v>
      </c>
      <c r="O43" s="13">
        <v>53585</v>
      </c>
      <c r="P43" s="13">
        <v>115358</v>
      </c>
      <c r="Q43" s="13">
        <v>41815</v>
      </c>
      <c r="R43" s="13">
        <v>36597</v>
      </c>
      <c r="S43" s="12">
        <v>151823</v>
      </c>
      <c r="T43" s="16" t="s">
        <v>78</v>
      </c>
      <c r="U43" s="13">
        <v>13254</v>
      </c>
      <c r="V43" s="5">
        <v>287.27039062565302</v>
      </c>
      <c r="W43" s="5">
        <v>240.98109972224199</v>
      </c>
      <c r="X43" s="5">
        <v>268.10077283598901</v>
      </c>
      <c r="Y43" s="5">
        <v>217.93074486849201</v>
      </c>
      <c r="Z43" s="15">
        <f t="shared" si="0"/>
        <v>277.68558173082101</v>
      </c>
      <c r="AA43" s="15">
        <f t="shared" si="0"/>
        <v>229.455922295367</v>
      </c>
      <c r="AB43" s="15">
        <f t="shared" si="1"/>
        <v>253.57075201309402</v>
      </c>
    </row>
    <row r="44" spans="1:28" x14ac:dyDescent="0.15">
      <c r="A44" s="33" t="s">
        <v>69</v>
      </c>
      <c r="B44" s="34"/>
      <c r="C44" s="12">
        <v>8977376</v>
      </c>
      <c r="D44" s="12">
        <v>9224011</v>
      </c>
      <c r="E44" s="12">
        <v>1165801</v>
      </c>
      <c r="F44" s="12">
        <v>4097627</v>
      </c>
      <c r="G44" s="12">
        <v>3713948</v>
      </c>
      <c r="H44" s="12">
        <v>5191269</v>
      </c>
      <c r="I44" s="12">
        <v>2780452</v>
      </c>
      <c r="J44" s="23">
        <v>5231</v>
      </c>
      <c r="K44" s="23">
        <v>2802</v>
      </c>
      <c r="L44" s="12">
        <v>378075</v>
      </c>
      <c r="M44" s="13">
        <v>538025</v>
      </c>
      <c r="N44" s="13">
        <v>200810</v>
      </c>
      <c r="O44" s="13">
        <v>489900</v>
      </c>
      <c r="P44" s="13">
        <v>705450</v>
      </c>
      <c r="Q44" s="13">
        <v>318538</v>
      </c>
      <c r="R44" s="13">
        <v>149654</v>
      </c>
      <c r="S44" s="12">
        <v>312959</v>
      </c>
      <c r="T44" s="13">
        <v>14861</v>
      </c>
      <c r="U44" s="13">
        <v>95663</v>
      </c>
      <c r="V44" s="5">
        <v>277.72012726964101</v>
      </c>
      <c r="W44" s="5">
        <v>239.774787022732</v>
      </c>
      <c r="X44" s="5">
        <v>265.35950462564699</v>
      </c>
      <c r="Y44" s="5">
        <v>219.735394665222</v>
      </c>
      <c r="Z44" s="15">
        <f t="shared" si="0"/>
        <v>271.539815947644</v>
      </c>
      <c r="AA44" s="15">
        <f t="shared" si="0"/>
        <v>229.755090843977</v>
      </c>
      <c r="AB44" s="15">
        <f t="shared" si="1"/>
        <v>250.64745339581049</v>
      </c>
    </row>
    <row r="45" spans="1:28" x14ac:dyDescent="0.15">
      <c r="A45" s="33" t="s">
        <v>70</v>
      </c>
      <c r="B45" s="34"/>
      <c r="C45" s="12">
        <v>49566997</v>
      </c>
      <c r="D45" s="12">
        <v>50509112</v>
      </c>
      <c r="E45" s="12">
        <v>5695947</v>
      </c>
      <c r="F45" s="12">
        <v>18873046</v>
      </c>
      <c r="G45" s="12">
        <v>24998004</v>
      </c>
      <c r="H45" s="12">
        <v>24226519</v>
      </c>
      <c r="I45" s="12">
        <v>14150552</v>
      </c>
      <c r="J45" s="23">
        <v>4947</v>
      </c>
      <c r="K45" s="23">
        <v>2889</v>
      </c>
      <c r="L45" s="12">
        <v>2033788</v>
      </c>
      <c r="M45" s="13">
        <v>2063904</v>
      </c>
      <c r="N45" s="13">
        <v>610173</v>
      </c>
      <c r="O45" s="13">
        <v>2306431</v>
      </c>
      <c r="P45" s="13">
        <v>4420427</v>
      </c>
      <c r="Q45" s="13">
        <v>1202643</v>
      </c>
      <c r="R45" s="13">
        <v>1513186</v>
      </c>
      <c r="S45" s="12">
        <v>4459568</v>
      </c>
      <c r="T45" s="13">
        <v>194697</v>
      </c>
      <c r="U45" s="13">
        <v>213678</v>
      </c>
      <c r="V45" s="5">
        <v>288.19896759918799</v>
      </c>
      <c r="W45" s="5">
        <v>241.92628874050499</v>
      </c>
      <c r="X45" s="5">
        <v>263.68413773127799</v>
      </c>
      <c r="Y45" s="5">
        <v>216.90959707647099</v>
      </c>
      <c r="Z45" s="15">
        <f t="shared" si="0"/>
        <v>275.94155266523296</v>
      </c>
      <c r="AA45" s="15">
        <f t="shared" si="0"/>
        <v>229.41794290848799</v>
      </c>
      <c r="AB45" s="15">
        <f t="shared" si="1"/>
        <v>252.67974778686047</v>
      </c>
    </row>
    <row r="46" spans="1:28" x14ac:dyDescent="0.15">
      <c r="A46" s="33" t="s">
        <v>71</v>
      </c>
      <c r="B46" s="34"/>
      <c r="C46" s="12">
        <v>4295584</v>
      </c>
      <c r="D46" s="12">
        <v>4580677</v>
      </c>
      <c r="E46" s="12">
        <v>409774</v>
      </c>
      <c r="F46" s="12">
        <v>2235917</v>
      </c>
      <c r="G46" s="12">
        <v>1649893</v>
      </c>
      <c r="H46" s="12">
        <v>2361179</v>
      </c>
      <c r="I46" s="12">
        <v>1097484</v>
      </c>
      <c r="J46" s="23">
        <v>4199</v>
      </c>
      <c r="K46" s="23">
        <v>1952</v>
      </c>
      <c r="L46" s="12">
        <v>129457</v>
      </c>
      <c r="M46" s="13">
        <v>147920</v>
      </c>
      <c r="N46" s="13">
        <v>35807</v>
      </c>
      <c r="O46" s="13">
        <v>217553</v>
      </c>
      <c r="P46" s="13">
        <v>342234</v>
      </c>
      <c r="Q46" s="13">
        <v>124850</v>
      </c>
      <c r="R46" s="13">
        <v>99663</v>
      </c>
      <c r="S46" s="12">
        <v>437687</v>
      </c>
      <c r="T46" s="13">
        <v>118860</v>
      </c>
      <c r="U46" s="13">
        <v>42542</v>
      </c>
      <c r="V46" s="5">
        <v>284.33148624683798</v>
      </c>
      <c r="W46" s="5">
        <v>242.82068873480799</v>
      </c>
      <c r="X46" s="5">
        <v>270.04192576587297</v>
      </c>
      <c r="Y46" s="5">
        <v>222.76763553158901</v>
      </c>
      <c r="Z46" s="15">
        <f t="shared" si="0"/>
        <v>277.18670600635551</v>
      </c>
      <c r="AA46" s="15">
        <f t="shared" si="0"/>
        <v>232.79416213319848</v>
      </c>
      <c r="AB46" s="15">
        <f t="shared" si="1"/>
        <v>254.990434069777</v>
      </c>
    </row>
    <row r="47" spans="1:28" x14ac:dyDescent="0.15">
      <c r="A47" s="33" t="s">
        <v>72</v>
      </c>
      <c r="B47" s="34"/>
      <c r="C47" s="12">
        <v>1618909</v>
      </c>
      <c r="D47" s="12">
        <v>1598526</v>
      </c>
      <c r="E47" s="12">
        <v>114697</v>
      </c>
      <c r="F47" s="12">
        <v>1431621</v>
      </c>
      <c r="G47" s="12">
        <v>72591</v>
      </c>
      <c r="H47" s="12">
        <v>935593</v>
      </c>
      <c r="I47" s="12">
        <v>538854</v>
      </c>
      <c r="J47" s="23">
        <v>9874</v>
      </c>
      <c r="K47" s="23">
        <v>6041</v>
      </c>
      <c r="L47" s="12">
        <v>122098</v>
      </c>
      <c r="M47" s="13">
        <v>67974</v>
      </c>
      <c r="N47" s="13">
        <v>35658</v>
      </c>
      <c r="O47" s="13">
        <v>101185</v>
      </c>
      <c r="P47" s="13">
        <v>125836</v>
      </c>
      <c r="Q47" s="13">
        <v>49592</v>
      </c>
      <c r="R47" s="13">
        <v>36511</v>
      </c>
      <c r="S47" s="12">
        <v>27966</v>
      </c>
      <c r="T47" s="13">
        <v>2059</v>
      </c>
      <c r="U47" s="13">
        <v>9111</v>
      </c>
      <c r="V47" s="5">
        <v>295.46956235746302</v>
      </c>
      <c r="W47" s="5">
        <v>247.80329473820899</v>
      </c>
      <c r="X47" s="5">
        <v>274.36854773373801</v>
      </c>
      <c r="Y47" s="5">
        <v>227.986519076527</v>
      </c>
      <c r="Z47" s="15">
        <f t="shared" si="0"/>
        <v>284.91905504560054</v>
      </c>
      <c r="AA47" s="15">
        <f t="shared" si="0"/>
        <v>237.89490690736801</v>
      </c>
      <c r="AB47" s="15">
        <f t="shared" si="1"/>
        <v>261.40698097648425</v>
      </c>
    </row>
    <row r="48" spans="1:28" x14ac:dyDescent="0.15">
      <c r="A48" s="33" t="s">
        <v>73</v>
      </c>
      <c r="B48" s="34"/>
      <c r="C48" s="12">
        <v>15058548</v>
      </c>
      <c r="D48" s="12">
        <v>15393402</v>
      </c>
      <c r="E48" s="12">
        <v>1108879</v>
      </c>
      <c r="F48" s="12">
        <v>5874323</v>
      </c>
      <c r="G48" s="12">
        <v>8075346</v>
      </c>
      <c r="H48" s="12">
        <v>8445746</v>
      </c>
      <c r="I48" s="12">
        <v>4874065</v>
      </c>
      <c r="J48" s="23">
        <v>6673</v>
      </c>
      <c r="K48" s="23">
        <v>3853</v>
      </c>
      <c r="L48" s="12">
        <v>687627</v>
      </c>
      <c r="M48" s="13">
        <v>890141</v>
      </c>
      <c r="N48" s="13">
        <v>215167</v>
      </c>
      <c r="O48" s="13">
        <v>813109</v>
      </c>
      <c r="P48" s="13">
        <v>1305270</v>
      </c>
      <c r="Q48" s="13">
        <v>744281</v>
      </c>
      <c r="R48" s="13">
        <v>218470</v>
      </c>
      <c r="S48" s="12">
        <v>605430</v>
      </c>
      <c r="T48" s="13">
        <v>260608</v>
      </c>
      <c r="U48" s="13">
        <v>66672</v>
      </c>
      <c r="V48" s="5">
        <v>288.14295951769901</v>
      </c>
      <c r="W48" s="5">
        <v>246.177456938875</v>
      </c>
      <c r="X48" s="5">
        <v>267.58986430910898</v>
      </c>
      <c r="Y48" s="5">
        <v>228.55573766933699</v>
      </c>
      <c r="Z48" s="15">
        <f t="shared" si="0"/>
        <v>277.86641191340402</v>
      </c>
      <c r="AA48" s="15">
        <f t="shared" si="0"/>
        <v>237.36659730410599</v>
      </c>
      <c r="AB48" s="15">
        <f t="shared" si="1"/>
        <v>257.61650460875501</v>
      </c>
    </row>
    <row r="49" spans="1:28" x14ac:dyDescent="0.15">
      <c r="A49" s="33" t="s">
        <v>74</v>
      </c>
      <c r="B49" s="34"/>
      <c r="C49" s="12">
        <v>12149279</v>
      </c>
      <c r="D49" s="12">
        <v>12058003</v>
      </c>
      <c r="E49" s="12">
        <v>1042200</v>
      </c>
      <c r="F49" s="12">
        <v>7159428</v>
      </c>
      <c r="G49" s="12">
        <v>3947651</v>
      </c>
      <c r="H49" s="12">
        <v>5911337</v>
      </c>
      <c r="I49" s="12">
        <v>3777476</v>
      </c>
      <c r="J49" s="23">
        <v>5625</v>
      </c>
      <c r="K49" s="23">
        <v>3595</v>
      </c>
      <c r="L49" s="12">
        <v>683844</v>
      </c>
      <c r="M49" s="13">
        <v>612590</v>
      </c>
      <c r="N49" s="13">
        <v>112930</v>
      </c>
      <c r="O49" s="13">
        <v>601886</v>
      </c>
      <c r="P49" s="13">
        <v>913870</v>
      </c>
      <c r="Q49" s="13">
        <v>418473</v>
      </c>
      <c r="R49" s="13">
        <v>433883</v>
      </c>
      <c r="S49" s="12">
        <v>1166373</v>
      </c>
      <c r="T49" s="13">
        <v>67559</v>
      </c>
      <c r="U49" s="13">
        <v>9195</v>
      </c>
      <c r="V49" s="5">
        <v>289.95698874383498</v>
      </c>
      <c r="W49" s="5">
        <v>246.288338069866</v>
      </c>
      <c r="X49" s="5">
        <v>272.03612441081901</v>
      </c>
      <c r="Y49" s="5">
        <v>225.048863335833</v>
      </c>
      <c r="Z49" s="15">
        <f t="shared" si="0"/>
        <v>280.996556577327</v>
      </c>
      <c r="AA49" s="15">
        <f t="shared" si="0"/>
        <v>235.66860070284952</v>
      </c>
      <c r="AB49" s="15">
        <f t="shared" si="1"/>
        <v>258.33257864008823</v>
      </c>
    </row>
    <row r="50" spans="1:28" x14ac:dyDescent="0.15">
      <c r="A50" s="33" t="s">
        <v>75</v>
      </c>
      <c r="B50" s="34"/>
      <c r="C50" s="12">
        <v>3474979</v>
      </c>
      <c r="D50" s="12">
        <v>3486557</v>
      </c>
      <c r="E50" s="12">
        <v>383169</v>
      </c>
      <c r="F50" s="12">
        <v>2027414</v>
      </c>
      <c r="G50" s="12">
        <v>1064396</v>
      </c>
      <c r="H50" s="12">
        <v>1828234</v>
      </c>
      <c r="I50" s="12">
        <v>1130079</v>
      </c>
      <c r="J50" s="23">
        <v>6476</v>
      </c>
      <c r="K50" s="23">
        <v>4003</v>
      </c>
      <c r="L50" s="12">
        <v>155635</v>
      </c>
      <c r="M50" s="13">
        <v>130048</v>
      </c>
      <c r="N50" s="13">
        <v>60588</v>
      </c>
      <c r="O50" s="13">
        <v>168941</v>
      </c>
      <c r="P50" s="13">
        <v>319397</v>
      </c>
      <c r="Q50" s="13">
        <v>239502</v>
      </c>
      <c r="R50" s="13">
        <v>55968</v>
      </c>
      <c r="S50" s="12">
        <v>196804</v>
      </c>
      <c r="T50" s="13">
        <v>47574</v>
      </c>
      <c r="U50" s="13">
        <v>8177</v>
      </c>
      <c r="V50" s="5">
        <v>274.43013469789901</v>
      </c>
      <c r="W50" s="5">
        <v>237.44063266434199</v>
      </c>
      <c r="X50" s="5">
        <v>257.38350931236198</v>
      </c>
      <c r="Y50" s="5">
        <v>214.663401291545</v>
      </c>
      <c r="Z50" s="15">
        <f t="shared" si="0"/>
        <v>265.90682200513049</v>
      </c>
      <c r="AA50" s="15">
        <f t="shared" si="0"/>
        <v>226.05201697794348</v>
      </c>
      <c r="AB50" s="15">
        <f t="shared" si="1"/>
        <v>245.97941949153702</v>
      </c>
    </row>
    <row r="51" spans="1:28" x14ac:dyDescent="0.15">
      <c r="A51" s="33" t="s">
        <v>76</v>
      </c>
      <c r="B51" s="34"/>
      <c r="C51" s="12">
        <v>10801895</v>
      </c>
      <c r="D51" s="12">
        <v>10545086</v>
      </c>
      <c r="E51" s="12">
        <v>827432</v>
      </c>
      <c r="F51" s="12">
        <v>5587013</v>
      </c>
      <c r="G51" s="12">
        <v>4387450</v>
      </c>
      <c r="H51" s="12">
        <v>5637545</v>
      </c>
      <c r="I51" s="12">
        <v>3551036</v>
      </c>
      <c r="J51" s="23">
        <v>6527</v>
      </c>
      <c r="K51" s="23">
        <v>4111</v>
      </c>
      <c r="L51" s="12">
        <v>462795</v>
      </c>
      <c r="M51" s="13">
        <v>468551</v>
      </c>
      <c r="N51" s="13">
        <v>261949</v>
      </c>
      <c r="O51" s="13">
        <v>474196</v>
      </c>
      <c r="P51" s="13">
        <v>880143</v>
      </c>
      <c r="Q51" s="13">
        <v>422841</v>
      </c>
      <c r="R51" s="13">
        <v>580561</v>
      </c>
      <c r="S51" s="12">
        <v>264649</v>
      </c>
      <c r="T51" s="13">
        <v>52609</v>
      </c>
      <c r="U51" s="13">
        <v>64034</v>
      </c>
      <c r="V51" s="5">
        <v>288.74578084165398</v>
      </c>
      <c r="W51" s="5">
        <v>244.706291648161</v>
      </c>
      <c r="X51" s="5">
        <v>267.54299418783302</v>
      </c>
      <c r="Y51" s="5">
        <v>220.818103448031</v>
      </c>
      <c r="Z51" s="15">
        <f t="shared" si="0"/>
        <v>278.14438751474347</v>
      </c>
      <c r="AA51" s="15">
        <f t="shared" si="0"/>
        <v>232.762197548096</v>
      </c>
      <c r="AB51" s="15">
        <f t="shared" si="1"/>
        <v>255.45329253141978</v>
      </c>
    </row>
    <row r="52" spans="1:28" x14ac:dyDescent="0.15">
      <c r="A52" s="37" t="s">
        <v>77</v>
      </c>
      <c r="B52" s="38"/>
      <c r="C52" s="18">
        <v>1693178</v>
      </c>
      <c r="D52" s="18">
        <v>1661316</v>
      </c>
      <c r="E52" s="18">
        <v>113501</v>
      </c>
      <c r="F52" s="18">
        <v>881114</v>
      </c>
      <c r="G52" s="18">
        <v>698563</v>
      </c>
      <c r="H52" s="18">
        <v>846872</v>
      </c>
      <c r="I52" s="18">
        <v>546422</v>
      </c>
      <c r="J52" s="24">
        <v>9252</v>
      </c>
      <c r="K52" s="24">
        <v>5970</v>
      </c>
      <c r="L52" s="18">
        <v>84525</v>
      </c>
      <c r="M52" s="19">
        <v>85229</v>
      </c>
      <c r="N52" s="19">
        <v>28579</v>
      </c>
      <c r="O52" s="19">
        <v>78808</v>
      </c>
      <c r="P52" s="19">
        <v>141956</v>
      </c>
      <c r="Q52" s="19">
        <v>71219</v>
      </c>
      <c r="R52" s="19">
        <v>56106</v>
      </c>
      <c r="S52" s="18">
        <v>139050</v>
      </c>
      <c r="T52" s="19">
        <v>27718</v>
      </c>
      <c r="U52" s="19">
        <v>11046</v>
      </c>
      <c r="V52" s="5">
        <v>288.11913726357801</v>
      </c>
      <c r="W52" s="5">
        <v>246.52240092011499</v>
      </c>
      <c r="X52" s="5">
        <v>270.96617222190599</v>
      </c>
      <c r="Y52" s="5">
        <v>225.84897495660201</v>
      </c>
      <c r="Z52" s="15">
        <f t="shared" si="0"/>
        <v>279.542654742742</v>
      </c>
      <c r="AA52" s="15">
        <f t="shared" si="0"/>
        <v>236.18568793835851</v>
      </c>
      <c r="AB52" s="15">
        <f t="shared" si="1"/>
        <v>257.86417134055023</v>
      </c>
    </row>
  </sheetData>
  <mergeCells count="52">
    <mergeCell ref="A48:B48"/>
    <mergeCell ref="A49:B49"/>
    <mergeCell ref="A50:B50"/>
    <mergeCell ref="A51:B51"/>
    <mergeCell ref="A52:B52"/>
    <mergeCell ref="A47:B47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35:B3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11:B11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07828-8223-2E44-A8EF-16BEACE133AE}">
  <dimension ref="A1:AA52"/>
  <sheetViews>
    <sheetView topLeftCell="H1" workbookViewId="0">
      <selection activeCell="T1" sqref="T1"/>
    </sheetView>
  </sheetViews>
  <sheetFormatPr baseColWidth="10" defaultRowHeight="13" x14ac:dyDescent="0.15"/>
  <sheetData>
    <row r="1" spans="1:27" x14ac:dyDescent="0.15">
      <c r="A1" s="39" t="s">
        <v>0</v>
      </c>
      <c r="B1" s="36"/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</row>
    <row r="2" spans="1:27" x14ac:dyDescent="0.15">
      <c r="A2" s="33" t="s">
        <v>27</v>
      </c>
      <c r="B2" s="34"/>
      <c r="C2" s="12">
        <v>7358479</v>
      </c>
      <c r="D2" s="12">
        <v>7492652</v>
      </c>
      <c r="E2" s="12">
        <v>795238</v>
      </c>
      <c r="F2" s="12">
        <v>4080167</v>
      </c>
      <c r="G2" s="12">
        <v>2483074</v>
      </c>
      <c r="H2" s="12">
        <v>3817479</v>
      </c>
      <c r="I2" s="12">
        <v>2414860</v>
      </c>
      <c r="J2" s="23">
        <v>5191</v>
      </c>
      <c r="K2" s="23">
        <v>3286</v>
      </c>
      <c r="L2" s="12">
        <v>403003</v>
      </c>
      <c r="M2" s="13">
        <v>287330</v>
      </c>
      <c r="N2" s="13">
        <v>179871</v>
      </c>
      <c r="O2" s="13">
        <v>417386</v>
      </c>
      <c r="P2" s="13">
        <v>637646</v>
      </c>
      <c r="Q2" s="13">
        <v>336671</v>
      </c>
      <c r="R2" s="13">
        <v>152953</v>
      </c>
      <c r="S2" s="12">
        <v>429361</v>
      </c>
      <c r="T2" s="13">
        <v>14365</v>
      </c>
      <c r="U2" s="5">
        <v>266.55531851806501</v>
      </c>
      <c r="V2" s="5">
        <v>230.977422662321</v>
      </c>
      <c r="W2" s="5">
        <v>258.75376150003899</v>
      </c>
      <c r="X2" s="5">
        <v>217.04908978805199</v>
      </c>
      <c r="Y2" s="15">
        <f t="shared" ref="Y2:Z52" si="0">AVERAGE(U2,W2)</f>
        <v>262.65454000905197</v>
      </c>
      <c r="Z2" s="15">
        <f t="shared" si="0"/>
        <v>224.0132562251865</v>
      </c>
      <c r="AA2" s="15">
        <f t="shared" ref="AA2:AA52" si="1">AVERAGE(U2:X2)</f>
        <v>243.33389811711925</v>
      </c>
    </row>
    <row r="3" spans="1:27" x14ac:dyDescent="0.15">
      <c r="A3" s="33" t="s">
        <v>28</v>
      </c>
      <c r="B3" s="34"/>
      <c r="C3" s="12">
        <v>2920866</v>
      </c>
      <c r="D3" s="12">
        <v>2968341</v>
      </c>
      <c r="E3" s="12">
        <v>344111</v>
      </c>
      <c r="F3" s="12">
        <v>2026555</v>
      </c>
      <c r="G3" s="12">
        <v>550200</v>
      </c>
      <c r="H3" s="12">
        <v>1484610</v>
      </c>
      <c r="I3" s="12">
        <v>1068849</v>
      </c>
      <c r="J3" s="23">
        <v>11354</v>
      </c>
      <c r="K3" s="23">
        <v>8174</v>
      </c>
      <c r="L3" s="12">
        <v>214161</v>
      </c>
      <c r="M3" s="13">
        <v>182574</v>
      </c>
      <c r="N3" s="13">
        <v>36093</v>
      </c>
      <c r="O3" s="13">
        <v>167571</v>
      </c>
      <c r="P3" s="13">
        <v>297565</v>
      </c>
      <c r="Q3" s="13">
        <v>75112</v>
      </c>
      <c r="R3" s="13">
        <v>95773</v>
      </c>
      <c r="S3" s="12">
        <v>221051</v>
      </c>
      <c r="T3" s="13">
        <v>7443</v>
      </c>
      <c r="U3" s="5">
        <v>280.493456179845</v>
      </c>
      <c r="V3" s="5">
        <v>236.32841695089701</v>
      </c>
      <c r="W3" s="5">
        <v>260.31701877300497</v>
      </c>
      <c r="X3" s="5">
        <v>212.792600219066</v>
      </c>
      <c r="Y3" s="15">
        <f t="shared" si="0"/>
        <v>270.40523747642499</v>
      </c>
      <c r="Z3" s="15">
        <f t="shared" si="0"/>
        <v>224.56050858498151</v>
      </c>
      <c r="AA3" s="15">
        <f t="shared" si="1"/>
        <v>247.48287303070325</v>
      </c>
    </row>
    <row r="4" spans="1:27" x14ac:dyDescent="0.15">
      <c r="A4" s="33" t="s">
        <v>29</v>
      </c>
      <c r="B4" s="34"/>
      <c r="C4" s="12">
        <v>8159132</v>
      </c>
      <c r="D4" s="12">
        <v>7885928</v>
      </c>
      <c r="E4" s="12">
        <v>1093834</v>
      </c>
      <c r="F4" s="12">
        <v>3232013</v>
      </c>
      <c r="G4" s="12">
        <v>3833285</v>
      </c>
      <c r="H4" s="12">
        <v>3846357</v>
      </c>
      <c r="I4" s="12">
        <v>2880184</v>
      </c>
      <c r="J4" s="23">
        <v>4016</v>
      </c>
      <c r="K4" s="23">
        <v>3048</v>
      </c>
      <c r="L4" s="12">
        <v>560238</v>
      </c>
      <c r="M4" s="13">
        <v>386057</v>
      </c>
      <c r="N4" s="13">
        <v>100287</v>
      </c>
      <c r="O4" s="13">
        <v>335049</v>
      </c>
      <c r="P4" s="13">
        <v>857457</v>
      </c>
      <c r="Q4" s="13">
        <v>341847</v>
      </c>
      <c r="R4" s="13">
        <v>299249</v>
      </c>
      <c r="S4" s="12">
        <v>452110</v>
      </c>
      <c r="T4" s="13">
        <v>0</v>
      </c>
      <c r="U4" s="5">
        <v>282.91948942065397</v>
      </c>
      <c r="V4" s="5">
        <v>237.61175542794999</v>
      </c>
      <c r="W4" s="5">
        <v>262.76939180915701</v>
      </c>
      <c r="X4" s="5">
        <v>215.31133646144499</v>
      </c>
      <c r="Y4" s="15">
        <f t="shared" si="0"/>
        <v>272.84444061490547</v>
      </c>
      <c r="Z4" s="15">
        <f t="shared" si="0"/>
        <v>226.46154594469749</v>
      </c>
      <c r="AA4" s="15">
        <f t="shared" si="1"/>
        <v>249.65299327980148</v>
      </c>
    </row>
    <row r="5" spans="1:27" x14ac:dyDescent="0.15">
      <c r="A5" s="33" t="s">
        <v>30</v>
      </c>
      <c r="B5" s="34"/>
      <c r="C5" s="12">
        <v>5292617</v>
      </c>
      <c r="D5" s="12">
        <v>5324723</v>
      </c>
      <c r="E5" s="12">
        <v>581412</v>
      </c>
      <c r="F5" s="12">
        <v>4075118</v>
      </c>
      <c r="G5" s="12">
        <v>636087</v>
      </c>
      <c r="H5" s="12">
        <v>2620399</v>
      </c>
      <c r="I5" s="12">
        <v>1772639</v>
      </c>
      <c r="J5" s="23">
        <v>5455</v>
      </c>
      <c r="K5" s="23">
        <v>3695</v>
      </c>
      <c r="L5" s="12">
        <v>244818</v>
      </c>
      <c r="M5" s="13">
        <v>393900</v>
      </c>
      <c r="N5" s="13">
        <v>108534</v>
      </c>
      <c r="O5" s="13">
        <v>242756</v>
      </c>
      <c r="P5" s="13">
        <v>466928</v>
      </c>
      <c r="Q5" s="13">
        <v>178710</v>
      </c>
      <c r="R5" s="13">
        <v>136993</v>
      </c>
      <c r="S5" s="12">
        <v>383963</v>
      </c>
      <c r="T5" s="13">
        <v>17768</v>
      </c>
      <c r="U5" s="5">
        <v>275.06475641246902</v>
      </c>
      <c r="V5" s="5">
        <v>235.215469726642</v>
      </c>
      <c r="W5" s="5">
        <v>258.76826797665802</v>
      </c>
      <c r="X5" s="5">
        <v>218.07749621563701</v>
      </c>
      <c r="Y5" s="15">
        <f t="shared" si="0"/>
        <v>266.91651219456355</v>
      </c>
      <c r="Z5" s="15">
        <f t="shared" si="0"/>
        <v>226.64648297113951</v>
      </c>
      <c r="AA5" s="15">
        <f t="shared" si="1"/>
        <v>246.7814975828515</v>
      </c>
    </row>
    <row r="6" spans="1:27" x14ac:dyDescent="0.15">
      <c r="A6" s="33" t="s">
        <v>31</v>
      </c>
      <c r="B6" s="34"/>
      <c r="C6" s="12">
        <v>75394798</v>
      </c>
      <c r="D6" s="12">
        <v>75165373</v>
      </c>
      <c r="E6" s="12">
        <v>7556365</v>
      </c>
      <c r="F6" s="12">
        <v>42360470</v>
      </c>
      <c r="G6" s="12">
        <v>25477963</v>
      </c>
      <c r="H6" s="12">
        <v>38951948</v>
      </c>
      <c r="I6" s="12">
        <v>23501848</v>
      </c>
      <c r="J6" s="23">
        <v>6255</v>
      </c>
      <c r="K6" s="23">
        <v>3774</v>
      </c>
      <c r="L6" s="12">
        <v>3573408</v>
      </c>
      <c r="M6" s="13">
        <v>3818191</v>
      </c>
      <c r="N6" s="13">
        <v>624322</v>
      </c>
      <c r="O6" s="13">
        <v>4246820</v>
      </c>
      <c r="P6" s="13">
        <v>6352212</v>
      </c>
      <c r="Q6" s="13">
        <v>1520147</v>
      </c>
      <c r="R6" s="13">
        <v>3366748</v>
      </c>
      <c r="S6" s="12">
        <v>5887785</v>
      </c>
      <c r="T6" s="13">
        <v>53789</v>
      </c>
      <c r="U6" s="5">
        <v>275.32457301215402</v>
      </c>
      <c r="V6" s="5">
        <v>231.54934500615499</v>
      </c>
      <c r="W6" s="5">
        <v>258.98684256429402</v>
      </c>
      <c r="X6" s="5">
        <v>212.67794853984901</v>
      </c>
      <c r="Y6" s="15">
        <f t="shared" si="0"/>
        <v>267.15570778822405</v>
      </c>
      <c r="Z6" s="15">
        <f t="shared" si="0"/>
        <v>222.11364677300202</v>
      </c>
      <c r="AA6" s="15">
        <f t="shared" si="1"/>
        <v>244.634677280613</v>
      </c>
    </row>
    <row r="7" spans="1:27" x14ac:dyDescent="0.15">
      <c r="A7" s="33" t="s">
        <v>32</v>
      </c>
      <c r="B7" s="34"/>
      <c r="C7" s="12">
        <v>9603864</v>
      </c>
      <c r="D7" s="12">
        <v>9512208</v>
      </c>
      <c r="E7" s="12">
        <v>715254</v>
      </c>
      <c r="F7" s="12">
        <v>4354525</v>
      </c>
      <c r="G7" s="12">
        <v>4534085</v>
      </c>
      <c r="H7" s="12">
        <v>4578938</v>
      </c>
      <c r="I7" s="12">
        <v>3170482</v>
      </c>
      <c r="J7" s="23">
        <v>5240</v>
      </c>
      <c r="K7" s="23">
        <v>3635</v>
      </c>
      <c r="L7" s="12">
        <v>407408</v>
      </c>
      <c r="M7" s="13">
        <v>496636</v>
      </c>
      <c r="N7" s="13">
        <v>131671</v>
      </c>
      <c r="O7" s="13">
        <v>570536</v>
      </c>
      <c r="P7" s="13">
        <v>749705</v>
      </c>
      <c r="Q7" s="13">
        <v>236957</v>
      </c>
      <c r="R7" s="13">
        <v>577569</v>
      </c>
      <c r="S7" s="12">
        <v>615735</v>
      </c>
      <c r="T7" s="13">
        <v>60578</v>
      </c>
      <c r="U7" s="5">
        <v>285.53918872441199</v>
      </c>
      <c r="V7" s="5">
        <v>241.563575620412</v>
      </c>
      <c r="W7" s="5">
        <v>268.07322533367699</v>
      </c>
      <c r="X7" s="5">
        <v>224.023224923274</v>
      </c>
      <c r="Y7" s="15">
        <f t="shared" si="0"/>
        <v>276.80620702904446</v>
      </c>
      <c r="Z7" s="15">
        <f t="shared" si="0"/>
        <v>232.79340027184298</v>
      </c>
      <c r="AA7" s="15">
        <f t="shared" si="1"/>
        <v>254.79980365044375</v>
      </c>
    </row>
    <row r="8" spans="1:27" x14ac:dyDescent="0.15">
      <c r="A8" s="33" t="s">
        <v>33</v>
      </c>
      <c r="B8" s="34"/>
      <c r="C8" s="12">
        <v>10857282</v>
      </c>
      <c r="D8" s="12">
        <v>10255593</v>
      </c>
      <c r="E8" s="12">
        <v>444073</v>
      </c>
      <c r="F8" s="12">
        <v>4353546</v>
      </c>
      <c r="G8" s="12">
        <v>6059663</v>
      </c>
      <c r="H8" s="12">
        <v>6006275</v>
      </c>
      <c r="I8" s="12">
        <v>3233901</v>
      </c>
      <c r="J8" s="23">
        <v>11341</v>
      </c>
      <c r="K8" s="23">
        <v>6399</v>
      </c>
      <c r="L8" s="12">
        <v>608020</v>
      </c>
      <c r="M8" s="13">
        <v>293307</v>
      </c>
      <c r="N8" s="13">
        <v>212240</v>
      </c>
      <c r="O8" s="13">
        <v>550855</v>
      </c>
      <c r="P8" s="13">
        <v>849415</v>
      </c>
      <c r="Q8" s="13">
        <v>479657</v>
      </c>
      <c r="R8" s="13">
        <v>240407</v>
      </c>
      <c r="S8" s="12">
        <v>414772</v>
      </c>
      <c r="T8" s="13">
        <v>52206</v>
      </c>
      <c r="U8" s="5">
        <v>283.95667726434198</v>
      </c>
      <c r="V8" s="5">
        <v>240.15946885500199</v>
      </c>
      <c r="W8" s="5">
        <v>273.04803041096301</v>
      </c>
      <c r="X8" s="5">
        <v>228.94754336419601</v>
      </c>
      <c r="Y8" s="15">
        <f t="shared" si="0"/>
        <v>278.50235383765249</v>
      </c>
      <c r="Z8" s="15">
        <f t="shared" si="0"/>
        <v>234.553506109599</v>
      </c>
      <c r="AA8" s="15">
        <f t="shared" si="1"/>
        <v>256.52792997362576</v>
      </c>
    </row>
    <row r="9" spans="1:27" x14ac:dyDescent="0.15">
      <c r="A9" s="33" t="s">
        <v>34</v>
      </c>
      <c r="B9" s="34"/>
      <c r="C9" s="12">
        <v>1976630</v>
      </c>
      <c r="D9" s="12">
        <v>1902870</v>
      </c>
      <c r="E9" s="12">
        <v>137544</v>
      </c>
      <c r="F9" s="12">
        <v>1142333</v>
      </c>
      <c r="G9" s="12">
        <v>696753</v>
      </c>
      <c r="H9" s="12">
        <v>1072395</v>
      </c>
      <c r="I9" s="12">
        <v>583951</v>
      </c>
      <c r="J9" s="23">
        <v>8718</v>
      </c>
      <c r="K9" s="23">
        <v>4793</v>
      </c>
      <c r="L9" s="12">
        <v>73351</v>
      </c>
      <c r="M9" s="13">
        <v>32348</v>
      </c>
      <c r="N9" s="13">
        <v>18553</v>
      </c>
      <c r="O9" s="13">
        <v>110122</v>
      </c>
      <c r="P9" s="13">
        <v>175690</v>
      </c>
      <c r="Q9" s="13">
        <v>87154</v>
      </c>
      <c r="R9" s="13">
        <v>86733</v>
      </c>
      <c r="S9" s="12">
        <v>92680</v>
      </c>
      <c r="T9" s="13">
        <v>1577</v>
      </c>
      <c r="U9" s="5">
        <v>279.81024377399399</v>
      </c>
      <c r="V9" s="5">
        <v>238.67801881990999</v>
      </c>
      <c r="W9" s="5">
        <v>262.613290731544</v>
      </c>
      <c r="X9" s="5">
        <v>223.69869684708101</v>
      </c>
      <c r="Y9" s="15">
        <f t="shared" si="0"/>
        <v>271.21176725276899</v>
      </c>
      <c r="Z9" s="15">
        <f t="shared" si="0"/>
        <v>231.1883578334955</v>
      </c>
      <c r="AA9" s="15">
        <f t="shared" si="1"/>
        <v>251.20006254313225</v>
      </c>
    </row>
    <row r="10" spans="1:27" x14ac:dyDescent="0.15">
      <c r="A10" s="33" t="s">
        <v>35</v>
      </c>
      <c r="B10" s="34"/>
      <c r="C10" s="12">
        <v>1382282</v>
      </c>
      <c r="D10" s="12">
        <v>1360942</v>
      </c>
      <c r="E10" s="12">
        <v>146366</v>
      </c>
      <c r="F10" s="17">
        <v>0</v>
      </c>
      <c r="G10" s="12">
        <v>1235916</v>
      </c>
      <c r="H10" s="12">
        <v>557345</v>
      </c>
      <c r="I10" s="12">
        <v>379854</v>
      </c>
      <c r="J10" s="23">
        <v>10400</v>
      </c>
      <c r="K10" s="23">
        <v>8230</v>
      </c>
      <c r="L10" s="12">
        <v>35744</v>
      </c>
      <c r="M10" s="13">
        <v>66594</v>
      </c>
      <c r="N10" s="13">
        <v>100156</v>
      </c>
      <c r="O10" s="13">
        <v>64460</v>
      </c>
      <c r="P10" s="13">
        <v>44012</v>
      </c>
      <c r="Q10" s="13">
        <v>65233</v>
      </c>
      <c r="R10" s="13">
        <v>3655</v>
      </c>
      <c r="S10" s="12">
        <v>369928</v>
      </c>
      <c r="T10" s="13">
        <v>5023</v>
      </c>
      <c r="U10" s="5">
        <v>263.05977625654498</v>
      </c>
      <c r="V10" s="5">
        <v>231.307525116183</v>
      </c>
      <c r="W10" s="5">
        <v>247.65344494672399</v>
      </c>
      <c r="X10" s="5">
        <v>212.305347670353</v>
      </c>
      <c r="Y10" s="15">
        <f t="shared" si="0"/>
        <v>255.35661060163449</v>
      </c>
      <c r="Z10" s="15">
        <f t="shared" si="0"/>
        <v>221.806436393268</v>
      </c>
      <c r="AA10" s="15">
        <f t="shared" si="1"/>
        <v>238.58152349745126</v>
      </c>
    </row>
    <row r="11" spans="1:27" x14ac:dyDescent="0.15">
      <c r="A11" s="33" t="s">
        <v>36</v>
      </c>
      <c r="B11" s="34"/>
      <c r="C11" s="12">
        <v>26965611</v>
      </c>
      <c r="D11" s="12">
        <v>27277049</v>
      </c>
      <c r="E11" s="12">
        <v>3118041</v>
      </c>
      <c r="F11" s="12">
        <v>10661586</v>
      </c>
      <c r="G11" s="12">
        <v>13185984</v>
      </c>
      <c r="H11" s="12">
        <v>14931173</v>
      </c>
      <c r="I11" s="12">
        <v>8186082</v>
      </c>
      <c r="J11" s="23">
        <v>5442</v>
      </c>
      <c r="K11" s="23">
        <v>2984</v>
      </c>
      <c r="L11" s="12">
        <v>1064138</v>
      </c>
      <c r="M11" s="13">
        <v>1568398</v>
      </c>
      <c r="N11" s="13">
        <v>220156</v>
      </c>
      <c r="O11" s="13">
        <v>1345323</v>
      </c>
      <c r="P11" s="13">
        <v>2416645</v>
      </c>
      <c r="Q11" s="13">
        <v>942822</v>
      </c>
      <c r="R11" s="13">
        <v>628600</v>
      </c>
      <c r="S11" s="12">
        <v>1028745</v>
      </c>
      <c r="T11" s="13">
        <v>0</v>
      </c>
      <c r="U11" s="5">
        <v>275.32381795874898</v>
      </c>
      <c r="V11" s="5">
        <v>242.66432092861399</v>
      </c>
      <c r="W11" s="5">
        <v>263.38300140666399</v>
      </c>
      <c r="X11" s="5">
        <v>227.188968975009</v>
      </c>
      <c r="Y11" s="15">
        <f t="shared" si="0"/>
        <v>269.35340968270646</v>
      </c>
      <c r="Z11" s="15">
        <f t="shared" si="0"/>
        <v>234.92664495181151</v>
      </c>
      <c r="AA11" s="15">
        <f t="shared" si="1"/>
        <v>252.14002731725901</v>
      </c>
    </row>
    <row r="12" spans="1:27" x14ac:dyDescent="0.15">
      <c r="A12" s="33" t="s">
        <v>37</v>
      </c>
      <c r="B12" s="34"/>
      <c r="C12" s="12">
        <v>18580802</v>
      </c>
      <c r="D12" s="12">
        <v>18491168</v>
      </c>
      <c r="E12" s="12">
        <v>1831221</v>
      </c>
      <c r="F12" s="12">
        <v>8310872</v>
      </c>
      <c r="G12" s="12">
        <v>8438709</v>
      </c>
      <c r="H12" s="12">
        <v>10081483</v>
      </c>
      <c r="I12" s="12">
        <v>5324072</v>
      </c>
      <c r="J12" s="23">
        <v>5765</v>
      </c>
      <c r="K12" s="23">
        <v>3099</v>
      </c>
      <c r="L12" s="12">
        <v>767012</v>
      </c>
      <c r="M12" s="13">
        <v>841765</v>
      </c>
      <c r="N12" s="13">
        <v>200765</v>
      </c>
      <c r="O12" s="13">
        <v>993239</v>
      </c>
      <c r="P12" s="13">
        <v>1250463</v>
      </c>
      <c r="Q12" s="13">
        <v>761860</v>
      </c>
      <c r="R12" s="13">
        <v>508968</v>
      </c>
      <c r="S12" s="12">
        <v>1565197</v>
      </c>
      <c r="T12" s="13">
        <v>46355</v>
      </c>
      <c r="U12" s="5">
        <v>278.71179677437499</v>
      </c>
      <c r="V12" s="5">
        <v>236.45251925635699</v>
      </c>
      <c r="W12" s="5">
        <v>262.26860531462199</v>
      </c>
      <c r="X12" s="5">
        <v>222.01349727181901</v>
      </c>
      <c r="Y12" s="15">
        <f t="shared" si="0"/>
        <v>270.49020104449846</v>
      </c>
      <c r="Z12" s="15">
        <f t="shared" si="0"/>
        <v>229.233008264088</v>
      </c>
      <c r="AA12" s="15">
        <f t="shared" si="1"/>
        <v>249.86160465429322</v>
      </c>
    </row>
    <row r="13" spans="1:27" x14ac:dyDescent="0.15">
      <c r="A13" s="33" t="s">
        <v>38</v>
      </c>
      <c r="B13" s="34"/>
      <c r="C13" s="12">
        <v>2703683</v>
      </c>
      <c r="D13" s="12">
        <v>2521004</v>
      </c>
      <c r="E13" s="12">
        <v>259390</v>
      </c>
      <c r="F13" s="12">
        <v>2381547</v>
      </c>
      <c r="G13" s="12">
        <v>62746</v>
      </c>
      <c r="H13" s="12">
        <v>1377713</v>
      </c>
      <c r="I13" s="12">
        <v>835930</v>
      </c>
      <c r="J13" s="23">
        <v>7554</v>
      </c>
      <c r="K13" s="23">
        <v>4583</v>
      </c>
      <c r="L13" s="12">
        <v>225975</v>
      </c>
      <c r="M13" s="13">
        <v>81416</v>
      </c>
      <c r="N13" s="13">
        <v>12762</v>
      </c>
      <c r="O13" s="13">
        <v>158895</v>
      </c>
      <c r="P13" s="13">
        <v>231340</v>
      </c>
      <c r="Q13" s="13">
        <v>67779</v>
      </c>
      <c r="R13" s="13">
        <v>57763</v>
      </c>
      <c r="S13" s="12">
        <v>145124</v>
      </c>
      <c r="T13" s="13">
        <v>9949</v>
      </c>
      <c r="U13" s="5">
        <v>279.340145034503</v>
      </c>
      <c r="V13" s="5">
        <v>237.89580683732899</v>
      </c>
      <c r="W13" s="5">
        <v>257.35043981355</v>
      </c>
      <c r="X13" s="5">
        <v>215.12431304642101</v>
      </c>
      <c r="Y13" s="15">
        <f t="shared" si="0"/>
        <v>268.34529242402652</v>
      </c>
      <c r="Z13" s="15">
        <f t="shared" si="0"/>
        <v>226.510059941875</v>
      </c>
      <c r="AA13" s="15">
        <f t="shared" si="1"/>
        <v>247.42767618295073</v>
      </c>
    </row>
    <row r="14" spans="1:27" x14ac:dyDescent="0.15">
      <c r="A14" s="33" t="s">
        <v>39</v>
      </c>
      <c r="B14" s="34"/>
      <c r="C14" s="12">
        <v>2167326</v>
      </c>
      <c r="D14" s="12">
        <v>2029520</v>
      </c>
      <c r="E14" s="12">
        <v>232449</v>
      </c>
      <c r="F14" s="12">
        <v>1381205</v>
      </c>
      <c r="G14" s="12">
        <v>553672</v>
      </c>
      <c r="H14" s="12">
        <v>1130814</v>
      </c>
      <c r="I14" s="12">
        <v>663005</v>
      </c>
      <c r="J14" s="23">
        <v>4125</v>
      </c>
      <c r="K14" s="23">
        <v>2419</v>
      </c>
      <c r="L14" s="12">
        <v>106540</v>
      </c>
      <c r="M14" s="13">
        <v>89958</v>
      </c>
      <c r="N14" s="13">
        <v>41682</v>
      </c>
      <c r="O14" s="13">
        <v>109225</v>
      </c>
      <c r="P14" s="13">
        <v>180229</v>
      </c>
      <c r="Q14" s="13">
        <v>90240</v>
      </c>
      <c r="R14" s="13">
        <v>45131</v>
      </c>
      <c r="S14" s="12">
        <v>38401</v>
      </c>
      <c r="T14" s="13">
        <v>7703</v>
      </c>
      <c r="U14" s="5">
        <v>283.742325345327</v>
      </c>
      <c r="V14" s="5">
        <v>238.79962471268499</v>
      </c>
      <c r="W14" s="5">
        <v>268.55347955078298</v>
      </c>
      <c r="X14" s="5">
        <v>221.690066165659</v>
      </c>
      <c r="Y14" s="15">
        <f t="shared" si="0"/>
        <v>276.14790244805499</v>
      </c>
      <c r="Z14" s="15">
        <f t="shared" si="0"/>
        <v>230.244845439172</v>
      </c>
      <c r="AA14" s="15">
        <f t="shared" si="1"/>
        <v>253.19637394361348</v>
      </c>
    </row>
    <row r="15" spans="1:27" x14ac:dyDescent="0.15">
      <c r="A15" s="33" t="s">
        <v>40</v>
      </c>
      <c r="B15" s="34"/>
      <c r="C15" s="12">
        <v>31403190</v>
      </c>
      <c r="D15" s="12">
        <v>31544250</v>
      </c>
      <c r="E15" s="12">
        <v>2262192</v>
      </c>
      <c r="F15" s="12">
        <v>11858968</v>
      </c>
      <c r="G15" s="12">
        <v>17282030</v>
      </c>
      <c r="H15" s="12">
        <v>17313173</v>
      </c>
      <c r="I15" s="12">
        <v>10279691</v>
      </c>
      <c r="J15" s="23">
        <v>8331</v>
      </c>
      <c r="K15" s="23">
        <v>5022</v>
      </c>
      <c r="L15" s="12">
        <v>1926228</v>
      </c>
      <c r="M15" s="13">
        <v>1099439</v>
      </c>
      <c r="N15" s="13">
        <v>1097120</v>
      </c>
      <c r="O15" s="13">
        <v>1435306</v>
      </c>
      <c r="P15" s="13">
        <v>2360896</v>
      </c>
      <c r="Q15" s="13">
        <v>1262348</v>
      </c>
      <c r="R15" s="13">
        <v>1098354</v>
      </c>
      <c r="S15" s="12">
        <v>1696021</v>
      </c>
      <c r="T15" s="13">
        <v>134882</v>
      </c>
      <c r="U15" s="5">
        <v>281.96856727681302</v>
      </c>
      <c r="V15" s="5">
        <v>237.307813789509</v>
      </c>
      <c r="W15" s="5">
        <v>266.80672833271097</v>
      </c>
      <c r="X15" s="5">
        <v>222.022267695473</v>
      </c>
      <c r="Y15" s="15">
        <f t="shared" si="0"/>
        <v>274.38764780476197</v>
      </c>
      <c r="Z15" s="15">
        <f t="shared" si="0"/>
        <v>229.66504074249099</v>
      </c>
      <c r="AA15" s="15">
        <f t="shared" si="1"/>
        <v>252.02634427362651</v>
      </c>
    </row>
    <row r="16" spans="1:27" x14ac:dyDescent="0.15">
      <c r="A16" s="33" t="s">
        <v>41</v>
      </c>
      <c r="B16" s="34"/>
      <c r="C16" s="12">
        <v>12214546</v>
      </c>
      <c r="D16" s="12">
        <v>11148284</v>
      </c>
      <c r="E16" s="12">
        <v>929878</v>
      </c>
      <c r="F16" s="12">
        <v>7676341</v>
      </c>
      <c r="G16" s="12">
        <v>3608327</v>
      </c>
      <c r="H16" s="12">
        <v>5537406</v>
      </c>
      <c r="I16" s="12">
        <v>3712136</v>
      </c>
      <c r="J16" s="23">
        <v>5510</v>
      </c>
      <c r="K16" s="23">
        <v>3697</v>
      </c>
      <c r="L16" s="12">
        <v>473032</v>
      </c>
      <c r="M16" s="13">
        <v>375778</v>
      </c>
      <c r="N16" s="13">
        <v>195379</v>
      </c>
      <c r="O16" s="13">
        <v>582438</v>
      </c>
      <c r="P16" s="13">
        <v>1119945</v>
      </c>
      <c r="Q16" s="13">
        <v>603695</v>
      </c>
      <c r="R16" s="13">
        <v>361869</v>
      </c>
      <c r="S16" s="12">
        <v>401365</v>
      </c>
      <c r="T16" s="13">
        <v>32687</v>
      </c>
      <c r="U16" s="5">
        <v>287.17520107766899</v>
      </c>
      <c r="V16" s="5">
        <v>247.65218362008699</v>
      </c>
      <c r="W16" s="5">
        <v>268.25346768003499</v>
      </c>
      <c r="X16" s="5">
        <v>227.27889133094899</v>
      </c>
      <c r="Y16" s="15">
        <f t="shared" si="0"/>
        <v>277.71433437885196</v>
      </c>
      <c r="Z16" s="15">
        <f t="shared" si="0"/>
        <v>237.46553747551798</v>
      </c>
      <c r="AA16" s="15">
        <f t="shared" si="1"/>
        <v>257.58993592718497</v>
      </c>
    </row>
    <row r="17" spans="1:27" x14ac:dyDescent="0.15">
      <c r="A17" s="33" t="s">
        <v>42</v>
      </c>
      <c r="B17" s="34"/>
      <c r="C17" s="12">
        <v>6452929</v>
      </c>
      <c r="D17" s="12">
        <v>6525399</v>
      </c>
      <c r="E17" s="12">
        <v>458457</v>
      </c>
      <c r="F17" s="12">
        <v>3460798</v>
      </c>
      <c r="G17" s="12">
        <v>2533674</v>
      </c>
      <c r="H17" s="12">
        <v>3383909</v>
      </c>
      <c r="I17" s="12">
        <v>1912222</v>
      </c>
      <c r="J17" s="23">
        <v>6697</v>
      </c>
      <c r="K17" s="23">
        <v>3784</v>
      </c>
      <c r="L17" s="12">
        <v>318697</v>
      </c>
      <c r="M17" s="13">
        <v>292756</v>
      </c>
      <c r="N17" s="13">
        <v>141309</v>
      </c>
      <c r="O17" s="13">
        <v>313564</v>
      </c>
      <c r="P17" s="13">
        <v>476563</v>
      </c>
      <c r="Q17" s="13">
        <v>203762</v>
      </c>
      <c r="R17" s="13">
        <v>165571</v>
      </c>
      <c r="S17" s="12">
        <v>666867</v>
      </c>
      <c r="T17" s="13">
        <v>45949</v>
      </c>
      <c r="U17" s="5">
        <v>286.41621998598998</v>
      </c>
      <c r="V17" s="5">
        <v>243.339911874178</v>
      </c>
      <c r="W17" s="5">
        <v>268.20059626666199</v>
      </c>
      <c r="X17" s="5">
        <v>223.62939884095999</v>
      </c>
      <c r="Y17" s="15">
        <f t="shared" si="0"/>
        <v>277.30840812632596</v>
      </c>
      <c r="Z17" s="15">
        <f t="shared" si="0"/>
        <v>233.48465535756901</v>
      </c>
      <c r="AA17" s="15">
        <f t="shared" si="1"/>
        <v>255.39653174194751</v>
      </c>
    </row>
    <row r="18" spans="1:27" x14ac:dyDescent="0.15">
      <c r="A18" s="33" t="s">
        <v>43</v>
      </c>
      <c r="B18" s="34"/>
      <c r="C18" s="12">
        <v>5990196</v>
      </c>
      <c r="D18" s="12">
        <v>6170661</v>
      </c>
      <c r="E18" s="12">
        <v>475273</v>
      </c>
      <c r="F18" s="12">
        <v>3967809</v>
      </c>
      <c r="G18" s="12">
        <v>1547114</v>
      </c>
      <c r="H18" s="12">
        <v>3051755</v>
      </c>
      <c r="I18" s="12">
        <v>1692953</v>
      </c>
      <c r="J18" s="23">
        <v>6137</v>
      </c>
      <c r="K18" s="23">
        <v>3407</v>
      </c>
      <c r="L18" s="12">
        <v>258364</v>
      </c>
      <c r="M18" s="13">
        <v>199326</v>
      </c>
      <c r="N18" s="13">
        <v>119751</v>
      </c>
      <c r="O18" s="13">
        <v>290191</v>
      </c>
      <c r="P18" s="13">
        <v>491940</v>
      </c>
      <c r="Q18" s="13">
        <v>204379</v>
      </c>
      <c r="R18" s="13">
        <v>129002</v>
      </c>
      <c r="S18" s="12">
        <v>705041</v>
      </c>
      <c r="T18" s="13">
        <v>142278</v>
      </c>
      <c r="U18" s="5">
        <v>283.87109631173098</v>
      </c>
      <c r="V18" s="5">
        <v>241.067208517258</v>
      </c>
      <c r="W18" s="5">
        <v>266.76553060985998</v>
      </c>
      <c r="X18" s="5">
        <v>221.08988042430701</v>
      </c>
      <c r="Y18" s="15">
        <f t="shared" si="0"/>
        <v>275.31831346079548</v>
      </c>
      <c r="Z18" s="15">
        <f t="shared" si="0"/>
        <v>231.0785444707825</v>
      </c>
      <c r="AA18" s="15">
        <f t="shared" si="1"/>
        <v>253.19842896578899</v>
      </c>
    </row>
    <row r="19" spans="1:27" x14ac:dyDescent="0.15">
      <c r="A19" s="33" t="s">
        <v>44</v>
      </c>
      <c r="B19" s="34"/>
      <c r="C19" s="12">
        <v>7547768</v>
      </c>
      <c r="D19" s="12">
        <v>7553188</v>
      </c>
      <c r="E19" s="12">
        <v>848963</v>
      </c>
      <c r="F19" s="12">
        <v>4176753</v>
      </c>
      <c r="G19" s="12">
        <v>2522052</v>
      </c>
      <c r="H19" s="12">
        <v>3807748</v>
      </c>
      <c r="I19" s="12">
        <v>2417226</v>
      </c>
      <c r="J19" s="23">
        <v>5531</v>
      </c>
      <c r="K19" s="23">
        <v>3511</v>
      </c>
      <c r="L19" s="12">
        <v>313912</v>
      </c>
      <c r="M19" s="13">
        <v>375468</v>
      </c>
      <c r="N19" s="13">
        <v>171411</v>
      </c>
      <c r="O19" s="13">
        <v>386434</v>
      </c>
      <c r="P19" s="13">
        <v>591230</v>
      </c>
      <c r="Q19" s="13">
        <v>407329</v>
      </c>
      <c r="R19" s="13">
        <v>171442</v>
      </c>
      <c r="S19" s="12">
        <v>435300</v>
      </c>
      <c r="T19" s="13">
        <v>46572</v>
      </c>
      <c r="U19" s="5">
        <v>277.94726013580299</v>
      </c>
      <c r="V19" s="5">
        <v>241.72776193105199</v>
      </c>
      <c r="W19" s="5">
        <v>267.77290014542302</v>
      </c>
      <c r="X19" s="5">
        <v>228.05516833276201</v>
      </c>
      <c r="Y19" s="15">
        <f t="shared" si="0"/>
        <v>272.86008014061304</v>
      </c>
      <c r="Z19" s="15">
        <f t="shared" si="0"/>
        <v>234.89146513190701</v>
      </c>
      <c r="AA19" s="15">
        <f t="shared" si="1"/>
        <v>253.87577263626002</v>
      </c>
    </row>
    <row r="20" spans="1:27" x14ac:dyDescent="0.15">
      <c r="A20" s="33" t="s">
        <v>45</v>
      </c>
      <c r="B20" s="34"/>
      <c r="C20" s="12">
        <v>8432847</v>
      </c>
      <c r="D20" s="12">
        <v>8174411</v>
      </c>
      <c r="E20" s="12">
        <v>1235580</v>
      </c>
      <c r="F20" s="12">
        <v>3480365</v>
      </c>
      <c r="G20" s="12">
        <v>3716902</v>
      </c>
      <c r="H20" s="12">
        <v>4100906</v>
      </c>
      <c r="I20" s="12">
        <v>2774314</v>
      </c>
      <c r="J20" s="23">
        <v>6204</v>
      </c>
      <c r="K20" s="23">
        <v>4197</v>
      </c>
      <c r="L20" s="12">
        <v>449241</v>
      </c>
      <c r="M20" s="13">
        <v>384835</v>
      </c>
      <c r="N20" s="13">
        <v>188910</v>
      </c>
      <c r="O20" s="13">
        <v>430003</v>
      </c>
      <c r="P20" s="13">
        <v>687539</v>
      </c>
      <c r="Q20" s="13">
        <v>425635</v>
      </c>
      <c r="R20" s="13">
        <v>208151</v>
      </c>
      <c r="S20" s="12">
        <v>669852</v>
      </c>
      <c r="T20" s="13">
        <v>7411</v>
      </c>
      <c r="U20" s="5">
        <v>268.43235513275101</v>
      </c>
      <c r="V20" s="5">
        <v>234.28190182677</v>
      </c>
      <c r="W20" s="5">
        <v>255.46941777756899</v>
      </c>
      <c r="X20" s="5">
        <v>216.19933721628399</v>
      </c>
      <c r="Y20" s="15">
        <f t="shared" si="0"/>
        <v>261.95088645516</v>
      </c>
      <c r="Z20" s="15">
        <f t="shared" si="0"/>
        <v>225.24061952152698</v>
      </c>
      <c r="AA20" s="15">
        <f t="shared" si="1"/>
        <v>243.59575298834349</v>
      </c>
    </row>
    <row r="21" spans="1:27" x14ac:dyDescent="0.15">
      <c r="A21" s="33" t="s">
        <v>46</v>
      </c>
      <c r="B21" s="34"/>
      <c r="C21" s="12">
        <v>2670356</v>
      </c>
      <c r="D21" s="12">
        <v>2526590</v>
      </c>
      <c r="E21" s="12">
        <v>183883</v>
      </c>
      <c r="F21" s="12">
        <v>1060925</v>
      </c>
      <c r="G21" s="12">
        <v>1425548</v>
      </c>
      <c r="H21" s="12">
        <v>1406898</v>
      </c>
      <c r="I21" s="12">
        <v>910381</v>
      </c>
      <c r="J21" s="23">
        <v>7619</v>
      </c>
      <c r="K21" s="23">
        <v>5167</v>
      </c>
      <c r="L21" s="12">
        <v>164968</v>
      </c>
      <c r="M21" s="13">
        <v>119926</v>
      </c>
      <c r="N21" s="13">
        <v>84684</v>
      </c>
      <c r="O21" s="13">
        <v>133443</v>
      </c>
      <c r="P21" s="13">
        <v>254256</v>
      </c>
      <c r="Q21" s="13">
        <v>122438</v>
      </c>
      <c r="R21" s="13">
        <v>30666</v>
      </c>
      <c r="S21" s="12">
        <v>26881</v>
      </c>
      <c r="T21" s="13">
        <v>5317</v>
      </c>
      <c r="U21" s="5">
        <v>284.87547695791102</v>
      </c>
      <c r="V21" s="5">
        <v>242.244654099765</v>
      </c>
      <c r="W21" s="5">
        <v>268.39123629869499</v>
      </c>
      <c r="X21" s="5">
        <v>223.72860794610199</v>
      </c>
      <c r="Y21" s="15">
        <f t="shared" si="0"/>
        <v>276.63335662830298</v>
      </c>
      <c r="Z21" s="15">
        <f t="shared" si="0"/>
        <v>232.98663102293349</v>
      </c>
      <c r="AA21" s="15">
        <f t="shared" si="1"/>
        <v>254.80999382561825</v>
      </c>
    </row>
    <row r="22" spans="1:27" x14ac:dyDescent="0.15">
      <c r="A22" s="33" t="s">
        <v>47</v>
      </c>
      <c r="B22" s="34"/>
      <c r="C22" s="12">
        <v>14487572</v>
      </c>
      <c r="D22" s="12">
        <v>13656491</v>
      </c>
      <c r="E22" s="12">
        <v>819162</v>
      </c>
      <c r="F22" s="12">
        <v>6267624</v>
      </c>
      <c r="G22" s="12">
        <v>7400786</v>
      </c>
      <c r="H22" s="12">
        <v>7686024</v>
      </c>
      <c r="I22" s="12">
        <v>4358416</v>
      </c>
      <c r="J22" s="23">
        <v>8793</v>
      </c>
      <c r="K22" s="23">
        <v>4986</v>
      </c>
      <c r="L22" s="12">
        <v>584376</v>
      </c>
      <c r="M22" s="13">
        <v>654784</v>
      </c>
      <c r="N22" s="13">
        <v>118413</v>
      </c>
      <c r="O22" s="13">
        <v>845285</v>
      </c>
      <c r="P22" s="13">
        <v>1148618</v>
      </c>
      <c r="Q22" s="13">
        <v>662099</v>
      </c>
      <c r="R22" s="13">
        <v>344841</v>
      </c>
      <c r="S22" s="12">
        <v>831751</v>
      </c>
      <c r="T22" s="13">
        <v>26030</v>
      </c>
      <c r="U22" s="5">
        <v>283.14903409878502</v>
      </c>
      <c r="V22" s="5">
        <v>239.49975090765</v>
      </c>
      <c r="W22" s="5">
        <v>267.90552972376298</v>
      </c>
      <c r="X22" s="5">
        <v>222.944189619399</v>
      </c>
      <c r="Y22" s="15">
        <f t="shared" si="0"/>
        <v>275.52728191127403</v>
      </c>
      <c r="Z22" s="15">
        <f t="shared" si="0"/>
        <v>231.2219702635245</v>
      </c>
      <c r="AA22" s="15">
        <f t="shared" si="1"/>
        <v>253.37462608739926</v>
      </c>
    </row>
    <row r="23" spans="1:27" x14ac:dyDescent="0.15">
      <c r="A23" s="33" t="s">
        <v>48</v>
      </c>
      <c r="B23" s="34"/>
      <c r="C23" s="12">
        <v>16845416</v>
      </c>
      <c r="D23" s="12">
        <v>16569162</v>
      </c>
      <c r="E23" s="12">
        <v>778939</v>
      </c>
      <c r="F23" s="12">
        <v>6808436</v>
      </c>
      <c r="G23" s="12">
        <v>9258041</v>
      </c>
      <c r="H23" s="12">
        <v>9774884</v>
      </c>
      <c r="I23" s="12">
        <v>5043032</v>
      </c>
      <c r="J23" s="23">
        <v>9614</v>
      </c>
      <c r="K23" s="23">
        <v>5505</v>
      </c>
      <c r="L23" s="12">
        <v>1129389</v>
      </c>
      <c r="M23" s="13">
        <v>814536</v>
      </c>
      <c r="N23" s="13">
        <v>194661</v>
      </c>
      <c r="O23" s="13">
        <v>638889</v>
      </c>
      <c r="P23" s="13">
        <v>1258194</v>
      </c>
      <c r="Q23" s="13">
        <v>677277</v>
      </c>
      <c r="R23" s="13">
        <v>330086</v>
      </c>
      <c r="S23" s="12">
        <v>539191</v>
      </c>
      <c r="T23" s="13">
        <v>95956</v>
      </c>
      <c r="U23" s="5">
        <v>296.90857143684798</v>
      </c>
      <c r="V23" s="5">
        <v>250.56577782628199</v>
      </c>
      <c r="W23" s="5">
        <v>274.497568115749</v>
      </c>
      <c r="X23" s="5">
        <v>235.27542341879001</v>
      </c>
      <c r="Y23" s="15">
        <f t="shared" si="0"/>
        <v>285.70306977629849</v>
      </c>
      <c r="Z23" s="15">
        <f t="shared" si="0"/>
        <v>242.920600622536</v>
      </c>
      <c r="AA23" s="15">
        <f t="shared" si="1"/>
        <v>264.31183519941726</v>
      </c>
    </row>
    <row r="24" spans="1:27" x14ac:dyDescent="0.15">
      <c r="A24" s="33" t="s">
        <v>49</v>
      </c>
      <c r="B24" s="34"/>
      <c r="C24" s="12">
        <v>18061614</v>
      </c>
      <c r="D24" s="12">
        <v>17452429</v>
      </c>
      <c r="E24" s="12">
        <v>1582706</v>
      </c>
      <c r="F24" s="12">
        <v>10510346</v>
      </c>
      <c r="G24" s="12">
        <v>5968562</v>
      </c>
      <c r="H24" s="12">
        <v>9040821</v>
      </c>
      <c r="I24" s="12">
        <v>5839572</v>
      </c>
      <c r="J24" s="23">
        <v>6722</v>
      </c>
      <c r="K24" s="23">
        <v>4342</v>
      </c>
      <c r="L24" s="12">
        <v>1241182</v>
      </c>
      <c r="M24" s="13">
        <v>769432</v>
      </c>
      <c r="N24" s="13">
        <v>255389</v>
      </c>
      <c r="O24" s="13">
        <v>834951</v>
      </c>
      <c r="P24" s="13">
        <v>1308237</v>
      </c>
      <c r="Q24" s="13">
        <v>675203</v>
      </c>
      <c r="R24" s="13">
        <v>755178</v>
      </c>
      <c r="S24" s="12">
        <v>567958</v>
      </c>
      <c r="T24" s="13">
        <v>31972</v>
      </c>
      <c r="U24" s="5">
        <v>278.16865192345699</v>
      </c>
      <c r="V24" s="5">
        <v>235.728893690295</v>
      </c>
      <c r="W24" s="5">
        <v>264.496755061626</v>
      </c>
      <c r="X24" s="5">
        <v>216.30663019492599</v>
      </c>
      <c r="Y24" s="15">
        <f t="shared" si="0"/>
        <v>271.3327034925415</v>
      </c>
      <c r="Z24" s="15">
        <f t="shared" si="0"/>
        <v>226.01776194261049</v>
      </c>
      <c r="AA24" s="15">
        <f t="shared" si="1"/>
        <v>248.67523271757599</v>
      </c>
    </row>
    <row r="25" spans="1:27" x14ac:dyDescent="0.15">
      <c r="A25" s="33" t="s">
        <v>50</v>
      </c>
      <c r="B25" s="34"/>
      <c r="C25" s="12">
        <v>11533096</v>
      </c>
      <c r="D25" s="12">
        <v>11802631</v>
      </c>
      <c r="E25" s="12">
        <v>629909</v>
      </c>
      <c r="F25" s="12">
        <v>7567199</v>
      </c>
      <c r="G25" s="12">
        <v>3335988</v>
      </c>
      <c r="H25" s="12">
        <v>6257807</v>
      </c>
      <c r="I25" s="12">
        <v>2933999</v>
      </c>
      <c r="J25" s="23">
        <v>7754</v>
      </c>
      <c r="K25" s="23">
        <v>3635</v>
      </c>
      <c r="L25" s="12">
        <v>276090</v>
      </c>
      <c r="M25" s="13">
        <v>479295</v>
      </c>
      <c r="N25" s="13">
        <v>342371</v>
      </c>
      <c r="O25" s="13">
        <v>381927</v>
      </c>
      <c r="P25" s="13">
        <v>683450</v>
      </c>
      <c r="Q25" s="13">
        <v>532357</v>
      </c>
      <c r="R25" s="13">
        <v>238509</v>
      </c>
      <c r="S25" s="12">
        <v>1004100</v>
      </c>
      <c r="T25" s="13">
        <v>71569</v>
      </c>
      <c r="U25" s="5">
        <v>294.147777973073</v>
      </c>
      <c r="V25" s="5">
        <v>249.57584695208899</v>
      </c>
      <c r="W25" s="5">
        <v>270.23681775626198</v>
      </c>
      <c r="X25" s="5">
        <v>223.352919981062</v>
      </c>
      <c r="Y25" s="15">
        <f t="shared" si="0"/>
        <v>282.19229786466747</v>
      </c>
      <c r="Z25" s="15">
        <f t="shared" si="0"/>
        <v>236.4643834665755</v>
      </c>
      <c r="AA25" s="15">
        <f t="shared" si="1"/>
        <v>259.32834066562151</v>
      </c>
    </row>
    <row r="26" spans="1:27" x14ac:dyDescent="0.15">
      <c r="A26" s="33" t="s">
        <v>51</v>
      </c>
      <c r="B26" s="34"/>
      <c r="C26" s="12">
        <v>4580037</v>
      </c>
      <c r="D26" s="12">
        <v>4513040</v>
      </c>
      <c r="E26" s="12">
        <v>672366</v>
      </c>
      <c r="F26" s="12">
        <v>2324855</v>
      </c>
      <c r="G26" s="12">
        <v>1582816</v>
      </c>
      <c r="H26" s="12">
        <v>2350872</v>
      </c>
      <c r="I26" s="12">
        <v>1525340</v>
      </c>
      <c r="J26" s="23">
        <v>4796</v>
      </c>
      <c r="K26" s="23">
        <v>3112</v>
      </c>
      <c r="L26" s="12">
        <v>210914</v>
      </c>
      <c r="M26" s="13">
        <v>193837</v>
      </c>
      <c r="N26" s="13">
        <v>134899</v>
      </c>
      <c r="O26" s="13">
        <v>249776</v>
      </c>
      <c r="P26" s="13">
        <v>432340</v>
      </c>
      <c r="Q26" s="13">
        <v>199457</v>
      </c>
      <c r="R26" s="13">
        <v>104117</v>
      </c>
      <c r="S26" s="12">
        <v>166775</v>
      </c>
      <c r="T26" s="13">
        <v>42022</v>
      </c>
      <c r="U26" s="5">
        <v>270.58047934712101</v>
      </c>
      <c r="V26" s="5">
        <v>234.24305313976799</v>
      </c>
      <c r="W26" s="5">
        <v>251.97616520927801</v>
      </c>
      <c r="X26" s="5">
        <v>214.11068691521101</v>
      </c>
      <c r="Y26" s="15">
        <f t="shared" si="0"/>
        <v>261.27832227819954</v>
      </c>
      <c r="Z26" s="15">
        <f t="shared" si="0"/>
        <v>224.17687002748949</v>
      </c>
      <c r="AA26" s="15">
        <f t="shared" si="1"/>
        <v>242.72759615284448</v>
      </c>
    </row>
    <row r="27" spans="1:27" x14ac:dyDescent="0.15">
      <c r="A27" s="33" t="s">
        <v>52</v>
      </c>
      <c r="B27" s="34"/>
      <c r="C27" s="12">
        <v>10536780</v>
      </c>
      <c r="D27" s="12">
        <v>10426212</v>
      </c>
      <c r="E27" s="12">
        <v>948600</v>
      </c>
      <c r="F27" s="12">
        <v>4441091</v>
      </c>
      <c r="G27" s="12">
        <v>5147089</v>
      </c>
      <c r="H27" s="12">
        <v>5387766</v>
      </c>
      <c r="I27" s="12">
        <v>3266781</v>
      </c>
      <c r="J27" s="23">
        <v>6035</v>
      </c>
      <c r="K27" s="23">
        <v>3659</v>
      </c>
      <c r="L27" s="12">
        <v>415426</v>
      </c>
      <c r="M27" s="13">
        <v>413785</v>
      </c>
      <c r="N27" s="13">
        <v>318211</v>
      </c>
      <c r="O27" s="13">
        <v>527014</v>
      </c>
      <c r="P27" s="13">
        <v>917660</v>
      </c>
      <c r="Q27" s="13">
        <v>457737</v>
      </c>
      <c r="R27" s="13">
        <v>216948</v>
      </c>
      <c r="S27" s="12">
        <v>606593</v>
      </c>
      <c r="T27" s="13">
        <v>51962</v>
      </c>
      <c r="U27" s="5">
        <v>280.82142567063499</v>
      </c>
      <c r="V27" s="5">
        <v>238.96492250071799</v>
      </c>
      <c r="W27" s="5">
        <v>266.87635183194601</v>
      </c>
      <c r="X27" s="5">
        <v>222.72551679114</v>
      </c>
      <c r="Y27" s="15">
        <f t="shared" si="0"/>
        <v>273.84888875129047</v>
      </c>
      <c r="Z27" s="15">
        <f t="shared" si="0"/>
        <v>230.84521964592898</v>
      </c>
      <c r="AA27" s="15">
        <f t="shared" si="1"/>
        <v>252.34705419860975</v>
      </c>
    </row>
    <row r="28" spans="1:27" x14ac:dyDescent="0.15">
      <c r="A28" s="33" t="s">
        <v>53</v>
      </c>
      <c r="B28" s="34"/>
      <c r="C28" s="12">
        <v>1787946</v>
      </c>
      <c r="D28" s="12">
        <v>1786323</v>
      </c>
      <c r="E28" s="12">
        <v>214980</v>
      </c>
      <c r="F28" s="12">
        <v>851068</v>
      </c>
      <c r="G28" s="12">
        <v>721898</v>
      </c>
      <c r="H28" s="12">
        <v>941198</v>
      </c>
      <c r="I28" s="12">
        <v>581694</v>
      </c>
      <c r="J28" s="23">
        <v>6516</v>
      </c>
      <c r="K28" s="23">
        <v>4027</v>
      </c>
      <c r="L28" s="12">
        <v>104653</v>
      </c>
      <c r="M28" s="13">
        <v>59979</v>
      </c>
      <c r="N28" s="13">
        <v>52052</v>
      </c>
      <c r="O28" s="13">
        <v>87584</v>
      </c>
      <c r="P28" s="13">
        <v>158899</v>
      </c>
      <c r="Q28" s="13">
        <v>76855</v>
      </c>
      <c r="R28" s="13">
        <v>41672</v>
      </c>
      <c r="S28" s="12">
        <v>121853</v>
      </c>
      <c r="T28" s="13">
        <v>4915</v>
      </c>
      <c r="U28" s="5">
        <v>287.464005517244</v>
      </c>
      <c r="V28" s="5">
        <v>241.287048262014</v>
      </c>
      <c r="W28" s="5">
        <v>269.95677759273298</v>
      </c>
      <c r="X28" s="5">
        <v>224.757393529067</v>
      </c>
      <c r="Y28" s="15">
        <f t="shared" si="0"/>
        <v>278.71039155498852</v>
      </c>
      <c r="Z28" s="15">
        <f t="shared" si="0"/>
        <v>233.0222208955405</v>
      </c>
      <c r="AA28" s="15">
        <f t="shared" si="1"/>
        <v>255.86630622526451</v>
      </c>
    </row>
    <row r="29" spans="1:27" x14ac:dyDescent="0.15">
      <c r="A29" s="33" t="s">
        <v>54</v>
      </c>
      <c r="B29" s="34"/>
      <c r="C29" s="12">
        <v>4156275</v>
      </c>
      <c r="D29" s="12">
        <v>4264370</v>
      </c>
      <c r="E29" s="12">
        <v>344382</v>
      </c>
      <c r="F29" s="12">
        <v>1350116</v>
      </c>
      <c r="G29" s="12">
        <v>2461777</v>
      </c>
      <c r="H29" s="12">
        <v>2446701</v>
      </c>
      <c r="I29" s="12">
        <v>1102622</v>
      </c>
      <c r="J29" s="23">
        <v>7835</v>
      </c>
      <c r="K29" s="23">
        <v>3531</v>
      </c>
      <c r="L29" s="12">
        <v>173257</v>
      </c>
      <c r="M29" s="13">
        <v>116951</v>
      </c>
      <c r="N29" s="13">
        <v>107552</v>
      </c>
      <c r="O29" s="13">
        <v>178852</v>
      </c>
      <c r="P29" s="13">
        <v>318773</v>
      </c>
      <c r="Q29" s="13">
        <v>115243</v>
      </c>
      <c r="R29" s="13">
        <v>91994</v>
      </c>
      <c r="S29" s="12">
        <v>237476</v>
      </c>
      <c r="T29" s="13">
        <v>22888</v>
      </c>
      <c r="U29" s="5">
        <v>286.49856348622802</v>
      </c>
      <c r="V29" s="5">
        <v>243.863666875446</v>
      </c>
      <c r="W29" s="5">
        <v>269.42621086477197</v>
      </c>
      <c r="X29" s="5">
        <v>226.63461088593701</v>
      </c>
      <c r="Y29" s="15">
        <f t="shared" si="0"/>
        <v>277.9623871755</v>
      </c>
      <c r="Z29" s="15">
        <f t="shared" si="0"/>
        <v>235.2491388806915</v>
      </c>
      <c r="AA29" s="15">
        <f t="shared" si="1"/>
        <v>256.60576302809574</v>
      </c>
    </row>
    <row r="30" spans="1:27" x14ac:dyDescent="0.15">
      <c r="A30" s="33" t="s">
        <v>55</v>
      </c>
      <c r="B30" s="34"/>
      <c r="C30" s="12">
        <v>4343666</v>
      </c>
      <c r="D30" s="12">
        <v>4177850</v>
      </c>
      <c r="E30" s="12">
        <v>395630</v>
      </c>
      <c r="F30" s="12">
        <v>2744606</v>
      </c>
      <c r="G30" s="12">
        <v>1203430</v>
      </c>
      <c r="H30" s="12">
        <v>2170424</v>
      </c>
      <c r="I30" s="12">
        <v>1459504</v>
      </c>
      <c r="J30" s="23">
        <v>4945</v>
      </c>
      <c r="K30" s="23">
        <v>3325</v>
      </c>
      <c r="L30" s="12">
        <v>201252</v>
      </c>
      <c r="M30" s="13">
        <v>226880</v>
      </c>
      <c r="N30" s="13">
        <v>49076</v>
      </c>
      <c r="O30" s="13">
        <v>272945</v>
      </c>
      <c r="P30" s="13">
        <v>380525</v>
      </c>
      <c r="Q30" s="13">
        <v>189365</v>
      </c>
      <c r="R30" s="13">
        <v>139461</v>
      </c>
      <c r="S30" s="12">
        <v>118223</v>
      </c>
      <c r="T30" s="13">
        <v>3493</v>
      </c>
      <c r="U30" s="5">
        <v>275.171868843271</v>
      </c>
      <c r="V30" s="5">
        <v>233.82701620692501</v>
      </c>
      <c r="W30" s="5">
        <v>259.41737636516501</v>
      </c>
      <c r="X30" s="5">
        <v>214.425584466776</v>
      </c>
      <c r="Y30" s="15">
        <f t="shared" si="0"/>
        <v>267.29462260421803</v>
      </c>
      <c r="Z30" s="15">
        <f t="shared" si="0"/>
        <v>224.12630033685051</v>
      </c>
      <c r="AA30" s="15">
        <f t="shared" si="1"/>
        <v>245.71046147053426</v>
      </c>
    </row>
    <row r="31" spans="1:27" x14ac:dyDescent="0.15">
      <c r="A31" s="33" t="s">
        <v>56</v>
      </c>
      <c r="B31" s="34"/>
      <c r="C31" s="12">
        <v>2992258</v>
      </c>
      <c r="D31" s="12">
        <v>2877774</v>
      </c>
      <c r="E31" s="12">
        <v>164905</v>
      </c>
      <c r="F31" s="12">
        <v>1000063</v>
      </c>
      <c r="G31" s="12">
        <v>1827290</v>
      </c>
      <c r="H31" s="12">
        <v>1697165</v>
      </c>
      <c r="I31" s="12">
        <v>938368</v>
      </c>
      <c r="J31" s="23">
        <v>9190</v>
      </c>
      <c r="K31" s="23">
        <v>5127</v>
      </c>
      <c r="L31" s="12">
        <v>209635</v>
      </c>
      <c r="M31" s="13">
        <v>86251</v>
      </c>
      <c r="N31" s="13">
        <v>96915</v>
      </c>
      <c r="O31" s="13">
        <v>153449</v>
      </c>
      <c r="P31" s="13">
        <v>235693</v>
      </c>
      <c r="Q31" s="13">
        <v>122819</v>
      </c>
      <c r="R31" s="13">
        <v>33606</v>
      </c>
      <c r="S31" s="12">
        <v>83938</v>
      </c>
      <c r="T31" s="13">
        <v>16739</v>
      </c>
      <c r="U31" s="5">
        <v>294.41301872634398</v>
      </c>
      <c r="V31" s="5">
        <v>249.150621351838</v>
      </c>
      <c r="W31" s="5">
        <v>274.80674628169999</v>
      </c>
      <c r="X31" s="5">
        <v>231.94984764811201</v>
      </c>
      <c r="Y31" s="15">
        <f t="shared" si="0"/>
        <v>284.60988250402198</v>
      </c>
      <c r="Z31" s="15">
        <f t="shared" si="0"/>
        <v>240.55023449997501</v>
      </c>
      <c r="AA31" s="15">
        <f t="shared" si="1"/>
        <v>262.58005850199845</v>
      </c>
    </row>
    <row r="32" spans="1:27" x14ac:dyDescent="0.15">
      <c r="A32" s="33" t="s">
        <v>57</v>
      </c>
      <c r="B32" s="34"/>
      <c r="C32" s="12">
        <v>28221327</v>
      </c>
      <c r="D32" s="12">
        <v>27654903</v>
      </c>
      <c r="E32" s="12">
        <v>1154004</v>
      </c>
      <c r="F32" s="12">
        <v>11418483</v>
      </c>
      <c r="G32" s="12">
        <v>15648840</v>
      </c>
      <c r="H32" s="12">
        <v>15339450</v>
      </c>
      <c r="I32" s="12">
        <v>9414336</v>
      </c>
      <c r="J32" s="23">
        <v>10579</v>
      </c>
      <c r="K32" s="23">
        <v>7030</v>
      </c>
      <c r="L32" s="12">
        <v>2674819</v>
      </c>
      <c r="M32" s="13">
        <v>797795</v>
      </c>
      <c r="N32" s="13">
        <v>496475</v>
      </c>
      <c r="O32" s="13">
        <v>1231812</v>
      </c>
      <c r="P32" s="13">
        <v>2540828</v>
      </c>
      <c r="Q32" s="13">
        <v>1035774</v>
      </c>
      <c r="R32" s="13">
        <v>636833</v>
      </c>
      <c r="S32" s="12">
        <v>1061877</v>
      </c>
      <c r="T32" s="13">
        <v>31691</v>
      </c>
      <c r="U32" s="5">
        <v>293.36593817877002</v>
      </c>
      <c r="V32" s="5">
        <v>245.383220077076</v>
      </c>
      <c r="W32" s="5">
        <v>270.85371153053001</v>
      </c>
      <c r="X32" s="5">
        <v>229.48767444113801</v>
      </c>
      <c r="Y32" s="15">
        <f t="shared" si="0"/>
        <v>282.10982485465001</v>
      </c>
      <c r="Z32" s="15">
        <f t="shared" si="0"/>
        <v>237.43544725910701</v>
      </c>
      <c r="AA32" s="15">
        <f t="shared" si="1"/>
        <v>259.77263605687853</v>
      </c>
    </row>
    <row r="33" spans="1:27" x14ac:dyDescent="0.15">
      <c r="A33" s="33" t="s">
        <v>58</v>
      </c>
      <c r="B33" s="34"/>
      <c r="C33" s="12">
        <v>3789651</v>
      </c>
      <c r="D33" s="12">
        <v>3838927</v>
      </c>
      <c r="E33" s="12">
        <v>499789</v>
      </c>
      <c r="F33" s="12">
        <v>2595682</v>
      </c>
      <c r="G33" s="12">
        <v>694180</v>
      </c>
      <c r="H33" s="12">
        <v>1773801</v>
      </c>
      <c r="I33" s="12">
        <v>1256303</v>
      </c>
      <c r="J33" s="23">
        <v>5436</v>
      </c>
      <c r="K33" s="23">
        <v>3850</v>
      </c>
      <c r="L33" s="12">
        <v>308802</v>
      </c>
      <c r="M33" s="13">
        <v>81372</v>
      </c>
      <c r="N33" s="13">
        <v>63211</v>
      </c>
      <c r="O33" s="13">
        <v>184255</v>
      </c>
      <c r="P33" s="13">
        <v>359215</v>
      </c>
      <c r="Q33" s="13">
        <v>171156</v>
      </c>
      <c r="R33" s="13">
        <v>88292</v>
      </c>
      <c r="S33" s="12">
        <v>345356</v>
      </c>
      <c r="T33" s="13">
        <v>2213</v>
      </c>
      <c r="U33" s="5">
        <v>270.89753440555302</v>
      </c>
      <c r="V33" s="5">
        <v>231.16723596436699</v>
      </c>
      <c r="W33" s="5">
        <v>253.22776764379299</v>
      </c>
      <c r="X33" s="5">
        <v>207.24044637637701</v>
      </c>
      <c r="Y33" s="15">
        <f t="shared" si="0"/>
        <v>262.06265102467302</v>
      </c>
      <c r="Z33" s="15">
        <f t="shared" si="0"/>
        <v>219.20384117037202</v>
      </c>
      <c r="AA33" s="15">
        <f t="shared" si="1"/>
        <v>240.63324609752249</v>
      </c>
    </row>
    <row r="34" spans="1:27" x14ac:dyDescent="0.15">
      <c r="A34" s="33" t="s">
        <v>59</v>
      </c>
      <c r="B34" s="34"/>
      <c r="C34" s="12">
        <v>63463118</v>
      </c>
      <c r="D34" s="12">
        <v>64798836</v>
      </c>
      <c r="E34" s="12">
        <v>2869847</v>
      </c>
      <c r="F34" s="12">
        <v>25900858</v>
      </c>
      <c r="G34" s="12">
        <v>34692413</v>
      </c>
      <c r="H34" s="12">
        <v>41954260</v>
      </c>
      <c r="I34" s="12">
        <v>15714795</v>
      </c>
      <c r="J34" s="23">
        <v>14769</v>
      </c>
      <c r="K34" s="23">
        <v>5972</v>
      </c>
      <c r="L34" s="12">
        <v>1715119</v>
      </c>
      <c r="M34" s="13">
        <v>1390919</v>
      </c>
      <c r="N34" s="13">
        <v>891514</v>
      </c>
      <c r="O34" s="13">
        <v>2073408</v>
      </c>
      <c r="P34" s="13">
        <v>4781899</v>
      </c>
      <c r="Q34" s="13">
        <v>3306444</v>
      </c>
      <c r="R34" s="13">
        <v>1555492</v>
      </c>
      <c r="S34" s="12">
        <v>3890949</v>
      </c>
      <c r="T34" s="13">
        <v>159474</v>
      </c>
      <c r="U34" s="5">
        <v>280.08922006927901</v>
      </c>
      <c r="V34" s="5">
        <v>236.79692704320399</v>
      </c>
      <c r="W34" s="5">
        <v>263.24765859283502</v>
      </c>
      <c r="X34" s="5">
        <v>222.64630319770299</v>
      </c>
      <c r="Y34" s="15">
        <f t="shared" si="0"/>
        <v>271.66843933105702</v>
      </c>
      <c r="Z34" s="15">
        <f t="shared" si="0"/>
        <v>229.72161512045349</v>
      </c>
      <c r="AA34" s="15">
        <f t="shared" si="1"/>
        <v>250.69502722575527</v>
      </c>
    </row>
    <row r="35" spans="1:27" x14ac:dyDescent="0.15">
      <c r="A35" s="33" t="s">
        <v>60</v>
      </c>
      <c r="B35" s="34"/>
      <c r="C35" s="12">
        <v>13146934</v>
      </c>
      <c r="D35" s="12">
        <v>13995495</v>
      </c>
      <c r="E35" s="12">
        <v>1589570</v>
      </c>
      <c r="F35" s="12">
        <v>8172685</v>
      </c>
      <c r="G35" s="12">
        <v>3384679</v>
      </c>
      <c r="H35" s="12">
        <v>7960222</v>
      </c>
      <c r="I35" s="12">
        <v>4082387</v>
      </c>
      <c r="J35" s="23">
        <v>5433</v>
      </c>
      <c r="K35" s="23">
        <v>2787</v>
      </c>
      <c r="L35" s="12">
        <v>687872</v>
      </c>
      <c r="M35" s="13">
        <v>410850</v>
      </c>
      <c r="N35" s="13">
        <v>139025</v>
      </c>
      <c r="O35" s="13">
        <v>800932</v>
      </c>
      <c r="P35" s="13">
        <v>1071268</v>
      </c>
      <c r="Q35" s="13">
        <v>564130</v>
      </c>
      <c r="R35" s="13">
        <v>408310</v>
      </c>
      <c r="S35" s="12">
        <v>523591</v>
      </c>
      <c r="T35" s="13">
        <v>34304</v>
      </c>
      <c r="U35" s="5">
        <v>281.331091062317</v>
      </c>
      <c r="V35" s="5">
        <v>243.74226678887899</v>
      </c>
      <c r="W35" s="5">
        <v>260.594556550199</v>
      </c>
      <c r="X35" s="5">
        <v>225.81059090017899</v>
      </c>
      <c r="Y35" s="15">
        <f t="shared" si="0"/>
        <v>270.96282380625803</v>
      </c>
      <c r="Z35" s="15">
        <f t="shared" si="0"/>
        <v>234.77642884452899</v>
      </c>
      <c r="AA35" s="15">
        <f t="shared" si="1"/>
        <v>252.86962632539348</v>
      </c>
    </row>
    <row r="36" spans="1:27" x14ac:dyDescent="0.15">
      <c r="A36" s="33" t="s">
        <v>61</v>
      </c>
      <c r="B36" s="34"/>
      <c r="C36" s="12">
        <v>1596345</v>
      </c>
      <c r="D36" s="12">
        <v>1748970</v>
      </c>
      <c r="E36" s="12">
        <v>158373</v>
      </c>
      <c r="F36" s="12">
        <v>932772</v>
      </c>
      <c r="G36" s="12">
        <v>505200</v>
      </c>
      <c r="H36" s="12">
        <v>825445</v>
      </c>
      <c r="I36" s="12">
        <v>483984</v>
      </c>
      <c r="J36" s="23">
        <v>7783</v>
      </c>
      <c r="K36" s="23">
        <v>4563</v>
      </c>
      <c r="L36" s="12">
        <v>54848</v>
      </c>
      <c r="M36" s="13">
        <v>52928</v>
      </c>
      <c r="N36" s="13">
        <v>59650</v>
      </c>
      <c r="O36" s="13">
        <v>69640</v>
      </c>
      <c r="P36" s="13">
        <v>133985</v>
      </c>
      <c r="Q36" s="13">
        <v>65194</v>
      </c>
      <c r="R36" s="13">
        <v>47739</v>
      </c>
      <c r="S36" s="12">
        <v>218418</v>
      </c>
      <c r="T36" s="13">
        <v>11033</v>
      </c>
      <c r="U36" s="5">
        <v>288.244147214039</v>
      </c>
      <c r="V36" s="5">
        <v>244.71383057758001</v>
      </c>
      <c r="W36" s="5">
        <v>266.95532299054003</v>
      </c>
      <c r="X36" s="5">
        <v>224.69198435115999</v>
      </c>
      <c r="Y36" s="15">
        <f t="shared" si="0"/>
        <v>277.59973510228951</v>
      </c>
      <c r="Z36" s="15">
        <f t="shared" si="0"/>
        <v>234.70290746437001</v>
      </c>
      <c r="AA36" s="15">
        <f t="shared" si="1"/>
        <v>256.15132128332976</v>
      </c>
    </row>
    <row r="37" spans="1:27" x14ac:dyDescent="0.15">
      <c r="A37" s="33" t="s">
        <v>62</v>
      </c>
      <c r="B37" s="34"/>
      <c r="C37" s="12">
        <v>22535797</v>
      </c>
      <c r="D37" s="12">
        <v>22399589</v>
      </c>
      <c r="E37" s="12">
        <v>1676820</v>
      </c>
      <c r="F37" s="12">
        <v>9215276</v>
      </c>
      <c r="G37" s="12">
        <v>11643701</v>
      </c>
      <c r="H37" s="12">
        <v>11620080</v>
      </c>
      <c r="I37" s="12">
        <v>7324444</v>
      </c>
      <c r="J37" s="23">
        <v>6655</v>
      </c>
      <c r="K37" s="23">
        <v>4577</v>
      </c>
      <c r="L37" s="12">
        <v>1278484</v>
      </c>
      <c r="M37" s="13">
        <v>821838</v>
      </c>
      <c r="N37" s="13">
        <v>538753</v>
      </c>
      <c r="O37" s="13">
        <v>994929</v>
      </c>
      <c r="P37" s="13">
        <v>1706553</v>
      </c>
      <c r="Q37" s="13">
        <v>932101</v>
      </c>
      <c r="R37" s="13">
        <v>1051786</v>
      </c>
      <c r="S37" s="12">
        <v>1210793</v>
      </c>
      <c r="T37" s="13">
        <v>211370</v>
      </c>
      <c r="U37" s="5">
        <v>285.06195505916901</v>
      </c>
      <c r="V37" s="5">
        <v>243.59859120334499</v>
      </c>
      <c r="W37" s="5">
        <v>265.87922025858899</v>
      </c>
      <c r="X37" s="5">
        <v>224.930419714072</v>
      </c>
      <c r="Y37" s="15">
        <f t="shared" si="0"/>
        <v>275.47058765887903</v>
      </c>
      <c r="Z37" s="15">
        <f t="shared" si="0"/>
        <v>234.2645054587085</v>
      </c>
      <c r="AA37" s="15">
        <f t="shared" si="1"/>
        <v>254.86754655879378</v>
      </c>
    </row>
    <row r="38" spans="1:27" x14ac:dyDescent="0.15">
      <c r="A38" s="33" t="s">
        <v>63</v>
      </c>
      <c r="B38" s="34"/>
      <c r="C38" s="12">
        <v>6119590</v>
      </c>
      <c r="D38" s="12">
        <v>6168891</v>
      </c>
      <c r="E38" s="12">
        <v>688990</v>
      </c>
      <c r="F38" s="12">
        <v>2993050</v>
      </c>
      <c r="G38" s="12">
        <v>2437550</v>
      </c>
      <c r="H38" s="12">
        <v>3000894</v>
      </c>
      <c r="I38" s="12">
        <v>2041507</v>
      </c>
      <c r="J38" s="23">
        <v>4466</v>
      </c>
      <c r="K38" s="23">
        <v>3039</v>
      </c>
      <c r="L38" s="12">
        <v>370090</v>
      </c>
      <c r="M38" s="13">
        <v>214467</v>
      </c>
      <c r="N38" s="13">
        <v>159286</v>
      </c>
      <c r="O38" s="13">
        <v>301605</v>
      </c>
      <c r="P38" s="13">
        <v>589386</v>
      </c>
      <c r="Q38" s="13">
        <v>181825</v>
      </c>
      <c r="R38" s="13">
        <v>224848</v>
      </c>
      <c r="S38" s="12">
        <v>385129</v>
      </c>
      <c r="T38" s="13">
        <v>12395</v>
      </c>
      <c r="U38" s="5">
        <v>274.58598213814003</v>
      </c>
      <c r="V38" s="5">
        <v>239.76048144706201</v>
      </c>
      <c r="W38" s="5">
        <v>262.673145850428</v>
      </c>
      <c r="X38" s="5">
        <v>221.830510126344</v>
      </c>
      <c r="Y38" s="15">
        <f t="shared" si="0"/>
        <v>268.62956399428401</v>
      </c>
      <c r="Z38" s="15">
        <f t="shared" si="0"/>
        <v>230.79549578670299</v>
      </c>
      <c r="AA38" s="15">
        <f t="shared" si="1"/>
        <v>249.7125298904935</v>
      </c>
    </row>
    <row r="39" spans="1:27" x14ac:dyDescent="0.15">
      <c r="A39" s="33" t="s">
        <v>64</v>
      </c>
      <c r="B39" s="34"/>
      <c r="C39" s="12">
        <v>7065169</v>
      </c>
      <c r="D39" s="12">
        <v>6994886</v>
      </c>
      <c r="E39" s="12">
        <v>577106</v>
      </c>
      <c r="F39" s="12">
        <v>3678001</v>
      </c>
      <c r="G39" s="12">
        <v>2810062</v>
      </c>
      <c r="H39" s="12">
        <v>3650855</v>
      </c>
      <c r="I39" s="12">
        <v>2272382</v>
      </c>
      <c r="J39" s="23">
        <v>6074</v>
      </c>
      <c r="K39" s="23">
        <v>3984</v>
      </c>
      <c r="L39" s="12">
        <v>429462</v>
      </c>
      <c r="M39" s="13">
        <v>237345</v>
      </c>
      <c r="N39" s="13">
        <v>82215</v>
      </c>
      <c r="O39" s="13">
        <v>383277</v>
      </c>
      <c r="P39" s="13">
        <v>477576</v>
      </c>
      <c r="Q39" s="13">
        <v>273024</v>
      </c>
      <c r="R39" s="13">
        <v>389483</v>
      </c>
      <c r="S39" s="12">
        <v>404763</v>
      </c>
      <c r="T39" s="13">
        <v>6474</v>
      </c>
      <c r="U39" s="5">
        <v>282.81489935264602</v>
      </c>
      <c r="V39" s="5">
        <v>237.74670893826001</v>
      </c>
      <c r="W39" s="5">
        <v>267.67051967517199</v>
      </c>
      <c r="X39" s="5">
        <v>220.22271995839699</v>
      </c>
      <c r="Y39" s="15">
        <f t="shared" si="0"/>
        <v>275.24270951390901</v>
      </c>
      <c r="Z39" s="15">
        <f t="shared" si="0"/>
        <v>228.9847144483285</v>
      </c>
      <c r="AA39" s="15">
        <f t="shared" si="1"/>
        <v>252.11371198111874</v>
      </c>
    </row>
    <row r="40" spans="1:27" x14ac:dyDescent="0.15">
      <c r="A40" s="33" t="s">
        <v>65</v>
      </c>
      <c r="B40" s="34"/>
      <c r="C40" s="12">
        <v>28509946</v>
      </c>
      <c r="D40" s="12">
        <v>27976587</v>
      </c>
      <c r="E40" s="12">
        <v>1857885</v>
      </c>
      <c r="F40" s="12">
        <v>10532452</v>
      </c>
      <c r="G40" s="12">
        <v>16119609</v>
      </c>
      <c r="H40" s="12">
        <v>16058338</v>
      </c>
      <c r="I40" s="12">
        <v>8196747</v>
      </c>
      <c r="J40" s="23">
        <v>8988</v>
      </c>
      <c r="K40" s="23">
        <v>5157</v>
      </c>
      <c r="L40" s="12">
        <v>1282645</v>
      </c>
      <c r="M40" s="13">
        <v>805942</v>
      </c>
      <c r="N40" s="13">
        <v>687816</v>
      </c>
      <c r="O40" s="13">
        <v>965579</v>
      </c>
      <c r="P40" s="13">
        <v>2209227</v>
      </c>
      <c r="Q40" s="13">
        <v>1404474</v>
      </c>
      <c r="R40" s="13">
        <v>841064</v>
      </c>
      <c r="S40" s="12">
        <v>1111437</v>
      </c>
      <c r="T40" s="13">
        <v>110313</v>
      </c>
      <c r="U40" s="5">
        <v>283.66841544434902</v>
      </c>
      <c r="V40" s="5">
        <v>243.31223994082401</v>
      </c>
      <c r="W40" s="5">
        <v>268.746120751013</v>
      </c>
      <c r="X40" s="5">
        <v>226.67077406799999</v>
      </c>
      <c r="Y40" s="15">
        <f t="shared" si="0"/>
        <v>276.20726809768098</v>
      </c>
      <c r="Z40" s="15">
        <f t="shared" si="0"/>
        <v>234.991507004412</v>
      </c>
      <c r="AA40" s="15">
        <f t="shared" si="1"/>
        <v>255.5993875510465</v>
      </c>
    </row>
    <row r="41" spans="1:27" x14ac:dyDescent="0.15">
      <c r="A41" s="33" t="s">
        <v>66</v>
      </c>
      <c r="B41" s="34"/>
      <c r="C41" s="12">
        <v>2343730</v>
      </c>
      <c r="D41" s="12">
        <v>2300550</v>
      </c>
      <c r="E41" s="12">
        <v>184718</v>
      </c>
      <c r="F41" s="12">
        <v>908963</v>
      </c>
      <c r="G41" s="12">
        <v>1250049</v>
      </c>
      <c r="H41" s="12">
        <v>1322055</v>
      </c>
      <c r="I41" s="12">
        <v>792525</v>
      </c>
      <c r="J41" s="23">
        <v>8874</v>
      </c>
      <c r="K41" s="23">
        <v>5889</v>
      </c>
      <c r="L41" s="12">
        <v>229958</v>
      </c>
      <c r="M41" s="13">
        <v>74925</v>
      </c>
      <c r="N41" s="13">
        <v>27355</v>
      </c>
      <c r="O41" s="13">
        <v>102071</v>
      </c>
      <c r="P41" s="13">
        <v>166700</v>
      </c>
      <c r="Q41" s="13">
        <v>105745</v>
      </c>
      <c r="R41" s="13">
        <v>85771</v>
      </c>
      <c r="S41" s="12">
        <v>12760</v>
      </c>
      <c r="T41" s="13">
        <v>24172</v>
      </c>
      <c r="U41" s="5">
        <v>281.44521957939799</v>
      </c>
      <c r="V41" s="5">
        <v>238.00172968276399</v>
      </c>
      <c r="W41" s="5">
        <v>265.05085783205902</v>
      </c>
      <c r="X41" s="5">
        <v>225.485536668854</v>
      </c>
      <c r="Y41" s="15">
        <f t="shared" si="0"/>
        <v>273.2480387057285</v>
      </c>
      <c r="Z41" s="15">
        <f t="shared" si="0"/>
        <v>231.74363317580901</v>
      </c>
      <c r="AA41" s="15">
        <f t="shared" si="1"/>
        <v>252.49583594076876</v>
      </c>
    </row>
    <row r="42" spans="1:27" x14ac:dyDescent="0.15">
      <c r="A42" s="33" t="s">
        <v>67</v>
      </c>
      <c r="B42" s="34"/>
      <c r="C42" s="12">
        <v>8747944</v>
      </c>
      <c r="D42" s="12">
        <v>8750897</v>
      </c>
      <c r="E42" s="12">
        <v>836137</v>
      </c>
      <c r="F42" s="12">
        <v>4094766</v>
      </c>
      <c r="G42" s="12">
        <v>3817041</v>
      </c>
      <c r="H42" s="12">
        <v>4123140</v>
      </c>
      <c r="I42" s="12">
        <v>2893109</v>
      </c>
      <c r="J42" s="23">
        <v>5476</v>
      </c>
      <c r="K42" s="23">
        <v>3923</v>
      </c>
      <c r="L42" s="12">
        <v>592599</v>
      </c>
      <c r="M42" s="13">
        <v>455707</v>
      </c>
      <c r="N42" s="13">
        <v>71812</v>
      </c>
      <c r="O42" s="13">
        <v>453792</v>
      </c>
      <c r="P42" s="13">
        <v>725548</v>
      </c>
      <c r="Q42" s="13">
        <v>312931</v>
      </c>
      <c r="R42" s="13">
        <v>280720</v>
      </c>
      <c r="S42" s="12">
        <v>663151</v>
      </c>
      <c r="T42" s="13">
        <v>36574</v>
      </c>
      <c r="U42" s="5">
        <v>275.827866191395</v>
      </c>
      <c r="V42" s="5">
        <v>237.08957145861399</v>
      </c>
      <c r="W42" s="5">
        <v>260.33142281308301</v>
      </c>
      <c r="X42" s="5">
        <v>217.969676534277</v>
      </c>
      <c r="Y42" s="15">
        <f t="shared" si="0"/>
        <v>268.07964450223903</v>
      </c>
      <c r="Z42" s="15">
        <f t="shared" si="0"/>
        <v>227.52962399644548</v>
      </c>
      <c r="AA42" s="15">
        <f t="shared" si="1"/>
        <v>247.80463424934226</v>
      </c>
    </row>
    <row r="43" spans="1:27" x14ac:dyDescent="0.15">
      <c r="A43" s="33" t="s">
        <v>68</v>
      </c>
      <c r="B43" s="34"/>
      <c r="C43" s="12">
        <v>1412443</v>
      </c>
      <c r="D43" s="12">
        <v>1462085</v>
      </c>
      <c r="E43" s="12">
        <v>206853</v>
      </c>
      <c r="F43" s="12">
        <v>425614</v>
      </c>
      <c r="G43" s="12">
        <v>779976</v>
      </c>
      <c r="H43" s="12">
        <v>709363</v>
      </c>
      <c r="I43" s="12">
        <v>426257</v>
      </c>
      <c r="J43" s="23">
        <v>5254</v>
      </c>
      <c r="K43" s="23">
        <v>3209</v>
      </c>
      <c r="L43" s="12">
        <v>65451</v>
      </c>
      <c r="M43" s="13">
        <v>44082</v>
      </c>
      <c r="N43" s="13">
        <v>41565</v>
      </c>
      <c r="O43" s="13">
        <v>58681</v>
      </c>
      <c r="P43" s="13">
        <v>125978</v>
      </c>
      <c r="Q43" s="13">
        <v>47599</v>
      </c>
      <c r="R43" s="13">
        <v>42901</v>
      </c>
      <c r="S43" s="12">
        <v>194600</v>
      </c>
      <c r="T43" s="13">
        <v>12606</v>
      </c>
      <c r="U43" s="5">
        <v>284.64140569224003</v>
      </c>
      <c r="V43" s="5">
        <v>239.723094945658</v>
      </c>
      <c r="W43" s="5">
        <v>267.07986498969501</v>
      </c>
      <c r="X43" s="5">
        <v>220.469524583778</v>
      </c>
      <c r="Y43" s="15">
        <f t="shared" si="0"/>
        <v>275.86063534096752</v>
      </c>
      <c r="Z43" s="15">
        <f t="shared" si="0"/>
        <v>230.096309764718</v>
      </c>
      <c r="AA43" s="15">
        <f t="shared" si="1"/>
        <v>252.97847255284276</v>
      </c>
    </row>
    <row r="44" spans="1:27" x14ac:dyDescent="0.15">
      <c r="A44" s="33" t="s">
        <v>69</v>
      </c>
      <c r="B44" s="34"/>
      <c r="C44" s="12">
        <v>9433434</v>
      </c>
      <c r="D44" s="12">
        <v>9545980</v>
      </c>
      <c r="E44" s="12">
        <v>1123413</v>
      </c>
      <c r="F44" s="12">
        <v>4277381</v>
      </c>
      <c r="G44" s="12">
        <v>4032640</v>
      </c>
      <c r="H44" s="12">
        <v>5340263</v>
      </c>
      <c r="I44" s="12">
        <v>2862499</v>
      </c>
      <c r="J44" s="23">
        <v>5370</v>
      </c>
      <c r="K44" s="23">
        <v>2878</v>
      </c>
      <c r="L44" s="12">
        <v>399810</v>
      </c>
      <c r="M44" s="13">
        <v>530574</v>
      </c>
      <c r="N44" s="13">
        <v>190536</v>
      </c>
      <c r="O44" s="13">
        <v>517268</v>
      </c>
      <c r="P44" s="13">
        <v>722225</v>
      </c>
      <c r="Q44" s="13">
        <v>331541</v>
      </c>
      <c r="R44" s="13">
        <v>170545</v>
      </c>
      <c r="S44" s="12">
        <v>302396</v>
      </c>
      <c r="T44" s="13">
        <v>77714</v>
      </c>
      <c r="U44" s="5">
        <v>278.203380665353</v>
      </c>
      <c r="V44" s="5">
        <v>240.66739574311899</v>
      </c>
      <c r="W44" s="5">
        <v>264.771228998921</v>
      </c>
      <c r="X44" s="5">
        <v>218.613264393701</v>
      </c>
      <c r="Y44" s="15">
        <f t="shared" si="0"/>
        <v>271.487304832137</v>
      </c>
      <c r="Z44" s="15">
        <f t="shared" si="0"/>
        <v>229.64033006840998</v>
      </c>
      <c r="AA44" s="15">
        <f t="shared" si="1"/>
        <v>250.56381745027352</v>
      </c>
    </row>
    <row r="45" spans="1:27" x14ac:dyDescent="0.15">
      <c r="A45" s="33" t="s">
        <v>70</v>
      </c>
      <c r="B45" s="34"/>
      <c r="C45" s="12">
        <v>55408404</v>
      </c>
      <c r="D45" s="12">
        <v>56084388</v>
      </c>
      <c r="E45" s="12">
        <v>5830972</v>
      </c>
      <c r="F45" s="12">
        <v>20967429</v>
      </c>
      <c r="G45" s="12">
        <v>28610003</v>
      </c>
      <c r="H45" s="12">
        <v>26745844</v>
      </c>
      <c r="I45" s="12">
        <v>15145619</v>
      </c>
      <c r="J45" s="23">
        <v>5344</v>
      </c>
      <c r="K45" s="23">
        <v>3026</v>
      </c>
      <c r="L45" s="12">
        <v>2256157</v>
      </c>
      <c r="M45" s="13">
        <v>2306747</v>
      </c>
      <c r="N45" s="13">
        <v>663859</v>
      </c>
      <c r="O45" s="13">
        <v>2526659</v>
      </c>
      <c r="P45" s="13">
        <v>4380412</v>
      </c>
      <c r="Q45" s="13">
        <v>1179281</v>
      </c>
      <c r="R45" s="13">
        <v>1832504</v>
      </c>
      <c r="S45" s="12">
        <v>5510600</v>
      </c>
      <c r="T45" s="13">
        <v>198255</v>
      </c>
      <c r="U45" s="5">
        <v>283.79354028043701</v>
      </c>
      <c r="V45" s="5">
        <v>244.00247204327999</v>
      </c>
      <c r="W45" s="5">
        <v>260.65513598090303</v>
      </c>
      <c r="X45" s="5">
        <v>217.94291301826399</v>
      </c>
      <c r="Y45" s="15">
        <f t="shared" si="0"/>
        <v>272.22433813067005</v>
      </c>
      <c r="Z45" s="15">
        <f t="shared" si="0"/>
        <v>230.97269253077201</v>
      </c>
      <c r="AA45" s="15">
        <f t="shared" si="1"/>
        <v>251.59851533072103</v>
      </c>
    </row>
    <row r="46" spans="1:27" x14ac:dyDescent="0.15">
      <c r="A46" s="33" t="s">
        <v>71</v>
      </c>
      <c r="B46" s="34"/>
      <c r="C46" s="12">
        <v>4570163</v>
      </c>
      <c r="D46" s="12">
        <v>4533624</v>
      </c>
      <c r="E46" s="12">
        <v>400213</v>
      </c>
      <c r="F46" s="12">
        <v>2358651</v>
      </c>
      <c r="G46" s="12">
        <v>1811299</v>
      </c>
      <c r="H46" s="12">
        <v>2367650</v>
      </c>
      <c r="I46" s="12">
        <v>1166728</v>
      </c>
      <c r="J46" s="23">
        <v>4125</v>
      </c>
      <c r="K46" s="23">
        <v>2033</v>
      </c>
      <c r="L46" s="12">
        <v>139282</v>
      </c>
      <c r="M46" s="13">
        <v>150755</v>
      </c>
      <c r="N46" s="13">
        <v>37011</v>
      </c>
      <c r="O46" s="13">
        <v>237386</v>
      </c>
      <c r="P46" s="13">
        <v>364729</v>
      </c>
      <c r="Q46" s="13">
        <v>125914</v>
      </c>
      <c r="R46" s="13">
        <v>111651</v>
      </c>
      <c r="S46" s="12">
        <v>283907</v>
      </c>
      <c r="T46" s="13">
        <v>49287</v>
      </c>
      <c r="U46" s="5">
        <v>286.116911188659</v>
      </c>
      <c r="V46" s="5">
        <v>242.56278705881499</v>
      </c>
      <c r="W46" s="5">
        <v>269.43066470058602</v>
      </c>
      <c r="X46" s="5">
        <v>226.143074882684</v>
      </c>
      <c r="Y46" s="15">
        <f t="shared" si="0"/>
        <v>277.77378794462254</v>
      </c>
      <c r="Z46" s="15">
        <f t="shared" si="0"/>
        <v>234.3529309707495</v>
      </c>
      <c r="AA46" s="15">
        <f t="shared" si="1"/>
        <v>256.06335945768603</v>
      </c>
    </row>
    <row r="47" spans="1:27" x14ac:dyDescent="0.15">
      <c r="A47" s="33" t="s">
        <v>72</v>
      </c>
      <c r="B47" s="34"/>
      <c r="C47" s="12">
        <v>1728446</v>
      </c>
      <c r="D47" s="12">
        <v>1681292</v>
      </c>
      <c r="E47" s="12">
        <v>105333</v>
      </c>
      <c r="F47" s="12">
        <v>1546600</v>
      </c>
      <c r="G47" s="12">
        <v>76513</v>
      </c>
      <c r="H47" s="12">
        <v>983532</v>
      </c>
      <c r="I47" s="12">
        <v>566649</v>
      </c>
      <c r="J47" s="23">
        <v>10823</v>
      </c>
      <c r="K47" s="23">
        <v>6652</v>
      </c>
      <c r="L47" s="12">
        <v>128256</v>
      </c>
      <c r="M47" s="13">
        <v>71388</v>
      </c>
      <c r="N47" s="13">
        <v>34657</v>
      </c>
      <c r="O47" s="13">
        <v>109716</v>
      </c>
      <c r="P47" s="13">
        <v>128830</v>
      </c>
      <c r="Q47" s="13">
        <v>56291</v>
      </c>
      <c r="R47" s="13">
        <v>37511</v>
      </c>
      <c r="S47" s="12">
        <v>24479</v>
      </c>
      <c r="T47" s="13">
        <v>9245</v>
      </c>
      <c r="U47" s="5">
        <v>290.35519115907903</v>
      </c>
      <c r="V47" s="5">
        <v>243.25039915815401</v>
      </c>
      <c r="W47" s="5">
        <v>273.96183144704798</v>
      </c>
      <c r="X47" s="5">
        <v>230.098616569303</v>
      </c>
      <c r="Y47" s="15">
        <f t="shared" si="0"/>
        <v>282.15851130306351</v>
      </c>
      <c r="Z47" s="15">
        <f t="shared" si="0"/>
        <v>236.67450786372851</v>
      </c>
      <c r="AA47" s="15">
        <f t="shared" si="1"/>
        <v>259.41650958339602</v>
      </c>
    </row>
    <row r="48" spans="1:27" x14ac:dyDescent="0.15">
      <c r="A48" s="33" t="s">
        <v>73</v>
      </c>
      <c r="B48" s="34"/>
      <c r="C48" s="12">
        <v>15580882</v>
      </c>
      <c r="D48" s="12">
        <v>15860940</v>
      </c>
      <c r="E48" s="12">
        <v>1012205</v>
      </c>
      <c r="F48" s="12">
        <v>6240349</v>
      </c>
      <c r="G48" s="12">
        <v>8328328</v>
      </c>
      <c r="H48" s="12">
        <v>8755896</v>
      </c>
      <c r="I48" s="12">
        <v>5075509</v>
      </c>
      <c r="J48" s="23">
        <v>6838</v>
      </c>
      <c r="K48" s="23">
        <v>3966</v>
      </c>
      <c r="L48" s="12">
        <v>727283</v>
      </c>
      <c r="M48" s="13">
        <v>933232</v>
      </c>
      <c r="N48" s="13">
        <v>229790</v>
      </c>
      <c r="O48" s="13">
        <v>851241</v>
      </c>
      <c r="P48" s="13">
        <v>1341077</v>
      </c>
      <c r="Q48" s="13">
        <v>762900</v>
      </c>
      <c r="R48" s="13">
        <v>229986</v>
      </c>
      <c r="S48" s="12">
        <v>562792</v>
      </c>
      <c r="T48" s="13">
        <v>67060</v>
      </c>
      <c r="U48" s="5">
        <v>287.70929867527798</v>
      </c>
      <c r="V48" s="5">
        <v>246.612621705962</v>
      </c>
      <c r="W48" s="5">
        <v>266.83605346887401</v>
      </c>
      <c r="X48" s="5">
        <v>228.971255010227</v>
      </c>
      <c r="Y48" s="15">
        <f t="shared" si="0"/>
        <v>277.27267607207602</v>
      </c>
      <c r="Z48" s="15">
        <f t="shared" si="0"/>
        <v>237.79193835809451</v>
      </c>
      <c r="AA48" s="15">
        <f t="shared" si="1"/>
        <v>257.53230721508527</v>
      </c>
    </row>
    <row r="49" spans="1:27" x14ac:dyDescent="0.15">
      <c r="A49" s="33" t="s">
        <v>74</v>
      </c>
      <c r="B49" s="34"/>
      <c r="C49" s="12">
        <v>13609674</v>
      </c>
      <c r="D49" s="12">
        <v>13586886</v>
      </c>
      <c r="E49" s="12">
        <v>1036422</v>
      </c>
      <c r="F49" s="12">
        <v>8293812</v>
      </c>
      <c r="G49" s="12">
        <v>4279440</v>
      </c>
      <c r="H49" s="12">
        <v>6508964</v>
      </c>
      <c r="I49" s="12">
        <v>4510672</v>
      </c>
      <c r="J49" s="23">
        <v>6070</v>
      </c>
      <c r="K49" s="23">
        <v>4206</v>
      </c>
      <c r="L49" s="12">
        <v>779334</v>
      </c>
      <c r="M49" s="13">
        <v>858281</v>
      </c>
      <c r="N49" s="13">
        <v>125452</v>
      </c>
      <c r="O49" s="13">
        <v>679687</v>
      </c>
      <c r="P49" s="13">
        <v>1011451</v>
      </c>
      <c r="Q49" s="13">
        <v>439736</v>
      </c>
      <c r="R49" s="13">
        <v>616731</v>
      </c>
      <c r="S49" s="12">
        <v>1234082</v>
      </c>
      <c r="T49" s="13">
        <v>9861</v>
      </c>
      <c r="U49" s="5">
        <v>286.51310759748901</v>
      </c>
      <c r="V49" s="5">
        <v>244.981422185301</v>
      </c>
      <c r="W49" s="5">
        <v>267.25088066645702</v>
      </c>
      <c r="X49" s="5">
        <v>225.89288905903101</v>
      </c>
      <c r="Y49" s="15">
        <f t="shared" si="0"/>
        <v>276.88199413197299</v>
      </c>
      <c r="Z49" s="15">
        <f t="shared" si="0"/>
        <v>235.43715562216602</v>
      </c>
      <c r="AA49" s="15">
        <f t="shared" si="1"/>
        <v>256.15957487706947</v>
      </c>
    </row>
    <row r="50" spans="1:27" x14ac:dyDescent="0.15">
      <c r="A50" s="33" t="s">
        <v>75</v>
      </c>
      <c r="B50" s="34"/>
      <c r="C50" s="12">
        <v>3465194</v>
      </c>
      <c r="D50" s="12">
        <v>3464205</v>
      </c>
      <c r="E50" s="12">
        <v>362959</v>
      </c>
      <c r="F50" s="12">
        <v>1979466</v>
      </c>
      <c r="G50" s="12">
        <v>1122769</v>
      </c>
      <c r="H50" s="12">
        <v>1819903</v>
      </c>
      <c r="I50" s="12">
        <v>1161944</v>
      </c>
      <c r="J50" s="23">
        <v>6501</v>
      </c>
      <c r="K50" s="23">
        <v>4156</v>
      </c>
      <c r="L50" s="12">
        <v>159151</v>
      </c>
      <c r="M50" s="13">
        <v>144451</v>
      </c>
      <c r="N50" s="13">
        <v>58696</v>
      </c>
      <c r="O50" s="13">
        <v>172146</v>
      </c>
      <c r="P50" s="13">
        <v>328038</v>
      </c>
      <c r="Q50" s="13">
        <v>239000</v>
      </c>
      <c r="R50" s="13">
        <v>60462</v>
      </c>
      <c r="S50" s="12">
        <v>143743</v>
      </c>
      <c r="T50" s="13">
        <v>6402</v>
      </c>
      <c r="U50" s="5">
        <v>271.45070884715</v>
      </c>
      <c r="V50" s="5">
        <v>235.20466146206499</v>
      </c>
      <c r="W50" s="5">
        <v>260.185272642999</v>
      </c>
      <c r="X50" s="5">
        <v>216.253287883864</v>
      </c>
      <c r="Y50" s="15">
        <f t="shared" si="0"/>
        <v>265.8179907450745</v>
      </c>
      <c r="Z50" s="15">
        <f t="shared" si="0"/>
        <v>225.72897467296451</v>
      </c>
      <c r="AA50" s="15">
        <f t="shared" si="1"/>
        <v>245.7734827090195</v>
      </c>
    </row>
    <row r="51" spans="1:27" x14ac:dyDescent="0.15">
      <c r="A51" s="33" t="s">
        <v>76</v>
      </c>
      <c r="B51" s="34"/>
      <c r="C51" s="12">
        <v>11281068</v>
      </c>
      <c r="D51" s="12">
        <v>11191475</v>
      </c>
      <c r="E51" s="12">
        <v>814385</v>
      </c>
      <c r="F51" s="12">
        <v>5869265</v>
      </c>
      <c r="G51" s="12">
        <v>4597418</v>
      </c>
      <c r="H51" s="12">
        <v>5723474</v>
      </c>
      <c r="I51" s="12">
        <v>3691809</v>
      </c>
      <c r="J51" s="23">
        <v>6641</v>
      </c>
      <c r="K51" s="23">
        <v>4284</v>
      </c>
      <c r="L51" s="12">
        <v>487519</v>
      </c>
      <c r="M51" s="13">
        <v>517965</v>
      </c>
      <c r="N51" s="13">
        <v>282050</v>
      </c>
      <c r="O51" s="13">
        <v>500613</v>
      </c>
      <c r="P51" s="13">
        <v>932870</v>
      </c>
      <c r="Q51" s="13">
        <v>427438</v>
      </c>
      <c r="R51" s="13">
        <v>543354</v>
      </c>
      <c r="S51" s="12">
        <v>610864</v>
      </c>
      <c r="T51" s="13">
        <v>63960</v>
      </c>
      <c r="U51" s="5">
        <v>289.07774921199501</v>
      </c>
      <c r="V51" s="5">
        <v>243.31021131879899</v>
      </c>
      <c r="W51" s="5">
        <v>269.53372636321399</v>
      </c>
      <c r="X51" s="5">
        <v>223.35635551293501</v>
      </c>
      <c r="Y51" s="15">
        <f t="shared" si="0"/>
        <v>279.30573778760447</v>
      </c>
      <c r="Z51" s="15">
        <f t="shared" si="0"/>
        <v>233.33328341586702</v>
      </c>
      <c r="AA51" s="15">
        <f t="shared" si="1"/>
        <v>256.31951060173571</v>
      </c>
    </row>
    <row r="52" spans="1:27" x14ac:dyDescent="0.15">
      <c r="A52" s="37" t="s">
        <v>77</v>
      </c>
      <c r="B52" s="38"/>
      <c r="C52" s="18">
        <v>1960772</v>
      </c>
      <c r="D52" s="18">
        <v>1926445</v>
      </c>
      <c r="E52" s="18">
        <v>120290</v>
      </c>
      <c r="F52" s="18">
        <v>1116917</v>
      </c>
      <c r="G52" s="18">
        <v>723565</v>
      </c>
      <c r="H52" s="18">
        <v>895910</v>
      </c>
      <c r="I52" s="18">
        <v>565489</v>
      </c>
      <c r="J52" s="24">
        <v>9544</v>
      </c>
      <c r="K52" s="24">
        <v>6024</v>
      </c>
      <c r="L52" s="18">
        <v>88273</v>
      </c>
      <c r="M52" s="19">
        <v>85166</v>
      </c>
      <c r="N52" s="19">
        <v>30765</v>
      </c>
      <c r="O52" s="19">
        <v>81885</v>
      </c>
      <c r="P52" s="19">
        <v>143995</v>
      </c>
      <c r="Q52" s="19">
        <v>75505</v>
      </c>
      <c r="R52" s="19">
        <v>59900</v>
      </c>
      <c r="S52" s="18">
        <v>341709</v>
      </c>
      <c r="T52" s="19">
        <v>7129</v>
      </c>
      <c r="U52" s="5">
        <v>286.66654706747101</v>
      </c>
      <c r="V52" s="5">
        <v>246.75976446726801</v>
      </c>
      <c r="W52" s="5">
        <v>268.80336309076301</v>
      </c>
      <c r="X52" s="5">
        <v>228.16080277290601</v>
      </c>
      <c r="Y52" s="15">
        <f t="shared" si="0"/>
        <v>277.73495507911701</v>
      </c>
      <c r="Z52" s="15">
        <f t="shared" si="0"/>
        <v>237.46028362008701</v>
      </c>
      <c r="AA52" s="15">
        <f t="shared" si="1"/>
        <v>257.59761934960204</v>
      </c>
    </row>
  </sheetData>
  <mergeCells count="52">
    <mergeCell ref="A48:B48"/>
    <mergeCell ref="A49:B49"/>
    <mergeCell ref="A50:B50"/>
    <mergeCell ref="A51:B51"/>
    <mergeCell ref="A52:B52"/>
    <mergeCell ref="A47:B47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35:B3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11:B11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9067-5179-9C48-AA4F-DDF9156A779D}">
  <dimension ref="A1:AA52"/>
  <sheetViews>
    <sheetView topLeftCell="G1" workbookViewId="0">
      <selection activeCell="T1" sqref="T1"/>
    </sheetView>
  </sheetViews>
  <sheetFormatPr baseColWidth="10" defaultRowHeight="13" x14ac:dyDescent="0.15"/>
  <sheetData>
    <row r="1" spans="1:27" x14ac:dyDescent="0.15">
      <c r="A1" s="39" t="s">
        <v>0</v>
      </c>
      <c r="B1" s="36"/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</row>
    <row r="2" spans="1:27" x14ac:dyDescent="0.15">
      <c r="A2" s="33" t="s">
        <v>27</v>
      </c>
      <c r="B2" s="34"/>
      <c r="C2" s="12">
        <v>7909958</v>
      </c>
      <c r="D2" s="12">
        <v>8021292</v>
      </c>
      <c r="E2" s="12">
        <v>811407</v>
      </c>
      <c r="F2" s="12">
        <v>4350594</v>
      </c>
      <c r="G2" s="12">
        <v>2747957</v>
      </c>
      <c r="H2" s="12">
        <v>4046379</v>
      </c>
      <c r="I2" s="12">
        <v>2556496</v>
      </c>
      <c r="J2" s="23">
        <v>5427</v>
      </c>
      <c r="K2" s="23">
        <v>3432</v>
      </c>
      <c r="L2" s="12">
        <v>446231</v>
      </c>
      <c r="M2" s="12">
        <v>298513</v>
      </c>
      <c r="N2" s="13">
        <v>181953</v>
      </c>
      <c r="O2" s="13">
        <v>442733</v>
      </c>
      <c r="P2" s="13">
        <v>659699</v>
      </c>
      <c r="Q2" s="13">
        <v>359756</v>
      </c>
      <c r="R2" s="12">
        <v>167611</v>
      </c>
      <c r="S2" s="12">
        <v>514502</v>
      </c>
      <c r="T2" s="13">
        <v>5882</v>
      </c>
      <c r="U2" s="5">
        <v>268.31202024089299</v>
      </c>
      <c r="V2" s="5">
        <v>232.170687741509</v>
      </c>
      <c r="W2" s="5">
        <v>257.68652032092501</v>
      </c>
      <c r="X2" s="5">
        <v>216.41981353101099</v>
      </c>
      <c r="Y2" s="15">
        <f t="shared" ref="Y2:Z16" si="0">AVERAGE(U2,W2)</f>
        <v>262.999270280909</v>
      </c>
      <c r="Z2" s="15">
        <f t="shared" si="0"/>
        <v>224.29525063625999</v>
      </c>
      <c r="AA2" s="15">
        <f t="shared" ref="AA2:AA52" si="1">AVERAGE(U2:X2)</f>
        <v>243.64726045858447</v>
      </c>
    </row>
    <row r="3" spans="1:27" x14ac:dyDescent="0.15">
      <c r="A3" s="33" t="s">
        <v>28</v>
      </c>
      <c r="B3" s="34"/>
      <c r="C3" s="12">
        <v>2504464</v>
      </c>
      <c r="D3" s="12">
        <v>2587060</v>
      </c>
      <c r="E3" s="12">
        <v>350204</v>
      </c>
      <c r="F3" s="12">
        <v>1600503</v>
      </c>
      <c r="G3" s="12">
        <v>553757</v>
      </c>
      <c r="H3" s="12">
        <v>1266077</v>
      </c>
      <c r="I3" s="12">
        <v>1013896</v>
      </c>
      <c r="J3" s="23">
        <v>9538</v>
      </c>
      <c r="K3" s="23">
        <v>7638</v>
      </c>
      <c r="L3" s="12">
        <v>183605</v>
      </c>
      <c r="M3" s="12">
        <v>196528</v>
      </c>
      <c r="N3" s="13">
        <v>33856</v>
      </c>
      <c r="O3" s="13">
        <v>144764</v>
      </c>
      <c r="P3" s="13">
        <v>283847</v>
      </c>
      <c r="Q3" s="13">
        <v>80671</v>
      </c>
      <c r="R3" s="12">
        <v>90625</v>
      </c>
      <c r="S3" s="12">
        <v>117027</v>
      </c>
      <c r="T3" s="13">
        <v>4218</v>
      </c>
      <c r="U3" s="5">
        <v>277.015571755108</v>
      </c>
      <c r="V3" s="5">
        <v>230.456277558902</v>
      </c>
      <c r="W3" s="5">
        <v>257.66749675654899</v>
      </c>
      <c r="X3" s="5">
        <v>207.03763011579699</v>
      </c>
      <c r="Y3" s="15">
        <f t="shared" si="0"/>
        <v>267.34153425582849</v>
      </c>
      <c r="Z3" s="15">
        <f t="shared" si="0"/>
        <v>218.74695383734951</v>
      </c>
      <c r="AA3" s="15">
        <f t="shared" si="1"/>
        <v>243.044244046589</v>
      </c>
    </row>
    <row r="4" spans="1:27" x14ac:dyDescent="0.15">
      <c r="A4" s="33" t="s">
        <v>29</v>
      </c>
      <c r="B4" s="34"/>
      <c r="C4" s="12">
        <v>8601449</v>
      </c>
      <c r="D4" s="12">
        <v>8386627</v>
      </c>
      <c r="E4" s="12">
        <v>1178196</v>
      </c>
      <c r="F4" s="12">
        <v>3446191</v>
      </c>
      <c r="G4" s="12">
        <v>3977062</v>
      </c>
      <c r="H4" s="12">
        <v>4081153</v>
      </c>
      <c r="I4" s="12">
        <v>3051375</v>
      </c>
      <c r="J4" s="23">
        <v>4308</v>
      </c>
      <c r="K4" s="23">
        <v>3260</v>
      </c>
      <c r="L4" s="12">
        <v>616149</v>
      </c>
      <c r="M4" s="12">
        <v>401393</v>
      </c>
      <c r="N4" s="13">
        <v>130304</v>
      </c>
      <c r="O4" s="13">
        <v>353957</v>
      </c>
      <c r="P4" s="13">
        <v>907144</v>
      </c>
      <c r="Q4" s="13">
        <v>347538</v>
      </c>
      <c r="R4" s="12">
        <v>294890</v>
      </c>
      <c r="S4" s="12">
        <v>498297</v>
      </c>
      <c r="T4" s="16">
        <v>0</v>
      </c>
      <c r="U4" s="5">
        <v>282.24814528405398</v>
      </c>
      <c r="V4" s="5">
        <v>234.43578815209099</v>
      </c>
      <c r="W4" s="5">
        <v>262.95745672933498</v>
      </c>
      <c r="X4" s="5">
        <v>215.46595194467599</v>
      </c>
      <c r="Y4" s="15">
        <f t="shared" si="0"/>
        <v>272.60280100669445</v>
      </c>
      <c r="Z4" s="15">
        <f t="shared" si="0"/>
        <v>224.95087004838348</v>
      </c>
      <c r="AA4" s="15">
        <f t="shared" si="1"/>
        <v>248.77683552753902</v>
      </c>
    </row>
    <row r="5" spans="1:27" x14ac:dyDescent="0.15">
      <c r="A5" s="33" t="s">
        <v>30</v>
      </c>
      <c r="B5" s="34"/>
      <c r="C5" s="12">
        <v>5462279</v>
      </c>
      <c r="D5" s="12">
        <v>5460822</v>
      </c>
      <c r="E5" s="12">
        <v>597260</v>
      </c>
      <c r="F5" s="12">
        <v>4137903</v>
      </c>
      <c r="G5" s="12">
        <v>727116</v>
      </c>
      <c r="H5" s="12">
        <v>2691959</v>
      </c>
      <c r="I5" s="12">
        <v>1824239</v>
      </c>
      <c r="J5" s="23">
        <v>5611</v>
      </c>
      <c r="K5" s="23">
        <v>3808</v>
      </c>
      <c r="L5" s="12">
        <v>256719</v>
      </c>
      <c r="M5" s="12">
        <v>402488</v>
      </c>
      <c r="N5" s="13">
        <v>114800</v>
      </c>
      <c r="O5" s="13">
        <v>249350</v>
      </c>
      <c r="P5" s="13">
        <v>479702</v>
      </c>
      <c r="Q5" s="13">
        <v>179278</v>
      </c>
      <c r="R5" s="12">
        <v>141902</v>
      </c>
      <c r="S5" s="12">
        <v>367484</v>
      </c>
      <c r="T5" s="13">
        <v>17880</v>
      </c>
      <c r="U5" s="5">
        <v>273.75990725281002</v>
      </c>
      <c r="V5" s="5">
        <v>233.84814367893699</v>
      </c>
      <c r="W5" s="5">
        <v>259.95579848311002</v>
      </c>
      <c r="X5" s="5">
        <v>216.10802572818099</v>
      </c>
      <c r="Y5" s="15">
        <f t="shared" si="0"/>
        <v>266.85785286795999</v>
      </c>
      <c r="Z5" s="15">
        <f t="shared" si="0"/>
        <v>224.97808470355898</v>
      </c>
      <c r="AA5" s="15">
        <f t="shared" si="1"/>
        <v>245.91796878575951</v>
      </c>
    </row>
    <row r="6" spans="1:27" x14ac:dyDescent="0.15">
      <c r="A6" s="33" t="s">
        <v>31</v>
      </c>
      <c r="B6" s="34"/>
      <c r="C6" s="12">
        <v>89109048</v>
      </c>
      <c r="D6" s="12">
        <v>86828123</v>
      </c>
      <c r="E6" s="12">
        <v>7889546</v>
      </c>
      <c r="F6" s="12">
        <v>51046506</v>
      </c>
      <c r="G6" s="12">
        <v>30172996</v>
      </c>
      <c r="H6" s="12">
        <v>44748095</v>
      </c>
      <c r="I6" s="12">
        <v>27572412</v>
      </c>
      <c r="J6" s="23">
        <v>7222</v>
      </c>
      <c r="K6" s="23">
        <v>4451</v>
      </c>
      <c r="L6" s="12">
        <v>4504531</v>
      </c>
      <c r="M6" s="12">
        <v>4533318</v>
      </c>
      <c r="N6" s="13">
        <v>740011</v>
      </c>
      <c r="O6" s="13">
        <v>4969358</v>
      </c>
      <c r="P6" s="13">
        <v>7081722</v>
      </c>
      <c r="Q6" s="13">
        <v>1719756</v>
      </c>
      <c r="R6" s="12">
        <v>4023716</v>
      </c>
      <c r="S6" s="12">
        <v>6726064</v>
      </c>
      <c r="T6" s="13">
        <v>73645</v>
      </c>
      <c r="U6" s="5">
        <v>276.63820006383497</v>
      </c>
      <c r="V6" s="5">
        <v>232.262940994562</v>
      </c>
      <c r="W6" s="5">
        <v>262.52063002139602</v>
      </c>
      <c r="X6" s="5">
        <v>215.421814242133</v>
      </c>
      <c r="Y6" s="15">
        <f t="shared" si="0"/>
        <v>269.57941504261549</v>
      </c>
      <c r="Z6" s="15">
        <f t="shared" si="0"/>
        <v>223.84237761834748</v>
      </c>
      <c r="AA6" s="15">
        <f t="shared" si="1"/>
        <v>246.71089633048149</v>
      </c>
    </row>
    <row r="7" spans="1:27" x14ac:dyDescent="0.15">
      <c r="A7" s="33" t="s">
        <v>32</v>
      </c>
      <c r="B7" s="34"/>
      <c r="C7" s="12">
        <v>10383949</v>
      </c>
      <c r="D7" s="12">
        <v>10418460</v>
      </c>
      <c r="E7" s="12">
        <v>697569</v>
      </c>
      <c r="F7" s="12">
        <v>4479341</v>
      </c>
      <c r="G7" s="12">
        <v>5207039</v>
      </c>
      <c r="H7" s="12">
        <v>4893184</v>
      </c>
      <c r="I7" s="12">
        <v>3475055</v>
      </c>
      <c r="J7" s="23">
        <v>5513</v>
      </c>
      <c r="K7" s="23">
        <v>3924</v>
      </c>
      <c r="L7" s="12">
        <v>492112</v>
      </c>
      <c r="M7" s="12">
        <v>509136</v>
      </c>
      <c r="N7" s="13">
        <v>140298</v>
      </c>
      <c r="O7" s="13">
        <v>659937</v>
      </c>
      <c r="P7" s="13">
        <v>794734</v>
      </c>
      <c r="Q7" s="13">
        <v>263317</v>
      </c>
      <c r="R7" s="12">
        <v>615521</v>
      </c>
      <c r="S7" s="12">
        <v>778514</v>
      </c>
      <c r="T7" s="13">
        <v>60097</v>
      </c>
      <c r="U7" s="5">
        <v>286.24771754674799</v>
      </c>
      <c r="V7" s="5">
        <v>240.69501661550501</v>
      </c>
      <c r="W7" s="5">
        <v>270.338688509674</v>
      </c>
      <c r="X7" s="5">
        <v>224.69161869419301</v>
      </c>
      <c r="Y7" s="15">
        <f t="shared" si="0"/>
        <v>278.293203028211</v>
      </c>
      <c r="Z7" s="15">
        <f t="shared" si="0"/>
        <v>232.69331765484901</v>
      </c>
      <c r="AA7" s="15">
        <f t="shared" si="1"/>
        <v>255.49326034153</v>
      </c>
    </row>
    <row r="8" spans="1:27" x14ac:dyDescent="0.15">
      <c r="A8" s="33" t="s">
        <v>33</v>
      </c>
      <c r="B8" s="34"/>
      <c r="C8" s="12">
        <v>11074485</v>
      </c>
      <c r="D8" s="12">
        <v>10487033</v>
      </c>
      <c r="E8" s="12">
        <v>474647</v>
      </c>
      <c r="F8" s="12">
        <v>4209626</v>
      </c>
      <c r="G8" s="12">
        <v>6390212</v>
      </c>
      <c r="H8" s="12">
        <v>6183084</v>
      </c>
      <c r="I8" s="12">
        <v>3360805</v>
      </c>
      <c r="J8" s="23">
        <v>11861</v>
      </c>
      <c r="K8" s="23">
        <v>6775</v>
      </c>
      <c r="L8" s="12">
        <v>638999</v>
      </c>
      <c r="M8" s="12">
        <v>312089</v>
      </c>
      <c r="N8" s="13">
        <v>223161</v>
      </c>
      <c r="O8" s="13">
        <v>574110</v>
      </c>
      <c r="P8" s="13">
        <v>854724</v>
      </c>
      <c r="Q8" s="13">
        <v>503488</v>
      </c>
      <c r="R8" s="12">
        <v>254234</v>
      </c>
      <c r="S8" s="12">
        <v>338357</v>
      </c>
      <c r="T8" s="13">
        <v>45258</v>
      </c>
      <c r="U8" s="5">
        <v>284.14433033068201</v>
      </c>
      <c r="V8" s="5">
        <v>239.23765090073701</v>
      </c>
      <c r="W8" s="5">
        <v>272.53771145623398</v>
      </c>
      <c r="X8" s="5">
        <v>228.35531240737001</v>
      </c>
      <c r="Y8" s="15">
        <f t="shared" si="0"/>
        <v>278.34102089345799</v>
      </c>
      <c r="Z8" s="15">
        <f t="shared" si="0"/>
        <v>233.79648165405351</v>
      </c>
      <c r="AA8" s="15">
        <f t="shared" si="1"/>
        <v>256.06875127375577</v>
      </c>
    </row>
    <row r="9" spans="1:27" x14ac:dyDescent="0.15">
      <c r="A9" s="33" t="s">
        <v>34</v>
      </c>
      <c r="B9" s="34"/>
      <c r="C9" s="12">
        <v>2206856</v>
      </c>
      <c r="D9" s="12">
        <v>2071076</v>
      </c>
      <c r="E9" s="12">
        <v>138436</v>
      </c>
      <c r="F9" s="12">
        <v>1306037</v>
      </c>
      <c r="G9" s="12">
        <v>762383</v>
      </c>
      <c r="H9" s="12">
        <v>1167635</v>
      </c>
      <c r="I9" s="12">
        <v>619504</v>
      </c>
      <c r="J9" s="23">
        <v>9532</v>
      </c>
      <c r="K9" s="23">
        <v>5097</v>
      </c>
      <c r="L9" s="12">
        <v>81135</v>
      </c>
      <c r="M9" s="12">
        <v>33729</v>
      </c>
      <c r="N9" s="13">
        <v>23716</v>
      </c>
      <c r="O9" s="13">
        <v>121938</v>
      </c>
      <c r="P9" s="13">
        <v>188471</v>
      </c>
      <c r="Q9" s="13">
        <v>94514</v>
      </c>
      <c r="R9" s="12">
        <v>76001</v>
      </c>
      <c r="S9" s="12">
        <v>128128</v>
      </c>
      <c r="T9" s="16">
        <v>660</v>
      </c>
      <c r="U9" s="5">
        <v>278.02349886995898</v>
      </c>
      <c r="V9" s="5">
        <v>236.12756170618701</v>
      </c>
      <c r="W9" s="5">
        <v>263.08908981887799</v>
      </c>
      <c r="X9" s="5">
        <v>221.482217417377</v>
      </c>
      <c r="Y9" s="15">
        <f t="shared" si="0"/>
        <v>270.55629434441846</v>
      </c>
      <c r="Z9" s="15">
        <f t="shared" si="0"/>
        <v>228.80488956178201</v>
      </c>
      <c r="AA9" s="15">
        <f t="shared" si="1"/>
        <v>249.68059195310022</v>
      </c>
    </row>
    <row r="10" spans="1:27" x14ac:dyDescent="0.15">
      <c r="A10" s="33" t="s">
        <v>35</v>
      </c>
      <c r="B10" s="34"/>
      <c r="C10" s="12">
        <v>1520849</v>
      </c>
      <c r="D10" s="12">
        <v>1562841</v>
      </c>
      <c r="E10" s="12">
        <v>167840</v>
      </c>
      <c r="F10" s="17">
        <v>0</v>
      </c>
      <c r="G10" s="12">
        <v>1353009</v>
      </c>
      <c r="H10" s="12">
        <v>665476</v>
      </c>
      <c r="I10" s="12">
        <v>432742</v>
      </c>
      <c r="J10" s="23">
        <v>12195</v>
      </c>
      <c r="K10" s="23">
        <v>8930</v>
      </c>
      <c r="L10" s="12">
        <v>31556</v>
      </c>
      <c r="M10" s="12">
        <v>74795</v>
      </c>
      <c r="N10" s="13">
        <v>91420</v>
      </c>
      <c r="O10" s="13">
        <v>78020</v>
      </c>
      <c r="P10" s="13">
        <v>87877</v>
      </c>
      <c r="Q10" s="13">
        <v>65433</v>
      </c>
      <c r="R10" s="12">
        <v>3641</v>
      </c>
      <c r="S10" s="12">
        <v>400758</v>
      </c>
      <c r="T10" s="13">
        <v>3328</v>
      </c>
      <c r="U10" s="5">
        <v>265.77977057373499</v>
      </c>
      <c r="V10" s="5">
        <v>231.320462145503</v>
      </c>
      <c r="W10" s="5">
        <v>246.78775540229</v>
      </c>
      <c r="X10" s="5">
        <v>213.38200876623301</v>
      </c>
      <c r="Y10" s="15">
        <f t="shared" si="0"/>
        <v>256.28376298801248</v>
      </c>
      <c r="Z10" s="15">
        <f t="shared" si="0"/>
        <v>222.35123545586799</v>
      </c>
      <c r="AA10" s="15">
        <f t="shared" si="1"/>
        <v>239.31749922194024</v>
      </c>
    </row>
    <row r="11" spans="1:27" x14ac:dyDescent="0.15">
      <c r="A11" s="33" t="s">
        <v>36</v>
      </c>
      <c r="B11" s="34"/>
      <c r="C11" s="12">
        <v>28996448</v>
      </c>
      <c r="D11" s="12">
        <v>28900189</v>
      </c>
      <c r="E11" s="12">
        <v>3202127</v>
      </c>
      <c r="F11" s="12">
        <v>11346682</v>
      </c>
      <c r="G11" s="12">
        <v>14447639</v>
      </c>
      <c r="H11" s="12">
        <v>15671515</v>
      </c>
      <c r="I11" s="12">
        <v>8440670</v>
      </c>
      <c r="J11" s="23">
        <v>5593</v>
      </c>
      <c r="K11" s="23">
        <v>3012</v>
      </c>
      <c r="L11" s="12">
        <v>1115956</v>
      </c>
      <c r="M11" s="12">
        <v>1596186</v>
      </c>
      <c r="N11" s="13">
        <v>233099</v>
      </c>
      <c r="O11" s="13">
        <v>1413474</v>
      </c>
      <c r="P11" s="13">
        <v>2449753</v>
      </c>
      <c r="Q11" s="13">
        <v>978218</v>
      </c>
      <c r="R11" s="12">
        <v>653984</v>
      </c>
      <c r="S11" s="12">
        <v>1520058</v>
      </c>
      <c r="T11" s="16">
        <v>0</v>
      </c>
      <c r="U11" s="5">
        <v>279.120415156315</v>
      </c>
      <c r="V11" s="5">
        <v>246.36769577945901</v>
      </c>
      <c r="W11" s="5">
        <v>266.55336897730302</v>
      </c>
      <c r="X11" s="5">
        <v>228.27262205238199</v>
      </c>
      <c r="Y11" s="15">
        <f t="shared" si="0"/>
        <v>272.83689206680901</v>
      </c>
      <c r="Z11" s="15">
        <f t="shared" si="0"/>
        <v>237.3201589159205</v>
      </c>
      <c r="AA11" s="15">
        <f t="shared" si="1"/>
        <v>255.07852549136473</v>
      </c>
    </row>
    <row r="12" spans="1:27" x14ac:dyDescent="0.15">
      <c r="A12" s="33" t="s">
        <v>37</v>
      </c>
      <c r="B12" s="34"/>
      <c r="C12" s="12">
        <v>20373536</v>
      </c>
      <c r="D12" s="12">
        <v>20123166</v>
      </c>
      <c r="E12" s="12">
        <v>1846441</v>
      </c>
      <c r="F12" s="12">
        <v>9212433</v>
      </c>
      <c r="G12" s="12">
        <v>9314662</v>
      </c>
      <c r="H12" s="12">
        <v>10901612</v>
      </c>
      <c r="I12" s="12">
        <v>5983153</v>
      </c>
      <c r="J12" s="23">
        <v>6155</v>
      </c>
      <c r="K12" s="23">
        <v>3453</v>
      </c>
      <c r="L12" s="12">
        <v>931736</v>
      </c>
      <c r="M12" s="12">
        <v>933937</v>
      </c>
      <c r="N12" s="13">
        <v>229233</v>
      </c>
      <c r="O12" s="13">
        <v>1116517</v>
      </c>
      <c r="P12" s="13">
        <v>1353341</v>
      </c>
      <c r="Q12" s="13">
        <v>855111</v>
      </c>
      <c r="R12" s="12">
        <v>563278</v>
      </c>
      <c r="S12" s="12">
        <v>1621646</v>
      </c>
      <c r="T12" s="13">
        <v>31766</v>
      </c>
      <c r="U12" s="5">
        <v>281.03548753239397</v>
      </c>
      <c r="V12" s="5">
        <v>236.383603027145</v>
      </c>
      <c r="W12" s="5">
        <v>266.33044082588998</v>
      </c>
      <c r="X12" s="5">
        <v>219.68292518054599</v>
      </c>
      <c r="Y12" s="15">
        <f t="shared" si="0"/>
        <v>273.682964179142</v>
      </c>
      <c r="Z12" s="15">
        <f t="shared" si="0"/>
        <v>228.03326410384551</v>
      </c>
      <c r="AA12" s="15">
        <f t="shared" si="1"/>
        <v>250.85811414149376</v>
      </c>
    </row>
    <row r="13" spans="1:27" x14ac:dyDescent="0.15">
      <c r="A13" s="33" t="s">
        <v>38</v>
      </c>
      <c r="B13" s="34"/>
      <c r="C13" s="12">
        <v>2844167</v>
      </c>
      <c r="D13" s="12">
        <v>2778689</v>
      </c>
      <c r="E13" s="12">
        <v>252145</v>
      </c>
      <c r="F13" s="12">
        <v>2534177</v>
      </c>
      <c r="G13" s="12">
        <v>57845</v>
      </c>
      <c r="H13" s="12">
        <v>1520054</v>
      </c>
      <c r="I13" s="12">
        <v>949131</v>
      </c>
      <c r="J13" s="23">
        <v>8373</v>
      </c>
      <c r="K13" s="23">
        <v>5228</v>
      </c>
      <c r="L13" s="12">
        <v>244802</v>
      </c>
      <c r="M13" s="12">
        <v>87772</v>
      </c>
      <c r="N13" s="13">
        <v>13048</v>
      </c>
      <c r="O13" s="13">
        <v>186738</v>
      </c>
      <c r="P13" s="13">
        <v>289131</v>
      </c>
      <c r="Q13" s="13">
        <v>63216</v>
      </c>
      <c r="R13" s="12">
        <v>64424</v>
      </c>
      <c r="S13" s="12">
        <v>145242</v>
      </c>
      <c r="T13" s="13">
        <v>10826</v>
      </c>
      <c r="U13" s="5">
        <v>277.336845826814</v>
      </c>
      <c r="V13" s="5">
        <v>237.919768737113</v>
      </c>
      <c r="W13" s="5">
        <v>260.98231885537501</v>
      </c>
      <c r="X13" s="5">
        <v>216.36453655361899</v>
      </c>
      <c r="Y13" s="15">
        <f t="shared" si="0"/>
        <v>269.15958234109451</v>
      </c>
      <c r="Z13" s="15">
        <f t="shared" si="0"/>
        <v>227.142152645366</v>
      </c>
      <c r="AA13" s="15">
        <f t="shared" si="1"/>
        <v>248.15086749323024</v>
      </c>
    </row>
    <row r="14" spans="1:27" x14ac:dyDescent="0.15">
      <c r="A14" s="33" t="s">
        <v>39</v>
      </c>
      <c r="B14" s="34"/>
      <c r="C14" s="12">
        <v>2396039</v>
      </c>
      <c r="D14" s="12">
        <v>2260290</v>
      </c>
      <c r="E14" s="12">
        <v>235740</v>
      </c>
      <c r="F14" s="12">
        <v>1557977</v>
      </c>
      <c r="G14" s="12">
        <v>602322</v>
      </c>
      <c r="H14" s="12">
        <v>1237375</v>
      </c>
      <c r="I14" s="12">
        <v>744225</v>
      </c>
      <c r="J14" s="23">
        <v>4435</v>
      </c>
      <c r="K14" s="23">
        <v>2667</v>
      </c>
      <c r="L14" s="12">
        <v>118554</v>
      </c>
      <c r="M14" s="12">
        <v>111714</v>
      </c>
      <c r="N14" s="13">
        <v>46777</v>
      </c>
      <c r="O14" s="13">
        <v>119892</v>
      </c>
      <c r="P14" s="13">
        <v>201370</v>
      </c>
      <c r="Q14" s="13">
        <v>94348</v>
      </c>
      <c r="R14" s="12">
        <v>51570</v>
      </c>
      <c r="S14" s="12">
        <v>64054</v>
      </c>
      <c r="T14" s="13">
        <v>12030</v>
      </c>
      <c r="U14" s="5">
        <v>284.37173293887702</v>
      </c>
      <c r="V14" s="5">
        <v>239.96751408118101</v>
      </c>
      <c r="W14" s="5">
        <v>269.673095440861</v>
      </c>
      <c r="X14" s="5">
        <v>222.79106568908799</v>
      </c>
      <c r="Y14" s="15">
        <f t="shared" si="0"/>
        <v>277.02241418986898</v>
      </c>
      <c r="Z14" s="15">
        <f t="shared" si="0"/>
        <v>231.37928988513448</v>
      </c>
      <c r="AA14" s="15">
        <f t="shared" si="1"/>
        <v>254.20085203750173</v>
      </c>
    </row>
    <row r="15" spans="1:27" x14ac:dyDescent="0.15">
      <c r="A15" s="33" t="s">
        <v>40</v>
      </c>
      <c r="B15" s="34"/>
      <c r="C15" s="12">
        <v>35270511</v>
      </c>
      <c r="D15" s="12">
        <v>34249528</v>
      </c>
      <c r="E15" s="12">
        <v>2309037</v>
      </c>
      <c r="F15" s="12">
        <v>14471043</v>
      </c>
      <c r="G15" s="12">
        <v>18490431</v>
      </c>
      <c r="H15" s="12">
        <v>19214836</v>
      </c>
      <c r="I15" s="12">
        <v>11132670</v>
      </c>
      <c r="J15" s="23">
        <v>9391</v>
      </c>
      <c r="K15" s="23">
        <v>5520</v>
      </c>
      <c r="L15" s="12">
        <v>2194571</v>
      </c>
      <c r="M15" s="12">
        <v>1128515</v>
      </c>
      <c r="N15" s="13">
        <v>1172095</v>
      </c>
      <c r="O15" s="13">
        <v>1629837</v>
      </c>
      <c r="P15" s="13">
        <v>2441140</v>
      </c>
      <c r="Q15" s="13">
        <v>1342195</v>
      </c>
      <c r="R15" s="12">
        <v>1224317</v>
      </c>
      <c r="S15" s="12">
        <v>1551223</v>
      </c>
      <c r="T15" s="13">
        <v>100541</v>
      </c>
      <c r="U15" s="5">
        <v>281.61799766801602</v>
      </c>
      <c r="V15" s="5">
        <v>238.11894743567399</v>
      </c>
      <c r="W15" s="5">
        <v>266.92854977665701</v>
      </c>
      <c r="X15" s="5">
        <v>220.36589845332699</v>
      </c>
      <c r="Y15" s="15">
        <f t="shared" si="0"/>
        <v>274.27327372233651</v>
      </c>
      <c r="Z15" s="15">
        <f t="shared" si="0"/>
        <v>229.2424229445005</v>
      </c>
      <c r="AA15" s="15">
        <f t="shared" si="1"/>
        <v>251.75784833341851</v>
      </c>
    </row>
    <row r="16" spans="1:27" x14ac:dyDescent="0.15">
      <c r="A16" s="33" t="s">
        <v>41</v>
      </c>
      <c r="B16" s="34"/>
      <c r="C16" s="12">
        <v>12684323</v>
      </c>
      <c r="D16" s="12">
        <v>11608121</v>
      </c>
      <c r="E16" s="12">
        <v>932489</v>
      </c>
      <c r="F16" s="12">
        <v>7939731</v>
      </c>
      <c r="G16" s="12">
        <v>3812103</v>
      </c>
      <c r="H16" s="12">
        <v>5851937</v>
      </c>
      <c r="I16" s="12">
        <v>3735459</v>
      </c>
      <c r="J16" s="23">
        <v>5814</v>
      </c>
      <c r="K16" s="23">
        <v>3728</v>
      </c>
      <c r="L16" s="12">
        <v>514364</v>
      </c>
      <c r="M16" s="12">
        <v>401710</v>
      </c>
      <c r="N16" s="13">
        <v>197418</v>
      </c>
      <c r="O16" s="13">
        <v>616183</v>
      </c>
      <c r="P16" s="13">
        <v>1132801</v>
      </c>
      <c r="Q16" s="13">
        <v>620701</v>
      </c>
      <c r="R16" s="12">
        <v>252282</v>
      </c>
      <c r="S16" s="12">
        <v>470837</v>
      </c>
      <c r="T16" s="13">
        <v>33313</v>
      </c>
      <c r="U16" s="5">
        <v>287.70563946389802</v>
      </c>
      <c r="V16" s="5">
        <v>246.51375005580701</v>
      </c>
      <c r="W16" s="5">
        <v>272.02387567573697</v>
      </c>
      <c r="X16" s="5">
        <v>226.41799474599799</v>
      </c>
      <c r="Y16" s="15">
        <f t="shared" si="0"/>
        <v>279.86475756981747</v>
      </c>
      <c r="Z16" s="15">
        <f t="shared" si="0"/>
        <v>236.4658724009025</v>
      </c>
      <c r="AA16" s="15">
        <f t="shared" si="1"/>
        <v>258.16531498536</v>
      </c>
    </row>
    <row r="17" spans="1:27" x14ac:dyDescent="0.15">
      <c r="A17" s="33" t="s">
        <v>42</v>
      </c>
      <c r="B17" s="34"/>
      <c r="C17" s="12">
        <v>6898375</v>
      </c>
      <c r="D17" s="12">
        <v>6800383</v>
      </c>
      <c r="E17" s="12">
        <v>478167</v>
      </c>
      <c r="F17" s="12">
        <v>3732337</v>
      </c>
      <c r="G17" s="12">
        <v>2687871</v>
      </c>
      <c r="H17" s="12">
        <v>3542231</v>
      </c>
      <c r="I17" s="12">
        <v>2054532</v>
      </c>
      <c r="J17" s="23">
        <v>6948</v>
      </c>
      <c r="K17" s="23">
        <v>4030</v>
      </c>
      <c r="L17" s="12">
        <v>341888</v>
      </c>
      <c r="M17" s="12">
        <v>364906</v>
      </c>
      <c r="N17" s="13">
        <v>148834</v>
      </c>
      <c r="O17" s="13">
        <v>330150</v>
      </c>
      <c r="P17" s="13">
        <v>484185</v>
      </c>
      <c r="Q17" s="13">
        <v>208005</v>
      </c>
      <c r="R17" s="12">
        <v>176564</v>
      </c>
      <c r="S17" s="12">
        <v>606382</v>
      </c>
      <c r="T17" s="13">
        <v>53452</v>
      </c>
      <c r="U17" s="5">
        <v>286.23941815817199</v>
      </c>
      <c r="V17" s="5">
        <v>243.10748436440201</v>
      </c>
      <c r="W17" s="5">
        <v>267.67567885178698</v>
      </c>
      <c r="X17" s="5">
        <v>221.74726754679</v>
      </c>
      <c r="Y17" s="15">
        <f t="shared" ref="Y17:Z32" si="2">AVERAGE(U17,W17)</f>
        <v>276.95754850497951</v>
      </c>
      <c r="Z17" s="15">
        <f t="shared" si="2"/>
        <v>232.42737595559601</v>
      </c>
      <c r="AA17" s="15">
        <f t="shared" si="1"/>
        <v>254.69246223028776</v>
      </c>
    </row>
    <row r="18" spans="1:27" x14ac:dyDescent="0.15">
      <c r="A18" s="33" t="s">
        <v>43</v>
      </c>
      <c r="B18" s="34"/>
      <c r="C18" s="12">
        <v>6280387</v>
      </c>
      <c r="D18" s="12">
        <v>6519665</v>
      </c>
      <c r="E18" s="12">
        <v>537064</v>
      </c>
      <c r="F18" s="12">
        <v>4016495</v>
      </c>
      <c r="G18" s="12">
        <v>1726828</v>
      </c>
      <c r="H18" s="12">
        <v>3331437</v>
      </c>
      <c r="I18" s="12">
        <v>1844009</v>
      </c>
      <c r="J18" s="23">
        <v>6735</v>
      </c>
      <c r="K18" s="23">
        <v>3732</v>
      </c>
      <c r="L18" s="12">
        <v>327854</v>
      </c>
      <c r="M18" s="12">
        <v>212553</v>
      </c>
      <c r="N18" s="13">
        <v>137806</v>
      </c>
      <c r="O18" s="13">
        <v>299263</v>
      </c>
      <c r="P18" s="13">
        <v>513340</v>
      </c>
      <c r="Q18" s="13">
        <v>210242</v>
      </c>
      <c r="R18" s="12">
        <v>142951</v>
      </c>
      <c r="S18" s="12">
        <v>627521</v>
      </c>
      <c r="T18" s="13">
        <v>116459</v>
      </c>
      <c r="U18" s="5">
        <v>285.28350788492401</v>
      </c>
      <c r="V18" s="5">
        <v>241.21280456720999</v>
      </c>
      <c r="W18" s="5">
        <v>267.49002779700697</v>
      </c>
      <c r="X18" s="5">
        <v>223.26842917345101</v>
      </c>
      <c r="Y18" s="15">
        <f t="shared" si="2"/>
        <v>276.38676784096549</v>
      </c>
      <c r="Z18" s="15">
        <f t="shared" si="2"/>
        <v>232.24061687033048</v>
      </c>
      <c r="AA18" s="15">
        <f t="shared" si="1"/>
        <v>254.31369235564802</v>
      </c>
    </row>
    <row r="19" spans="1:27" x14ac:dyDescent="0.15">
      <c r="A19" s="33" t="s">
        <v>44</v>
      </c>
      <c r="B19" s="34"/>
      <c r="C19" s="12">
        <v>7917769</v>
      </c>
      <c r="D19" s="12">
        <v>7949741</v>
      </c>
      <c r="E19" s="12">
        <v>911061</v>
      </c>
      <c r="F19" s="12">
        <v>4330473</v>
      </c>
      <c r="G19" s="12">
        <v>2676235</v>
      </c>
      <c r="H19" s="12">
        <v>3963014</v>
      </c>
      <c r="I19" s="12">
        <v>2501957</v>
      </c>
      <c r="J19" s="23">
        <v>5795</v>
      </c>
      <c r="K19" s="23">
        <v>3659</v>
      </c>
      <c r="L19" s="12">
        <v>337315</v>
      </c>
      <c r="M19" s="12">
        <v>395875</v>
      </c>
      <c r="N19" s="13">
        <v>161969</v>
      </c>
      <c r="O19" s="13">
        <v>402211</v>
      </c>
      <c r="P19" s="13">
        <v>609400</v>
      </c>
      <c r="Q19" s="13">
        <v>408806</v>
      </c>
      <c r="R19" s="12">
        <v>186381</v>
      </c>
      <c r="S19" s="12">
        <v>584320</v>
      </c>
      <c r="T19" s="13">
        <v>45035</v>
      </c>
      <c r="U19" s="5">
        <v>277.71416179608502</v>
      </c>
      <c r="V19" s="5">
        <v>239.17825740582001</v>
      </c>
      <c r="W19" s="5">
        <v>265.133438043566</v>
      </c>
      <c r="X19" s="5">
        <v>224.08058529007101</v>
      </c>
      <c r="Y19" s="15">
        <f t="shared" si="2"/>
        <v>271.42379991982551</v>
      </c>
      <c r="Z19" s="15">
        <f t="shared" si="2"/>
        <v>231.62942134794551</v>
      </c>
      <c r="AA19" s="15">
        <f t="shared" si="1"/>
        <v>251.5266106338855</v>
      </c>
    </row>
    <row r="20" spans="1:27" x14ac:dyDescent="0.15">
      <c r="A20" s="33" t="s">
        <v>45</v>
      </c>
      <c r="B20" s="34"/>
      <c r="C20" s="12">
        <v>8406687</v>
      </c>
      <c r="D20" s="12">
        <v>8142662</v>
      </c>
      <c r="E20" s="12">
        <v>1045678</v>
      </c>
      <c r="F20" s="12">
        <v>3484308</v>
      </c>
      <c r="G20" s="12">
        <v>3876701</v>
      </c>
      <c r="H20" s="12">
        <v>4099533</v>
      </c>
      <c r="I20" s="12">
        <v>2850737</v>
      </c>
      <c r="J20" s="23">
        <v>6245</v>
      </c>
      <c r="K20" s="23">
        <v>4344</v>
      </c>
      <c r="L20" s="12">
        <v>457891</v>
      </c>
      <c r="M20" s="12">
        <v>376131</v>
      </c>
      <c r="N20" s="13">
        <v>189225</v>
      </c>
      <c r="O20" s="13">
        <v>444941</v>
      </c>
      <c r="P20" s="13">
        <v>754111</v>
      </c>
      <c r="Q20" s="13">
        <v>423650</v>
      </c>
      <c r="R20" s="12">
        <v>204788</v>
      </c>
      <c r="S20" s="12">
        <v>535524</v>
      </c>
      <c r="T20" s="13">
        <v>13840</v>
      </c>
      <c r="U20" s="5">
        <v>266.50676028364097</v>
      </c>
      <c r="V20" s="5">
        <v>228.971745398005</v>
      </c>
      <c r="W20" s="5">
        <v>256.75147120639502</v>
      </c>
      <c r="X20" s="5">
        <v>211.60052787486799</v>
      </c>
      <c r="Y20" s="15">
        <f t="shared" si="2"/>
        <v>261.629115745018</v>
      </c>
      <c r="Z20" s="15">
        <f t="shared" si="2"/>
        <v>220.28613663643648</v>
      </c>
      <c r="AA20" s="15">
        <f t="shared" si="1"/>
        <v>240.95762619072724</v>
      </c>
    </row>
    <row r="21" spans="1:27" x14ac:dyDescent="0.15">
      <c r="A21" s="33" t="s">
        <v>46</v>
      </c>
      <c r="B21" s="34"/>
      <c r="C21" s="12">
        <v>2768378</v>
      </c>
      <c r="D21" s="12">
        <v>2740218</v>
      </c>
      <c r="E21" s="12">
        <v>184381</v>
      </c>
      <c r="F21" s="12">
        <v>1061490</v>
      </c>
      <c r="G21" s="12">
        <v>1522507</v>
      </c>
      <c r="H21" s="12">
        <v>1463195</v>
      </c>
      <c r="I21" s="12">
        <v>949097</v>
      </c>
      <c r="J21" s="23">
        <v>7767</v>
      </c>
      <c r="K21" s="23">
        <v>5326</v>
      </c>
      <c r="L21" s="12">
        <v>176718</v>
      </c>
      <c r="M21" s="12">
        <v>127283</v>
      </c>
      <c r="N21" s="13">
        <v>90886</v>
      </c>
      <c r="O21" s="13">
        <v>138665</v>
      </c>
      <c r="P21" s="13">
        <v>257446</v>
      </c>
      <c r="Q21" s="13">
        <v>126134</v>
      </c>
      <c r="R21" s="12">
        <v>31965</v>
      </c>
      <c r="S21" s="12">
        <v>116379</v>
      </c>
      <c r="T21" s="13">
        <v>6426</v>
      </c>
      <c r="U21" s="5">
        <v>284.00300734202199</v>
      </c>
      <c r="V21" s="5">
        <v>239.89899452332099</v>
      </c>
      <c r="W21" s="5">
        <v>268.93063240910999</v>
      </c>
      <c r="X21" s="5">
        <v>221.388602644001</v>
      </c>
      <c r="Y21" s="15">
        <f t="shared" si="2"/>
        <v>276.46681987556599</v>
      </c>
      <c r="Z21" s="15">
        <f t="shared" si="2"/>
        <v>230.64379858366101</v>
      </c>
      <c r="AA21" s="15">
        <f t="shared" si="1"/>
        <v>253.5553092296135</v>
      </c>
    </row>
    <row r="22" spans="1:27" x14ac:dyDescent="0.15">
      <c r="A22" s="33" t="s">
        <v>47</v>
      </c>
      <c r="B22" s="34"/>
      <c r="C22" s="12">
        <v>14913187</v>
      </c>
      <c r="D22" s="12">
        <v>14422619</v>
      </c>
      <c r="E22" s="12">
        <v>851865</v>
      </c>
      <c r="F22" s="12">
        <v>6499820</v>
      </c>
      <c r="G22" s="12">
        <v>7561502</v>
      </c>
      <c r="H22" s="12">
        <v>8398440</v>
      </c>
      <c r="I22" s="12">
        <v>4376926</v>
      </c>
      <c r="J22" s="23">
        <v>9481</v>
      </c>
      <c r="K22" s="23">
        <v>4941</v>
      </c>
      <c r="L22" s="12">
        <v>592885</v>
      </c>
      <c r="M22" s="12">
        <v>607542</v>
      </c>
      <c r="N22" s="13">
        <v>127602</v>
      </c>
      <c r="O22" s="13">
        <v>889370</v>
      </c>
      <c r="P22" s="13">
        <v>1108536</v>
      </c>
      <c r="Q22" s="13">
        <v>686895</v>
      </c>
      <c r="R22" s="12">
        <v>364096</v>
      </c>
      <c r="S22" s="12">
        <v>1114088</v>
      </c>
      <c r="T22" s="13">
        <v>25885</v>
      </c>
      <c r="U22" s="5">
        <v>280.910245611123</v>
      </c>
      <c r="V22" s="5">
        <v>240.601277324157</v>
      </c>
      <c r="W22" s="5">
        <v>267.25053271349799</v>
      </c>
      <c r="X22" s="5">
        <v>225.04933454894001</v>
      </c>
      <c r="Y22" s="15">
        <f t="shared" si="2"/>
        <v>274.0803891623105</v>
      </c>
      <c r="Z22" s="15">
        <f t="shared" si="2"/>
        <v>232.82530593654849</v>
      </c>
      <c r="AA22" s="15">
        <f t="shared" si="1"/>
        <v>253.45284754942949</v>
      </c>
    </row>
    <row r="23" spans="1:27" x14ac:dyDescent="0.15">
      <c r="A23" s="33" t="s">
        <v>48</v>
      </c>
      <c r="B23" s="34"/>
      <c r="C23" s="12">
        <v>18039476</v>
      </c>
      <c r="D23" s="12">
        <v>17376910</v>
      </c>
      <c r="E23" s="12">
        <v>772932</v>
      </c>
      <c r="F23" s="12">
        <v>6987507</v>
      </c>
      <c r="G23" s="12">
        <v>10279037</v>
      </c>
      <c r="H23" s="12">
        <v>10390824</v>
      </c>
      <c r="I23" s="12">
        <v>5170460</v>
      </c>
      <c r="J23" s="23">
        <v>10060</v>
      </c>
      <c r="K23" s="23">
        <v>5620</v>
      </c>
      <c r="L23" s="12">
        <v>1148947</v>
      </c>
      <c r="M23" s="12">
        <v>829906</v>
      </c>
      <c r="N23" s="13">
        <v>179218</v>
      </c>
      <c r="O23" s="13">
        <v>656554</v>
      </c>
      <c r="P23" s="13">
        <v>1271656</v>
      </c>
      <c r="Q23" s="13">
        <v>740768</v>
      </c>
      <c r="R23" s="12">
        <v>343411</v>
      </c>
      <c r="S23" s="12">
        <v>556142</v>
      </c>
      <c r="T23" s="13">
        <v>27375</v>
      </c>
      <c r="U23" s="5">
        <v>297.04222521079998</v>
      </c>
      <c r="V23" s="5">
        <v>249.102673909928</v>
      </c>
      <c r="W23" s="5">
        <v>277.782588599843</v>
      </c>
      <c r="X23" s="5">
        <v>235.69969676768699</v>
      </c>
      <c r="Y23" s="15">
        <f t="shared" si="2"/>
        <v>287.41240690532152</v>
      </c>
      <c r="Z23" s="15">
        <f t="shared" si="2"/>
        <v>242.40118533880749</v>
      </c>
      <c r="AA23" s="15">
        <f t="shared" si="1"/>
        <v>264.90679612206452</v>
      </c>
    </row>
    <row r="24" spans="1:27" x14ac:dyDescent="0.15">
      <c r="A24" s="33" t="s">
        <v>49</v>
      </c>
      <c r="B24" s="34"/>
      <c r="C24" s="12">
        <v>18756551</v>
      </c>
      <c r="D24" s="12">
        <v>18088275</v>
      </c>
      <c r="E24" s="12">
        <v>1521781</v>
      </c>
      <c r="F24" s="12">
        <v>10997430</v>
      </c>
      <c r="G24" s="12">
        <v>6237340</v>
      </c>
      <c r="H24" s="12">
        <v>9220322</v>
      </c>
      <c r="I24" s="12">
        <v>6003244</v>
      </c>
      <c r="J24" s="23">
        <v>6947</v>
      </c>
      <c r="K24" s="23">
        <v>4523</v>
      </c>
      <c r="L24" s="12">
        <v>1299010</v>
      </c>
      <c r="M24" s="12">
        <v>787269</v>
      </c>
      <c r="N24" s="13">
        <v>267734</v>
      </c>
      <c r="O24" s="13">
        <v>863105</v>
      </c>
      <c r="P24" s="13">
        <v>1310989</v>
      </c>
      <c r="Q24" s="13">
        <v>695302</v>
      </c>
      <c r="R24" s="12">
        <v>779835</v>
      </c>
      <c r="S24" s="12">
        <v>865640</v>
      </c>
      <c r="T24" s="13">
        <v>35780</v>
      </c>
      <c r="U24" s="5">
        <v>279.50545469933598</v>
      </c>
      <c r="V24" s="5">
        <v>235.55547254746199</v>
      </c>
      <c r="W24" s="5">
        <v>265.46892754130101</v>
      </c>
      <c r="X24" s="5">
        <v>217.75324201319299</v>
      </c>
      <c r="Y24" s="15">
        <f t="shared" si="2"/>
        <v>272.48719112031847</v>
      </c>
      <c r="Z24" s="15">
        <f t="shared" si="2"/>
        <v>226.65435728032747</v>
      </c>
      <c r="AA24" s="15">
        <f t="shared" si="1"/>
        <v>249.570774200323</v>
      </c>
    </row>
    <row r="25" spans="1:27" x14ac:dyDescent="0.15">
      <c r="A25" s="33" t="s">
        <v>50</v>
      </c>
      <c r="B25" s="34"/>
      <c r="C25" s="12">
        <v>12439701</v>
      </c>
      <c r="D25" s="12">
        <v>13473534</v>
      </c>
      <c r="E25" s="12">
        <v>653076</v>
      </c>
      <c r="F25" s="12">
        <v>8077366</v>
      </c>
      <c r="G25" s="12">
        <v>3709259</v>
      </c>
      <c r="H25" s="12">
        <v>6713799</v>
      </c>
      <c r="I25" s="12">
        <v>3153830</v>
      </c>
      <c r="J25" s="23">
        <v>8200</v>
      </c>
      <c r="K25" s="23">
        <v>3852</v>
      </c>
      <c r="L25" s="12">
        <v>310351</v>
      </c>
      <c r="M25" s="12">
        <v>542628</v>
      </c>
      <c r="N25" s="13">
        <v>370394</v>
      </c>
      <c r="O25" s="13">
        <v>415220</v>
      </c>
      <c r="P25" s="13">
        <v>707997</v>
      </c>
      <c r="Q25" s="13">
        <v>573240</v>
      </c>
      <c r="R25" s="12">
        <v>234000</v>
      </c>
      <c r="S25" s="12">
        <v>1837143</v>
      </c>
      <c r="T25" s="13">
        <v>59422</v>
      </c>
      <c r="U25" s="5">
        <v>293.962375743927</v>
      </c>
      <c r="V25" s="5">
        <v>248.80430256726899</v>
      </c>
      <c r="W25" s="5">
        <v>268.61682233195501</v>
      </c>
      <c r="X25" s="5">
        <v>224.538513441395</v>
      </c>
      <c r="Y25" s="15">
        <f t="shared" si="2"/>
        <v>281.289599037941</v>
      </c>
      <c r="Z25" s="15">
        <f t="shared" si="2"/>
        <v>236.67140800433199</v>
      </c>
      <c r="AA25" s="15">
        <f t="shared" si="1"/>
        <v>258.98050352113648</v>
      </c>
    </row>
    <row r="26" spans="1:27" x14ac:dyDescent="0.15">
      <c r="A26" s="33" t="s">
        <v>51</v>
      </c>
      <c r="B26" s="34"/>
      <c r="C26" s="12">
        <v>4750751</v>
      </c>
      <c r="D26" s="12">
        <v>4675220</v>
      </c>
      <c r="E26" s="12">
        <v>671484</v>
      </c>
      <c r="F26" s="12">
        <v>2413145</v>
      </c>
      <c r="G26" s="12">
        <v>1666122</v>
      </c>
      <c r="H26" s="12">
        <v>2395723</v>
      </c>
      <c r="I26" s="12">
        <v>1559105</v>
      </c>
      <c r="J26" s="23">
        <v>4971</v>
      </c>
      <c r="K26" s="23">
        <v>3235</v>
      </c>
      <c r="L26" s="12">
        <v>222549</v>
      </c>
      <c r="M26" s="12">
        <v>196234</v>
      </c>
      <c r="N26" s="13">
        <v>139357</v>
      </c>
      <c r="O26" s="13">
        <v>255975</v>
      </c>
      <c r="P26" s="13">
        <v>429765</v>
      </c>
      <c r="Q26" s="13">
        <v>202380</v>
      </c>
      <c r="R26" s="12">
        <v>112845</v>
      </c>
      <c r="S26" s="12">
        <v>232161</v>
      </c>
      <c r="T26" s="13">
        <v>45058</v>
      </c>
      <c r="U26" s="5">
        <v>270.91490754266999</v>
      </c>
      <c r="V26" s="5">
        <v>234.69419302812</v>
      </c>
      <c r="W26" s="5">
        <v>256.34470113727502</v>
      </c>
      <c r="X26" s="5">
        <v>215.20330569006401</v>
      </c>
      <c r="Y26" s="15">
        <f t="shared" si="2"/>
        <v>263.62980433997251</v>
      </c>
      <c r="Z26" s="15">
        <f t="shared" si="2"/>
        <v>224.94874935909201</v>
      </c>
      <c r="AA26" s="15">
        <f t="shared" si="1"/>
        <v>244.28927684953226</v>
      </c>
    </row>
    <row r="27" spans="1:27" x14ac:dyDescent="0.15">
      <c r="A27" s="33" t="s">
        <v>52</v>
      </c>
      <c r="B27" s="34"/>
      <c r="C27" s="12">
        <v>11086375</v>
      </c>
      <c r="D27" s="12">
        <v>10709243</v>
      </c>
      <c r="E27" s="12">
        <v>925895</v>
      </c>
      <c r="F27" s="12">
        <v>4676130</v>
      </c>
      <c r="G27" s="12">
        <v>5484350</v>
      </c>
      <c r="H27" s="12">
        <v>5590899</v>
      </c>
      <c r="I27" s="12">
        <v>3395289</v>
      </c>
      <c r="J27" s="23">
        <v>6300</v>
      </c>
      <c r="K27" s="23">
        <v>3826</v>
      </c>
      <c r="L27" s="12">
        <v>427914</v>
      </c>
      <c r="M27" s="12">
        <v>433523</v>
      </c>
      <c r="N27" s="13">
        <v>340765</v>
      </c>
      <c r="O27" s="13">
        <v>548266</v>
      </c>
      <c r="P27" s="13">
        <v>935089</v>
      </c>
      <c r="Q27" s="13">
        <v>480030</v>
      </c>
      <c r="R27" s="12">
        <v>229702</v>
      </c>
      <c r="S27" s="12">
        <v>571512</v>
      </c>
      <c r="T27" s="13">
        <v>32791</v>
      </c>
      <c r="U27" s="5">
        <v>280.59602160644499</v>
      </c>
      <c r="V27" s="5">
        <v>239.50228916429799</v>
      </c>
      <c r="W27" s="5">
        <v>266.03500691502097</v>
      </c>
      <c r="X27" s="5">
        <v>222.681081128122</v>
      </c>
      <c r="Y27" s="15">
        <f t="shared" si="2"/>
        <v>273.31551426073298</v>
      </c>
      <c r="Z27" s="15">
        <f t="shared" si="2"/>
        <v>231.09168514621001</v>
      </c>
      <c r="AA27" s="15">
        <f t="shared" si="1"/>
        <v>252.20359970347147</v>
      </c>
    </row>
    <row r="28" spans="1:27" x14ac:dyDescent="0.15">
      <c r="A28" s="33" t="s">
        <v>53</v>
      </c>
      <c r="B28" s="34"/>
      <c r="C28" s="12">
        <v>1814065</v>
      </c>
      <c r="D28" s="12">
        <v>1886164</v>
      </c>
      <c r="E28" s="12">
        <v>217381</v>
      </c>
      <c r="F28" s="12">
        <v>850805</v>
      </c>
      <c r="G28" s="12">
        <v>745879</v>
      </c>
      <c r="H28" s="12">
        <v>982318</v>
      </c>
      <c r="I28" s="12">
        <v>610621</v>
      </c>
      <c r="J28" s="23">
        <v>6749</v>
      </c>
      <c r="K28" s="23">
        <v>4195</v>
      </c>
      <c r="L28" s="12">
        <v>114186</v>
      </c>
      <c r="M28" s="12">
        <v>59427</v>
      </c>
      <c r="N28" s="13">
        <v>52576</v>
      </c>
      <c r="O28" s="13">
        <v>93156</v>
      </c>
      <c r="P28" s="13">
        <v>165758</v>
      </c>
      <c r="Q28" s="13">
        <v>78661</v>
      </c>
      <c r="R28" s="12">
        <v>46857</v>
      </c>
      <c r="S28" s="12">
        <v>141394</v>
      </c>
      <c r="T28" s="13">
        <v>7832</v>
      </c>
      <c r="U28" s="5">
        <v>285.60043685024101</v>
      </c>
      <c r="V28" s="5">
        <v>240.72163449861799</v>
      </c>
      <c r="W28" s="5">
        <v>267.208219320757</v>
      </c>
      <c r="X28" s="5">
        <v>222.32672183873299</v>
      </c>
      <c r="Y28" s="15">
        <f t="shared" si="2"/>
        <v>276.404328085499</v>
      </c>
      <c r="Z28" s="15">
        <f t="shared" si="2"/>
        <v>231.52417816867549</v>
      </c>
      <c r="AA28" s="15">
        <f t="shared" si="1"/>
        <v>253.96425312708726</v>
      </c>
    </row>
    <row r="29" spans="1:27" x14ac:dyDescent="0.15">
      <c r="A29" s="33" t="s">
        <v>54</v>
      </c>
      <c r="B29" s="34"/>
      <c r="C29" s="12">
        <v>4431533</v>
      </c>
      <c r="D29" s="12">
        <v>4799659</v>
      </c>
      <c r="E29" s="12">
        <v>341328</v>
      </c>
      <c r="F29" s="12">
        <v>1450757</v>
      </c>
      <c r="G29" s="12">
        <v>2639448</v>
      </c>
      <c r="H29" s="12">
        <v>2617012</v>
      </c>
      <c r="I29" s="12">
        <v>1181770</v>
      </c>
      <c r="J29" s="23">
        <v>8208</v>
      </c>
      <c r="K29" s="23">
        <v>3706</v>
      </c>
      <c r="L29" s="12">
        <v>183914</v>
      </c>
      <c r="M29" s="12">
        <v>126105</v>
      </c>
      <c r="N29" s="13">
        <v>115013</v>
      </c>
      <c r="O29" s="13">
        <v>191113</v>
      </c>
      <c r="P29" s="13">
        <v>343155</v>
      </c>
      <c r="Q29" s="13">
        <v>119406</v>
      </c>
      <c r="R29" s="12">
        <v>103064</v>
      </c>
      <c r="S29" s="12">
        <v>441996</v>
      </c>
      <c r="T29" s="13">
        <v>22990</v>
      </c>
      <c r="U29" s="5">
        <v>288.405955332178</v>
      </c>
      <c r="V29" s="5">
        <v>245.59067458724999</v>
      </c>
      <c r="W29" s="5">
        <v>268.52855526040202</v>
      </c>
      <c r="X29" s="5">
        <v>224.09622493630599</v>
      </c>
      <c r="Y29" s="15">
        <f t="shared" si="2"/>
        <v>278.46725529628998</v>
      </c>
      <c r="Z29" s="15">
        <f t="shared" si="2"/>
        <v>234.843449761778</v>
      </c>
      <c r="AA29" s="15">
        <f t="shared" si="1"/>
        <v>256.65535252903402</v>
      </c>
    </row>
    <row r="30" spans="1:27" x14ac:dyDescent="0.15">
      <c r="A30" s="33" t="s">
        <v>55</v>
      </c>
      <c r="B30" s="34"/>
      <c r="C30" s="12">
        <v>4670479</v>
      </c>
      <c r="D30" s="12">
        <v>4781032</v>
      </c>
      <c r="E30" s="12">
        <v>426468</v>
      </c>
      <c r="F30" s="12">
        <v>2952685</v>
      </c>
      <c r="G30" s="12">
        <v>1291326</v>
      </c>
      <c r="H30" s="12">
        <v>2423628</v>
      </c>
      <c r="I30" s="12">
        <v>1535506</v>
      </c>
      <c r="J30" s="23">
        <v>5472</v>
      </c>
      <c r="K30" s="23">
        <v>3467</v>
      </c>
      <c r="L30" s="12">
        <v>233561</v>
      </c>
      <c r="M30" s="12">
        <v>234870</v>
      </c>
      <c r="N30" s="13">
        <v>59396</v>
      </c>
      <c r="O30" s="13">
        <v>294693</v>
      </c>
      <c r="P30" s="13">
        <v>383662</v>
      </c>
      <c r="Q30" s="13">
        <v>177261</v>
      </c>
      <c r="R30" s="12">
        <v>152063</v>
      </c>
      <c r="S30" s="12">
        <v>408777</v>
      </c>
      <c r="T30" s="13">
        <v>3662</v>
      </c>
      <c r="U30" s="5">
        <v>275.36545551406903</v>
      </c>
      <c r="V30" s="5">
        <v>231.685162157891</v>
      </c>
      <c r="W30" s="5">
        <v>259.80640726812902</v>
      </c>
      <c r="X30" s="5">
        <v>214.841696166346</v>
      </c>
      <c r="Y30" s="15">
        <f t="shared" si="2"/>
        <v>267.58593139109905</v>
      </c>
      <c r="Z30" s="15">
        <f t="shared" si="2"/>
        <v>223.26342916211848</v>
      </c>
      <c r="AA30" s="15">
        <f t="shared" si="1"/>
        <v>245.42468027660877</v>
      </c>
    </row>
    <row r="31" spans="1:27" x14ac:dyDescent="0.15">
      <c r="A31" s="33" t="s">
        <v>56</v>
      </c>
      <c r="B31" s="34"/>
      <c r="C31" s="12">
        <v>3124636</v>
      </c>
      <c r="D31" s="12">
        <v>3017400</v>
      </c>
      <c r="E31" s="12">
        <v>168674</v>
      </c>
      <c r="F31" s="12">
        <v>1004048</v>
      </c>
      <c r="G31" s="12">
        <v>1951914</v>
      </c>
      <c r="H31" s="12">
        <v>1774320</v>
      </c>
      <c r="I31" s="12">
        <v>977916</v>
      </c>
      <c r="J31" s="23">
        <v>9826</v>
      </c>
      <c r="K31" s="23">
        <v>5469</v>
      </c>
      <c r="L31" s="12">
        <v>222128</v>
      </c>
      <c r="M31" s="12">
        <v>94963</v>
      </c>
      <c r="N31" s="13">
        <v>103954</v>
      </c>
      <c r="O31" s="13">
        <v>160992</v>
      </c>
      <c r="P31" s="13">
        <v>231302</v>
      </c>
      <c r="Q31" s="13">
        <v>127293</v>
      </c>
      <c r="R31" s="12">
        <v>37284</v>
      </c>
      <c r="S31" s="12">
        <v>99094</v>
      </c>
      <c r="T31" s="13">
        <v>15131</v>
      </c>
      <c r="U31" s="5">
        <v>293.29065443338698</v>
      </c>
      <c r="V31" s="5">
        <v>245.31983857082901</v>
      </c>
      <c r="W31" s="5">
        <v>274.78603973319503</v>
      </c>
      <c r="X31" s="5">
        <v>228.90064927063401</v>
      </c>
      <c r="Y31" s="15">
        <f t="shared" si="2"/>
        <v>284.038347083291</v>
      </c>
      <c r="Z31" s="15">
        <f t="shared" si="2"/>
        <v>237.11024392073151</v>
      </c>
      <c r="AA31" s="15">
        <f t="shared" si="1"/>
        <v>260.57429550201124</v>
      </c>
    </row>
    <row r="32" spans="1:27" x14ac:dyDescent="0.15">
      <c r="A32" s="33" t="s">
        <v>57</v>
      </c>
      <c r="B32" s="34"/>
      <c r="C32" s="12">
        <v>29394902</v>
      </c>
      <c r="D32" s="12">
        <v>29113576</v>
      </c>
      <c r="E32" s="12">
        <v>1205301</v>
      </c>
      <c r="F32" s="12">
        <v>12037723</v>
      </c>
      <c r="G32" s="12">
        <v>16151878</v>
      </c>
      <c r="H32" s="12">
        <v>16335585</v>
      </c>
      <c r="I32" s="12">
        <v>9808291</v>
      </c>
      <c r="J32" s="23">
        <v>11076</v>
      </c>
      <c r="K32" s="23">
        <v>7208</v>
      </c>
      <c r="L32" s="12">
        <v>2880827</v>
      </c>
      <c r="M32" s="12">
        <v>828680</v>
      </c>
      <c r="N32" s="13">
        <v>511992</v>
      </c>
      <c r="O32" s="13">
        <v>1296212</v>
      </c>
      <c r="P32" s="13">
        <v>2565502</v>
      </c>
      <c r="Q32" s="13">
        <v>1056337</v>
      </c>
      <c r="R32" s="12">
        <v>668741</v>
      </c>
      <c r="S32" s="12">
        <v>1052268</v>
      </c>
      <c r="T32" s="13">
        <v>27602</v>
      </c>
      <c r="U32" s="5">
        <v>291.698552399307</v>
      </c>
      <c r="V32" s="5">
        <v>247.85523117561101</v>
      </c>
      <c r="W32" s="5">
        <v>275.04455230692997</v>
      </c>
      <c r="X32" s="5">
        <v>232.94331846752399</v>
      </c>
      <c r="Y32" s="15">
        <f t="shared" si="2"/>
        <v>283.37155235311849</v>
      </c>
      <c r="Z32" s="15">
        <f t="shared" si="2"/>
        <v>240.3992748215675</v>
      </c>
      <c r="AA32" s="15">
        <f t="shared" si="1"/>
        <v>261.88541358734301</v>
      </c>
    </row>
    <row r="33" spans="1:27" x14ac:dyDescent="0.15">
      <c r="A33" s="33" t="s">
        <v>58</v>
      </c>
      <c r="B33" s="34"/>
      <c r="C33" s="12">
        <v>3797747</v>
      </c>
      <c r="D33" s="12">
        <v>3778333</v>
      </c>
      <c r="E33" s="12">
        <v>548359</v>
      </c>
      <c r="F33" s="12">
        <v>2521256</v>
      </c>
      <c r="G33" s="12">
        <v>728132</v>
      </c>
      <c r="H33" s="12">
        <v>1755204</v>
      </c>
      <c r="I33" s="12">
        <v>1248355</v>
      </c>
      <c r="J33" s="23">
        <v>5493</v>
      </c>
      <c r="K33" s="23">
        <v>3907</v>
      </c>
      <c r="L33" s="12">
        <v>309609</v>
      </c>
      <c r="M33" s="12">
        <v>79764</v>
      </c>
      <c r="N33" s="13">
        <v>63149</v>
      </c>
      <c r="O33" s="13">
        <v>177362</v>
      </c>
      <c r="P33" s="13">
        <v>384336</v>
      </c>
      <c r="Q33" s="13">
        <v>106853</v>
      </c>
      <c r="R33" s="12">
        <v>127282</v>
      </c>
      <c r="S33" s="12">
        <v>358873</v>
      </c>
      <c r="T33" s="13">
        <v>18241</v>
      </c>
      <c r="U33" s="5">
        <v>269.37408402030297</v>
      </c>
      <c r="V33" s="5">
        <v>229.70428193570399</v>
      </c>
      <c r="W33" s="5">
        <v>255.57854306078701</v>
      </c>
      <c r="X33" s="5">
        <v>207.70435354360299</v>
      </c>
      <c r="Y33" s="15">
        <f t="shared" ref="Y33:Z48" si="3">AVERAGE(U33,W33)</f>
        <v>262.47631354054499</v>
      </c>
      <c r="Z33" s="15">
        <f t="shared" si="3"/>
        <v>218.7043177396535</v>
      </c>
      <c r="AA33" s="15">
        <f t="shared" si="1"/>
        <v>240.59031564009925</v>
      </c>
    </row>
    <row r="34" spans="1:27" x14ac:dyDescent="0.15">
      <c r="A34" s="33" t="s">
        <v>59</v>
      </c>
      <c r="B34" s="34"/>
      <c r="C34" s="12">
        <v>70031703</v>
      </c>
      <c r="D34" s="12">
        <v>70375945</v>
      </c>
      <c r="E34" s="12">
        <v>3682960</v>
      </c>
      <c r="F34" s="12">
        <v>28600336</v>
      </c>
      <c r="G34" s="12">
        <v>37748407</v>
      </c>
      <c r="H34" s="12">
        <v>45141331</v>
      </c>
      <c r="I34" s="12">
        <v>16835467</v>
      </c>
      <c r="J34" s="23">
        <v>16113</v>
      </c>
      <c r="K34" s="23">
        <v>6480</v>
      </c>
      <c r="L34" s="12">
        <v>1783282</v>
      </c>
      <c r="M34" s="12">
        <v>1478530</v>
      </c>
      <c r="N34" s="13">
        <v>928481</v>
      </c>
      <c r="O34" s="13">
        <v>2158903</v>
      </c>
      <c r="P34" s="13">
        <v>5386322</v>
      </c>
      <c r="Q34" s="13">
        <v>3459853</v>
      </c>
      <c r="R34" s="12">
        <v>1640096</v>
      </c>
      <c r="S34" s="12">
        <v>4566311</v>
      </c>
      <c r="T34" s="13">
        <v>210241</v>
      </c>
      <c r="U34" s="5">
        <v>281.68799995359598</v>
      </c>
      <c r="V34" s="5">
        <v>235.54845726066699</v>
      </c>
      <c r="W34" s="5">
        <v>264.15758419308997</v>
      </c>
      <c r="X34" s="5">
        <v>221.88401535973901</v>
      </c>
      <c r="Y34" s="15">
        <f t="shared" si="3"/>
        <v>272.92279207334298</v>
      </c>
      <c r="Z34" s="15">
        <f t="shared" si="3"/>
        <v>228.71623631020299</v>
      </c>
      <c r="AA34" s="15">
        <f t="shared" si="1"/>
        <v>250.81951419177298</v>
      </c>
    </row>
    <row r="35" spans="1:27" x14ac:dyDescent="0.15">
      <c r="A35" s="33" t="s">
        <v>60</v>
      </c>
      <c r="B35" s="34"/>
      <c r="C35" s="12">
        <v>13975840</v>
      </c>
      <c r="D35" s="12">
        <v>14855814</v>
      </c>
      <c r="E35" s="12">
        <v>1562965</v>
      </c>
      <c r="F35" s="12">
        <v>8596449</v>
      </c>
      <c r="G35" s="12">
        <v>3816426</v>
      </c>
      <c r="H35" s="12">
        <v>8326659</v>
      </c>
      <c r="I35" s="12">
        <v>4208975</v>
      </c>
      <c r="J35" s="23">
        <v>5712</v>
      </c>
      <c r="K35" s="23">
        <v>2888</v>
      </c>
      <c r="L35" s="12">
        <v>744612</v>
      </c>
      <c r="M35" s="12">
        <v>471187</v>
      </c>
      <c r="N35" s="13">
        <v>144408</v>
      </c>
      <c r="O35" s="13">
        <v>766828</v>
      </c>
      <c r="P35" s="13">
        <v>1080219</v>
      </c>
      <c r="Q35" s="13">
        <v>565020</v>
      </c>
      <c r="R35" s="12">
        <v>436701</v>
      </c>
      <c r="S35" s="12">
        <v>1026683</v>
      </c>
      <c r="T35" s="13">
        <v>25717</v>
      </c>
      <c r="U35" s="5">
        <v>281.92602844706801</v>
      </c>
      <c r="V35" s="5">
        <v>240.95139307486599</v>
      </c>
      <c r="W35" s="5">
        <v>262.72047689792902</v>
      </c>
      <c r="X35" s="5">
        <v>223.93090623633401</v>
      </c>
      <c r="Y35" s="15">
        <f t="shared" si="3"/>
        <v>272.32325267249848</v>
      </c>
      <c r="Z35" s="15">
        <f t="shared" si="3"/>
        <v>232.44114965559999</v>
      </c>
      <c r="AA35" s="15">
        <f t="shared" si="1"/>
        <v>252.38220116404926</v>
      </c>
    </row>
    <row r="36" spans="1:27" x14ac:dyDescent="0.15">
      <c r="A36" s="33" t="s">
        <v>61</v>
      </c>
      <c r="B36" s="34"/>
      <c r="C36" s="12">
        <v>1773481</v>
      </c>
      <c r="D36" s="12">
        <v>1846156</v>
      </c>
      <c r="E36" s="12">
        <v>163451</v>
      </c>
      <c r="F36" s="12">
        <v>1028331</v>
      </c>
      <c r="G36" s="12">
        <v>581699</v>
      </c>
      <c r="H36" s="12">
        <v>905399</v>
      </c>
      <c r="I36" s="12">
        <v>491997</v>
      </c>
      <c r="J36" s="23">
        <v>8256</v>
      </c>
      <c r="K36" s="23">
        <v>4486</v>
      </c>
      <c r="L36" s="12">
        <v>60778</v>
      </c>
      <c r="M36" s="12">
        <v>51923</v>
      </c>
      <c r="N36" s="13">
        <v>65205</v>
      </c>
      <c r="O36" s="13">
        <v>78088</v>
      </c>
      <c r="P36" s="13">
        <v>129560</v>
      </c>
      <c r="Q36" s="13">
        <v>60166</v>
      </c>
      <c r="R36" s="12">
        <v>46277</v>
      </c>
      <c r="S36" s="12">
        <v>206969</v>
      </c>
      <c r="T36" s="13">
        <v>10618</v>
      </c>
      <c r="U36" s="5">
        <v>288.17232216567498</v>
      </c>
      <c r="V36" s="5">
        <v>244.24351525985199</v>
      </c>
      <c r="W36" s="5">
        <v>265.08192180549503</v>
      </c>
      <c r="X36" s="5">
        <v>221.51926585240699</v>
      </c>
      <c r="Y36" s="15">
        <f t="shared" si="3"/>
        <v>276.62712198558501</v>
      </c>
      <c r="Z36" s="15">
        <f t="shared" si="3"/>
        <v>232.88139055612947</v>
      </c>
      <c r="AA36" s="15">
        <f t="shared" si="1"/>
        <v>254.75425627085724</v>
      </c>
    </row>
    <row r="37" spans="1:27" x14ac:dyDescent="0.15">
      <c r="A37" s="33" t="s">
        <v>62</v>
      </c>
      <c r="B37" s="34"/>
      <c r="C37" s="12">
        <v>23573180</v>
      </c>
      <c r="D37" s="12">
        <v>24225460</v>
      </c>
      <c r="E37" s="12">
        <v>1678166</v>
      </c>
      <c r="F37" s="12">
        <v>9505364</v>
      </c>
      <c r="G37" s="12">
        <v>12389650</v>
      </c>
      <c r="H37" s="12">
        <v>12808700</v>
      </c>
      <c r="I37" s="12">
        <v>7609610</v>
      </c>
      <c r="J37" s="23">
        <v>7436</v>
      </c>
      <c r="K37" s="23">
        <v>4783</v>
      </c>
      <c r="L37" s="12">
        <v>1399437</v>
      </c>
      <c r="M37" s="12">
        <v>827270</v>
      </c>
      <c r="N37" s="13">
        <v>579291</v>
      </c>
      <c r="O37" s="13">
        <v>1050854</v>
      </c>
      <c r="P37" s="13">
        <v>1757782</v>
      </c>
      <c r="Q37" s="13">
        <v>992512</v>
      </c>
      <c r="R37" s="12">
        <v>1002464</v>
      </c>
      <c r="S37" s="12">
        <v>1448651</v>
      </c>
      <c r="T37" s="13">
        <v>168498</v>
      </c>
      <c r="U37" s="5">
        <v>287.71426631797499</v>
      </c>
      <c r="V37" s="5">
        <v>240.92837210179599</v>
      </c>
      <c r="W37" s="5">
        <v>268.45064161429502</v>
      </c>
      <c r="X37" s="5">
        <v>225.261138107432</v>
      </c>
      <c r="Y37" s="15">
        <f t="shared" si="3"/>
        <v>278.08245396613501</v>
      </c>
      <c r="Z37" s="15">
        <f t="shared" si="3"/>
        <v>233.09475510461399</v>
      </c>
      <c r="AA37" s="15">
        <f t="shared" si="1"/>
        <v>255.58860453537449</v>
      </c>
    </row>
    <row r="38" spans="1:27" x14ac:dyDescent="0.15">
      <c r="A38" s="33" t="s">
        <v>63</v>
      </c>
      <c r="B38" s="34"/>
      <c r="C38" s="12">
        <v>6165537</v>
      </c>
      <c r="D38" s="12">
        <v>6019507</v>
      </c>
      <c r="E38" s="12">
        <v>686087</v>
      </c>
      <c r="F38" s="12">
        <v>2870552</v>
      </c>
      <c r="G38" s="12">
        <v>2608898</v>
      </c>
      <c r="H38" s="12">
        <v>2978516</v>
      </c>
      <c r="I38" s="12">
        <v>1950348</v>
      </c>
      <c r="J38" s="23">
        <v>4447</v>
      </c>
      <c r="K38" s="23">
        <v>2913</v>
      </c>
      <c r="L38" s="12">
        <v>366227</v>
      </c>
      <c r="M38" s="12">
        <v>202672</v>
      </c>
      <c r="N38" s="13">
        <v>159662</v>
      </c>
      <c r="O38" s="13">
        <v>298657</v>
      </c>
      <c r="P38" s="13">
        <v>568208</v>
      </c>
      <c r="Q38" s="13">
        <v>172914</v>
      </c>
      <c r="R38" s="12">
        <v>182008</v>
      </c>
      <c r="S38" s="12">
        <v>337494</v>
      </c>
      <c r="T38" s="13">
        <v>7017</v>
      </c>
      <c r="U38" s="5">
        <v>274.68888341111301</v>
      </c>
      <c r="V38" s="5">
        <v>237.32627022564699</v>
      </c>
      <c r="W38" s="5">
        <v>261.236933515587</v>
      </c>
      <c r="X38" s="5">
        <v>216.58777517172899</v>
      </c>
      <c r="Y38" s="15">
        <f t="shared" si="3"/>
        <v>267.96290846335</v>
      </c>
      <c r="Z38" s="15">
        <f t="shared" si="3"/>
        <v>226.95702269868798</v>
      </c>
      <c r="AA38" s="15">
        <f t="shared" si="1"/>
        <v>247.45996558101899</v>
      </c>
    </row>
    <row r="39" spans="1:27" x14ac:dyDescent="0.15">
      <c r="A39" s="33" t="s">
        <v>64</v>
      </c>
      <c r="B39" s="34"/>
      <c r="C39" s="12">
        <v>7654699</v>
      </c>
      <c r="D39" s="12">
        <v>7935416</v>
      </c>
      <c r="E39" s="12">
        <v>558120</v>
      </c>
      <c r="F39" s="12">
        <v>4018895</v>
      </c>
      <c r="G39" s="12">
        <v>3077684</v>
      </c>
      <c r="H39" s="12">
        <v>4010616</v>
      </c>
      <c r="I39" s="12">
        <v>2481572</v>
      </c>
      <c r="J39" s="23">
        <v>6568</v>
      </c>
      <c r="K39" s="23">
        <v>4301</v>
      </c>
      <c r="L39" s="12">
        <v>494772</v>
      </c>
      <c r="M39" s="12">
        <v>262942</v>
      </c>
      <c r="N39" s="13">
        <v>91132</v>
      </c>
      <c r="O39" s="13">
        <v>415607</v>
      </c>
      <c r="P39" s="13">
        <v>516743</v>
      </c>
      <c r="Q39" s="13">
        <v>288072</v>
      </c>
      <c r="R39" s="12">
        <v>412304</v>
      </c>
      <c r="S39" s="12">
        <v>751030</v>
      </c>
      <c r="T39" s="13">
        <v>6886</v>
      </c>
      <c r="U39" s="5">
        <v>282.17302844226799</v>
      </c>
      <c r="V39" s="5">
        <v>233.13245999416301</v>
      </c>
      <c r="W39" s="5">
        <v>266.21668415520901</v>
      </c>
      <c r="X39" s="5">
        <v>217.53107296386801</v>
      </c>
      <c r="Y39" s="15">
        <f t="shared" si="3"/>
        <v>274.1948562987385</v>
      </c>
      <c r="Z39" s="15">
        <f t="shared" si="3"/>
        <v>225.33176647901553</v>
      </c>
      <c r="AA39" s="15">
        <f t="shared" si="1"/>
        <v>249.76331138887701</v>
      </c>
    </row>
    <row r="40" spans="1:27" x14ac:dyDescent="0.15">
      <c r="A40" s="33" t="s">
        <v>65</v>
      </c>
      <c r="B40" s="34"/>
      <c r="C40" s="12">
        <v>31179409</v>
      </c>
      <c r="D40" s="12">
        <v>30953734</v>
      </c>
      <c r="E40" s="12">
        <v>2002866</v>
      </c>
      <c r="F40" s="12">
        <v>12058241</v>
      </c>
      <c r="G40" s="12">
        <v>17118302</v>
      </c>
      <c r="H40" s="12">
        <v>17331768</v>
      </c>
      <c r="I40" s="12">
        <v>8628826</v>
      </c>
      <c r="J40" s="23">
        <v>9719</v>
      </c>
      <c r="K40" s="23">
        <v>5474</v>
      </c>
      <c r="L40" s="12">
        <v>1401543</v>
      </c>
      <c r="M40" s="12">
        <v>924051</v>
      </c>
      <c r="N40" s="13">
        <v>702308</v>
      </c>
      <c r="O40" s="13">
        <v>1070583</v>
      </c>
      <c r="P40" s="13">
        <v>2295855</v>
      </c>
      <c r="Q40" s="13">
        <v>1278440</v>
      </c>
      <c r="R40" s="12">
        <v>956046</v>
      </c>
      <c r="S40" s="12">
        <v>1284256</v>
      </c>
      <c r="T40" s="13">
        <v>88341</v>
      </c>
      <c r="U40" s="5">
        <v>286.39383232628802</v>
      </c>
      <c r="V40" s="5">
        <v>241.672327208486</v>
      </c>
      <c r="W40" s="5">
        <v>269.55382331574998</v>
      </c>
      <c r="X40" s="5">
        <v>224.92470232339599</v>
      </c>
      <c r="Y40" s="15">
        <f t="shared" si="3"/>
        <v>277.97382782101897</v>
      </c>
      <c r="Z40" s="15">
        <f t="shared" si="3"/>
        <v>233.29851476594098</v>
      </c>
      <c r="AA40" s="15">
        <f t="shared" si="1"/>
        <v>255.63617129347998</v>
      </c>
    </row>
    <row r="41" spans="1:27" x14ac:dyDescent="0.15">
      <c r="A41" s="33" t="s">
        <v>66</v>
      </c>
      <c r="B41" s="34"/>
      <c r="C41" s="12">
        <v>2442045</v>
      </c>
      <c r="D41" s="12">
        <v>2475343</v>
      </c>
      <c r="E41" s="12">
        <v>176988</v>
      </c>
      <c r="F41" s="12">
        <v>989638</v>
      </c>
      <c r="G41" s="12">
        <v>1275419</v>
      </c>
      <c r="H41" s="12">
        <v>1365643</v>
      </c>
      <c r="I41" s="12">
        <v>825042</v>
      </c>
      <c r="J41" s="23">
        <v>9299</v>
      </c>
      <c r="K41" s="23">
        <v>6193</v>
      </c>
      <c r="L41" s="12">
        <v>245184</v>
      </c>
      <c r="M41" s="12">
        <v>89395</v>
      </c>
      <c r="N41" s="13">
        <v>29938</v>
      </c>
      <c r="O41" s="13">
        <v>106946</v>
      </c>
      <c r="P41" s="13">
        <v>171487</v>
      </c>
      <c r="Q41" s="13">
        <v>92392</v>
      </c>
      <c r="R41" s="12">
        <v>89700</v>
      </c>
      <c r="S41" s="12">
        <v>23158</v>
      </c>
      <c r="T41" s="13">
        <v>23111</v>
      </c>
      <c r="U41" s="5">
        <v>277.180125645798</v>
      </c>
      <c r="V41" s="5">
        <v>237.55493430451199</v>
      </c>
      <c r="W41" s="5">
        <v>265.76785995391401</v>
      </c>
      <c r="X41" s="5">
        <v>223.35344267969199</v>
      </c>
      <c r="Y41" s="15">
        <f t="shared" si="3"/>
        <v>271.47399279985598</v>
      </c>
      <c r="Z41" s="15">
        <f t="shared" si="3"/>
        <v>230.45418849210199</v>
      </c>
      <c r="AA41" s="15">
        <f t="shared" si="1"/>
        <v>250.96409064597898</v>
      </c>
    </row>
    <row r="42" spans="1:27" x14ac:dyDescent="0.15">
      <c r="A42" s="33" t="s">
        <v>67</v>
      </c>
      <c r="B42" s="34"/>
      <c r="C42" s="12">
        <v>9726983</v>
      </c>
      <c r="D42" s="12">
        <v>9634412</v>
      </c>
      <c r="E42" s="12">
        <v>854322</v>
      </c>
      <c r="F42" s="12">
        <v>4624270</v>
      </c>
      <c r="G42" s="12">
        <v>4248391</v>
      </c>
      <c r="H42" s="12">
        <v>4432246</v>
      </c>
      <c r="I42" s="12">
        <v>3162992</v>
      </c>
      <c r="J42" s="23">
        <v>5798</v>
      </c>
      <c r="K42" s="23">
        <v>4229</v>
      </c>
      <c r="L42" s="12">
        <v>645533</v>
      </c>
      <c r="M42" s="12">
        <v>493083</v>
      </c>
      <c r="N42" s="13">
        <v>73399</v>
      </c>
      <c r="O42" s="13">
        <v>494109</v>
      </c>
      <c r="P42" s="13">
        <v>775279</v>
      </c>
      <c r="Q42" s="13">
        <v>350888</v>
      </c>
      <c r="R42" s="12">
        <v>330701</v>
      </c>
      <c r="S42" s="12">
        <v>974009</v>
      </c>
      <c r="T42" s="13">
        <v>32401</v>
      </c>
      <c r="U42" s="5">
        <v>274.67382111862003</v>
      </c>
      <c r="V42" s="5">
        <v>234.04399296706401</v>
      </c>
      <c r="W42" s="5">
        <v>259.75300239808598</v>
      </c>
      <c r="X42" s="5">
        <v>213.127835391026</v>
      </c>
      <c r="Y42" s="15">
        <f t="shared" si="3"/>
        <v>267.213411758353</v>
      </c>
      <c r="Z42" s="15">
        <f t="shared" si="3"/>
        <v>223.58591417904501</v>
      </c>
      <c r="AA42" s="15">
        <f t="shared" si="1"/>
        <v>245.399662968699</v>
      </c>
    </row>
    <row r="43" spans="1:27" x14ac:dyDescent="0.15">
      <c r="A43" s="33" t="s">
        <v>68</v>
      </c>
      <c r="B43" s="34"/>
      <c r="C43" s="12">
        <v>1568440</v>
      </c>
      <c r="D43" s="12">
        <v>1558530</v>
      </c>
      <c r="E43" s="12">
        <v>200076</v>
      </c>
      <c r="F43" s="12">
        <v>534504</v>
      </c>
      <c r="G43" s="12">
        <v>833860</v>
      </c>
      <c r="H43" s="12">
        <v>814859</v>
      </c>
      <c r="I43" s="12">
        <v>478186</v>
      </c>
      <c r="J43" s="23">
        <v>5889</v>
      </c>
      <c r="K43" s="23">
        <v>3513</v>
      </c>
      <c r="L43" s="12">
        <v>75440</v>
      </c>
      <c r="M43" s="12">
        <v>47964</v>
      </c>
      <c r="N43" s="13">
        <v>45717</v>
      </c>
      <c r="O43" s="13">
        <v>66282</v>
      </c>
      <c r="P43" s="13">
        <v>142623</v>
      </c>
      <c r="Q43" s="13">
        <v>48975</v>
      </c>
      <c r="R43" s="12">
        <v>51185</v>
      </c>
      <c r="S43" s="12">
        <v>113271</v>
      </c>
      <c r="T43" s="13">
        <v>15979</v>
      </c>
      <c r="U43" s="5">
        <v>286.376159534544</v>
      </c>
      <c r="V43" s="5">
        <v>241.58894696354</v>
      </c>
      <c r="W43" s="5">
        <v>267.355726574154</v>
      </c>
      <c r="X43" s="5">
        <v>221.750122908674</v>
      </c>
      <c r="Y43" s="15">
        <f t="shared" si="3"/>
        <v>276.86594305434903</v>
      </c>
      <c r="Z43" s="15">
        <f t="shared" si="3"/>
        <v>231.669534936107</v>
      </c>
      <c r="AA43" s="15">
        <f t="shared" si="1"/>
        <v>254.267738995228</v>
      </c>
    </row>
    <row r="44" spans="1:27" x14ac:dyDescent="0.15">
      <c r="A44" s="33" t="s">
        <v>69</v>
      </c>
      <c r="B44" s="34"/>
      <c r="C44" s="12">
        <v>10065863</v>
      </c>
      <c r="D44" s="12">
        <v>10333844</v>
      </c>
      <c r="E44" s="12">
        <v>1158220</v>
      </c>
      <c r="F44" s="12">
        <v>4625071</v>
      </c>
      <c r="G44" s="12">
        <v>4282572</v>
      </c>
      <c r="H44" s="12">
        <v>5588091</v>
      </c>
      <c r="I44" s="12">
        <v>3091984</v>
      </c>
      <c r="J44" s="23">
        <v>5584</v>
      </c>
      <c r="K44" s="23">
        <v>3090</v>
      </c>
      <c r="L44" s="12">
        <v>439356</v>
      </c>
      <c r="M44" s="12">
        <v>544135</v>
      </c>
      <c r="N44" s="13">
        <v>192187</v>
      </c>
      <c r="O44" s="13">
        <v>556646</v>
      </c>
      <c r="P44" s="13">
        <v>752511</v>
      </c>
      <c r="Q44" s="13">
        <v>347514</v>
      </c>
      <c r="R44" s="12">
        <v>259635</v>
      </c>
      <c r="S44" s="12">
        <v>515565</v>
      </c>
      <c r="T44" s="13">
        <v>105564</v>
      </c>
      <c r="U44" s="5">
        <v>278.77773546865097</v>
      </c>
      <c r="V44" s="5">
        <v>236.69251538276501</v>
      </c>
      <c r="W44" s="5">
        <v>262.04685290371299</v>
      </c>
      <c r="X44" s="5">
        <v>218.95279711768401</v>
      </c>
      <c r="Y44" s="15">
        <f t="shared" si="3"/>
        <v>270.41229418618195</v>
      </c>
      <c r="Z44" s="15">
        <f t="shared" si="3"/>
        <v>227.8226562502245</v>
      </c>
      <c r="AA44" s="15">
        <f t="shared" si="1"/>
        <v>249.11747521820325</v>
      </c>
    </row>
    <row r="45" spans="1:27" x14ac:dyDescent="0.15">
      <c r="A45" s="33" t="s">
        <v>70</v>
      </c>
      <c r="B45" s="34"/>
      <c r="C45" s="12">
        <v>58891226</v>
      </c>
      <c r="D45" s="12">
        <v>62985548</v>
      </c>
      <c r="E45" s="12">
        <v>5966469</v>
      </c>
      <c r="F45" s="12">
        <v>20994710</v>
      </c>
      <c r="G45" s="12">
        <v>31930047</v>
      </c>
      <c r="H45" s="12">
        <v>28192288</v>
      </c>
      <c r="I45" s="12">
        <v>16979708</v>
      </c>
      <c r="J45" s="23">
        <v>5542</v>
      </c>
      <c r="K45" s="23">
        <v>3338</v>
      </c>
      <c r="L45" s="12">
        <v>2435843</v>
      </c>
      <c r="M45" s="12">
        <v>2497788</v>
      </c>
      <c r="N45" s="13">
        <v>714127</v>
      </c>
      <c r="O45" s="13">
        <v>2718571</v>
      </c>
      <c r="P45" s="13">
        <v>5057394</v>
      </c>
      <c r="Q45" s="13">
        <v>1366608</v>
      </c>
      <c r="R45" s="12">
        <v>2189377</v>
      </c>
      <c r="S45" s="12">
        <v>8448926</v>
      </c>
      <c r="T45" s="13">
        <v>181199</v>
      </c>
      <c r="U45" s="5">
        <v>282.32051034239601</v>
      </c>
      <c r="V45" s="5">
        <v>240.943670668029</v>
      </c>
      <c r="W45" s="5">
        <v>260.34257654280401</v>
      </c>
      <c r="X45" s="5">
        <v>214.87849345961001</v>
      </c>
      <c r="Y45" s="15">
        <f t="shared" si="3"/>
        <v>271.33154344260004</v>
      </c>
      <c r="Z45" s="15">
        <f t="shared" si="3"/>
        <v>227.91108206381949</v>
      </c>
      <c r="AA45" s="15">
        <f t="shared" si="1"/>
        <v>249.62131275320976</v>
      </c>
    </row>
    <row r="46" spans="1:27" x14ac:dyDescent="0.15">
      <c r="A46" s="33" t="s">
        <v>71</v>
      </c>
      <c r="B46" s="34"/>
      <c r="C46" s="12">
        <v>5160802</v>
      </c>
      <c r="D46" s="12">
        <v>5229713</v>
      </c>
      <c r="E46" s="12">
        <v>423415</v>
      </c>
      <c r="F46" s="12">
        <v>2674551</v>
      </c>
      <c r="G46" s="12">
        <v>2062836</v>
      </c>
      <c r="H46" s="12">
        <v>2701763</v>
      </c>
      <c r="I46" s="12">
        <v>1277753</v>
      </c>
      <c r="J46" s="23">
        <v>4594</v>
      </c>
      <c r="K46" s="23">
        <v>2173</v>
      </c>
      <c r="L46" s="12">
        <v>153408</v>
      </c>
      <c r="M46" s="12">
        <v>173814</v>
      </c>
      <c r="N46" s="13">
        <v>43696</v>
      </c>
      <c r="O46" s="13">
        <v>263994</v>
      </c>
      <c r="P46" s="13">
        <v>388438</v>
      </c>
      <c r="Q46" s="13">
        <v>129434</v>
      </c>
      <c r="R46" s="12">
        <v>124969</v>
      </c>
      <c r="S46" s="12">
        <v>485542</v>
      </c>
      <c r="T46" s="13">
        <v>51014</v>
      </c>
      <c r="U46" s="5">
        <v>286.816559110458</v>
      </c>
      <c r="V46" s="5">
        <v>242.48076624653299</v>
      </c>
      <c r="W46" s="5">
        <v>268.7524196631</v>
      </c>
      <c r="X46" s="5">
        <v>225.159172916822</v>
      </c>
      <c r="Y46" s="15">
        <f t="shared" si="3"/>
        <v>277.784489386779</v>
      </c>
      <c r="Z46" s="15">
        <f t="shared" si="3"/>
        <v>233.8199695816775</v>
      </c>
      <c r="AA46" s="15">
        <f t="shared" si="1"/>
        <v>255.80222948422823</v>
      </c>
    </row>
    <row r="47" spans="1:27" x14ac:dyDescent="0.15">
      <c r="A47" s="33" t="s">
        <v>72</v>
      </c>
      <c r="B47" s="34"/>
      <c r="C47" s="12">
        <v>1804614</v>
      </c>
      <c r="D47" s="12">
        <v>1758510</v>
      </c>
      <c r="E47" s="12">
        <v>110164</v>
      </c>
      <c r="F47" s="12">
        <v>1629689</v>
      </c>
      <c r="G47" s="12">
        <v>64761</v>
      </c>
      <c r="H47" s="12">
        <v>1047622</v>
      </c>
      <c r="I47" s="12">
        <v>590923</v>
      </c>
      <c r="J47" s="23">
        <v>11039</v>
      </c>
      <c r="K47" s="23">
        <v>6743</v>
      </c>
      <c r="L47" s="12">
        <v>141015</v>
      </c>
      <c r="M47" s="12">
        <v>74528</v>
      </c>
      <c r="N47" s="13">
        <v>38740</v>
      </c>
      <c r="O47" s="13">
        <v>115092</v>
      </c>
      <c r="P47" s="13">
        <v>125702</v>
      </c>
      <c r="Q47" s="13">
        <v>56929</v>
      </c>
      <c r="R47" s="12">
        <v>38917</v>
      </c>
      <c r="S47" s="12">
        <v>28816</v>
      </c>
      <c r="T47" s="13">
        <v>7502</v>
      </c>
      <c r="U47" s="5">
        <v>287.62338824062999</v>
      </c>
      <c r="V47" s="5">
        <v>240.893297189484</v>
      </c>
      <c r="W47" s="5">
        <v>273.40264030741298</v>
      </c>
      <c r="X47" s="5">
        <v>226.445343411035</v>
      </c>
      <c r="Y47" s="15">
        <f t="shared" si="3"/>
        <v>280.51301427402149</v>
      </c>
      <c r="Z47" s="15">
        <f t="shared" si="3"/>
        <v>233.6693203002595</v>
      </c>
      <c r="AA47" s="15">
        <f t="shared" si="1"/>
        <v>257.09116728714048</v>
      </c>
    </row>
    <row r="48" spans="1:27" x14ac:dyDescent="0.15">
      <c r="A48" s="33" t="s">
        <v>73</v>
      </c>
      <c r="B48" s="34"/>
      <c r="C48" s="12">
        <v>16529157</v>
      </c>
      <c r="D48" s="12">
        <v>17013933</v>
      </c>
      <c r="E48" s="12">
        <v>1131679</v>
      </c>
      <c r="F48" s="12">
        <v>6565670</v>
      </c>
      <c r="G48" s="12">
        <v>8831808</v>
      </c>
      <c r="H48" s="12">
        <v>9313733</v>
      </c>
      <c r="I48" s="12">
        <v>5390800</v>
      </c>
      <c r="J48" s="23">
        <v>7236</v>
      </c>
      <c r="K48" s="23">
        <v>4190</v>
      </c>
      <c r="L48" s="12">
        <v>774799</v>
      </c>
      <c r="M48" s="12">
        <v>1013488</v>
      </c>
      <c r="N48" s="13">
        <v>248196</v>
      </c>
      <c r="O48" s="13">
        <v>897277</v>
      </c>
      <c r="P48" s="13">
        <v>1365286</v>
      </c>
      <c r="Q48" s="13">
        <v>787816</v>
      </c>
      <c r="R48" s="12">
        <v>303938</v>
      </c>
      <c r="S48" s="12">
        <v>664666</v>
      </c>
      <c r="T48" s="13">
        <v>61080</v>
      </c>
      <c r="U48" s="5">
        <v>290.08140742764698</v>
      </c>
      <c r="V48" s="5">
        <v>248.04105905867499</v>
      </c>
      <c r="W48" s="5">
        <v>267.74477849910397</v>
      </c>
      <c r="X48" s="5">
        <v>227.59838222125501</v>
      </c>
      <c r="Y48" s="15">
        <f t="shared" si="3"/>
        <v>278.91309296337545</v>
      </c>
      <c r="Z48" s="15">
        <f t="shared" si="3"/>
        <v>237.819720639965</v>
      </c>
      <c r="AA48" s="15">
        <f t="shared" si="1"/>
        <v>258.36640680167022</v>
      </c>
    </row>
    <row r="49" spans="1:27" x14ac:dyDescent="0.15">
      <c r="A49" s="33" t="s">
        <v>74</v>
      </c>
      <c r="B49" s="34"/>
      <c r="C49" s="12">
        <v>15646461</v>
      </c>
      <c r="D49" s="12">
        <v>16078806</v>
      </c>
      <c r="E49" s="12">
        <v>1068053</v>
      </c>
      <c r="F49" s="12">
        <v>9822674</v>
      </c>
      <c r="G49" s="12">
        <v>4755734</v>
      </c>
      <c r="H49" s="12">
        <v>7613934</v>
      </c>
      <c r="I49" s="12">
        <v>5030224</v>
      </c>
      <c r="J49" s="23">
        <v>6933</v>
      </c>
      <c r="K49" s="23">
        <v>4580</v>
      </c>
      <c r="L49" s="12">
        <v>966558</v>
      </c>
      <c r="M49" s="12">
        <v>907747</v>
      </c>
      <c r="N49" s="13">
        <v>136318</v>
      </c>
      <c r="O49" s="13">
        <v>796342</v>
      </c>
      <c r="P49" s="13">
        <v>1115251</v>
      </c>
      <c r="Q49" s="13">
        <v>489175</v>
      </c>
      <c r="R49" s="12">
        <v>618833</v>
      </c>
      <c r="S49" s="12">
        <v>1889031</v>
      </c>
      <c r="T49" s="13">
        <v>8344</v>
      </c>
      <c r="U49" s="5">
        <v>289.13125718319202</v>
      </c>
      <c r="V49" s="5">
        <v>241.70100096535799</v>
      </c>
      <c r="W49" s="5">
        <v>271.617022995208</v>
      </c>
      <c r="X49" s="5">
        <v>223.123408781764</v>
      </c>
      <c r="Y49" s="15">
        <f t="shared" ref="Y49:Z52" si="4">AVERAGE(U49,W49)</f>
        <v>280.37414008920001</v>
      </c>
      <c r="Z49" s="15">
        <f t="shared" si="4"/>
        <v>232.412204873561</v>
      </c>
      <c r="AA49" s="15">
        <f t="shared" si="1"/>
        <v>256.39317248138047</v>
      </c>
    </row>
    <row r="50" spans="1:27" x14ac:dyDescent="0.15">
      <c r="A50" s="33" t="s">
        <v>75</v>
      </c>
      <c r="B50" s="34"/>
      <c r="C50" s="12">
        <v>3476338</v>
      </c>
      <c r="D50" s="12">
        <v>3412733</v>
      </c>
      <c r="E50" s="12">
        <v>403856</v>
      </c>
      <c r="F50" s="12">
        <v>1872045</v>
      </c>
      <c r="G50" s="12">
        <v>1200437</v>
      </c>
      <c r="H50" s="12">
        <v>1812983</v>
      </c>
      <c r="I50" s="12">
        <v>1145850</v>
      </c>
      <c r="J50" s="23">
        <v>6623</v>
      </c>
      <c r="K50" s="23">
        <v>4195</v>
      </c>
      <c r="L50" s="12">
        <v>161948</v>
      </c>
      <c r="M50" s="12">
        <v>123325</v>
      </c>
      <c r="N50" s="13">
        <v>54344</v>
      </c>
      <c r="O50" s="13">
        <v>171077</v>
      </c>
      <c r="P50" s="13">
        <v>338153</v>
      </c>
      <c r="Q50" s="13">
        <v>237444</v>
      </c>
      <c r="R50" s="12">
        <v>59559</v>
      </c>
      <c r="S50" s="12">
        <v>131654</v>
      </c>
      <c r="T50" s="13">
        <v>14523</v>
      </c>
      <c r="U50" s="5">
        <v>273.41585363393301</v>
      </c>
      <c r="V50" s="5">
        <v>236.05701890775501</v>
      </c>
      <c r="W50" s="5">
        <v>258.70030360449198</v>
      </c>
      <c r="X50" s="5">
        <v>217.31639617381799</v>
      </c>
      <c r="Y50" s="15">
        <f t="shared" si="4"/>
        <v>266.05807861921249</v>
      </c>
      <c r="Z50" s="15">
        <f t="shared" si="4"/>
        <v>226.6867075407865</v>
      </c>
      <c r="AA50" s="15">
        <f t="shared" si="1"/>
        <v>246.37239307999951</v>
      </c>
    </row>
    <row r="51" spans="1:27" x14ac:dyDescent="0.15">
      <c r="A51" s="33" t="s">
        <v>76</v>
      </c>
      <c r="B51" s="34"/>
      <c r="C51" s="12">
        <v>11686068</v>
      </c>
      <c r="D51" s="12">
        <v>11612679</v>
      </c>
      <c r="E51" s="12">
        <v>802599</v>
      </c>
      <c r="F51" s="12">
        <v>6197033</v>
      </c>
      <c r="G51" s="12">
        <v>4686436</v>
      </c>
      <c r="H51" s="12">
        <v>6043577</v>
      </c>
      <c r="I51" s="12">
        <v>3848986</v>
      </c>
      <c r="J51" s="23">
        <v>7029</v>
      </c>
      <c r="K51" s="23">
        <v>4497</v>
      </c>
      <c r="L51" s="12">
        <v>495336</v>
      </c>
      <c r="M51" s="12">
        <v>527516</v>
      </c>
      <c r="N51" s="13">
        <v>294364</v>
      </c>
      <c r="O51" s="13">
        <v>520366</v>
      </c>
      <c r="P51" s="13">
        <v>1061234</v>
      </c>
      <c r="Q51" s="13">
        <v>434132</v>
      </c>
      <c r="R51" s="12">
        <v>516038</v>
      </c>
      <c r="S51" s="12">
        <v>643247</v>
      </c>
      <c r="T51" s="13">
        <v>48801</v>
      </c>
      <c r="U51" s="5">
        <v>288.14314431546899</v>
      </c>
      <c r="V51" s="5">
        <v>240.38921339309701</v>
      </c>
      <c r="W51" s="5">
        <v>269.371456395493</v>
      </c>
      <c r="X51" s="5">
        <v>219.612694271246</v>
      </c>
      <c r="Y51" s="15">
        <f t="shared" si="4"/>
        <v>278.75730035548099</v>
      </c>
      <c r="Z51" s="15">
        <f t="shared" si="4"/>
        <v>230.00095383217149</v>
      </c>
      <c r="AA51" s="15">
        <f t="shared" si="1"/>
        <v>254.37912709382624</v>
      </c>
    </row>
    <row r="52" spans="1:27" x14ac:dyDescent="0.15">
      <c r="A52" s="37" t="s">
        <v>77</v>
      </c>
      <c r="B52" s="38"/>
      <c r="C52" s="18">
        <v>1930057</v>
      </c>
      <c r="D52" s="18">
        <v>1911464</v>
      </c>
      <c r="E52" s="18">
        <v>117807</v>
      </c>
      <c r="F52" s="18">
        <v>1141557</v>
      </c>
      <c r="G52" s="18">
        <v>670693</v>
      </c>
      <c r="H52" s="18">
        <v>918465</v>
      </c>
      <c r="I52" s="18">
        <v>588433</v>
      </c>
      <c r="J52" s="24">
        <v>9779</v>
      </c>
      <c r="K52" s="24">
        <v>6265</v>
      </c>
      <c r="L52" s="18">
        <v>93679</v>
      </c>
      <c r="M52" s="18">
        <v>86085</v>
      </c>
      <c r="N52" s="19">
        <v>32729</v>
      </c>
      <c r="O52" s="19">
        <v>82922</v>
      </c>
      <c r="P52" s="19">
        <v>150620</v>
      </c>
      <c r="Q52" s="19">
        <v>77951</v>
      </c>
      <c r="R52" s="18">
        <v>64447</v>
      </c>
      <c r="S52" s="18">
        <v>288538</v>
      </c>
      <c r="T52" s="19">
        <v>8415</v>
      </c>
      <c r="U52" s="5">
        <v>288.761811740442</v>
      </c>
      <c r="V52" s="5">
        <v>247.82061920913401</v>
      </c>
      <c r="W52" s="5">
        <v>269.02002815506802</v>
      </c>
      <c r="X52" s="5">
        <v>226.83121099576999</v>
      </c>
      <c r="Y52" s="15">
        <f t="shared" si="4"/>
        <v>278.89091994775504</v>
      </c>
      <c r="Z52" s="15">
        <f t="shared" si="4"/>
        <v>237.325915102452</v>
      </c>
      <c r="AA52" s="15">
        <f t="shared" si="1"/>
        <v>258.1084175251035</v>
      </c>
    </row>
  </sheetData>
  <mergeCells count="52">
    <mergeCell ref="A48:B48"/>
    <mergeCell ref="A49:B49"/>
    <mergeCell ref="A50:B50"/>
    <mergeCell ref="A51:B51"/>
    <mergeCell ref="A52:B52"/>
    <mergeCell ref="A47:B47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35:B3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11:B11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F011-C740-BF4E-8142-11D099DC00B1}">
  <dimension ref="A1:AO105"/>
  <sheetViews>
    <sheetView workbookViewId="0">
      <selection activeCell="B1" sqref="A1:Z52"/>
    </sheetView>
  </sheetViews>
  <sheetFormatPr baseColWidth="10" defaultRowHeight="13" x14ac:dyDescent="0.15"/>
  <cols>
    <col min="26" max="26" width="15" bestFit="1" customWidth="1"/>
  </cols>
  <sheetData>
    <row r="1" spans="1:26" x14ac:dyDescent="0.15">
      <c r="A1" s="26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  <c r="Z1" s="11" t="s">
        <v>26</v>
      </c>
    </row>
    <row r="2" spans="1:26" x14ac:dyDescent="0.15">
      <c r="A2" s="25" t="s">
        <v>27</v>
      </c>
      <c r="B2" s="12">
        <f>'2009'!C2-'2007'!C2</f>
        <v>117358</v>
      </c>
      <c r="C2" s="12">
        <f>'2009'!D2-'2007'!D2</f>
        <v>616329</v>
      </c>
      <c r="D2" s="12">
        <f>'2009'!E2-'2007'!E2</f>
        <v>39723</v>
      </c>
      <c r="E2" s="12">
        <f>'2009'!F2-'2007'!F2</f>
        <v>90154</v>
      </c>
      <c r="F2" s="12">
        <f>'2009'!G2-'2007'!G2</f>
        <v>-12519</v>
      </c>
      <c r="G2" s="12">
        <f>'2009'!H2-'2007'!H2</f>
        <v>182932</v>
      </c>
      <c r="H2" s="12">
        <f>'2009'!I2-'2007'!I2</f>
        <v>157342</v>
      </c>
      <c r="I2" s="12">
        <f>'2009'!J2-'2007'!J2</f>
        <v>231</v>
      </c>
      <c r="J2" s="12">
        <f>'2009'!K2-'2007'!K2</f>
        <v>202</v>
      </c>
      <c r="K2" s="12">
        <f>'2009'!L2-'2007'!L2</f>
        <v>43201</v>
      </c>
      <c r="L2" s="12">
        <f>'2009'!M2-'2007'!M2</f>
        <v>7418</v>
      </c>
      <c r="M2" s="12">
        <f>'2009'!N2-'2007'!N2</f>
        <v>9419</v>
      </c>
      <c r="N2" s="12">
        <f>'2009'!O2-'2007'!O2</f>
        <v>29756</v>
      </c>
      <c r="O2" s="12">
        <f>'2009'!P2-'2007'!P2</f>
        <v>45630</v>
      </c>
      <c r="P2" s="12">
        <f>'2009'!Q2-'2007'!Q2</f>
        <v>19650</v>
      </c>
      <c r="Q2" s="12">
        <f>'2009'!R2-'2007'!R2</f>
        <v>2268</v>
      </c>
      <c r="R2" s="12">
        <f>'2009'!S2-'2007'!S2</f>
        <v>305919</v>
      </c>
      <c r="S2" s="12">
        <f>'2009'!T2-'2007'!T2</f>
        <v>2859</v>
      </c>
      <c r="T2" s="12">
        <f>'2009'!U2-'2007'!U2</f>
        <v>2.524010395236985</v>
      </c>
      <c r="U2" s="12">
        <f>'2009'!V2-'2007'!V2</f>
        <v>-0.55736755483900424</v>
      </c>
      <c r="V2" s="12">
        <f>'2009'!W2-'2007'!W2</f>
        <v>2.9583651580039998</v>
      </c>
      <c r="W2" s="12">
        <f>'2009'!X2-'2007'!X2</f>
        <v>-0.1155980147159994</v>
      </c>
      <c r="X2" s="12">
        <f>'2009'!Y2-'2007'!Y2</f>
        <v>2.7411877766205066</v>
      </c>
      <c r="Y2" s="12">
        <f>'2009'!Z2-'2007'!Z2</f>
        <v>-0.33648278477750182</v>
      </c>
      <c r="Z2" s="12">
        <f>'2009'!AA2-'2007'!AA2</f>
        <v>1.2023524959215024</v>
      </c>
    </row>
    <row r="3" spans="1:26" x14ac:dyDescent="0.15">
      <c r="A3" s="25" t="s">
        <v>28</v>
      </c>
      <c r="B3" s="12">
        <f>'2009'!C3-'2007'!C3</f>
        <v>358250</v>
      </c>
      <c r="C3" s="12">
        <f>'2009'!D3-'2007'!D3</f>
        <v>457657</v>
      </c>
      <c r="D3" s="12">
        <f>'2009'!E3-'2007'!E3</f>
        <v>30397</v>
      </c>
      <c r="E3" s="12">
        <f>'2009'!F3-'2007'!F3</f>
        <v>305390</v>
      </c>
      <c r="F3" s="12">
        <f>'2009'!G3-'2007'!G3</f>
        <v>22463</v>
      </c>
      <c r="G3" s="12">
        <f>'2009'!H3-'2007'!H3</f>
        <v>202449</v>
      </c>
      <c r="H3" s="12">
        <f>'2009'!I3-'2007'!I3</f>
        <v>186926</v>
      </c>
      <c r="I3" s="12">
        <f>'2009'!J3-'2007'!J3</f>
        <v>1661</v>
      </c>
      <c r="J3" s="12">
        <f>'2009'!K3-'2007'!K3</f>
        <v>1508</v>
      </c>
      <c r="K3" s="12">
        <f>'2009'!L3-'2007'!L3</f>
        <v>62837</v>
      </c>
      <c r="L3" s="12">
        <f>'2009'!M3-'2007'!M3</f>
        <v>23475</v>
      </c>
      <c r="M3" s="12">
        <f>'2009'!N3-'2007'!N3</f>
        <v>7401</v>
      </c>
      <c r="N3" s="12">
        <f>'2009'!O3-'2007'!O3</f>
        <v>24976</v>
      </c>
      <c r="O3" s="12">
        <f>'2009'!P3-'2007'!P3</f>
        <v>47740</v>
      </c>
      <c r="P3" s="12">
        <f>'2009'!Q3-'2007'!Q3</f>
        <v>4769</v>
      </c>
      <c r="Q3" s="12">
        <f>'2009'!R3-'2007'!R3</f>
        <v>15728</v>
      </c>
      <c r="R3" s="12">
        <f>'2009'!S3-'2007'!S3</f>
        <v>16813</v>
      </c>
      <c r="S3" s="12">
        <f>'2009'!T3-'2007'!T3</f>
        <v>-15</v>
      </c>
      <c r="T3" s="12">
        <f>'2009'!U3-'2007'!U3</f>
        <v>0.49050868014199978</v>
      </c>
      <c r="U3" s="12">
        <f>'2009'!V3-'2007'!V3</f>
        <v>-6.1608883203007281E-2</v>
      </c>
      <c r="V3" s="12">
        <f>'2009'!W3-'2007'!W3</f>
        <v>0.6509706055139759</v>
      </c>
      <c r="W3" s="12">
        <f>'2009'!X3-'2007'!X3</f>
        <v>-3.3495861348879998</v>
      </c>
      <c r="X3" s="12">
        <f>'2009'!Y3-'2007'!Y3</f>
        <v>0.57073964282801626</v>
      </c>
      <c r="Y3" s="12">
        <f>'2009'!Z3-'2007'!Z3</f>
        <v>-1.7055975090455036</v>
      </c>
      <c r="Z3" s="12">
        <f>'2009'!AA3-'2007'!AA3</f>
        <v>-0.56742893310871523</v>
      </c>
    </row>
    <row r="4" spans="1:26" x14ac:dyDescent="0.15">
      <c r="A4" s="25" t="s">
        <v>29</v>
      </c>
      <c r="B4" s="12">
        <f>'2009'!C4-'2007'!C4</f>
        <v>34761</v>
      </c>
      <c r="C4" s="12">
        <f>'2009'!D4-'2007'!D4</f>
        <v>870068</v>
      </c>
      <c r="D4" s="12">
        <f>'2009'!E4-'2007'!E4</f>
        <v>90228</v>
      </c>
      <c r="E4" s="12">
        <f>'2009'!F4-'2007'!F4</f>
        <v>-398327</v>
      </c>
      <c r="F4" s="12">
        <f>'2009'!G4-'2007'!G4</f>
        <v>342860</v>
      </c>
      <c r="G4" s="12">
        <f>'2009'!H4-'2007'!H4</f>
        <v>318266</v>
      </c>
      <c r="H4" s="12">
        <f>'2009'!I4-'2007'!I4</f>
        <v>326975</v>
      </c>
      <c r="I4" s="12">
        <f>'2009'!J4-'2007'!J4</f>
        <v>274</v>
      </c>
      <c r="J4" s="12">
        <f>'2009'!K4-'2007'!K4</f>
        <v>300</v>
      </c>
      <c r="K4" s="12">
        <f>'2009'!L4-'2007'!L4</f>
        <v>65896</v>
      </c>
      <c r="L4" s="12">
        <f>'2009'!M4-'2007'!M4</f>
        <v>44428</v>
      </c>
      <c r="M4" s="12">
        <f>'2009'!N4-'2007'!N4</f>
        <v>-1402</v>
      </c>
      <c r="N4" s="12">
        <f>'2009'!O4-'2007'!O4</f>
        <v>21877</v>
      </c>
      <c r="O4" s="12">
        <f>'2009'!P4-'2007'!P4</f>
        <v>86985</v>
      </c>
      <c r="P4" s="12">
        <f>'2009'!Q4-'2007'!Q4</f>
        <v>35725</v>
      </c>
      <c r="Q4" s="12">
        <f>'2009'!R4-'2007'!R4</f>
        <v>73466</v>
      </c>
      <c r="R4" s="12">
        <f>'2009'!S4-'2007'!S4</f>
        <v>-111247</v>
      </c>
      <c r="S4" s="12">
        <f>'2009'!T4-'2007'!T4</f>
        <v>-3674</v>
      </c>
      <c r="T4" s="12">
        <f>'2009'!U4-'2007'!U4</f>
        <v>1.7838555542509766</v>
      </c>
      <c r="U4" s="12">
        <f>'2009'!V4-'2007'!V4</f>
        <v>-1.9458283211220078</v>
      </c>
      <c r="V4" s="12">
        <f>'2009'!W4-'2007'!W4</f>
        <v>2.7664830982949979</v>
      </c>
      <c r="W4" s="12">
        <f>'2009'!X4-'2007'!X4</f>
        <v>0.46864522438698941</v>
      </c>
      <c r="X4" s="12">
        <f>'2009'!Y4-'2007'!Y4</f>
        <v>2.2751693262729304</v>
      </c>
      <c r="Y4" s="12">
        <f>'2009'!Z4-'2007'!Z4</f>
        <v>-0.73859154836748075</v>
      </c>
      <c r="Z4" s="12">
        <f>'2009'!AA4-'2007'!AA4</f>
        <v>0.76828888895272485</v>
      </c>
    </row>
    <row r="5" spans="1:26" x14ac:dyDescent="0.15">
      <c r="A5" s="25" t="s">
        <v>30</v>
      </c>
      <c r="B5" s="12">
        <f>'2009'!C5-'2007'!C5</f>
        <v>330137</v>
      </c>
      <c r="C5" s="12">
        <f>'2009'!D5-'2007'!D5</f>
        <v>386349</v>
      </c>
      <c r="D5" s="12">
        <f>'2009'!E5-'2007'!E5</f>
        <v>50821</v>
      </c>
      <c r="E5" s="12">
        <f>'2009'!F5-'2007'!F5</f>
        <v>211455</v>
      </c>
      <c r="F5" s="12">
        <f>'2009'!G5-'2007'!G5</f>
        <v>67861</v>
      </c>
      <c r="G5" s="12">
        <f>'2009'!H5-'2007'!H5</f>
        <v>80194</v>
      </c>
      <c r="H5" s="12">
        <f>'2009'!I5-'2007'!I5</f>
        <v>91707</v>
      </c>
      <c r="I5" s="12">
        <f>'2009'!J5-'2007'!J5</f>
        <v>169</v>
      </c>
      <c r="J5" s="12">
        <f>'2009'!K5-'2007'!K5</f>
        <v>194</v>
      </c>
      <c r="K5" s="12">
        <f>'2009'!L5-'2007'!L5</f>
        <v>21091</v>
      </c>
      <c r="L5" s="12">
        <f>'2009'!M5-'2007'!M5</f>
        <v>49490</v>
      </c>
      <c r="M5" s="12">
        <f>'2009'!N5-'2007'!N5</f>
        <v>-2006</v>
      </c>
      <c r="N5" s="12">
        <f>'2009'!O5-'2007'!O5</f>
        <v>5571</v>
      </c>
      <c r="O5" s="12">
        <f>'2009'!P5-'2007'!P5</f>
        <v>17674</v>
      </c>
      <c r="P5" s="12">
        <f>'2009'!Q5-'2007'!Q5</f>
        <v>6065</v>
      </c>
      <c r="Q5" s="12">
        <f>'2009'!R5-'2007'!R5</f>
        <v>-6178</v>
      </c>
      <c r="R5" s="12">
        <f>'2009'!S5-'2007'!S5</f>
        <v>-3658</v>
      </c>
      <c r="S5" s="12">
        <f>'2009'!T5-'2007'!T5</f>
        <v>-4684</v>
      </c>
      <c r="T5" s="12">
        <f>'2009'!U5-'2007'!U5</f>
        <v>2.0996378377329847</v>
      </c>
      <c r="U5" s="12">
        <f>'2009'!V5-'2007'!V5</f>
        <v>-0.13009553336900126</v>
      </c>
      <c r="V5" s="12">
        <f>'2009'!W5-'2007'!W5</f>
        <v>8.7584359754032448E-2</v>
      </c>
      <c r="W5" s="12">
        <f>'2009'!X5-'2007'!X5</f>
        <v>-0.87623635207299344</v>
      </c>
      <c r="X5" s="12">
        <f>'2009'!Y5-'2007'!Y5</f>
        <v>1.0936110987435086</v>
      </c>
      <c r="Y5" s="12">
        <f>'2009'!Z5-'2007'!Z5</f>
        <v>-0.50316594272098314</v>
      </c>
      <c r="Z5" s="12">
        <f>'2009'!AA5-'2007'!AA5</f>
        <v>0.29522257801124852</v>
      </c>
    </row>
    <row r="6" spans="1:26" x14ac:dyDescent="0.15">
      <c r="A6" s="25" t="s">
        <v>31</v>
      </c>
      <c r="B6" s="12">
        <f>'2009'!C6-'2007'!C6</f>
        <v>1376503</v>
      </c>
      <c r="C6" s="12">
        <f>'2009'!D6-'2007'!D6</f>
        <v>1362904</v>
      </c>
      <c r="D6" s="12">
        <f>'2009'!E6-'2007'!E6</f>
        <v>2544953</v>
      </c>
      <c r="E6" s="12">
        <f>'2009'!F6-'2007'!F6</f>
        <v>-2249346</v>
      </c>
      <c r="F6" s="12">
        <f>'2009'!G6-'2007'!G6</f>
        <v>1080896</v>
      </c>
      <c r="G6" s="12">
        <f>'2009'!H6-'2007'!H6</f>
        <v>932983</v>
      </c>
      <c r="H6" s="12">
        <f>'2009'!I6-'2007'!I6</f>
        <v>1038500</v>
      </c>
      <c r="I6" s="12">
        <f>'2009'!J6-'2007'!J6</f>
        <v>268</v>
      </c>
      <c r="J6" s="12">
        <f>'2009'!K6-'2007'!K6</f>
        <v>203</v>
      </c>
      <c r="K6" s="12">
        <f>'2009'!L6-'2007'!L6</f>
        <v>312362</v>
      </c>
      <c r="L6" s="12">
        <f>'2009'!M6-'2007'!M6</f>
        <v>154315</v>
      </c>
      <c r="M6" s="12">
        <f>'2009'!N6-'2007'!N6</f>
        <v>18923</v>
      </c>
      <c r="N6" s="12">
        <f>'2009'!O6-'2007'!O6</f>
        <v>139069</v>
      </c>
      <c r="O6" s="12">
        <f>'2009'!P6-'2007'!P6</f>
        <v>268083</v>
      </c>
      <c r="P6" s="12">
        <f>'2009'!Q6-'2007'!Q6</f>
        <v>62082</v>
      </c>
      <c r="Q6" s="12">
        <f>'2009'!R6-'2007'!R6</f>
        <v>83666</v>
      </c>
      <c r="R6" s="12">
        <f>'2009'!S6-'2007'!S6</f>
        <v>-692345</v>
      </c>
      <c r="S6" s="12">
        <f>'2009'!T6-'2007'!T6</f>
        <v>-10031</v>
      </c>
      <c r="T6" s="12">
        <f>'2009'!U6-'2007'!U6</f>
        <v>6.6804140757028563E-2</v>
      </c>
      <c r="U6" s="12">
        <f>'2009'!V6-'2007'!V6</f>
        <v>1.6408359739929779</v>
      </c>
      <c r="V6" s="12">
        <f>'2009'!W6-'2007'!W6</f>
        <v>1.3435892467429937</v>
      </c>
      <c r="W6" s="12">
        <f>'2009'!X6-'2007'!X6</f>
        <v>1.2402194164489799</v>
      </c>
      <c r="X6" s="12">
        <f>'2009'!Y6-'2007'!Y6</f>
        <v>0.70519669374999694</v>
      </c>
      <c r="Y6" s="12">
        <f>'2009'!Z6-'2007'!Z6</f>
        <v>1.4405276952209647</v>
      </c>
      <c r="Z6" s="12">
        <f>'2009'!AA6-'2007'!AA6</f>
        <v>1.0728621944854808</v>
      </c>
    </row>
    <row r="7" spans="1:26" x14ac:dyDescent="0.15">
      <c r="A7" s="25" t="s">
        <v>32</v>
      </c>
      <c r="B7" s="12">
        <f>'2009'!C7-'2007'!C7</f>
        <v>626890</v>
      </c>
      <c r="C7" s="12">
        <f>'2009'!D7-'2007'!D7</f>
        <v>675432</v>
      </c>
      <c r="D7" s="12">
        <f>'2009'!E7-'2007'!E7</f>
        <v>30684</v>
      </c>
      <c r="E7" s="12">
        <f>'2009'!F7-'2007'!F7</f>
        <v>327002</v>
      </c>
      <c r="F7" s="12">
        <f>'2009'!G7-'2007'!G7</f>
        <v>269204</v>
      </c>
      <c r="G7" s="12">
        <f>'2009'!H7-'2007'!H7</f>
        <v>346379</v>
      </c>
      <c r="H7" s="12">
        <f>'2009'!I7-'2007'!I7</f>
        <v>237952</v>
      </c>
      <c r="I7" s="12">
        <f>'2009'!J7-'2007'!J7</f>
        <v>299</v>
      </c>
      <c r="J7" s="12">
        <f>'2009'!K7-'2007'!K7</f>
        <v>210</v>
      </c>
      <c r="K7" s="12">
        <f>'2009'!L7-'2007'!L7</f>
        <v>38261</v>
      </c>
      <c r="L7" s="12">
        <f>'2009'!M7-'2007'!M7</f>
        <v>48855</v>
      </c>
      <c r="M7" s="12">
        <f>'2009'!N7-'2007'!N7</f>
        <v>3259</v>
      </c>
      <c r="N7" s="12">
        <f>'2009'!O7-'2007'!O7</f>
        <v>42509</v>
      </c>
      <c r="O7" s="12">
        <f>'2009'!P7-'2007'!P7</f>
        <v>41142</v>
      </c>
      <c r="P7" s="12">
        <f>'2009'!Q7-'2007'!Q7</f>
        <v>19603</v>
      </c>
      <c r="Q7" s="12">
        <f>'2009'!R7-'2007'!R7</f>
        <v>44323</v>
      </c>
      <c r="R7" s="12">
        <f>'2009'!S7-'2007'!S7</f>
        <v>-61342</v>
      </c>
      <c r="S7" s="12">
        <f>'2009'!T7-'2007'!T7</f>
        <v>-3463</v>
      </c>
      <c r="T7" s="12">
        <f>'2009'!U7-'2007'!U7</f>
        <v>1.180151349593018</v>
      </c>
      <c r="U7" s="12">
        <f>'2009'!V7-'2007'!V7</f>
        <v>2.9265497504679843</v>
      </c>
      <c r="V7" s="12">
        <f>'2009'!W7-'2007'!W7</f>
        <v>-0.89476167922401828</v>
      </c>
      <c r="W7" s="12">
        <f>'2009'!X7-'2007'!X7</f>
        <v>1.9639876938699956</v>
      </c>
      <c r="X7" s="12">
        <f>'2009'!Y7-'2007'!Y7</f>
        <v>0.14269483518449988</v>
      </c>
      <c r="Y7" s="12">
        <f>'2009'!Z7-'2007'!Z7</f>
        <v>2.4452687221690041</v>
      </c>
      <c r="Z7" s="12">
        <f>'2009'!AA7-'2007'!AA7</f>
        <v>1.2939817786767662</v>
      </c>
    </row>
    <row r="8" spans="1:26" x14ac:dyDescent="0.15">
      <c r="A8" s="25" t="s">
        <v>33</v>
      </c>
      <c r="B8" s="12">
        <f>'2009'!C8-'2007'!C8</f>
        <v>743973</v>
      </c>
      <c r="C8" s="12">
        <f>'2009'!D8-'2007'!D8</f>
        <v>614352</v>
      </c>
      <c r="D8" s="12">
        <f>'2009'!E8-'2007'!E8</f>
        <v>16464</v>
      </c>
      <c r="E8" s="12">
        <f>'2009'!F8-'2007'!F8</f>
        <v>307419</v>
      </c>
      <c r="F8" s="12">
        <f>'2009'!G8-'2007'!G8</f>
        <v>420090</v>
      </c>
      <c r="G8" s="12">
        <f>'2009'!H8-'2007'!H8</f>
        <v>443825</v>
      </c>
      <c r="H8" s="12">
        <f>'2009'!I8-'2007'!I8</f>
        <v>301705</v>
      </c>
      <c r="I8" s="12">
        <f>'2009'!J8-'2007'!J8</f>
        <v>884</v>
      </c>
      <c r="J8" s="12">
        <f>'2009'!K8-'2007'!K8</f>
        <v>626</v>
      </c>
      <c r="K8" s="12">
        <f>'2009'!L8-'2007'!L8</f>
        <v>56927</v>
      </c>
      <c r="L8" s="12">
        <f>'2009'!M8-'2007'!M8</f>
        <v>15172</v>
      </c>
      <c r="M8" s="12">
        <f>'2009'!N8-'2007'!N8</f>
        <v>34797</v>
      </c>
      <c r="N8" s="12">
        <f>'2009'!O8-'2007'!O8</f>
        <v>49965</v>
      </c>
      <c r="O8" s="12">
        <f>'2009'!P8-'2007'!P8</f>
        <v>83047</v>
      </c>
      <c r="P8" s="12">
        <f>'2009'!Q8-'2007'!Q8</f>
        <v>50039</v>
      </c>
      <c r="Q8" s="12">
        <f>'2009'!R8-'2007'!R8</f>
        <v>11758</v>
      </c>
      <c r="R8" s="12">
        <f>'2009'!S8-'2007'!S8</f>
        <v>-145109</v>
      </c>
      <c r="S8" s="12">
        <f>'2009'!T8-'2007'!T8</f>
        <v>509</v>
      </c>
      <c r="T8" s="12">
        <f>'2009'!U8-'2007'!U8</f>
        <v>6.1357233896870298</v>
      </c>
      <c r="U8" s="12">
        <f>'2009'!V8-'2007'!V8</f>
        <v>1.9620959032500025</v>
      </c>
      <c r="V8" s="12">
        <f>'2009'!W8-'2007'!W8</f>
        <v>4.7544417796499943</v>
      </c>
      <c r="W8" s="12">
        <f>'2009'!X8-'2007'!X8</f>
        <v>1.7684674856300262</v>
      </c>
      <c r="X8" s="12">
        <f>'2009'!Y8-'2007'!Y8</f>
        <v>5.445082584668512</v>
      </c>
      <c r="Y8" s="12">
        <f>'2009'!Z8-'2007'!Z8</f>
        <v>1.8652816944400001</v>
      </c>
      <c r="Z8" s="12">
        <f>'2009'!AA8-'2007'!AA8</f>
        <v>3.6551821395542277</v>
      </c>
    </row>
    <row r="9" spans="1:26" x14ac:dyDescent="0.15">
      <c r="A9" s="25" t="s">
        <v>34</v>
      </c>
      <c r="B9" s="12">
        <f>'2009'!C9-'2007'!C9</f>
        <v>30867</v>
      </c>
      <c r="C9" s="12">
        <f>'2009'!D9-'2007'!D9</f>
        <v>91677</v>
      </c>
      <c r="D9" s="12">
        <f>'2009'!E9-'2007'!E9</f>
        <v>7568</v>
      </c>
      <c r="E9" s="12">
        <f>'2009'!F9-'2007'!F9</f>
        <v>-24539</v>
      </c>
      <c r="F9" s="12">
        <f>'2009'!G9-'2007'!G9</f>
        <v>47838</v>
      </c>
      <c r="G9" s="12">
        <f>'2009'!H9-'2007'!H9</f>
        <v>52594</v>
      </c>
      <c r="H9" s="12">
        <f>'2009'!I9-'2007'!I9</f>
        <v>14773</v>
      </c>
      <c r="I9" s="12">
        <f>'2009'!J9-'2007'!J9</f>
        <v>326</v>
      </c>
      <c r="J9" s="12">
        <f>'2009'!K9-'2007'!K9</f>
        <v>50</v>
      </c>
      <c r="K9" s="12">
        <f>'2009'!L9-'2007'!L9</f>
        <v>2405</v>
      </c>
      <c r="L9" s="12">
        <f>'2009'!M9-'2007'!M9</f>
        <v>-2291</v>
      </c>
      <c r="M9" s="12">
        <f>'2009'!N9-'2007'!N9</f>
        <v>970</v>
      </c>
      <c r="N9" s="12">
        <f>'2009'!O9-'2007'!O9</f>
        <v>8347</v>
      </c>
      <c r="O9" s="12">
        <f>'2009'!P9-'2007'!P9</f>
        <v>13619</v>
      </c>
      <c r="P9" s="12">
        <f>'2009'!Q9-'2007'!Q9</f>
        <v>5035</v>
      </c>
      <c r="Q9" s="12">
        <f>'2009'!R9-'2007'!R9</f>
        <v>-13312</v>
      </c>
      <c r="R9" s="12">
        <f>'2009'!S9-'2007'!S9</f>
        <v>9643</v>
      </c>
      <c r="S9" s="12">
        <f>'2009'!T9-'2007'!T9</f>
        <v>104</v>
      </c>
      <c r="T9" s="12">
        <f>'2009'!U9-'2007'!U9</f>
        <v>0.83739023664196566</v>
      </c>
      <c r="U9" s="12">
        <f>'2009'!V9-'2007'!V9</f>
        <v>-2.304325451842999</v>
      </c>
      <c r="V9" s="12">
        <f>'2009'!W9-'2007'!W9</f>
        <v>0.45413539855701401</v>
      </c>
      <c r="W9" s="12">
        <f>'2009'!X9-'2007'!X9</f>
        <v>0.44254448256299384</v>
      </c>
      <c r="X9" s="12">
        <f>'2009'!Y9-'2007'!Y9</f>
        <v>0.64576281759946141</v>
      </c>
      <c r="Y9" s="12">
        <f>'2009'!Z9-'2007'!Z9</f>
        <v>-0.93089048463997415</v>
      </c>
      <c r="Z9" s="12">
        <f>'2009'!AA9-'2007'!AA9</f>
        <v>-0.14256383352025637</v>
      </c>
    </row>
    <row r="10" spans="1:26" x14ac:dyDescent="0.15">
      <c r="A10" s="25" t="s">
        <v>35</v>
      </c>
      <c r="B10" s="12">
        <f>'2009'!C10-'2007'!C10</f>
        <v>-347350</v>
      </c>
      <c r="C10" s="12">
        <f>'2009'!D10-'2007'!D10</f>
        <v>-332208</v>
      </c>
      <c r="D10" s="12">
        <f>'2009'!E10-'2007'!E10</f>
        <v>-58844</v>
      </c>
      <c r="E10" s="12">
        <f>'2009'!F10-'2007'!F10</f>
        <v>0</v>
      </c>
      <c r="F10" s="12">
        <f>'2009'!G10-'2007'!G10</f>
        <v>-288506</v>
      </c>
      <c r="G10" s="12">
        <f>'2009'!H10-'2007'!H10</f>
        <v>-161294</v>
      </c>
      <c r="H10" s="12">
        <f>'2009'!I10-'2007'!I10</f>
        <v>-67645</v>
      </c>
      <c r="I10" s="12">
        <f>'2009'!J10-'2007'!J10</f>
        <v>1234</v>
      </c>
      <c r="J10" s="12">
        <f>'2009'!K10-'2007'!K10</f>
        <v>661</v>
      </c>
      <c r="K10" s="12">
        <f>'2009'!L10-'2007'!L10</f>
        <v>28491</v>
      </c>
      <c r="L10" s="12">
        <f>'2009'!M10-'2007'!M10</f>
        <v>-2964</v>
      </c>
      <c r="M10" s="12">
        <f>'2009'!N10-'2007'!N10</f>
        <v>-1694</v>
      </c>
      <c r="N10" s="12">
        <f>'2009'!O10-'2007'!O10</f>
        <v>23643</v>
      </c>
      <c r="O10" s="12">
        <f>'2009'!P10-'2007'!P10</f>
        <v>-39323</v>
      </c>
      <c r="P10" s="12">
        <f>'2009'!Q10-'2007'!Q10</f>
        <v>-77638</v>
      </c>
      <c r="Q10" s="12">
        <f>'2009'!R10-'2007'!R10</f>
        <v>1840</v>
      </c>
      <c r="R10" s="12">
        <f>'2009'!S10-'2007'!S10</f>
        <v>-88933</v>
      </c>
      <c r="S10" s="12">
        <f>'2009'!T10-'2007'!T10</f>
        <v>-8045</v>
      </c>
      <c r="T10" s="12">
        <f>'2009'!U10-'2007'!U10</f>
        <v>5.3964444533050084</v>
      </c>
      <c r="U10" s="12">
        <f>'2009'!V10-'2007'!V10</f>
        <v>-20.824412722858995</v>
      </c>
      <c r="V10" s="12">
        <f>'2009'!W10-'2007'!W10</f>
        <v>1.6967995102050111</v>
      </c>
      <c r="W10" s="12">
        <f>'2009'!X10-'2007'!X10</f>
        <v>4.8986873442480032</v>
      </c>
      <c r="X10" s="12">
        <f>'2009'!Y10-'2007'!Y10</f>
        <v>3.5466219817549813</v>
      </c>
      <c r="Y10" s="12">
        <f>'2009'!Z10-'2007'!Z10</f>
        <v>-7.9628626893054957</v>
      </c>
      <c r="Z10" s="12">
        <f>'2009'!AA10-'2007'!AA10</f>
        <v>-2.2081203537752572</v>
      </c>
    </row>
    <row r="11" spans="1:26" x14ac:dyDescent="0.15">
      <c r="A11" s="25" t="s">
        <v>36</v>
      </c>
      <c r="B11" s="12">
        <f>'2009'!C11-'2007'!C11</f>
        <v>-2405625</v>
      </c>
      <c r="C11" s="12">
        <f>'2009'!D11-'2007'!D11</f>
        <v>-982463</v>
      </c>
      <c r="D11" s="12">
        <f>'2009'!E11-'2007'!E11</f>
        <v>205539</v>
      </c>
      <c r="E11" s="12">
        <f>'2009'!F11-'2007'!F11</f>
        <v>-2531346</v>
      </c>
      <c r="F11" s="12">
        <f>'2009'!G11-'2007'!G11</f>
        <v>-79818</v>
      </c>
      <c r="G11" s="12">
        <f>'2009'!H11-'2007'!H11</f>
        <v>408169</v>
      </c>
      <c r="H11" s="12">
        <f>'2009'!I11-'2007'!I11</f>
        <v>-69189</v>
      </c>
      <c r="I11" s="12">
        <f>'2009'!J11-'2007'!J11</f>
        <v>219</v>
      </c>
      <c r="J11" s="12">
        <f>'2009'!K11-'2007'!K11</f>
        <v>13</v>
      </c>
      <c r="K11" s="12">
        <f>'2009'!L11-'2007'!L11</f>
        <v>22157</v>
      </c>
      <c r="L11" s="12">
        <f>'2009'!M11-'2007'!M11</f>
        <v>-25467</v>
      </c>
      <c r="M11" s="12">
        <f>'2009'!N11-'2007'!N11</f>
        <v>-11102</v>
      </c>
      <c r="N11" s="12">
        <f>'2009'!O11-'2007'!O11</f>
        <v>29595</v>
      </c>
      <c r="O11" s="12">
        <f>'2009'!P11-'2007'!P11</f>
        <v>-36335</v>
      </c>
      <c r="P11" s="12">
        <f>'2009'!Q11-'2007'!Q11</f>
        <v>-8719</v>
      </c>
      <c r="Q11" s="12">
        <f>'2009'!R11-'2007'!R11</f>
        <v>-39318</v>
      </c>
      <c r="R11" s="12">
        <f>'2009'!S11-'2007'!S11</f>
        <v>-1253146</v>
      </c>
      <c r="S11" s="12">
        <f>'2009'!T11-'2007'!T11</f>
        <v>3869</v>
      </c>
      <c r="T11" s="12">
        <f>'2009'!U11-'2007'!U11</f>
        <v>1.9517668560220045</v>
      </c>
      <c r="U11" s="12">
        <f>'2009'!V11-'2007'!V11</f>
        <v>-7.5340639433989054E-2</v>
      </c>
      <c r="V11" s="12">
        <f>'2009'!W11-'2007'!W11</f>
        <v>4.5713202030109983</v>
      </c>
      <c r="W11" s="12">
        <f>'2009'!X11-'2007'!X11</f>
        <v>2.1384805281379897</v>
      </c>
      <c r="X11" s="12">
        <f>'2009'!Y11-'2007'!Y11</f>
        <v>3.261543529516473</v>
      </c>
      <c r="Y11" s="12">
        <f>'2009'!Z11-'2007'!Z11</f>
        <v>1.0315699443520145</v>
      </c>
      <c r="Z11" s="12">
        <f>'2009'!AA11-'2007'!AA11</f>
        <v>2.1465567369342295</v>
      </c>
    </row>
    <row r="12" spans="1:26" x14ac:dyDescent="0.15">
      <c r="A12" s="25" t="s">
        <v>37</v>
      </c>
      <c r="B12" s="12">
        <f>'2009'!C12-'2007'!C12</f>
        <v>221393</v>
      </c>
      <c r="C12" s="12">
        <f>'2009'!D12-'2007'!D12</f>
        <v>1641046</v>
      </c>
      <c r="D12" s="12">
        <f>'2009'!E12-'2007'!E12</f>
        <v>169085</v>
      </c>
      <c r="E12" s="12">
        <f>'2009'!F12-'2007'!F12</f>
        <v>-168091</v>
      </c>
      <c r="F12" s="12">
        <f>'2009'!G12-'2007'!G12</f>
        <v>220399</v>
      </c>
      <c r="G12" s="12">
        <f>'2009'!H12-'2007'!H12</f>
        <v>559068</v>
      </c>
      <c r="H12" s="12">
        <f>'2009'!I12-'2007'!I12</f>
        <v>463734</v>
      </c>
      <c r="I12" s="12">
        <f>'2009'!J12-'2007'!J12</f>
        <v>236</v>
      </c>
      <c r="J12" s="12">
        <f>'2009'!K12-'2007'!K12</f>
        <v>244</v>
      </c>
      <c r="K12" s="12">
        <f>'2009'!L12-'2007'!L12</f>
        <v>85646</v>
      </c>
      <c r="L12" s="12">
        <f>'2009'!M12-'2007'!M12</f>
        <v>38973</v>
      </c>
      <c r="M12" s="12">
        <f>'2009'!N12-'2007'!N12</f>
        <v>45143</v>
      </c>
      <c r="N12" s="12">
        <f>'2009'!O12-'2007'!O12</f>
        <v>61133</v>
      </c>
      <c r="O12" s="12">
        <f>'2009'!P12-'2007'!P12</f>
        <v>122862</v>
      </c>
      <c r="P12" s="12">
        <f>'2009'!Q12-'2007'!Q12</f>
        <v>74509</v>
      </c>
      <c r="Q12" s="12">
        <f>'2009'!R12-'2007'!R12</f>
        <v>35468</v>
      </c>
      <c r="R12" s="12">
        <f>'2009'!S12-'2007'!S12</f>
        <v>557204</v>
      </c>
      <c r="S12" s="12">
        <f>'2009'!T12-'2007'!T12</f>
        <v>-4365</v>
      </c>
      <c r="T12" s="12">
        <f>'2009'!U12-'2007'!U12</f>
        <v>2.7825350874459787</v>
      </c>
      <c r="U12" s="12">
        <f>'2009'!V12-'2007'!V12</f>
        <v>0.82055579500701015</v>
      </c>
      <c r="V12" s="12">
        <f>'2009'!W12-'2007'!W12</f>
        <v>1.5395317273079741</v>
      </c>
      <c r="W12" s="12">
        <f>'2009'!X12-'2007'!X12</f>
        <v>-1.0400655269000083</v>
      </c>
      <c r="X12" s="12">
        <f>'2009'!Y12-'2007'!Y12</f>
        <v>2.1610334073769764</v>
      </c>
      <c r="Y12" s="12">
        <f>'2009'!Z12-'2007'!Z12</f>
        <v>-0.10975486594651329</v>
      </c>
      <c r="Z12" s="12">
        <f>'2009'!AA12-'2007'!AA12</f>
        <v>1.0256392707152315</v>
      </c>
    </row>
    <row r="13" spans="1:26" x14ac:dyDescent="0.15">
      <c r="A13" s="25" t="s">
        <v>38</v>
      </c>
      <c r="B13" s="12">
        <f>'2009'!C13-'2007'!C13</f>
        <v>-295835</v>
      </c>
      <c r="C13" s="12">
        <f>'2009'!D13-'2007'!D13</f>
        <v>119067</v>
      </c>
      <c r="D13" s="12">
        <f>'2009'!E13-'2007'!E13</f>
        <v>136141</v>
      </c>
      <c r="E13" s="12">
        <f>'2009'!F13-'2007'!F13</f>
        <v>-476017</v>
      </c>
      <c r="F13" s="12">
        <f>'2009'!G13-'2007'!G13</f>
        <v>44041</v>
      </c>
      <c r="G13" s="12">
        <f>'2009'!H13-'2007'!H13</f>
        <v>224524</v>
      </c>
      <c r="H13" s="12">
        <f>'2009'!I13-'2007'!I13</f>
        <v>-14227</v>
      </c>
      <c r="I13" s="12">
        <f>'2009'!J13-'2007'!J13</f>
        <v>1296</v>
      </c>
      <c r="J13" s="12">
        <f>'2009'!K13-'2007'!K13</f>
        <v>-51</v>
      </c>
      <c r="K13" s="12">
        <f>'2009'!L13-'2007'!L13</f>
        <v>-29798</v>
      </c>
      <c r="L13" s="12">
        <f>'2009'!M13-'2007'!M13</f>
        <v>4292</v>
      </c>
      <c r="M13" s="12">
        <f>'2009'!N13-'2007'!N13</f>
        <v>-8291</v>
      </c>
      <c r="N13" s="12">
        <f>'2009'!O13-'2007'!O13</f>
        <v>831</v>
      </c>
      <c r="O13" s="12">
        <f>'2009'!P13-'2007'!P13</f>
        <v>-15491</v>
      </c>
      <c r="P13" s="12">
        <f>'2009'!Q13-'2007'!Q13</f>
        <v>11133</v>
      </c>
      <c r="Q13" s="12">
        <f>'2009'!R13-'2007'!R13</f>
        <v>23097</v>
      </c>
      <c r="R13" s="12">
        <f>'2009'!S13-'2007'!S13</f>
        <v>-49569</v>
      </c>
      <c r="S13" s="12">
        <f>'2009'!T13-'2007'!T13</f>
        <v>-31545</v>
      </c>
      <c r="T13" s="12">
        <f>'2009'!U13-'2007'!U13</f>
        <v>4.9865933316919495</v>
      </c>
      <c r="U13" s="12">
        <f>'2009'!V13-'2007'!V13</f>
        <v>1.393645846670978</v>
      </c>
      <c r="V13" s="12">
        <f>'2009'!W13-'2007'!W13</f>
        <v>3.4081692396690073</v>
      </c>
      <c r="W13" s="12">
        <f>'2009'!X13-'2007'!X13</f>
        <v>-2.8801362818639973</v>
      </c>
      <c r="X13" s="12">
        <f>'2009'!Y13-'2007'!Y13</f>
        <v>4.1973812856804784</v>
      </c>
      <c r="Y13" s="12">
        <f>'2009'!Z13-'2007'!Z13</f>
        <v>-0.74324521759649542</v>
      </c>
      <c r="Z13" s="12">
        <f>'2009'!AA13-'2007'!AA13</f>
        <v>1.7270680340419915</v>
      </c>
    </row>
    <row r="14" spans="1:26" x14ac:dyDescent="0.15">
      <c r="A14" s="25" t="s">
        <v>39</v>
      </c>
      <c r="B14" s="12">
        <f>'2009'!C14-'2007'!C14</f>
        <v>170251</v>
      </c>
      <c r="C14" s="12">
        <f>'2009'!D14-'2007'!D14</f>
        <v>117974</v>
      </c>
      <c r="D14" s="12">
        <f>'2009'!E14-'2007'!E14</f>
        <v>15800</v>
      </c>
      <c r="E14" s="12">
        <f>'2009'!F14-'2007'!F14</f>
        <v>121372</v>
      </c>
      <c r="F14" s="12">
        <f>'2009'!G14-'2007'!G14</f>
        <v>33079</v>
      </c>
      <c r="G14" s="12">
        <f>'2009'!H14-'2007'!H14</f>
        <v>88499</v>
      </c>
      <c r="H14" s="12">
        <f>'2009'!I14-'2007'!I14</f>
        <v>56021</v>
      </c>
      <c r="I14" s="12">
        <f>'2009'!J14-'2007'!J14</f>
        <v>254</v>
      </c>
      <c r="J14" s="12">
        <f>'2009'!K14-'2007'!K14</f>
        <v>167</v>
      </c>
      <c r="K14" s="12">
        <f>'2009'!L14-'2007'!L14</f>
        <v>12544</v>
      </c>
      <c r="L14" s="12">
        <f>'2009'!M14-'2007'!M14</f>
        <v>1631</v>
      </c>
      <c r="M14" s="12">
        <f>'2009'!N14-'2007'!N14</f>
        <v>2461</v>
      </c>
      <c r="N14" s="12">
        <f>'2009'!O14-'2007'!O14</f>
        <v>9067</v>
      </c>
      <c r="O14" s="12">
        <f>'2009'!P14-'2007'!P14</f>
        <v>18854</v>
      </c>
      <c r="P14" s="12">
        <f>'2009'!Q14-'2007'!Q14</f>
        <v>7782</v>
      </c>
      <c r="Q14" s="12">
        <f>'2009'!R14-'2007'!R14</f>
        <v>3682</v>
      </c>
      <c r="R14" s="12">
        <f>'2009'!S14-'2007'!S14</f>
        <v>-59537</v>
      </c>
      <c r="S14" s="12">
        <f>'2009'!T14-'2007'!T14</f>
        <v>-767</v>
      </c>
      <c r="T14" s="12">
        <f>'2009'!U14-'2007'!U14</f>
        <v>3.7976192809329632</v>
      </c>
      <c r="U14" s="12">
        <f>'2009'!V14-'2007'!V14</f>
        <v>0.1399587666930131</v>
      </c>
      <c r="V14" s="12">
        <f>'2009'!W14-'2007'!W14</f>
        <v>-4.9157461161030369E-2</v>
      </c>
      <c r="W14" s="12">
        <f>'2009'!X14-'2007'!X14</f>
        <v>-2.3811408944820016</v>
      </c>
      <c r="X14" s="12">
        <f>'2009'!Y14-'2007'!Y14</f>
        <v>1.8742309098859664</v>
      </c>
      <c r="Y14" s="12">
        <f>'2009'!Z14-'2007'!Z14</f>
        <v>-1.1205910638944943</v>
      </c>
      <c r="Z14" s="12">
        <f>'2009'!AA14-'2007'!AA14</f>
        <v>0.37681992299573608</v>
      </c>
    </row>
    <row r="15" spans="1:26" x14ac:dyDescent="0.15">
      <c r="A15" s="25" t="s">
        <v>40</v>
      </c>
      <c r="B15" s="12">
        <f>'2009'!C15-'2007'!C15</f>
        <v>2870538</v>
      </c>
      <c r="C15" s="12">
        <f>'2009'!D15-'2007'!D15</f>
        <v>3821702</v>
      </c>
      <c r="D15" s="12">
        <f>'2009'!E15-'2007'!E15</f>
        <v>1483882</v>
      </c>
      <c r="E15" s="12">
        <f>'2009'!F15-'2007'!F15</f>
        <v>73798</v>
      </c>
      <c r="F15" s="12">
        <f>'2009'!G15-'2007'!G15</f>
        <v>1312858</v>
      </c>
      <c r="G15" s="12">
        <f>'2009'!H15-'2007'!H15</f>
        <v>1671487</v>
      </c>
      <c r="H15" s="12">
        <f>'2009'!I15-'2007'!I15</f>
        <v>1174507</v>
      </c>
      <c r="I15" s="12">
        <f>'2009'!J15-'2007'!J15</f>
        <v>703</v>
      </c>
      <c r="J15" s="12">
        <f>'2009'!K15-'2007'!K15</f>
        <v>535</v>
      </c>
      <c r="K15" s="12">
        <f>'2009'!L15-'2007'!L15</f>
        <v>176195</v>
      </c>
      <c r="L15" s="12">
        <f>'2009'!M15-'2007'!M15</f>
        <v>139375</v>
      </c>
      <c r="M15" s="12">
        <f>'2009'!N15-'2007'!N15</f>
        <v>297122</v>
      </c>
      <c r="N15" s="12">
        <f>'2009'!O15-'2007'!O15</f>
        <v>115301</v>
      </c>
      <c r="O15" s="12">
        <f>'2009'!P15-'2007'!P15</f>
        <v>168647</v>
      </c>
      <c r="P15" s="12">
        <f>'2009'!Q15-'2007'!Q15</f>
        <v>124187</v>
      </c>
      <c r="Q15" s="12">
        <f>'2009'!R15-'2007'!R15</f>
        <v>153680</v>
      </c>
      <c r="R15" s="12">
        <f>'2009'!S15-'2007'!S15</f>
        <v>743589</v>
      </c>
      <c r="S15" s="12">
        <f>'2009'!T15-'2007'!T15</f>
        <v>10562</v>
      </c>
      <c r="T15" s="12">
        <f>'2009'!U15-'2007'!U15</f>
        <v>1.934320963758978</v>
      </c>
      <c r="U15" s="12">
        <f>'2009'!V15-'2007'!V15</f>
        <v>0.99862752998899396</v>
      </c>
      <c r="V15" s="12">
        <f>'2009'!W15-'2007'!W15</f>
        <v>1.687385163670001</v>
      </c>
      <c r="W15" s="12">
        <f>'2009'!X15-'2007'!X15</f>
        <v>-0.22103141579100338</v>
      </c>
      <c r="X15" s="12">
        <f>'2009'!Y15-'2007'!Y15</f>
        <v>1.8108530637144895</v>
      </c>
      <c r="Y15" s="12">
        <f>'2009'!Z15-'2007'!Z15</f>
        <v>0.38879805709899529</v>
      </c>
      <c r="Z15" s="12">
        <f>'2009'!AA15-'2007'!AA15</f>
        <v>1.0998255604067424</v>
      </c>
    </row>
    <row r="16" spans="1:26" x14ac:dyDescent="0.15">
      <c r="A16" s="25" t="s">
        <v>41</v>
      </c>
      <c r="B16" s="12">
        <f>'2009'!C16-'2007'!C16</f>
        <v>2526021</v>
      </c>
      <c r="C16" s="12">
        <f>'2009'!D16-'2007'!D16</f>
        <v>-261357</v>
      </c>
      <c r="D16" s="12">
        <f>'2009'!E16-'2007'!E16</f>
        <v>638671</v>
      </c>
      <c r="E16" s="12">
        <f>'2009'!F16-'2007'!F16</f>
        <v>580359</v>
      </c>
      <c r="F16" s="12">
        <f>'2009'!G16-'2007'!G16</f>
        <v>1306991</v>
      </c>
      <c r="G16" s="12">
        <f>'2009'!H16-'2007'!H16</f>
        <v>37188</v>
      </c>
      <c r="H16" s="12">
        <f>'2009'!I16-'2007'!I16</f>
        <v>330744</v>
      </c>
      <c r="I16" s="12">
        <f>'2009'!J16-'2007'!J16</f>
        <v>63</v>
      </c>
      <c r="J16" s="12">
        <f>'2009'!K16-'2007'!K16</f>
        <v>341</v>
      </c>
      <c r="K16" s="12">
        <f>'2009'!L16-'2007'!L16</f>
        <v>21239</v>
      </c>
      <c r="L16" s="12">
        <f>'2009'!M16-'2007'!M16</f>
        <v>67023</v>
      </c>
      <c r="M16" s="12">
        <f>'2009'!N16-'2007'!N16</f>
        <v>20448</v>
      </c>
      <c r="N16" s="12">
        <f>'2009'!O16-'2007'!O16</f>
        <v>14062</v>
      </c>
      <c r="O16" s="12">
        <f>'2009'!P16-'2007'!P16</f>
        <v>120305</v>
      </c>
      <c r="P16" s="12">
        <f>'2009'!Q16-'2007'!Q16</f>
        <v>29224</v>
      </c>
      <c r="Q16" s="12">
        <f>'2009'!R16-'2007'!R16</f>
        <v>58443</v>
      </c>
      <c r="R16" s="12">
        <f>'2009'!S16-'2007'!S16</f>
        <v>-149728</v>
      </c>
      <c r="S16" s="12">
        <f>'2009'!T16-'2007'!T16</f>
        <v>9486</v>
      </c>
      <c r="T16" s="12">
        <f>'2009'!U16-'2007'!U16</f>
        <v>1.8027669865609823</v>
      </c>
      <c r="U16" s="12">
        <f>'2009'!V16-'2007'!V16</f>
        <v>-2.5274453952849854</v>
      </c>
      <c r="V16" s="12">
        <f>'2009'!W16-'2007'!W16</f>
        <v>1.5952797091479738</v>
      </c>
      <c r="W16" s="12">
        <f>'2009'!X16-'2007'!X16</f>
        <v>0.98638854541499654</v>
      </c>
      <c r="X16" s="12">
        <f>'2009'!Y16-'2007'!Y16</f>
        <v>1.6990233478544496</v>
      </c>
      <c r="Y16" s="12">
        <f>'2009'!Z16-'2007'!Z16</f>
        <v>-0.77052842493498019</v>
      </c>
      <c r="Z16" s="12">
        <f>'2009'!AA16-'2007'!AA16</f>
        <v>0.46424746145973472</v>
      </c>
    </row>
    <row r="17" spans="1:26" x14ac:dyDescent="0.15">
      <c r="A17" s="25" t="s">
        <v>42</v>
      </c>
      <c r="B17" s="12">
        <f>'2009'!C17-'2007'!C17</f>
        <v>521207</v>
      </c>
      <c r="C17" s="12">
        <f>'2009'!D17-'2007'!D17</f>
        <v>518499</v>
      </c>
      <c r="D17" s="12">
        <f>'2009'!E17-'2007'!E17</f>
        <v>40557</v>
      </c>
      <c r="E17" s="12">
        <f>'2009'!F17-'2007'!F17</f>
        <v>266125</v>
      </c>
      <c r="F17" s="12">
        <f>'2009'!G17-'2007'!G17</f>
        <v>214525</v>
      </c>
      <c r="G17" s="12">
        <f>'2009'!H17-'2007'!H17</f>
        <v>356547</v>
      </c>
      <c r="H17" s="12">
        <f>'2009'!I17-'2007'!I17</f>
        <v>134971</v>
      </c>
      <c r="I17" s="12">
        <f>'2009'!J17-'2007'!J17</f>
        <v>683</v>
      </c>
      <c r="J17" s="12">
        <f>'2009'!K17-'2007'!K17</f>
        <v>249</v>
      </c>
      <c r="K17" s="12">
        <f>'2009'!L17-'2007'!L17</f>
        <v>27161</v>
      </c>
      <c r="L17" s="12">
        <f>'2009'!M17-'2007'!M17</f>
        <v>18186</v>
      </c>
      <c r="M17" s="12">
        <f>'2009'!N17-'2007'!N17</f>
        <v>9794</v>
      </c>
      <c r="N17" s="12">
        <f>'2009'!O17-'2007'!O17</f>
        <v>19400</v>
      </c>
      <c r="O17" s="12">
        <f>'2009'!P17-'2007'!P17</f>
        <v>36298</v>
      </c>
      <c r="P17" s="12">
        <f>'2009'!Q17-'2007'!Q17</f>
        <v>13575</v>
      </c>
      <c r="Q17" s="12">
        <f>'2009'!R17-'2007'!R17</f>
        <v>10557</v>
      </c>
      <c r="R17" s="12">
        <f>'2009'!S17-'2007'!S17</f>
        <v>21700</v>
      </c>
      <c r="S17" s="12">
        <f>'2009'!T17-'2007'!T17</f>
        <v>2417</v>
      </c>
      <c r="T17" s="12">
        <f>'2009'!U17-'2007'!U17</f>
        <v>-1.0567245918920207</v>
      </c>
      <c r="U17" s="12">
        <f>'2009'!V17-'2007'!V17</f>
        <v>-0.22394530120200784</v>
      </c>
      <c r="V17" s="12">
        <f>'2009'!W17-'2007'!W17</f>
        <v>-2.5625935187979962</v>
      </c>
      <c r="W17" s="12">
        <f>'2009'!X17-'2007'!X17</f>
        <v>-3.4724972738000019</v>
      </c>
      <c r="X17" s="12">
        <f>'2009'!Y17-'2007'!Y17</f>
        <v>-1.8096590553450369</v>
      </c>
      <c r="Y17" s="12">
        <f>'2009'!Z17-'2007'!Z17</f>
        <v>-1.8482212875009907</v>
      </c>
      <c r="Z17" s="12">
        <f>'2009'!AA17-'2007'!AA17</f>
        <v>-1.8289401714229996</v>
      </c>
    </row>
    <row r="18" spans="1:26" x14ac:dyDescent="0.15">
      <c r="A18" s="25" t="s">
        <v>43</v>
      </c>
      <c r="B18" s="12">
        <f>'2009'!C18-'2007'!C18</f>
        <v>577025</v>
      </c>
      <c r="C18" s="12">
        <f>'2009'!D18-'2007'!D18</f>
        <v>1003574</v>
      </c>
      <c r="D18" s="12">
        <f>'2009'!E18-'2007'!E18</f>
        <v>32369</v>
      </c>
      <c r="E18" s="12">
        <f>'2009'!F18-'2007'!F18</f>
        <v>397452</v>
      </c>
      <c r="F18" s="12">
        <f>'2009'!G18-'2007'!G18</f>
        <v>147204</v>
      </c>
      <c r="G18" s="12">
        <f>'2009'!H18-'2007'!H18</f>
        <v>280639</v>
      </c>
      <c r="H18" s="12">
        <f>'2009'!I18-'2007'!I18</f>
        <v>159638</v>
      </c>
      <c r="I18" s="12">
        <f>'2009'!J18-'2007'!J18</f>
        <v>581</v>
      </c>
      <c r="J18" s="12">
        <f>'2009'!K18-'2007'!K18</f>
        <v>332</v>
      </c>
      <c r="K18" s="12">
        <f>'2009'!L18-'2007'!L18</f>
        <v>26524</v>
      </c>
      <c r="L18" s="12">
        <f>'2009'!M18-'2007'!M18</f>
        <v>25200</v>
      </c>
      <c r="M18" s="12">
        <f>'2009'!N18-'2007'!N18</f>
        <v>11093</v>
      </c>
      <c r="N18" s="12">
        <f>'2009'!O18-'2007'!O18</f>
        <v>27038</v>
      </c>
      <c r="O18" s="12">
        <f>'2009'!P18-'2007'!P18</f>
        <v>42405</v>
      </c>
      <c r="P18" s="12">
        <f>'2009'!Q18-'2007'!Q18</f>
        <v>14823</v>
      </c>
      <c r="Q18" s="12">
        <f>'2009'!R18-'2007'!R18</f>
        <v>12555</v>
      </c>
      <c r="R18" s="12">
        <f>'2009'!S18-'2007'!S18</f>
        <v>472115</v>
      </c>
      <c r="S18" s="12">
        <f>'2009'!T18-'2007'!T18</f>
        <v>17316</v>
      </c>
      <c r="T18" s="12">
        <f>'2009'!U18-'2007'!U18</f>
        <v>-1.4361967880020075</v>
      </c>
      <c r="U18" s="12">
        <f>'2009'!V18-'2007'!V18</f>
        <v>-2.6150006210600054</v>
      </c>
      <c r="V18" s="12">
        <f>'2009'!W18-'2007'!W18</f>
        <v>-0.61427162596498874</v>
      </c>
      <c r="W18" s="12">
        <f>'2009'!X18-'2007'!X18</f>
        <v>-0.73414891716399211</v>
      </c>
      <c r="X18" s="12">
        <f>'2009'!Y18-'2007'!Y18</f>
        <v>-1.0252342069834981</v>
      </c>
      <c r="Y18" s="12">
        <f>'2009'!Z18-'2007'!Z18</f>
        <v>-1.6745747691119846</v>
      </c>
      <c r="Z18" s="12">
        <f>'2009'!AA18-'2007'!AA18</f>
        <v>-1.3499044880477413</v>
      </c>
    </row>
    <row r="19" spans="1:26" x14ac:dyDescent="0.15">
      <c r="A19" s="25" t="s">
        <v>44</v>
      </c>
      <c r="B19" s="12">
        <f>'2009'!C19-'2007'!C19</f>
        <v>480550</v>
      </c>
      <c r="C19" s="12">
        <f>'2009'!D19-'2007'!D19</f>
        <v>479327</v>
      </c>
      <c r="D19" s="12">
        <f>'2009'!E19-'2007'!E19</f>
        <v>42427</v>
      </c>
      <c r="E19" s="12">
        <f>'2009'!F19-'2007'!F19</f>
        <v>313356</v>
      </c>
      <c r="F19" s="12">
        <f>'2009'!G19-'2007'!G19</f>
        <v>124767</v>
      </c>
      <c r="G19" s="12">
        <f>'2009'!H19-'2007'!H19</f>
        <v>283956</v>
      </c>
      <c r="H19" s="12">
        <f>'2009'!I19-'2007'!I19</f>
        <v>173245</v>
      </c>
      <c r="I19" s="12">
        <f>'2009'!J19-'2007'!J19</f>
        <v>252</v>
      </c>
      <c r="J19" s="12">
        <f>'2009'!K19-'2007'!K19</f>
        <v>156</v>
      </c>
      <c r="K19" s="12">
        <f>'2009'!L19-'2007'!L19</f>
        <v>30552</v>
      </c>
      <c r="L19" s="12">
        <f>'2009'!M19-'2007'!M19</f>
        <v>15368</v>
      </c>
      <c r="M19" s="12">
        <f>'2009'!N19-'2007'!N19</f>
        <v>18717</v>
      </c>
      <c r="N19" s="12">
        <f>'2009'!O19-'2007'!O19</f>
        <v>32816</v>
      </c>
      <c r="O19" s="12">
        <f>'2009'!P19-'2007'!P19</f>
        <v>44149</v>
      </c>
      <c r="P19" s="12">
        <f>'2009'!Q19-'2007'!Q19</f>
        <v>22573</v>
      </c>
      <c r="Q19" s="12">
        <f>'2009'!R19-'2007'!R19</f>
        <v>9070</v>
      </c>
      <c r="R19" s="12">
        <f>'2009'!S19-'2007'!S19</f>
        <v>13427</v>
      </c>
      <c r="S19" s="12">
        <f>'2009'!T19-'2007'!T19</f>
        <v>-16549</v>
      </c>
      <c r="T19" s="12">
        <f>'2009'!U19-'2007'!U19</f>
        <v>0.57946617941200884</v>
      </c>
      <c r="U19" s="12">
        <f>'2009'!V19-'2007'!V19</f>
        <v>3.7479821174029837</v>
      </c>
      <c r="V19" s="12">
        <f>'2009'!W19-'2007'!W19</f>
        <v>4.8880688171140037</v>
      </c>
      <c r="W19" s="12">
        <f>'2009'!X19-'2007'!X19</f>
        <v>3.1739281545590075</v>
      </c>
      <c r="X19" s="12">
        <f>'2009'!Y19-'2007'!Y19</f>
        <v>2.7337674982630347</v>
      </c>
      <c r="Y19" s="12">
        <f>'2009'!Z19-'2007'!Z19</f>
        <v>3.4609551359810098</v>
      </c>
      <c r="Z19" s="12">
        <f>'2009'!AA19-'2007'!AA19</f>
        <v>3.0973613171220222</v>
      </c>
    </row>
    <row r="20" spans="1:26" x14ac:dyDescent="0.15">
      <c r="A20" s="25" t="s">
        <v>45</v>
      </c>
      <c r="B20" s="12">
        <f>'2009'!C20-'2007'!C20</f>
        <v>909819</v>
      </c>
      <c r="C20" s="12">
        <f>'2009'!D20-'2007'!D20</f>
        <v>1281636</v>
      </c>
      <c r="D20" s="12">
        <f>'2009'!E20-'2007'!E20</f>
        <v>4253</v>
      </c>
      <c r="E20" s="12">
        <f>'2009'!F20-'2007'!F20</f>
        <v>657654</v>
      </c>
      <c r="F20" s="12">
        <f>'2009'!G20-'2007'!G20</f>
        <v>247912</v>
      </c>
      <c r="G20" s="12">
        <f>'2009'!H20-'2007'!H20</f>
        <v>621717</v>
      </c>
      <c r="H20" s="12">
        <f>'2009'!I20-'2007'!I20</f>
        <v>402137</v>
      </c>
      <c r="I20" s="12">
        <f>'2009'!J20-'2007'!J20</f>
        <v>935</v>
      </c>
      <c r="J20" s="12">
        <f>'2009'!K20-'2007'!K20</f>
        <v>604</v>
      </c>
      <c r="K20" s="12">
        <f>'2009'!L20-'2007'!L20</f>
        <v>66897</v>
      </c>
      <c r="L20" s="12">
        <f>'2009'!M20-'2007'!M20</f>
        <v>72954</v>
      </c>
      <c r="M20" s="12">
        <f>'2009'!N20-'2007'!N20</f>
        <v>26910</v>
      </c>
      <c r="N20" s="12">
        <f>'2009'!O20-'2007'!O20</f>
        <v>65585</v>
      </c>
      <c r="O20" s="12">
        <f>'2009'!P20-'2007'!P20</f>
        <v>82596</v>
      </c>
      <c r="P20" s="12">
        <f>'2009'!Q20-'2007'!Q20</f>
        <v>46141</v>
      </c>
      <c r="Q20" s="12">
        <f>'2009'!R20-'2007'!R20</f>
        <v>41054</v>
      </c>
      <c r="R20" s="12">
        <f>'2009'!S20-'2007'!S20</f>
        <v>230018</v>
      </c>
      <c r="S20" s="12">
        <f>'2009'!T20-'2007'!T20</f>
        <v>-22488</v>
      </c>
      <c r="T20" s="12">
        <f>'2009'!U20-'2007'!U20</f>
        <v>-6.3929008230161344E-3</v>
      </c>
      <c r="U20" s="12">
        <f>'2009'!V20-'2007'!V20</f>
        <v>-0.6106637973989848</v>
      </c>
      <c r="V20" s="12">
        <f>'2009'!W20-'2007'!W20</f>
        <v>9.0709726178999972E-2</v>
      </c>
      <c r="W20" s="12">
        <f>'2009'!X20-'2007'!X20</f>
        <v>7.9331633395014478E-2</v>
      </c>
      <c r="X20" s="12">
        <f>'2009'!Y20-'2007'!Y20</f>
        <v>4.2158412678020341E-2</v>
      </c>
      <c r="Y20" s="12">
        <f>'2009'!Z20-'2007'!Z20</f>
        <v>-0.26566608200198516</v>
      </c>
      <c r="Z20" s="12">
        <f>'2009'!AA20-'2007'!AA20</f>
        <v>-0.11175383466198241</v>
      </c>
    </row>
    <row r="21" spans="1:26" x14ac:dyDescent="0.15">
      <c r="A21" s="25" t="s">
        <v>46</v>
      </c>
      <c r="B21" s="12">
        <f>'2009'!C21-'2007'!C21</f>
        <v>112032</v>
      </c>
      <c r="C21" s="12">
        <f>'2009'!D21-'2007'!D21</f>
        <v>127486</v>
      </c>
      <c r="D21" s="12">
        <f>'2009'!E21-'2007'!E21</f>
        <v>46962</v>
      </c>
      <c r="E21" s="12">
        <f>'2009'!F21-'2007'!F21</f>
        <v>25261</v>
      </c>
      <c r="F21" s="12">
        <f>'2009'!G21-'2007'!G21</f>
        <v>39809</v>
      </c>
      <c r="G21" s="12">
        <f>'2009'!H21-'2007'!H21</f>
        <v>-75985</v>
      </c>
      <c r="H21" s="12">
        <f>'2009'!I21-'2007'!I21</f>
        <v>146921</v>
      </c>
      <c r="I21" s="12">
        <f>'2009'!J21-'2007'!J21</f>
        <v>-209</v>
      </c>
      <c r="J21" s="12">
        <f>'2009'!K21-'2007'!K21</f>
        <v>920</v>
      </c>
      <c r="K21" s="12">
        <f>'2009'!L21-'2007'!L21</f>
        <v>58556</v>
      </c>
      <c r="L21" s="12">
        <f>'2009'!M21-'2007'!M21</f>
        <v>22298</v>
      </c>
      <c r="M21" s="12">
        <f>'2009'!N21-'2007'!N21</f>
        <v>60670</v>
      </c>
      <c r="N21" s="12">
        <f>'2009'!O21-'2007'!O21</f>
        <v>3392</v>
      </c>
      <c r="O21" s="12">
        <f>'2009'!P21-'2007'!P21</f>
        <v>13096</v>
      </c>
      <c r="P21" s="12">
        <f>'2009'!Q21-'2007'!Q21</f>
        <v>6945</v>
      </c>
      <c r="Q21" s="12">
        <f>'2009'!R21-'2007'!R21</f>
        <v>-18036</v>
      </c>
      <c r="R21" s="12">
        <f>'2009'!S21-'2007'!S21</f>
        <v>12435</v>
      </c>
      <c r="S21" s="12">
        <f>'2009'!T21-'2007'!T21</f>
        <v>-7135</v>
      </c>
      <c r="T21" s="12">
        <f>'2009'!U21-'2007'!U21</f>
        <v>-0.11082717718198865</v>
      </c>
      <c r="U21" s="12">
        <f>'2009'!V21-'2007'!V21</f>
        <v>2.085128771291977</v>
      </c>
      <c r="V21" s="12">
        <f>'2009'!W21-'2007'!W21</f>
        <v>-2.213654210161053</v>
      </c>
      <c r="W21" s="12">
        <f>'2009'!X21-'2007'!X21</f>
        <v>-1.7536177846529881</v>
      </c>
      <c r="X21" s="12">
        <f>'2009'!Y21-'2007'!Y21</f>
        <v>-1.1622406936715493</v>
      </c>
      <c r="Y21" s="12">
        <f>'2009'!Z21-'2007'!Z21</f>
        <v>0.16575549331949446</v>
      </c>
      <c r="Z21" s="12">
        <f>'2009'!AA21-'2007'!AA21</f>
        <v>-0.49824260017601318</v>
      </c>
    </row>
    <row r="22" spans="1:26" x14ac:dyDescent="0.15">
      <c r="A22" s="25" t="s">
        <v>47</v>
      </c>
      <c r="B22" s="12">
        <f>'2009'!C22-'2007'!C22</f>
        <v>1473597</v>
      </c>
      <c r="C22" s="12">
        <f>'2009'!D22-'2007'!D22</f>
        <v>1176473</v>
      </c>
      <c r="D22" s="12">
        <f>'2009'!E22-'2007'!E22</f>
        <v>33169</v>
      </c>
      <c r="E22" s="12">
        <f>'2009'!F22-'2007'!F22</f>
        <v>1012430</v>
      </c>
      <c r="F22" s="12">
        <f>'2009'!G22-'2007'!G22</f>
        <v>427998</v>
      </c>
      <c r="G22" s="12">
        <f>'2009'!H22-'2007'!H22</f>
        <v>868304</v>
      </c>
      <c r="H22" s="12">
        <f>'2009'!I22-'2007'!I22</f>
        <v>480195</v>
      </c>
      <c r="I22" s="12">
        <f>'2009'!J22-'2007'!J22</f>
        <v>1095</v>
      </c>
      <c r="J22" s="12">
        <f>'2009'!K22-'2007'!K22</f>
        <v>608</v>
      </c>
      <c r="K22" s="12">
        <f>'2009'!L22-'2007'!L22</f>
        <v>97286</v>
      </c>
      <c r="L22" s="12">
        <f>'2009'!M22-'2007'!M22</f>
        <v>49735</v>
      </c>
      <c r="M22" s="12">
        <f>'2009'!N22-'2007'!N22</f>
        <v>-1318</v>
      </c>
      <c r="N22" s="12">
        <f>'2009'!O22-'2007'!O22</f>
        <v>131288</v>
      </c>
      <c r="O22" s="12">
        <f>'2009'!P22-'2007'!P22</f>
        <v>121300</v>
      </c>
      <c r="P22" s="12">
        <f>'2009'!Q22-'2007'!Q22</f>
        <v>55864</v>
      </c>
      <c r="Q22" s="12">
        <f>'2009'!R22-'2007'!R22</f>
        <v>26040</v>
      </c>
      <c r="R22" s="12">
        <f>'2009'!S22-'2007'!S22</f>
        <v>-217961</v>
      </c>
      <c r="S22" s="12">
        <f>'2009'!T22-'2007'!T22</f>
        <v>435</v>
      </c>
      <c r="T22" s="12">
        <f>'2009'!U22-'2007'!U22</f>
        <v>2.6073000613810109</v>
      </c>
      <c r="U22" s="12">
        <f>'2009'!V22-'2007'!V22</f>
        <v>3.4668103370780159</v>
      </c>
      <c r="V22" s="12">
        <f>'2009'!W22-'2007'!W22</f>
        <v>2.0579349968720066</v>
      </c>
      <c r="W22" s="12">
        <f>'2009'!X22-'2007'!X22</f>
        <v>1.2665187940249893</v>
      </c>
      <c r="X22" s="12">
        <f>'2009'!Y22-'2007'!Y22</f>
        <v>2.3326175291264803</v>
      </c>
      <c r="Y22" s="12">
        <f>'2009'!Z22-'2007'!Z22</f>
        <v>2.3666645655515026</v>
      </c>
      <c r="Z22" s="12">
        <f>'2009'!AA22-'2007'!AA22</f>
        <v>2.3496410473389631</v>
      </c>
    </row>
    <row r="23" spans="1:26" x14ac:dyDescent="0.15">
      <c r="A23" s="25" t="s">
        <v>48</v>
      </c>
      <c r="B23" s="12">
        <f>'2009'!C23-'2007'!C23</f>
        <v>709117</v>
      </c>
      <c r="C23" s="12">
        <f>'2009'!D23-'2007'!D23</f>
        <v>907602</v>
      </c>
      <c r="D23" s="12">
        <f>'2009'!E23-'2007'!E23</f>
        <v>427479</v>
      </c>
      <c r="E23" s="12">
        <f>'2009'!F23-'2007'!F23</f>
        <v>-510891</v>
      </c>
      <c r="F23" s="12">
        <f>'2009'!G23-'2007'!G23</f>
        <v>792529</v>
      </c>
      <c r="G23" s="12">
        <f>'2009'!H23-'2007'!H23</f>
        <v>832380</v>
      </c>
      <c r="H23" s="12">
        <f>'2009'!I23-'2007'!I23</f>
        <v>377797</v>
      </c>
      <c r="I23" s="12">
        <f>'2009'!J23-'2007'!J23</f>
        <v>891</v>
      </c>
      <c r="J23" s="12">
        <f>'2009'!K23-'2007'!K23</f>
        <v>466</v>
      </c>
      <c r="K23" s="12">
        <f>'2009'!L23-'2007'!L23</f>
        <v>123524</v>
      </c>
      <c r="L23" s="12">
        <f>'2009'!M23-'2007'!M23</f>
        <v>32491</v>
      </c>
      <c r="M23" s="12">
        <f>'2009'!N23-'2007'!N23</f>
        <v>5096</v>
      </c>
      <c r="N23" s="12">
        <f>'2009'!O23-'2007'!O23</f>
        <v>39871</v>
      </c>
      <c r="O23" s="12">
        <f>'2009'!P23-'2007'!P23</f>
        <v>88328</v>
      </c>
      <c r="P23" s="12">
        <f>'2009'!Q23-'2007'!Q23</f>
        <v>60690</v>
      </c>
      <c r="Q23" s="12">
        <f>'2009'!R23-'2007'!R23</f>
        <v>27797</v>
      </c>
      <c r="R23" s="12">
        <f>'2009'!S23-'2007'!S23</f>
        <v>-59910</v>
      </c>
      <c r="S23" s="12">
        <f>'2009'!T23-'2007'!T23</f>
        <v>-561</v>
      </c>
      <c r="T23" s="12">
        <f>'2009'!U23-'2007'!U23</f>
        <v>0.93100213452697744</v>
      </c>
      <c r="U23" s="12">
        <f>'2009'!V23-'2007'!V23</f>
        <v>-0.17553009024399557</v>
      </c>
      <c r="V23" s="12">
        <f>'2009'!W23-'2007'!W23</f>
        <v>0.30524090941696613</v>
      </c>
      <c r="W23" s="12">
        <f>'2009'!X23-'2007'!X23</f>
        <v>-2.0039989555139925</v>
      </c>
      <c r="X23" s="12">
        <f>'2009'!Y23-'2007'!Y23</f>
        <v>0.61812152197200021</v>
      </c>
      <c r="Y23" s="12">
        <f>'2009'!Z23-'2007'!Z23</f>
        <v>-1.0897645228789656</v>
      </c>
      <c r="Z23" s="12">
        <f>'2009'!AA23-'2007'!AA23</f>
        <v>-0.23582150045353956</v>
      </c>
    </row>
    <row r="24" spans="1:26" x14ac:dyDescent="0.15">
      <c r="A24" s="25" t="s">
        <v>49</v>
      </c>
      <c r="B24" s="12">
        <f>'2009'!C24-'2007'!C24</f>
        <v>-1007349</v>
      </c>
      <c r="C24" s="12">
        <f>'2009'!D24-'2007'!D24</f>
        <v>-902661</v>
      </c>
      <c r="D24" s="12">
        <f>'2009'!E24-'2007'!E24</f>
        <v>552896</v>
      </c>
      <c r="E24" s="12">
        <f>'2009'!F24-'2007'!F24</f>
        <v>-1252458</v>
      </c>
      <c r="F24" s="12">
        <f>'2009'!G24-'2007'!G24</f>
        <v>-307787</v>
      </c>
      <c r="G24" s="12">
        <f>'2009'!H24-'2007'!H24</f>
        <v>-186151</v>
      </c>
      <c r="H24" s="12">
        <f>'2009'!I24-'2007'!I24</f>
        <v>-367817</v>
      </c>
      <c r="I24" s="12">
        <f>'2009'!J24-'2007'!J24</f>
        <v>407</v>
      </c>
      <c r="J24" s="12">
        <f>'2009'!K24-'2007'!K24</f>
        <v>133</v>
      </c>
      <c r="K24" s="12">
        <f>'2009'!L24-'2007'!L24</f>
        <v>16392</v>
      </c>
      <c r="L24" s="12">
        <f>'2009'!M24-'2007'!M24</f>
        <v>-44664</v>
      </c>
      <c r="M24" s="12">
        <f>'2009'!N24-'2007'!N24</f>
        <v>-77296</v>
      </c>
      <c r="N24" s="12">
        <f>'2009'!O24-'2007'!O24</f>
        <v>-82373</v>
      </c>
      <c r="O24" s="12">
        <f>'2009'!P24-'2007'!P24</f>
        <v>-155453</v>
      </c>
      <c r="P24" s="12">
        <f>'2009'!Q24-'2007'!Q24</f>
        <v>-2545</v>
      </c>
      <c r="Q24" s="12">
        <f>'2009'!R24-'2007'!R24</f>
        <v>-21878</v>
      </c>
      <c r="R24" s="12">
        <f>'2009'!S24-'2007'!S24</f>
        <v>-272043</v>
      </c>
      <c r="S24" s="12">
        <f>'2009'!T24-'2007'!T24</f>
        <v>-5261</v>
      </c>
      <c r="T24" s="12">
        <f>'2009'!U24-'2007'!U24</f>
        <v>1.437651067984973</v>
      </c>
      <c r="U24" s="12">
        <f>'2009'!V24-'2007'!V24</f>
        <v>-1.3258337277659962</v>
      </c>
      <c r="V24" s="12">
        <f>'2009'!W24-'2007'!W24</f>
        <v>1.5804439241489945</v>
      </c>
      <c r="W24" s="12">
        <f>'2009'!X24-'2007'!X24</f>
        <v>-1.8829024882309966</v>
      </c>
      <c r="X24" s="12">
        <f>'2009'!Y24-'2007'!Y24</f>
        <v>1.5090474960669553</v>
      </c>
      <c r="Y24" s="12">
        <f>'2009'!Z24-'2007'!Z24</f>
        <v>-1.6043681079985106</v>
      </c>
      <c r="Z24" s="12">
        <f>'2009'!AA24-'2007'!AA24</f>
        <v>-4.7660305965791849E-2</v>
      </c>
    </row>
    <row r="25" spans="1:26" x14ac:dyDescent="0.15">
      <c r="A25" s="25" t="s">
        <v>50</v>
      </c>
      <c r="B25" s="12">
        <f>'2009'!C25-'2007'!C25</f>
        <v>710923</v>
      </c>
      <c r="C25" s="12">
        <f>'2009'!D25-'2007'!D25</f>
        <v>1271170</v>
      </c>
      <c r="D25" s="12">
        <f>'2009'!E25-'2007'!E25</f>
        <v>28914</v>
      </c>
      <c r="E25" s="12">
        <f>'2009'!F25-'2007'!F25</f>
        <v>322874</v>
      </c>
      <c r="F25" s="12">
        <f>'2009'!G25-'2007'!G25</f>
        <v>359135</v>
      </c>
      <c r="G25" s="12">
        <f>'2009'!H25-'2007'!H25</f>
        <v>785350</v>
      </c>
      <c r="H25" s="12">
        <f>'2009'!I25-'2007'!I25</f>
        <v>312600</v>
      </c>
      <c r="I25" s="12">
        <f>'2009'!J25-'2007'!J25</f>
        <v>1079</v>
      </c>
      <c r="J25" s="12">
        <f>'2009'!K25-'2007'!K25</f>
        <v>437</v>
      </c>
      <c r="K25" s="12">
        <f>'2009'!L25-'2007'!L25</f>
        <v>26506</v>
      </c>
      <c r="L25" s="12">
        <f>'2009'!M25-'2007'!M25</f>
        <v>51540</v>
      </c>
      <c r="M25" s="12">
        <f>'2009'!N25-'2007'!N25</f>
        <v>113261</v>
      </c>
      <c r="N25" s="12">
        <f>'2009'!O25-'2007'!O25</f>
        <v>29398</v>
      </c>
      <c r="O25" s="12">
        <f>'2009'!P25-'2007'!P25</f>
        <v>53597</v>
      </c>
      <c r="P25" s="12">
        <f>'2009'!Q25-'2007'!Q25</f>
        <v>29904</v>
      </c>
      <c r="Q25" s="12">
        <f>'2009'!R25-'2007'!R25</f>
        <v>8394</v>
      </c>
      <c r="R25" s="12">
        <f>'2009'!S25-'2007'!S25</f>
        <v>96143</v>
      </c>
      <c r="S25" s="12">
        <f>'2009'!T25-'2007'!T25</f>
        <v>7623</v>
      </c>
      <c r="T25" s="12">
        <f>'2009'!U25-'2007'!U25</f>
        <v>2.5922035684459956</v>
      </c>
      <c r="U25" s="12">
        <f>'2009'!V25-'2007'!V25</f>
        <v>2.4577717996569959</v>
      </c>
      <c r="V25" s="12">
        <f>'2009'!W25-'2007'!W25</f>
        <v>1.5423773711340232</v>
      </c>
      <c r="W25" s="12">
        <f>'2009'!X25-'2007'!X25</f>
        <v>-1.5803425370539799</v>
      </c>
      <c r="X25" s="12">
        <f>'2009'!Y25-'2007'!Y25</f>
        <v>2.0672904697900094</v>
      </c>
      <c r="Y25" s="12">
        <f>'2009'!Z25-'2007'!Z25</f>
        <v>0.43871463130150801</v>
      </c>
      <c r="Z25" s="12">
        <f>'2009'!AA25-'2007'!AA25</f>
        <v>1.2530025505457729</v>
      </c>
    </row>
    <row r="26" spans="1:26" x14ac:dyDescent="0.15">
      <c r="A26" s="25" t="s">
        <v>51</v>
      </c>
      <c r="B26" s="12">
        <f>'2009'!C26-'2007'!C26</f>
        <v>169146</v>
      </c>
      <c r="C26" s="12">
        <f>'2009'!D26-'2007'!D26</f>
        <v>394023</v>
      </c>
      <c r="D26" s="12">
        <f>'2009'!E26-'2007'!E26</f>
        <v>-37270</v>
      </c>
      <c r="E26" s="12">
        <f>'2009'!F26-'2007'!F26</f>
        <v>119663</v>
      </c>
      <c r="F26" s="12">
        <f>'2009'!G26-'2007'!G26</f>
        <v>86753</v>
      </c>
      <c r="G26" s="12">
        <f>'2009'!H26-'2007'!H26</f>
        <v>157314</v>
      </c>
      <c r="H26" s="12">
        <f>'2009'!I26-'2007'!I26</f>
        <v>95434</v>
      </c>
      <c r="I26" s="12">
        <f>'2009'!J26-'2007'!J26</f>
        <v>347</v>
      </c>
      <c r="J26" s="12">
        <f>'2009'!K26-'2007'!K26</f>
        <v>210</v>
      </c>
      <c r="K26" s="12">
        <f>'2009'!L26-'2007'!L26</f>
        <v>17318</v>
      </c>
      <c r="L26" s="12">
        <f>'2009'!M26-'2007'!M26</f>
        <v>5918</v>
      </c>
      <c r="M26" s="12">
        <f>'2009'!N26-'2007'!N26</f>
        <v>10661</v>
      </c>
      <c r="N26" s="12">
        <f>'2009'!O26-'2007'!O26</f>
        <v>19484</v>
      </c>
      <c r="O26" s="12">
        <f>'2009'!P26-'2007'!P26</f>
        <v>18488</v>
      </c>
      <c r="P26" s="12">
        <f>'2009'!Q26-'2007'!Q26</f>
        <v>13936</v>
      </c>
      <c r="Q26" s="12">
        <f>'2009'!R26-'2007'!R26</f>
        <v>9629</v>
      </c>
      <c r="R26" s="12">
        <f>'2009'!S26-'2007'!S26</f>
        <v>125120</v>
      </c>
      <c r="S26" s="12">
        <f>'2009'!T26-'2007'!T26</f>
        <v>1913</v>
      </c>
      <c r="T26" s="12">
        <f>'2009'!U26-'2007'!U26</f>
        <v>0.11103945460200748</v>
      </c>
      <c r="U26" s="12">
        <f>'2009'!V26-'2007'!V26</f>
        <v>-0.35011622790500496</v>
      </c>
      <c r="V26" s="12">
        <f>'2009'!W26-'2007'!W26</f>
        <v>1.2420845102199962</v>
      </c>
      <c r="W26" s="12">
        <f>'2009'!X26-'2007'!X26</f>
        <v>2.6969987240029809</v>
      </c>
      <c r="X26" s="12">
        <f>'2009'!Y26-'2007'!Y26</f>
        <v>0.67656198241098764</v>
      </c>
      <c r="Y26" s="12">
        <f>'2009'!Z26-'2007'!Z26</f>
        <v>1.1734412480489596</v>
      </c>
      <c r="Z26" s="12">
        <f>'2009'!AA26-'2007'!AA26</f>
        <v>0.92500161522997359</v>
      </c>
    </row>
    <row r="27" spans="1:26" x14ac:dyDescent="0.15">
      <c r="A27" s="25" t="s">
        <v>52</v>
      </c>
      <c r="B27" s="12">
        <f>'2009'!C27-'2007'!C27</f>
        <v>555427</v>
      </c>
      <c r="C27" s="12">
        <f>'2009'!D27-'2007'!D27</f>
        <v>1015712</v>
      </c>
      <c r="D27" s="12">
        <f>'2009'!E27-'2007'!E27</f>
        <v>27839</v>
      </c>
      <c r="E27" s="12">
        <f>'2009'!F27-'2007'!F27</f>
        <v>285879</v>
      </c>
      <c r="F27" s="12">
        <f>'2009'!G27-'2007'!G27</f>
        <v>241709</v>
      </c>
      <c r="G27" s="12">
        <f>'2009'!H27-'2007'!H27</f>
        <v>454988</v>
      </c>
      <c r="H27" s="12">
        <f>'2009'!I27-'2007'!I27</f>
        <v>295675</v>
      </c>
      <c r="I27" s="12">
        <f>'2009'!J27-'2007'!J27</f>
        <v>585</v>
      </c>
      <c r="J27" s="12">
        <f>'2009'!K27-'2007'!K27</f>
        <v>374</v>
      </c>
      <c r="K27" s="12">
        <f>'2009'!L27-'2007'!L27</f>
        <v>34097</v>
      </c>
      <c r="L27" s="12">
        <f>'2009'!M27-'2007'!M27</f>
        <v>41595</v>
      </c>
      <c r="M27" s="12">
        <f>'2009'!N27-'2007'!N27</f>
        <v>23847</v>
      </c>
      <c r="N27" s="12">
        <f>'2009'!O27-'2007'!O27</f>
        <v>57502</v>
      </c>
      <c r="O27" s="12">
        <f>'2009'!P27-'2007'!P27</f>
        <v>67657</v>
      </c>
      <c r="P27" s="12">
        <f>'2009'!Q27-'2007'!Q27</f>
        <v>27991</v>
      </c>
      <c r="Q27" s="12">
        <f>'2009'!R27-'2007'!R27</f>
        <v>42986</v>
      </c>
      <c r="R27" s="12">
        <f>'2009'!S27-'2007'!S27</f>
        <v>187683</v>
      </c>
      <c r="S27" s="12">
        <f>'2009'!T27-'2007'!T27</f>
        <v>7481</v>
      </c>
      <c r="T27" s="12">
        <f>'2009'!U27-'2007'!U27</f>
        <v>5.1884636610739676</v>
      </c>
      <c r="U27" s="12">
        <f>'2009'!V27-'2007'!V27</f>
        <v>1.2732780500450076</v>
      </c>
      <c r="V27" s="12">
        <f>'2009'!W27-'2007'!W27</f>
        <v>3.43414415766199</v>
      </c>
      <c r="W27" s="12">
        <f>'2009'!X27-'2007'!X27</f>
        <v>3.0655299085609897</v>
      </c>
      <c r="X27" s="12">
        <f>'2009'!Y27-'2007'!Y27</f>
        <v>4.3113039093680072</v>
      </c>
      <c r="Y27" s="12">
        <f>'2009'!Z27-'2007'!Z27</f>
        <v>2.1694039793030129</v>
      </c>
      <c r="Z27" s="12">
        <f>'2009'!AA27-'2007'!AA27</f>
        <v>3.2403539443355101</v>
      </c>
    </row>
    <row r="28" spans="1:26" x14ac:dyDescent="0.15">
      <c r="A28" s="25" t="s">
        <v>53</v>
      </c>
      <c r="B28" s="12">
        <f>'2009'!C28-'2007'!C28</f>
        <v>131089</v>
      </c>
      <c r="C28" s="12">
        <f>'2009'!D28-'2007'!D28</f>
        <v>178141</v>
      </c>
      <c r="D28" s="12">
        <f>'2009'!E28-'2007'!E28</f>
        <v>5074</v>
      </c>
      <c r="E28" s="12">
        <f>'2009'!F28-'2007'!F28</f>
        <v>62701</v>
      </c>
      <c r="F28" s="12">
        <f>'2009'!G28-'2007'!G28</f>
        <v>63314</v>
      </c>
      <c r="G28" s="12">
        <f>'2009'!H28-'2007'!H28</f>
        <v>62092</v>
      </c>
      <c r="H28" s="12">
        <f>'2009'!I28-'2007'!I28</f>
        <v>46477</v>
      </c>
      <c r="I28" s="12">
        <f>'2009'!J28-'2007'!J28</f>
        <v>541</v>
      </c>
      <c r="J28" s="12">
        <f>'2009'!K28-'2007'!K28</f>
        <v>389</v>
      </c>
      <c r="K28" s="12">
        <f>'2009'!L28-'2007'!L28</f>
        <v>6660</v>
      </c>
      <c r="L28" s="12">
        <f>'2009'!M28-'2007'!M28</f>
        <v>4924</v>
      </c>
      <c r="M28" s="12">
        <f>'2009'!N28-'2007'!N28</f>
        <v>1096</v>
      </c>
      <c r="N28" s="12">
        <f>'2009'!O28-'2007'!O28</f>
        <v>5657</v>
      </c>
      <c r="O28" s="12">
        <f>'2009'!P28-'2007'!P28</f>
        <v>19011</v>
      </c>
      <c r="P28" s="12">
        <f>'2009'!Q28-'2007'!Q28</f>
        <v>6133</v>
      </c>
      <c r="Q28" s="12">
        <f>'2009'!R28-'2007'!R28</f>
        <v>2996</v>
      </c>
      <c r="R28" s="12">
        <f>'2009'!S28-'2007'!S28</f>
        <v>45725</v>
      </c>
      <c r="S28" s="12">
        <f>'2009'!T28-'2007'!T28</f>
        <v>-116</v>
      </c>
      <c r="T28" s="12">
        <f>'2009'!U28-'2007'!U28</f>
        <v>4.4674139257959951</v>
      </c>
      <c r="U28" s="12">
        <f>'2009'!V28-'2007'!V28</f>
        <v>0.78194065234600885</v>
      </c>
      <c r="V28" s="12">
        <f>'2009'!W28-'2007'!W28</f>
        <v>-0.54392396564497858</v>
      </c>
      <c r="W28" s="12">
        <f>'2009'!X28-'2007'!X28</f>
        <v>-2.0147824595289876</v>
      </c>
      <c r="X28" s="12">
        <f>'2009'!Y28-'2007'!Y28</f>
        <v>1.9617449800755367</v>
      </c>
      <c r="Y28" s="12">
        <f>'2009'!Z28-'2007'!Z28</f>
        <v>-0.61642090359146096</v>
      </c>
      <c r="Z28" s="12">
        <f>'2009'!AA28-'2007'!AA28</f>
        <v>0.67266203824203785</v>
      </c>
    </row>
    <row r="29" spans="1:26" x14ac:dyDescent="0.15">
      <c r="A29" s="25" t="s">
        <v>54</v>
      </c>
      <c r="B29" s="12">
        <f>'2009'!C29-'2007'!C29</f>
        <v>317489</v>
      </c>
      <c r="C29" s="12">
        <f>'2009'!D29-'2007'!D29</f>
        <v>427164</v>
      </c>
      <c r="D29" s="12">
        <f>'2009'!E29-'2007'!E29</f>
        <v>-464</v>
      </c>
      <c r="E29" s="12">
        <f>'2009'!F29-'2007'!F29</f>
        <v>190744</v>
      </c>
      <c r="F29" s="12">
        <f>'2009'!G29-'2007'!G29</f>
        <v>127209</v>
      </c>
      <c r="G29" s="12">
        <f>'2009'!H29-'2007'!H29</f>
        <v>228852</v>
      </c>
      <c r="H29" s="12">
        <f>'2009'!I29-'2007'!I29</f>
        <v>67295</v>
      </c>
      <c r="I29" s="12">
        <f>'2009'!J29-'2007'!J29</f>
        <v>684</v>
      </c>
      <c r="J29" s="12">
        <f>'2009'!K29-'2007'!K29</f>
        <v>180</v>
      </c>
      <c r="K29" s="12">
        <f>'2009'!L29-'2007'!L29</f>
        <v>5379</v>
      </c>
      <c r="L29" s="12">
        <f>'2009'!M29-'2007'!M29</f>
        <v>6950</v>
      </c>
      <c r="M29" s="12">
        <f>'2009'!N29-'2007'!N29</f>
        <v>-1102</v>
      </c>
      <c r="N29" s="12">
        <f>'2009'!O29-'2007'!O29</f>
        <v>10711</v>
      </c>
      <c r="O29" s="12">
        <f>'2009'!P29-'2007'!P29</f>
        <v>27848</v>
      </c>
      <c r="P29" s="12">
        <f>'2009'!Q29-'2007'!Q29</f>
        <v>14855</v>
      </c>
      <c r="Q29" s="12">
        <f>'2009'!R29-'2007'!R29</f>
        <v>2654</v>
      </c>
      <c r="R29" s="12">
        <f>'2009'!S29-'2007'!S29</f>
        <v>95066</v>
      </c>
      <c r="S29" s="12">
        <f>'2009'!T29-'2007'!T29</f>
        <v>101</v>
      </c>
      <c r="T29" s="12">
        <f>'2009'!U29-'2007'!U29</f>
        <v>0.60849488486496739</v>
      </c>
      <c r="U29" s="12">
        <f>'2009'!V29-'2007'!V29</f>
        <v>0.70765472437599897</v>
      </c>
      <c r="V29" s="12">
        <f>'2009'!W29-'2007'!W29</f>
        <v>3.7006018844010669E-2</v>
      </c>
      <c r="W29" s="12">
        <f>'2009'!X29-'2007'!X29</f>
        <v>-0.37924697438199928</v>
      </c>
      <c r="X29" s="12">
        <f>'2009'!Y29-'2007'!Y29</f>
        <v>0.32275045185451745</v>
      </c>
      <c r="Y29" s="12">
        <f>'2009'!Z29-'2007'!Z29</f>
        <v>0.16420387499698563</v>
      </c>
      <c r="Z29" s="12">
        <f>'2009'!AA29-'2007'!AA29</f>
        <v>0.24347716342575154</v>
      </c>
    </row>
    <row r="30" spans="1:26" x14ac:dyDescent="0.15">
      <c r="A30" s="25" t="s">
        <v>55</v>
      </c>
      <c r="B30" s="12">
        <f>'2009'!C30-'2007'!C30</f>
        <v>437961</v>
      </c>
      <c r="C30" s="12">
        <f>'2009'!D30-'2007'!D30</f>
        <v>231542</v>
      </c>
      <c r="D30" s="12">
        <f>'2009'!E30-'2007'!E30</f>
        <v>147284</v>
      </c>
      <c r="E30" s="12">
        <f>'2009'!F30-'2007'!F30</f>
        <v>5664</v>
      </c>
      <c r="F30" s="12">
        <f>'2009'!G30-'2007'!G30</f>
        <v>285013</v>
      </c>
      <c r="G30" s="12">
        <f>'2009'!H30-'2007'!H30</f>
        <v>98734</v>
      </c>
      <c r="H30" s="12">
        <f>'2009'!I30-'2007'!I30</f>
        <v>147961</v>
      </c>
      <c r="I30" s="12">
        <f>'2009'!J30-'2007'!J30</f>
        <v>137</v>
      </c>
      <c r="J30" s="12">
        <f>'2009'!K30-'2007'!K30</f>
        <v>289</v>
      </c>
      <c r="K30" s="12">
        <f>'2009'!L30-'2007'!L30</f>
        <v>53108</v>
      </c>
      <c r="L30" s="12">
        <f>'2009'!M30-'2007'!M30</f>
        <v>90548</v>
      </c>
      <c r="M30" s="12">
        <f>'2009'!N30-'2007'!N30</f>
        <v>-5354</v>
      </c>
      <c r="N30" s="12">
        <f>'2009'!O30-'2007'!O30</f>
        <v>37845</v>
      </c>
      <c r="O30" s="12">
        <f>'2009'!P30-'2007'!P30</f>
        <v>45141</v>
      </c>
      <c r="P30" s="12">
        <f>'2009'!Q30-'2007'!Q30</f>
        <v>23612</v>
      </c>
      <c r="Q30" s="12">
        <f>'2009'!R30-'2007'!R30</f>
        <v>-96939</v>
      </c>
      <c r="R30" s="12">
        <f>'2009'!S30-'2007'!S30</f>
        <v>-50873</v>
      </c>
      <c r="S30" s="12">
        <f>'2009'!T30-'2007'!T30</f>
        <v>-38262</v>
      </c>
      <c r="T30" s="12">
        <f>'2009'!U30-'2007'!U30</f>
        <v>3.3445173099649992</v>
      </c>
      <c r="U30" s="12">
        <f>'2009'!V30-'2007'!V30</f>
        <v>3.3706733809009961</v>
      </c>
      <c r="V30" s="12">
        <f>'2009'!W30-'2007'!W30</f>
        <v>1.4924805528620197</v>
      </c>
      <c r="W30" s="12">
        <f>'2009'!X30-'2007'!X30</f>
        <v>0.3215798634880116</v>
      </c>
      <c r="X30" s="12">
        <f>'2009'!Y30-'2007'!Y30</f>
        <v>2.4184989314135237</v>
      </c>
      <c r="Y30" s="12">
        <f>'2009'!Z30-'2007'!Z30</f>
        <v>1.8461266221945039</v>
      </c>
      <c r="Z30" s="12">
        <f>'2009'!AA30-'2007'!AA30</f>
        <v>2.1323127768040138</v>
      </c>
    </row>
    <row r="31" spans="1:26" x14ac:dyDescent="0.15">
      <c r="A31" s="25" t="s">
        <v>56</v>
      </c>
      <c r="B31" s="12">
        <f>'2009'!C31-'2007'!C31</f>
        <v>215237</v>
      </c>
      <c r="C31" s="12">
        <f>'2009'!D31-'2007'!D31</f>
        <v>145372</v>
      </c>
      <c r="D31" s="12">
        <f>'2009'!E31-'2007'!E31</f>
        <v>9809</v>
      </c>
      <c r="E31" s="12">
        <f>'2009'!F31-'2007'!F31</f>
        <v>65357</v>
      </c>
      <c r="F31" s="12">
        <f>'2009'!G31-'2007'!G31</f>
        <v>140071</v>
      </c>
      <c r="G31" s="12">
        <f>'2009'!H31-'2007'!H31</f>
        <v>150697</v>
      </c>
      <c r="H31" s="12">
        <f>'2009'!I31-'2007'!I31</f>
        <v>88103</v>
      </c>
      <c r="I31" s="12">
        <f>'2009'!J31-'2007'!J31</f>
        <v>733</v>
      </c>
      <c r="J31" s="12">
        <f>'2009'!K31-'2007'!K31</f>
        <v>458</v>
      </c>
      <c r="K31" s="12">
        <f>'2009'!L31-'2007'!L31</f>
        <v>19978</v>
      </c>
      <c r="L31" s="12">
        <f>'2009'!M31-'2007'!M31</f>
        <v>9018</v>
      </c>
      <c r="M31" s="12">
        <f>'2009'!N31-'2007'!N31</f>
        <v>8127</v>
      </c>
      <c r="N31" s="12">
        <f>'2009'!O31-'2007'!O31</f>
        <v>11651</v>
      </c>
      <c r="O31" s="12">
        <f>'2009'!P31-'2007'!P31</f>
        <v>24897</v>
      </c>
      <c r="P31" s="12">
        <f>'2009'!Q31-'2007'!Q31</f>
        <v>10209</v>
      </c>
      <c r="Q31" s="12">
        <f>'2009'!R31-'2007'!R31</f>
        <v>4223</v>
      </c>
      <c r="R31" s="12">
        <f>'2009'!S31-'2007'!S31</f>
        <v>-82335</v>
      </c>
      <c r="S31" s="12">
        <f>'2009'!T31-'2007'!T31</f>
        <v>-925</v>
      </c>
      <c r="T31" s="12">
        <f>'2009'!U31-'2007'!U31</f>
        <v>4.7647562650590203</v>
      </c>
      <c r="U31" s="12">
        <f>'2009'!V31-'2007'!V31</f>
        <v>2.5002260745959859</v>
      </c>
      <c r="V31" s="12">
        <f>'2009'!W31-'2007'!W31</f>
        <v>1.0135702622869758</v>
      </c>
      <c r="W31" s="12">
        <f>'2009'!X31-'2007'!X31</f>
        <v>0.12734708025598707</v>
      </c>
      <c r="X31" s="12">
        <f>'2009'!Y31-'2007'!Y31</f>
        <v>2.8891632636730264</v>
      </c>
      <c r="Y31" s="12">
        <f>'2009'!Z31-'2007'!Z31</f>
        <v>1.3137865774259581</v>
      </c>
      <c r="Z31" s="12">
        <f>'2009'!AA31-'2007'!AA31</f>
        <v>2.1014749205494923</v>
      </c>
    </row>
    <row r="32" spans="1:26" x14ac:dyDescent="0.15">
      <c r="A32" s="25" t="s">
        <v>57</v>
      </c>
      <c r="B32" s="12">
        <f>'2009'!C32-'2007'!C32</f>
        <v>1148565</v>
      </c>
      <c r="C32" s="12">
        <f>'2009'!D32-'2007'!D32</f>
        <v>515964</v>
      </c>
      <c r="D32" s="12">
        <f>'2009'!E32-'2007'!E32</f>
        <v>22787</v>
      </c>
      <c r="E32" s="12">
        <f>'2009'!F32-'2007'!F32</f>
        <v>300248</v>
      </c>
      <c r="F32" s="12">
        <f>'2009'!G32-'2007'!G32</f>
        <v>825530</v>
      </c>
      <c r="G32" s="12">
        <f>'2009'!H32-'2007'!H32</f>
        <v>549598</v>
      </c>
      <c r="H32" s="12">
        <f>'2009'!I32-'2007'!I32</f>
        <v>370953</v>
      </c>
      <c r="I32" s="12">
        <f>'2009'!J32-'2007'!J32</f>
        <v>200</v>
      </c>
      <c r="J32" s="12">
        <f>'2009'!K32-'2007'!K32</f>
        <v>334</v>
      </c>
      <c r="K32" s="12">
        <f>'2009'!L32-'2007'!L32</f>
        <v>-43599</v>
      </c>
      <c r="L32" s="12">
        <f>'2009'!M32-'2007'!M32</f>
        <v>14919</v>
      </c>
      <c r="M32" s="12">
        <f>'2009'!N32-'2007'!N32</f>
        <v>6673</v>
      </c>
      <c r="N32" s="12">
        <f>'2009'!O32-'2007'!O32</f>
        <v>52453</v>
      </c>
      <c r="O32" s="12">
        <f>'2009'!P32-'2007'!P32</f>
        <v>219483</v>
      </c>
      <c r="P32" s="12">
        <f>'2009'!Q32-'2007'!Q32</f>
        <v>68720</v>
      </c>
      <c r="Q32" s="12">
        <f>'2009'!R32-'2007'!R32</f>
        <v>52304</v>
      </c>
      <c r="R32" s="12">
        <f>'2009'!S32-'2007'!S32</f>
        <v>-373381</v>
      </c>
      <c r="S32" s="12">
        <f>'2009'!T32-'2007'!T32</f>
        <v>1516</v>
      </c>
      <c r="T32" s="12">
        <f>'2009'!U32-'2007'!U32</f>
        <v>4.0737756601270121</v>
      </c>
      <c r="U32" s="12">
        <f>'2009'!V32-'2007'!V32</f>
        <v>-2.0916525934709966</v>
      </c>
      <c r="V32" s="12">
        <f>'2009'!W32-'2007'!W32</f>
        <v>2.6610835733469571</v>
      </c>
      <c r="W32" s="12">
        <f>'2009'!X32-'2007'!X32</f>
        <v>-1.2524856157210138</v>
      </c>
      <c r="X32" s="12">
        <f>'2009'!Y32-'2007'!Y32</f>
        <v>3.367429616737013</v>
      </c>
      <c r="Y32" s="12">
        <f>'2009'!Z32-'2007'!Z32</f>
        <v>-1.6720691045960052</v>
      </c>
      <c r="Z32" s="12">
        <f>'2009'!AA32-'2007'!AA32</f>
        <v>0.84768025607053232</v>
      </c>
    </row>
    <row r="33" spans="1:26" x14ac:dyDescent="0.15">
      <c r="A33" s="25" t="s">
        <v>58</v>
      </c>
      <c r="B33" s="12">
        <f>'2009'!C33-'2007'!C33</f>
        <v>430826</v>
      </c>
      <c r="C33" s="12">
        <f>'2009'!D33-'2007'!D33</f>
        <v>669388</v>
      </c>
      <c r="D33" s="12">
        <f>'2009'!E33-'2007'!E33</f>
        <v>75507</v>
      </c>
      <c r="E33" s="12">
        <f>'2009'!F33-'2007'!F33</f>
        <v>254778</v>
      </c>
      <c r="F33" s="12">
        <f>'2009'!G33-'2007'!G33</f>
        <v>100541</v>
      </c>
      <c r="G33" s="12">
        <f>'2009'!H33-'2007'!H33</f>
        <v>197219</v>
      </c>
      <c r="H33" s="12">
        <f>'2009'!I33-'2007'!I33</f>
        <v>64521</v>
      </c>
      <c r="I33" s="12">
        <f>'2009'!J33-'2007'!J33</f>
        <v>586</v>
      </c>
      <c r="J33" s="12">
        <f>'2009'!K33-'2007'!K33</f>
        <v>187</v>
      </c>
      <c r="K33" s="12">
        <f>'2009'!L33-'2007'!L33</f>
        <v>37237</v>
      </c>
      <c r="L33" s="12">
        <f>'2009'!M33-'2007'!M33</f>
        <v>8552</v>
      </c>
      <c r="M33" s="12">
        <f>'2009'!N33-'2007'!N33</f>
        <v>4522</v>
      </c>
      <c r="N33" s="12">
        <f>'2009'!O33-'2007'!O33</f>
        <v>-18465</v>
      </c>
      <c r="O33" s="12">
        <f>'2009'!P33-'2007'!P33</f>
        <v>20949</v>
      </c>
      <c r="P33" s="12">
        <f>'2009'!Q33-'2007'!Q33</f>
        <v>-5560</v>
      </c>
      <c r="Q33" s="12">
        <f>'2009'!R33-'2007'!R33</f>
        <v>17286</v>
      </c>
      <c r="R33" s="12">
        <f>'2009'!S33-'2007'!S33</f>
        <v>243701</v>
      </c>
      <c r="S33" s="12">
        <f>'2009'!T33-'2007'!T33</f>
        <v>871</v>
      </c>
      <c r="T33" s="12">
        <f>'2009'!U33-'2007'!U33</f>
        <v>2.1661751350710006</v>
      </c>
      <c r="U33" s="12">
        <f>'2009'!V33-'2007'!V33</f>
        <v>1.965276403717013</v>
      </c>
      <c r="V33" s="12">
        <f>'2009'!W33-'2007'!W33</f>
        <v>3.3759992174259992</v>
      </c>
      <c r="W33" s="12">
        <f>'2009'!X33-'2007'!X33</f>
        <v>-3.986153833404984</v>
      </c>
      <c r="X33" s="12">
        <f>'2009'!Y33-'2007'!Y33</f>
        <v>2.771087176248443</v>
      </c>
      <c r="Y33" s="12">
        <f>'2009'!Z33-'2007'!Z33</f>
        <v>-1.0104387148439855</v>
      </c>
      <c r="Z33" s="12">
        <f>'2009'!AA33-'2007'!AA33</f>
        <v>0.88032423070222876</v>
      </c>
    </row>
    <row r="34" spans="1:26" x14ac:dyDescent="0.15">
      <c r="A34" s="25" t="s">
        <v>59</v>
      </c>
      <c r="B34" s="12">
        <f>'2009'!C34-'2007'!C34</f>
        <v>5112282</v>
      </c>
      <c r="C34" s="12">
        <f>'2009'!D34-'2007'!D34</f>
        <v>6613937</v>
      </c>
      <c r="D34" s="12">
        <f>'2009'!E34-'2007'!E34</f>
        <v>-71477</v>
      </c>
      <c r="E34" s="12">
        <f>'2009'!F34-'2007'!F34</f>
        <v>2922573</v>
      </c>
      <c r="F34" s="12">
        <f>'2009'!G34-'2007'!G34</f>
        <v>2261186</v>
      </c>
      <c r="G34" s="12">
        <f>'2009'!H34-'2007'!H34</f>
        <v>3729609</v>
      </c>
      <c r="H34" s="12">
        <f>'2009'!I34-'2007'!I34</f>
        <v>1441831</v>
      </c>
      <c r="I34" s="12">
        <f>'2009'!J34-'2007'!J34</f>
        <v>1482</v>
      </c>
      <c r="J34" s="12">
        <f>'2009'!K34-'2007'!K34</f>
        <v>634</v>
      </c>
      <c r="K34" s="12">
        <f>'2009'!L34-'2007'!L34</f>
        <v>182824</v>
      </c>
      <c r="L34" s="12">
        <f>'2009'!M34-'2007'!M34</f>
        <v>127581</v>
      </c>
      <c r="M34" s="12">
        <f>'2009'!N34-'2007'!N34</f>
        <v>52391</v>
      </c>
      <c r="N34" s="12">
        <f>'2009'!O34-'2007'!O34</f>
        <v>231928</v>
      </c>
      <c r="O34" s="12">
        <f>'2009'!P34-'2007'!P34</f>
        <v>399181</v>
      </c>
      <c r="P34" s="12">
        <f>'2009'!Q34-'2007'!Q34</f>
        <v>244333</v>
      </c>
      <c r="Q34" s="12">
        <f>'2009'!R34-'2007'!R34</f>
        <v>203593</v>
      </c>
      <c r="R34" s="12">
        <f>'2009'!S34-'2007'!S34</f>
        <v>1132162</v>
      </c>
      <c r="S34" s="12">
        <f>'2009'!T34-'2007'!T34</f>
        <v>8072</v>
      </c>
      <c r="T34" s="12">
        <f>'2009'!U34-'2007'!U34</f>
        <v>2.4357381811290111</v>
      </c>
      <c r="U34" s="12">
        <f>'2009'!V34-'2007'!V34</f>
        <v>-1.90191942160601</v>
      </c>
      <c r="V34" s="12">
        <f>'2009'!W34-'2007'!W34</f>
        <v>0.74234099030502421</v>
      </c>
      <c r="W34" s="12">
        <f>'2009'!X34-'2007'!X34</f>
        <v>0.61672155875197632</v>
      </c>
      <c r="X34" s="12">
        <f>'2009'!Y34-'2007'!Y34</f>
        <v>1.5890395857169892</v>
      </c>
      <c r="Y34" s="12">
        <f>'2009'!Z34-'2007'!Z34</f>
        <v>-0.64259893142701685</v>
      </c>
      <c r="Z34" s="12">
        <f>'2009'!AA34-'2007'!AA34</f>
        <v>0.47322032714498619</v>
      </c>
    </row>
    <row r="35" spans="1:26" x14ac:dyDescent="0.15">
      <c r="A35" s="25" t="s">
        <v>60</v>
      </c>
      <c r="B35" s="12">
        <f>'2009'!C35-'2007'!C35</f>
        <v>2348656</v>
      </c>
      <c r="C35" s="12">
        <f>'2009'!D35-'2007'!D35</f>
        <v>2042489</v>
      </c>
      <c r="D35" s="12">
        <f>'2009'!E35-'2007'!E35</f>
        <v>192727</v>
      </c>
      <c r="E35" s="12">
        <f>'2009'!F35-'2007'!F35</f>
        <v>747992</v>
      </c>
      <c r="F35" s="12">
        <f>'2009'!G35-'2007'!G35</f>
        <v>1407937</v>
      </c>
      <c r="G35" s="12">
        <f>'2009'!H35-'2007'!H35</f>
        <v>955952</v>
      </c>
      <c r="H35" s="12">
        <f>'2009'!I35-'2007'!I35</f>
        <v>265068</v>
      </c>
      <c r="I35" s="12">
        <f>'2009'!J35-'2007'!J35</f>
        <v>535</v>
      </c>
      <c r="J35" s="12">
        <f>'2009'!K35-'2007'!K35</f>
        <v>120</v>
      </c>
      <c r="K35" s="12">
        <f>'2009'!L35-'2007'!L35</f>
        <v>-33871</v>
      </c>
      <c r="L35" s="12">
        <f>'2009'!M35-'2007'!M35</f>
        <v>13453</v>
      </c>
      <c r="M35" s="12">
        <f>'2009'!N35-'2007'!N35</f>
        <v>-41990</v>
      </c>
      <c r="N35" s="12">
        <f>'2009'!O35-'2007'!O35</f>
        <v>38992</v>
      </c>
      <c r="O35" s="12">
        <f>'2009'!P35-'2007'!P35</f>
        <v>130962</v>
      </c>
      <c r="P35" s="12">
        <f>'2009'!Q35-'2007'!Q35</f>
        <v>89832</v>
      </c>
      <c r="Q35" s="12">
        <f>'2009'!R35-'2007'!R35</f>
        <v>67690</v>
      </c>
      <c r="R35" s="12">
        <f>'2009'!S35-'2007'!S35</f>
        <v>243323</v>
      </c>
      <c r="S35" s="12">
        <f>'2009'!T35-'2007'!T35</f>
        <v>-4326</v>
      </c>
      <c r="T35" s="12">
        <f>'2009'!U35-'2007'!U35</f>
        <v>0.45196649253000487</v>
      </c>
      <c r="U35" s="12">
        <f>'2009'!V35-'2007'!V35</f>
        <v>2.1604661097370013</v>
      </c>
      <c r="V35" s="12">
        <f>'2009'!W35-'2007'!W35</f>
        <v>0.39178347234400235</v>
      </c>
      <c r="W35" s="12">
        <f>'2009'!X35-'2007'!X35</f>
        <v>1.3620032939649889</v>
      </c>
      <c r="X35" s="12">
        <f>'2009'!Y35-'2007'!Y35</f>
        <v>0.42187498243703203</v>
      </c>
      <c r="Y35" s="12">
        <f>'2009'!Z35-'2007'!Z35</f>
        <v>1.7612347018509809</v>
      </c>
      <c r="Z35" s="12">
        <f>'2009'!AA35-'2007'!AA35</f>
        <v>1.0915548421440064</v>
      </c>
    </row>
    <row r="36" spans="1:26" x14ac:dyDescent="0.15">
      <c r="A36" s="25" t="s">
        <v>61</v>
      </c>
      <c r="B36" s="12">
        <f>'2009'!C36-'2007'!C36</f>
        <v>102202</v>
      </c>
      <c r="C36" s="12">
        <f>'2009'!D36-'2007'!D36</f>
        <v>96874</v>
      </c>
      <c r="D36" s="12">
        <f>'2009'!E36-'2007'!E36</f>
        <v>10129</v>
      </c>
      <c r="E36" s="12">
        <f>'2009'!F36-'2007'!F36</f>
        <v>51712</v>
      </c>
      <c r="F36" s="12">
        <f>'2009'!G36-'2007'!G36</f>
        <v>40361</v>
      </c>
      <c r="G36" s="12">
        <f>'2009'!H36-'2007'!H36</f>
        <v>56052</v>
      </c>
      <c r="H36" s="12">
        <f>'2009'!I36-'2007'!I36</f>
        <v>26483</v>
      </c>
      <c r="I36" s="12">
        <f>'2009'!J36-'2007'!J36</f>
        <v>703</v>
      </c>
      <c r="J36" s="12">
        <f>'2009'!K36-'2007'!K36</f>
        <v>339</v>
      </c>
      <c r="K36" s="12">
        <f>'2009'!L36-'2007'!L36</f>
        <v>2245</v>
      </c>
      <c r="L36" s="12">
        <f>'2009'!M36-'2007'!M36</f>
        <v>1414</v>
      </c>
      <c r="M36" s="12">
        <f>'2009'!N36-'2007'!N36</f>
        <v>1931</v>
      </c>
      <c r="N36" s="12">
        <f>'2009'!O36-'2007'!O36</f>
        <v>5457</v>
      </c>
      <c r="O36" s="12">
        <f>'2009'!P36-'2007'!P36</f>
        <v>9503</v>
      </c>
      <c r="P36" s="12">
        <f>'2009'!Q36-'2007'!Q36</f>
        <v>3442</v>
      </c>
      <c r="Q36" s="12">
        <f>'2009'!R36-'2007'!R36</f>
        <v>2491</v>
      </c>
      <c r="R36" s="12">
        <f>'2009'!S36-'2007'!S36</f>
        <v>-7696</v>
      </c>
      <c r="S36" s="12">
        <f>'2009'!T36-'2007'!T36</f>
        <v>1197</v>
      </c>
      <c r="T36" s="12">
        <f>'2009'!U36-'2007'!U36</f>
        <v>1.2808766261589994</v>
      </c>
      <c r="U36" s="12">
        <f>'2009'!V36-'2007'!V36</f>
        <v>-0.22632790307400796</v>
      </c>
      <c r="V36" s="12">
        <f>'2009'!W36-'2007'!W36</f>
        <v>1.2223143101130063</v>
      </c>
      <c r="W36" s="12">
        <f>'2009'!X36-'2007'!X36</f>
        <v>-0.35800918560499895</v>
      </c>
      <c r="X36" s="12">
        <f>'2009'!Y36-'2007'!Y36</f>
        <v>1.2515954681359744</v>
      </c>
      <c r="Y36" s="12">
        <f>'2009'!Z36-'2007'!Z36</f>
        <v>-0.29216854433948924</v>
      </c>
      <c r="Z36" s="12">
        <f>'2009'!AA36-'2007'!AA36</f>
        <v>0.47971346189825681</v>
      </c>
    </row>
    <row r="37" spans="1:26" x14ac:dyDescent="0.15">
      <c r="A37" s="25" t="s">
        <v>62</v>
      </c>
      <c r="B37" s="12">
        <f>'2009'!C37-'2007'!C37</f>
        <v>467484</v>
      </c>
      <c r="C37" s="12">
        <f>'2009'!D37-'2007'!D37</f>
        <v>1075071</v>
      </c>
      <c r="D37" s="12">
        <f>'2009'!E37-'2007'!E37</f>
        <v>69937</v>
      </c>
      <c r="E37" s="12">
        <f>'2009'!F37-'2007'!F37</f>
        <v>884505</v>
      </c>
      <c r="F37" s="12">
        <f>'2009'!G37-'2007'!G37</f>
        <v>-486958</v>
      </c>
      <c r="G37" s="12">
        <f>'2009'!H37-'2007'!H37</f>
        <v>532072</v>
      </c>
      <c r="H37" s="12">
        <f>'2009'!I37-'2007'!I37</f>
        <v>417054</v>
      </c>
      <c r="I37" s="12">
        <f>'2009'!J37-'2007'!J37</f>
        <v>423</v>
      </c>
      <c r="J37" s="12">
        <f>'2009'!K37-'2007'!K37</f>
        <v>309</v>
      </c>
      <c r="K37" s="12">
        <f>'2009'!L37-'2007'!L37</f>
        <v>73247</v>
      </c>
      <c r="L37" s="12">
        <f>'2009'!M37-'2007'!M37</f>
        <v>95142</v>
      </c>
      <c r="M37" s="12">
        <f>'2009'!N37-'2007'!N37</f>
        <v>18294</v>
      </c>
      <c r="N37" s="12">
        <f>'2009'!O37-'2007'!O37</f>
        <v>30971</v>
      </c>
      <c r="O37" s="12">
        <f>'2009'!P37-'2007'!P37</f>
        <v>105543</v>
      </c>
      <c r="P37" s="12">
        <f>'2009'!Q37-'2007'!Q37</f>
        <v>43882</v>
      </c>
      <c r="Q37" s="12">
        <f>'2009'!R37-'2007'!R37</f>
        <v>49975</v>
      </c>
      <c r="R37" s="12">
        <f>'2009'!S37-'2007'!S37</f>
        <v>-64818</v>
      </c>
      <c r="S37" s="12">
        <f>'2009'!T37-'2007'!T37</f>
        <v>13660</v>
      </c>
      <c r="T37" s="12">
        <f>'2009'!U37-'2007'!U37</f>
        <v>0.73137431057597269</v>
      </c>
      <c r="U37" s="12">
        <f>'2009'!V37-'2007'!V37</f>
        <v>-0.84517885316000729</v>
      </c>
      <c r="V37" s="12">
        <f>'2009'!W37-'2007'!W37</f>
        <v>0.69925613271101383</v>
      </c>
      <c r="W37" s="12">
        <f>'2009'!X37-'2007'!X37</f>
        <v>-1.1348096883610026</v>
      </c>
      <c r="X37" s="12">
        <f>'2009'!Y37-'2007'!Y37</f>
        <v>0.71531522164349326</v>
      </c>
      <c r="Y37" s="12">
        <f>'2009'!Z37-'2007'!Z37</f>
        <v>-0.98999427076051916</v>
      </c>
      <c r="Z37" s="12">
        <f>'2009'!AA37-'2007'!AA37</f>
        <v>-0.13733952455851295</v>
      </c>
    </row>
    <row r="38" spans="1:26" x14ac:dyDescent="0.15">
      <c r="A38" s="25" t="s">
        <v>63</v>
      </c>
      <c r="B38" s="12">
        <f>'2009'!C38-'2007'!C38</f>
        <v>538143</v>
      </c>
      <c r="C38" s="12">
        <f>'2009'!D38-'2007'!D38</f>
        <v>435844</v>
      </c>
      <c r="D38" s="12">
        <f>'2009'!E38-'2007'!E38</f>
        <v>118393</v>
      </c>
      <c r="E38" s="12">
        <f>'2009'!F38-'2007'!F38</f>
        <v>232637</v>
      </c>
      <c r="F38" s="12">
        <f>'2009'!G38-'2007'!G38</f>
        <v>187113</v>
      </c>
      <c r="G38" s="12">
        <f>'2009'!H38-'2007'!H38</f>
        <v>147949</v>
      </c>
      <c r="H38" s="12">
        <f>'2009'!I38-'2007'!I38</f>
        <v>163454</v>
      </c>
      <c r="I38" s="12">
        <f>'2009'!J38-'2007'!J38</f>
        <v>193</v>
      </c>
      <c r="J38" s="12">
        <f>'2009'!K38-'2007'!K38</f>
        <v>230</v>
      </c>
      <c r="K38" s="12">
        <f>'2009'!L38-'2007'!L38</f>
        <v>37948</v>
      </c>
      <c r="L38" s="12">
        <f>'2009'!M38-'2007'!M38</f>
        <v>15441</v>
      </c>
      <c r="M38" s="12">
        <f>'2009'!N38-'2007'!N38</f>
        <v>15859</v>
      </c>
      <c r="N38" s="12">
        <f>'2009'!O38-'2007'!O38</f>
        <v>21572</v>
      </c>
      <c r="O38" s="12">
        <f>'2009'!P38-'2007'!P38</f>
        <v>50826</v>
      </c>
      <c r="P38" s="12">
        <f>'2009'!Q38-'2007'!Q38</f>
        <v>9895</v>
      </c>
      <c r="Q38" s="12">
        <f>'2009'!R38-'2007'!R38</f>
        <v>11913</v>
      </c>
      <c r="R38" s="12">
        <f>'2009'!S38-'2007'!S38</f>
        <v>39295</v>
      </c>
      <c r="S38" s="12">
        <f>'2009'!T38-'2007'!T38</f>
        <v>-5924</v>
      </c>
      <c r="T38" s="12">
        <f>'2009'!U38-'2007'!U38</f>
        <v>1.1769674755499864</v>
      </c>
      <c r="U38" s="12">
        <f>'2009'!V38-'2007'!V38</f>
        <v>-2.1208600038988834E-2</v>
      </c>
      <c r="V38" s="12">
        <f>'2009'!W38-'2007'!W38</f>
        <v>-5.1454153984991535E-2</v>
      </c>
      <c r="W38" s="12">
        <f>'2009'!X38-'2007'!X38</f>
        <v>0.23497352273199112</v>
      </c>
      <c r="X38" s="12">
        <f>'2009'!Y38-'2007'!Y38</f>
        <v>0.56275666078249742</v>
      </c>
      <c r="Y38" s="12">
        <f>'2009'!Z38-'2007'!Z38</f>
        <v>0.10688246134651536</v>
      </c>
      <c r="Z38" s="12">
        <f>'2009'!AA38-'2007'!AA38</f>
        <v>0.33481956106450639</v>
      </c>
    </row>
    <row r="39" spans="1:26" x14ac:dyDescent="0.15">
      <c r="A39" s="25" t="s">
        <v>64</v>
      </c>
      <c r="B39" s="12">
        <f>'2009'!C39-'2007'!C39</f>
        <v>491647</v>
      </c>
      <c r="C39" s="12">
        <f>'2009'!D39-'2007'!D39</f>
        <v>1077202</v>
      </c>
      <c r="D39" s="12">
        <f>'2009'!E39-'2007'!E39</f>
        <v>129887</v>
      </c>
      <c r="E39" s="12">
        <f>'2009'!F39-'2007'!F39</f>
        <v>199681</v>
      </c>
      <c r="F39" s="12">
        <f>'2009'!G39-'2007'!G39</f>
        <v>162079</v>
      </c>
      <c r="G39" s="12">
        <f>'2009'!H39-'2007'!H39</f>
        <v>292206</v>
      </c>
      <c r="H39" s="12">
        <f>'2009'!I39-'2007'!I39</f>
        <v>212775</v>
      </c>
      <c r="I39" s="12">
        <f>'2009'!J39-'2007'!J39</f>
        <v>410</v>
      </c>
      <c r="J39" s="12">
        <f>'2009'!K39-'2007'!K39</f>
        <v>374</v>
      </c>
      <c r="K39" s="12">
        <f>'2009'!L39-'2007'!L39</f>
        <v>45183</v>
      </c>
      <c r="L39" s="12">
        <f>'2009'!M39-'2007'!M39</f>
        <v>30429</v>
      </c>
      <c r="M39" s="12">
        <f>'2009'!N39-'2007'!N39</f>
        <v>5587</v>
      </c>
      <c r="N39" s="12">
        <f>'2009'!O39-'2007'!O39</f>
        <v>30585</v>
      </c>
      <c r="O39" s="12">
        <f>'2009'!P39-'2007'!P39</f>
        <v>36252</v>
      </c>
      <c r="P39" s="12">
        <f>'2009'!Q39-'2007'!Q39</f>
        <v>21825</v>
      </c>
      <c r="Q39" s="12">
        <f>'2009'!R39-'2007'!R39</f>
        <v>42914</v>
      </c>
      <c r="R39" s="12">
        <f>'2009'!S39-'2007'!S39</f>
        <v>527199</v>
      </c>
      <c r="S39" s="12">
        <f>'2009'!T39-'2007'!T39</f>
        <v>-1019</v>
      </c>
      <c r="T39" s="12">
        <f>'2009'!U39-'2007'!U39</f>
        <v>1.2105371670219824</v>
      </c>
      <c r="U39" s="12">
        <f>'2009'!V39-'2007'!V39</f>
        <v>1.9926699499640108</v>
      </c>
      <c r="V39" s="12">
        <f>'2009'!W39-'2007'!W39</f>
        <v>-0.62096346389699875</v>
      </c>
      <c r="W39" s="12">
        <f>'2009'!X39-'2007'!X39</f>
        <v>3.1250170731009916</v>
      </c>
      <c r="X39" s="12">
        <f>'2009'!Y39-'2007'!Y39</f>
        <v>0.29478685156249185</v>
      </c>
      <c r="Y39" s="12">
        <f>'2009'!Z39-'2007'!Z39</f>
        <v>2.5588435115325296</v>
      </c>
      <c r="Z39" s="12">
        <f>'2009'!AA39-'2007'!AA39</f>
        <v>1.4268151815475107</v>
      </c>
    </row>
    <row r="40" spans="1:26" x14ac:dyDescent="0.15">
      <c r="A40" s="25" t="s">
        <v>65</v>
      </c>
      <c r="B40" s="12">
        <f>'2009'!C40-'2007'!C40</f>
        <v>1269615</v>
      </c>
      <c r="C40" s="12">
        <f>'2009'!D40-'2007'!D40</f>
        <v>1146738</v>
      </c>
      <c r="D40" s="12">
        <f>'2009'!E40-'2007'!E40</f>
        <v>-10338</v>
      </c>
      <c r="E40" s="12">
        <f>'2009'!F40-'2007'!F40</f>
        <v>1265040</v>
      </c>
      <c r="F40" s="12">
        <f>'2009'!G40-'2007'!G40</f>
        <v>14913</v>
      </c>
      <c r="G40" s="12">
        <f>'2009'!H40-'2007'!H40</f>
        <v>809201</v>
      </c>
      <c r="H40" s="12">
        <f>'2009'!I40-'2007'!I40</f>
        <v>303474</v>
      </c>
      <c r="I40" s="12">
        <f>'2009'!J40-'2007'!J40</f>
        <v>908</v>
      </c>
      <c r="J40" s="12">
        <f>'2009'!K40-'2007'!K40</f>
        <v>446</v>
      </c>
      <c r="K40" s="12">
        <f>'2009'!L40-'2007'!L40</f>
        <v>90750</v>
      </c>
      <c r="L40" s="12">
        <f>'2009'!M40-'2007'!M40</f>
        <v>66036</v>
      </c>
      <c r="M40" s="12">
        <f>'2009'!N40-'2007'!N40</f>
        <v>11535</v>
      </c>
      <c r="N40" s="12">
        <f>'2009'!O40-'2007'!O40</f>
        <v>53242</v>
      </c>
      <c r="O40" s="12">
        <f>'2009'!P40-'2007'!P40</f>
        <v>169438</v>
      </c>
      <c r="P40" s="12">
        <f>'2009'!Q40-'2007'!Q40</f>
        <v>128655</v>
      </c>
      <c r="Q40" s="12">
        <f>'2009'!R40-'2007'!R40</f>
        <v>-216182</v>
      </c>
      <c r="R40" s="12">
        <f>'2009'!S40-'2007'!S40</f>
        <v>-177269</v>
      </c>
      <c r="S40" s="12">
        <f>'2009'!T40-'2007'!T40</f>
        <v>33685</v>
      </c>
      <c r="T40" s="12">
        <f>'2009'!U40-'2007'!U40</f>
        <v>2.1373055981549669</v>
      </c>
      <c r="U40" s="12">
        <f>'2009'!V40-'2007'!V40</f>
        <v>-0.41340034253900626</v>
      </c>
      <c r="V40" s="12">
        <f>'2009'!W40-'2007'!W40</f>
        <v>3.0349064813029827</v>
      </c>
      <c r="W40" s="12">
        <f>'2009'!X40-'2007'!X40</f>
        <v>-2.6742183256399983</v>
      </c>
      <c r="X40" s="12">
        <f>'2009'!Y40-'2007'!Y40</f>
        <v>2.5861060397289748</v>
      </c>
      <c r="Y40" s="12">
        <f>'2009'!Z40-'2007'!Z40</f>
        <v>-1.5438093340895023</v>
      </c>
      <c r="Z40" s="12">
        <f>'2009'!AA40-'2007'!AA40</f>
        <v>0.52114835281975047</v>
      </c>
    </row>
    <row r="41" spans="1:26" x14ac:dyDescent="0.15">
      <c r="A41" s="25" t="s">
        <v>66</v>
      </c>
      <c r="B41" s="12">
        <f>'2009'!C41-'2007'!C41</f>
        <v>78892</v>
      </c>
      <c r="C41" s="12">
        <f>'2009'!D41-'2007'!D41</f>
        <v>99507</v>
      </c>
      <c r="D41" s="12">
        <f>'2009'!E41-'2007'!E41</f>
        <v>41058</v>
      </c>
      <c r="E41" s="12">
        <f>'2009'!F41-'2007'!F41</f>
        <v>-52723</v>
      </c>
      <c r="F41" s="12">
        <f>'2009'!G41-'2007'!G41</f>
        <v>90557</v>
      </c>
      <c r="G41" s="12">
        <f>'2009'!H41-'2007'!H41</f>
        <v>46522</v>
      </c>
      <c r="H41" s="12">
        <f>'2009'!I41-'2007'!I41</f>
        <v>41345</v>
      </c>
      <c r="I41" s="12">
        <f>'2009'!J41-'2007'!J41</f>
        <v>572</v>
      </c>
      <c r="J41" s="12">
        <f>'2009'!K41-'2007'!K41</f>
        <v>513</v>
      </c>
      <c r="K41" s="12">
        <f>'2009'!L41-'2007'!L41</f>
        <v>29244</v>
      </c>
      <c r="L41" s="12">
        <f>'2009'!M41-'2007'!M41</f>
        <v>-25396</v>
      </c>
      <c r="M41" s="12">
        <f>'2009'!N41-'2007'!N41</f>
        <v>26816</v>
      </c>
      <c r="N41" s="12">
        <f>'2009'!O41-'2007'!O41</f>
        <v>2337</v>
      </c>
      <c r="O41" s="12">
        <f>'2009'!P41-'2007'!P41</f>
        <v>7423</v>
      </c>
      <c r="P41" s="12">
        <f>'2009'!Q41-'2007'!Q41</f>
        <v>7005</v>
      </c>
      <c r="Q41" s="12">
        <f>'2009'!R41-'2007'!R41</f>
        <v>-6084</v>
      </c>
      <c r="R41" s="12">
        <f>'2009'!S41-'2007'!S41</f>
        <v>4485</v>
      </c>
      <c r="S41" s="12">
        <f>'2009'!T41-'2007'!T41</f>
        <v>-817</v>
      </c>
      <c r="T41" s="12">
        <f>'2009'!U41-'2007'!U41</f>
        <v>2.5367289005679936</v>
      </c>
      <c r="U41" s="12">
        <f>'2009'!V41-'2007'!V41</f>
        <v>2.8889233412989768</v>
      </c>
      <c r="V41" s="12">
        <f>'2009'!W41-'2007'!W41</f>
        <v>1.5644720187129906</v>
      </c>
      <c r="W41" s="12">
        <f>'2009'!X41-'2007'!X41</f>
        <v>3.9434403096690005</v>
      </c>
      <c r="X41" s="12">
        <f>'2009'!Y41-'2007'!Y41</f>
        <v>2.0506004596404637</v>
      </c>
      <c r="Y41" s="12">
        <f>'2009'!Z41-'2007'!Z41</f>
        <v>3.4161818254839886</v>
      </c>
      <c r="Z41" s="12">
        <f>'2009'!AA41-'2007'!AA41</f>
        <v>2.7333911425622262</v>
      </c>
    </row>
    <row r="42" spans="1:26" x14ac:dyDescent="0.15">
      <c r="A42" s="25" t="s">
        <v>67</v>
      </c>
      <c r="B42" s="12">
        <f>'2009'!C42-'2007'!C42</f>
        <v>536812</v>
      </c>
      <c r="C42" s="12">
        <f>'2009'!D42-'2007'!D42</f>
        <v>699283</v>
      </c>
      <c r="D42" s="12">
        <f>'2009'!E42-'2007'!E42</f>
        <v>53884</v>
      </c>
      <c r="E42" s="12">
        <f>'2009'!F42-'2007'!F42</f>
        <v>534244</v>
      </c>
      <c r="F42" s="12">
        <f>'2009'!G42-'2007'!G42</f>
        <v>-51316</v>
      </c>
      <c r="G42" s="12">
        <f>'2009'!H42-'2007'!H42</f>
        <v>372621</v>
      </c>
      <c r="H42" s="12">
        <f>'2009'!I42-'2007'!I42</f>
        <v>241153</v>
      </c>
      <c r="I42" s="12">
        <f>'2009'!J42-'2007'!J42</f>
        <v>422</v>
      </c>
      <c r="J42" s="12">
        <f>'2009'!K42-'2007'!K42</f>
        <v>282</v>
      </c>
      <c r="K42" s="12">
        <f>'2009'!L42-'2007'!L42</f>
        <v>91576</v>
      </c>
      <c r="L42" s="12">
        <f>'2009'!M42-'2007'!M42</f>
        <v>27228</v>
      </c>
      <c r="M42" s="12">
        <f>'2009'!N42-'2007'!N42</f>
        <v>-1547</v>
      </c>
      <c r="N42" s="12">
        <f>'2009'!O42-'2007'!O42</f>
        <v>48666</v>
      </c>
      <c r="O42" s="12">
        <f>'2009'!P42-'2007'!P42</f>
        <v>54664</v>
      </c>
      <c r="P42" s="12">
        <f>'2009'!Q42-'2007'!Q42</f>
        <v>256</v>
      </c>
      <c r="Q42" s="12">
        <f>'2009'!R42-'2007'!R42</f>
        <v>20310</v>
      </c>
      <c r="R42" s="12">
        <f>'2009'!S42-'2007'!S42</f>
        <v>-25002</v>
      </c>
      <c r="S42" s="12">
        <f>'2009'!T42-'2007'!T42</f>
        <v>342</v>
      </c>
      <c r="T42" s="12">
        <f>'2009'!U42-'2007'!U42</f>
        <v>-1.1227460673500218</v>
      </c>
      <c r="U42" s="12">
        <f>'2009'!V42-'2007'!V42</f>
        <v>-1.439108977315982</v>
      </c>
      <c r="V42" s="12">
        <f>'2009'!W42-'2007'!W42</f>
        <v>-0.14701820041199198</v>
      </c>
      <c r="W42" s="12">
        <f>'2009'!X42-'2007'!X42</f>
        <v>2.1057710251349988</v>
      </c>
      <c r="X42" s="12">
        <f>'2009'!Y42-'2007'!Y42</f>
        <v>-0.63488213388103532</v>
      </c>
      <c r="Y42" s="12">
        <f>'2009'!Z42-'2007'!Z42</f>
        <v>0.33333102390952263</v>
      </c>
      <c r="Z42" s="12">
        <f>'2009'!AA42-'2007'!AA42</f>
        <v>-0.15077555498575634</v>
      </c>
    </row>
    <row r="43" spans="1:26" x14ac:dyDescent="0.15">
      <c r="A43" s="27" t="s">
        <v>68</v>
      </c>
      <c r="B43" s="12">
        <f>'2009'!C43-'2007'!C43</f>
        <v>121521</v>
      </c>
      <c r="C43" s="12">
        <f>'2009'!D43-'2007'!D43</f>
        <v>168305</v>
      </c>
      <c r="D43" s="12">
        <f>'2009'!E43-'2007'!E43</f>
        <v>27793</v>
      </c>
      <c r="E43" s="12">
        <f>'2009'!F43-'2007'!F43</f>
        <v>41153</v>
      </c>
      <c r="F43" s="12">
        <f>'2009'!G43-'2007'!G43</f>
        <v>52575</v>
      </c>
      <c r="G43" s="12">
        <f>'2009'!H43-'2007'!H43</f>
        <v>71996</v>
      </c>
      <c r="H43" s="12">
        <f>'2009'!I43-'2007'!I43</f>
        <v>37106</v>
      </c>
      <c r="I43" s="12">
        <f>'2009'!J43-'2007'!J43</f>
        <v>361</v>
      </c>
      <c r="J43" s="12">
        <f>'2009'!K43-'2007'!K43</f>
        <v>171</v>
      </c>
      <c r="K43" s="12">
        <f>'2009'!L43-'2007'!L43</f>
        <v>7479</v>
      </c>
      <c r="L43" s="12">
        <f>'2009'!M43-'2007'!M43</f>
        <v>2195</v>
      </c>
      <c r="M43" s="12">
        <f>'2009'!N43-'2007'!N43</f>
        <v>2636</v>
      </c>
      <c r="N43" s="12">
        <f>'2009'!O43-'2007'!O43</f>
        <v>5417</v>
      </c>
      <c r="O43" s="12">
        <f>'2009'!P43-'2007'!P43</f>
        <v>11831</v>
      </c>
      <c r="P43" s="12">
        <f>'2009'!Q43-'2007'!Q43</f>
        <v>3542</v>
      </c>
      <c r="Q43" s="12">
        <f>'2009'!R43-'2007'!R43</f>
        <v>4006</v>
      </c>
      <c r="R43" s="12">
        <f>'2009'!S43-'2007'!S43</f>
        <v>56469</v>
      </c>
      <c r="S43" s="12">
        <f>'2009'!T43-'2007'!T43</f>
        <v>4484</v>
      </c>
      <c r="T43" s="12">
        <f>'2009'!U43-'2007'!U43</f>
        <v>2.1552024362879934</v>
      </c>
      <c r="U43" s="12">
        <f>'2009'!V43-'2007'!V43</f>
        <v>0.88436117834700667</v>
      </c>
      <c r="V43" s="12">
        <f>'2009'!W43-'2007'!W43</f>
        <v>0.46422681325299209</v>
      </c>
      <c r="W43" s="12">
        <f>'2009'!X43-'2007'!X43</f>
        <v>-1.2319339096609951</v>
      </c>
      <c r="X43" s="12">
        <f>'2009'!Y43-'2007'!Y43</f>
        <v>1.3097146247704927</v>
      </c>
      <c r="Y43" s="12">
        <f>'2009'!Z43-'2007'!Z43</f>
        <v>-0.17378636565698002</v>
      </c>
      <c r="Z43" s="12">
        <f>'2009'!AA43-'2007'!AA43</f>
        <v>0.56796412955674214</v>
      </c>
    </row>
    <row r="44" spans="1:26" x14ac:dyDescent="0.15">
      <c r="A44" s="27" t="s">
        <v>69</v>
      </c>
      <c r="B44" s="12">
        <f>'2009'!C44-'2007'!C44</f>
        <v>493978</v>
      </c>
      <c r="C44" s="12">
        <f>'2009'!D44-'2007'!D44</f>
        <v>796536</v>
      </c>
      <c r="D44" s="12">
        <f>'2009'!E44-'2007'!E44</f>
        <v>64741</v>
      </c>
      <c r="E44" s="12">
        <f>'2009'!F44-'2007'!F44</f>
        <v>458684</v>
      </c>
      <c r="F44" s="12">
        <f>'2009'!G44-'2007'!G44</f>
        <v>-29447</v>
      </c>
      <c r="G44" s="12">
        <f>'2009'!H44-'2007'!H44</f>
        <v>336774</v>
      </c>
      <c r="H44" s="12">
        <f>'2009'!I44-'2007'!I44</f>
        <v>335923</v>
      </c>
      <c r="I44" s="12">
        <f>'2009'!J44-'2007'!J44</f>
        <v>382</v>
      </c>
      <c r="J44" s="12">
        <f>'2009'!K44-'2007'!K44</f>
        <v>363</v>
      </c>
      <c r="K44" s="12">
        <f>'2009'!L44-'2007'!L44</f>
        <v>82833</v>
      </c>
      <c r="L44" s="12">
        <f>'2009'!M44-'2007'!M44</f>
        <v>63456</v>
      </c>
      <c r="M44" s="12">
        <f>'2009'!N44-'2007'!N44</f>
        <v>9305</v>
      </c>
      <c r="N44" s="12">
        <f>'2009'!O44-'2007'!O44</f>
        <v>50365</v>
      </c>
      <c r="O44" s="12">
        <f>'2009'!P44-'2007'!P44</f>
        <v>73685</v>
      </c>
      <c r="P44" s="12">
        <f>'2009'!Q44-'2007'!Q44</f>
        <v>27739</v>
      </c>
      <c r="Q44" s="12">
        <f>'2009'!R44-'2007'!R44</f>
        <v>28540</v>
      </c>
      <c r="R44" s="12">
        <f>'2009'!S44-'2007'!S44</f>
        <v>45787</v>
      </c>
      <c r="S44" s="12">
        <f>'2009'!T44-'2007'!T44</f>
        <v>1439</v>
      </c>
      <c r="T44" s="12">
        <f>'2009'!U44-'2007'!U44</f>
        <v>0.78303446450104275</v>
      </c>
      <c r="U44" s="12">
        <f>'2009'!V44-'2007'!V44</f>
        <v>-0.92822390846899339</v>
      </c>
      <c r="V44" s="12">
        <f>'2009'!W44-'2007'!W44</f>
        <v>1.7847212863619575</v>
      </c>
      <c r="W44" s="12">
        <f>'2009'!X44-'2007'!X44</f>
        <v>0.98854251779300739</v>
      </c>
      <c r="X44" s="12">
        <f>'2009'!Y44-'2007'!Y44</f>
        <v>1.2838778754314717</v>
      </c>
      <c r="Y44" s="12">
        <f>'2009'!Z44-'2007'!Z44</f>
        <v>3.0159304661992792E-2</v>
      </c>
      <c r="Z44" s="12">
        <f>'2009'!AA44-'2007'!AA44</f>
        <v>0.65701859004673224</v>
      </c>
    </row>
    <row r="45" spans="1:26" x14ac:dyDescent="0.15">
      <c r="A45" s="27" t="s">
        <v>70</v>
      </c>
      <c r="B45" s="12">
        <f>'2009'!C45-'2007'!C45</f>
        <v>3710576</v>
      </c>
      <c r="C45" s="12">
        <f>'2009'!D45-'2007'!D45</f>
        <v>7616316</v>
      </c>
      <c r="D45" s="12">
        <f>'2009'!E45-'2007'!E45</f>
        <v>490197</v>
      </c>
      <c r="E45" s="12">
        <f>'2009'!F45-'2007'!F45</f>
        <v>3756207</v>
      </c>
      <c r="F45" s="12">
        <f>'2009'!G45-'2007'!G45</f>
        <v>-535828</v>
      </c>
      <c r="G45" s="12">
        <f>'2009'!H45-'2007'!H45</f>
        <v>2834541</v>
      </c>
      <c r="H45" s="12">
        <f>'2009'!I45-'2007'!I45</f>
        <v>1331053</v>
      </c>
      <c r="I45" s="12">
        <f>'2009'!J45-'2007'!J45</f>
        <v>476</v>
      </c>
      <c r="J45" s="12">
        <f>'2009'!K45-'2007'!K45</f>
        <v>207</v>
      </c>
      <c r="K45" s="12">
        <f>'2009'!L45-'2007'!L45</f>
        <v>221258</v>
      </c>
      <c r="L45" s="12">
        <f>'2009'!M45-'2007'!M45</f>
        <v>163975</v>
      </c>
      <c r="M45" s="12">
        <f>'2009'!N45-'2007'!N45</f>
        <v>32115</v>
      </c>
      <c r="N45" s="12">
        <f>'2009'!O45-'2007'!O45</f>
        <v>237580</v>
      </c>
      <c r="O45" s="12">
        <f>'2009'!P45-'2007'!P45</f>
        <v>437795</v>
      </c>
      <c r="P45" s="12">
        <f>'2009'!Q45-'2007'!Q45</f>
        <v>117948</v>
      </c>
      <c r="Q45" s="12">
        <f>'2009'!R45-'2007'!R45</f>
        <v>120382</v>
      </c>
      <c r="R45" s="12">
        <f>'2009'!S45-'2007'!S45</f>
        <v>2628878</v>
      </c>
      <c r="S45" s="12">
        <f>'2009'!T45-'2007'!T45</f>
        <v>21634</v>
      </c>
      <c r="T45" s="12">
        <f>'2009'!U45-'2007'!U45</f>
        <v>0.81436826341695223</v>
      </c>
      <c r="U45" s="12">
        <f>'2009'!V45-'2007'!V45</f>
        <v>-1.8751361491860052</v>
      </c>
      <c r="V45" s="12">
        <f>'2009'!W45-'2007'!W45</f>
        <v>-0.4441242059359638</v>
      </c>
      <c r="W45" s="12">
        <f>'2009'!X45-'2007'!X45</f>
        <v>-0.74604067585798362</v>
      </c>
      <c r="X45" s="12">
        <f>'2009'!Y45-'2007'!Y45</f>
        <v>0.18512202874046579</v>
      </c>
      <c r="Y45" s="12">
        <f>'2009'!Z45-'2007'!Z45</f>
        <v>-1.3105884125220086</v>
      </c>
      <c r="Z45" s="12">
        <f>'2009'!AA45-'2007'!AA45</f>
        <v>-0.56273319189077142</v>
      </c>
    </row>
    <row r="46" spans="1:26" x14ac:dyDescent="0.15">
      <c r="A46" s="27" t="s">
        <v>71</v>
      </c>
      <c r="B46" s="12">
        <f>'2009'!C46-'2007'!C46</f>
        <v>582943</v>
      </c>
      <c r="C46" s="12">
        <f>'2009'!D46-'2007'!D46</f>
        <v>800596</v>
      </c>
      <c r="D46" s="12">
        <f>'2009'!E46-'2007'!E46</f>
        <v>191308</v>
      </c>
      <c r="E46" s="12">
        <f>'2009'!F46-'2007'!F46</f>
        <v>246107</v>
      </c>
      <c r="F46" s="12">
        <f>'2009'!G46-'2007'!G46</f>
        <v>145528</v>
      </c>
      <c r="G46" s="12">
        <f>'2009'!H46-'2007'!H46</f>
        <v>352978</v>
      </c>
      <c r="H46" s="12">
        <f>'2009'!I46-'2007'!I46</f>
        <v>137023</v>
      </c>
      <c r="I46" s="12">
        <f>'2009'!J46-'2007'!J46</f>
        <v>471</v>
      </c>
      <c r="J46" s="12">
        <f>'2009'!K46-'2007'!K46</f>
        <v>165</v>
      </c>
      <c r="K46" s="12">
        <f>'2009'!L46-'2007'!L46</f>
        <v>18989</v>
      </c>
      <c r="L46" s="12">
        <f>'2009'!M46-'2007'!M46</f>
        <v>22505</v>
      </c>
      <c r="M46" s="12">
        <f>'2009'!N46-'2007'!N46</f>
        <v>7075</v>
      </c>
      <c r="N46" s="12">
        <f>'2009'!O46-'2007'!O46</f>
        <v>26368</v>
      </c>
      <c r="O46" s="12">
        <f>'2009'!P46-'2007'!P46</f>
        <v>35895</v>
      </c>
      <c r="P46" s="12">
        <f>'2009'!Q46-'2007'!Q46</f>
        <v>13614</v>
      </c>
      <c r="Q46" s="12">
        <f>'2009'!R46-'2007'!R46</f>
        <v>12577</v>
      </c>
      <c r="R46" s="12">
        <f>'2009'!S46-'2007'!S46</f>
        <v>219560</v>
      </c>
      <c r="S46" s="12">
        <f>'2009'!T46-'2007'!T46</f>
        <v>20036</v>
      </c>
      <c r="T46" s="12">
        <f>'2009'!U46-'2007'!U46</f>
        <v>2.9807781648970035</v>
      </c>
      <c r="U46" s="12">
        <f>'2009'!V46-'2007'!V46</f>
        <v>0.91372370899301814</v>
      </c>
      <c r="V46" s="12">
        <f>'2009'!W46-'2007'!W46</f>
        <v>3.3635524303659849</v>
      </c>
      <c r="W46" s="12">
        <f>'2009'!X46-'2007'!X46</f>
        <v>-2.057297961766011</v>
      </c>
      <c r="X46" s="12">
        <f>'2009'!Y46-'2007'!Y46</f>
        <v>3.1721652976315227</v>
      </c>
      <c r="Y46" s="12">
        <f>'2009'!Z46-'2007'!Z46</f>
        <v>-0.57178712638648221</v>
      </c>
      <c r="Z46" s="12">
        <f>'2009'!AA46-'2007'!AA46</f>
        <v>1.3001890856225202</v>
      </c>
    </row>
    <row r="47" spans="1:26" x14ac:dyDescent="0.15">
      <c r="A47" s="27" t="s">
        <v>72</v>
      </c>
      <c r="B47" s="12">
        <f>'2009'!C47-'2007'!C47</f>
        <v>98614</v>
      </c>
      <c r="C47" s="12">
        <f>'2009'!D47-'2007'!D47</f>
        <v>109759</v>
      </c>
      <c r="D47" s="12">
        <f>'2009'!E47-'2007'!E47</f>
        <v>5367</v>
      </c>
      <c r="E47" s="12">
        <f>'2009'!F47-'2007'!F47</f>
        <v>100214</v>
      </c>
      <c r="F47" s="12">
        <f>'2009'!G47-'2007'!G47</f>
        <v>-6967</v>
      </c>
      <c r="G47" s="12">
        <f>'2009'!H47-'2007'!H47</f>
        <v>60200</v>
      </c>
      <c r="H47" s="12">
        <f>'2009'!I47-'2007'!I47</f>
        <v>49763</v>
      </c>
      <c r="I47" s="12">
        <f>'2009'!J47-'2007'!J47</f>
        <v>915</v>
      </c>
      <c r="J47" s="12">
        <f>'2009'!K47-'2007'!K47</f>
        <v>722</v>
      </c>
      <c r="K47" s="12">
        <f>'2009'!L47-'2007'!L47</f>
        <v>7866</v>
      </c>
      <c r="L47" s="12">
        <f>'2009'!M47-'2007'!M47</f>
        <v>5334</v>
      </c>
      <c r="M47" s="12">
        <f>'2009'!N47-'2007'!N47</f>
        <v>2557</v>
      </c>
      <c r="N47" s="12">
        <f>'2009'!O47-'2007'!O47</f>
        <v>7765</v>
      </c>
      <c r="O47" s="12">
        <f>'2009'!P47-'2007'!P47</f>
        <v>14922</v>
      </c>
      <c r="P47" s="12">
        <f>'2009'!Q47-'2007'!Q47</f>
        <v>5537</v>
      </c>
      <c r="Q47" s="12">
        <f>'2009'!R47-'2007'!R47</f>
        <v>5782</v>
      </c>
      <c r="R47" s="12">
        <f>'2009'!S47-'2007'!S47</f>
        <v>-9493</v>
      </c>
      <c r="S47" s="12">
        <f>'2009'!T47-'2007'!T47</f>
        <v>1926</v>
      </c>
      <c r="T47" s="12">
        <f>'2009'!U47-'2007'!U47</f>
        <v>1.8553225603770329</v>
      </c>
      <c r="U47" s="12">
        <f>'2009'!V47-'2007'!V47</f>
        <v>1.4098210939180262</v>
      </c>
      <c r="V47" s="12">
        <f>'2009'!W47-'2007'!W47</f>
        <v>-0.74062304762401254</v>
      </c>
      <c r="W47" s="12">
        <f>'2009'!X47-'2007'!X47</f>
        <v>0.48724535205801089</v>
      </c>
      <c r="X47" s="12">
        <f>'2009'!Y47-'2007'!Y47</f>
        <v>0.55734975637648176</v>
      </c>
      <c r="Y47" s="12">
        <f>'2009'!Z47-'2007'!Z47</f>
        <v>0.94853322298803278</v>
      </c>
      <c r="Z47" s="12">
        <f>'2009'!AA47-'2007'!AA47</f>
        <v>0.75294148968225727</v>
      </c>
    </row>
    <row r="48" spans="1:26" x14ac:dyDescent="0.15">
      <c r="A48" s="27" t="s">
        <v>73</v>
      </c>
      <c r="B48" s="12">
        <f>'2009'!C48-'2007'!C48</f>
        <v>1144069</v>
      </c>
      <c r="C48" s="12">
        <f>'2009'!D48-'2007'!D48</f>
        <v>781494</v>
      </c>
      <c r="D48" s="12">
        <f>'2009'!E48-'2007'!E48</f>
        <v>24363</v>
      </c>
      <c r="E48" s="12">
        <f>'2009'!F48-'2007'!F48</f>
        <v>521671</v>
      </c>
      <c r="F48" s="12">
        <f>'2009'!G48-'2007'!G48</f>
        <v>598035</v>
      </c>
      <c r="G48" s="12">
        <f>'2009'!H48-'2007'!H48</f>
        <v>563400</v>
      </c>
      <c r="H48" s="12">
        <f>'2009'!I48-'2007'!I48</f>
        <v>475679</v>
      </c>
      <c r="I48" s="12">
        <f>'2009'!J48-'2007'!J48</f>
        <v>382</v>
      </c>
      <c r="J48" s="12">
        <f>'2009'!K48-'2007'!K48</f>
        <v>344</v>
      </c>
      <c r="K48" s="12">
        <f>'2009'!L48-'2007'!L48</f>
        <v>57718</v>
      </c>
      <c r="L48" s="12">
        <f>'2009'!M48-'2007'!M48</f>
        <v>83684</v>
      </c>
      <c r="M48" s="12">
        <f>'2009'!N48-'2007'!N48</f>
        <v>35329</v>
      </c>
      <c r="N48" s="12">
        <f>'2009'!O48-'2007'!O48</f>
        <v>69217</v>
      </c>
      <c r="O48" s="12">
        <f>'2009'!P48-'2007'!P48</f>
        <v>130526</v>
      </c>
      <c r="P48" s="12">
        <f>'2009'!Q48-'2007'!Q48</f>
        <v>73491</v>
      </c>
      <c r="Q48" s="12">
        <f>'2009'!R48-'2007'!R48</f>
        <v>25714</v>
      </c>
      <c r="R48" s="12">
        <f>'2009'!S48-'2007'!S48</f>
        <v>-134459</v>
      </c>
      <c r="S48" s="12">
        <f>'2009'!T48-'2007'!T48</f>
        <v>-1275</v>
      </c>
      <c r="T48" s="12">
        <f>'2009'!U48-'2007'!U48</f>
        <v>-1.5561499769750071</v>
      </c>
      <c r="U48" s="12">
        <f>'2009'!V48-'2007'!V48</f>
        <v>-0.44983289441600505</v>
      </c>
      <c r="V48" s="12">
        <f>'2009'!W48-'2007'!W48</f>
        <v>-1.2367557699429881</v>
      </c>
      <c r="W48" s="12">
        <f>'2009'!X48-'2007'!X48</f>
        <v>-0.60915687550800612</v>
      </c>
      <c r="X48" s="12">
        <f>'2009'!Y48-'2007'!Y48</f>
        <v>-1.3964528734589976</v>
      </c>
      <c r="Y48" s="12">
        <f>'2009'!Z48-'2007'!Z48</f>
        <v>-0.5294948849620198</v>
      </c>
      <c r="Z48" s="12">
        <f>'2009'!AA48-'2007'!AA48</f>
        <v>-0.96297387921052291</v>
      </c>
    </row>
    <row r="49" spans="1:26" x14ac:dyDescent="0.15">
      <c r="A49" s="27" t="s">
        <v>74</v>
      </c>
      <c r="B49" s="12">
        <f>'2009'!C49-'2007'!C49</f>
        <v>1598653</v>
      </c>
      <c r="C49" s="12">
        <f>'2009'!D49-'2007'!D49</f>
        <v>1547937</v>
      </c>
      <c r="D49" s="12">
        <f>'2009'!E49-'2007'!E49</f>
        <v>584082</v>
      </c>
      <c r="E49" s="12">
        <f>'2009'!F49-'2007'!F49</f>
        <v>806634</v>
      </c>
      <c r="F49" s="12">
        <f>'2009'!G49-'2007'!G49</f>
        <v>207937</v>
      </c>
      <c r="G49" s="12">
        <f>'2009'!H49-'2007'!H49</f>
        <v>835266</v>
      </c>
      <c r="H49" s="12">
        <f>'2009'!I49-'2007'!I49</f>
        <v>436738</v>
      </c>
      <c r="I49" s="12">
        <f>'2009'!J49-'2007'!J49</f>
        <v>757</v>
      </c>
      <c r="J49" s="12">
        <f>'2009'!K49-'2007'!K49</f>
        <v>393</v>
      </c>
      <c r="K49" s="12">
        <f>'2009'!L49-'2007'!L49</f>
        <v>91053</v>
      </c>
      <c r="L49" s="12">
        <f>'2009'!M49-'2007'!M49</f>
        <v>69618</v>
      </c>
      <c r="M49" s="12">
        <f>'2009'!N49-'2007'!N49</f>
        <v>8553</v>
      </c>
      <c r="N49" s="12">
        <f>'2009'!O49-'2007'!O49</f>
        <v>66598</v>
      </c>
      <c r="O49" s="12">
        <f>'2009'!P49-'2007'!P49</f>
        <v>75970</v>
      </c>
      <c r="P49" s="12">
        <f>'2009'!Q49-'2007'!Q49</f>
        <v>38153</v>
      </c>
      <c r="Q49" s="12">
        <f>'2009'!R49-'2007'!R49</f>
        <v>86793</v>
      </c>
      <c r="R49" s="12">
        <f>'2009'!S49-'2007'!S49</f>
        <v>148724</v>
      </c>
      <c r="S49" s="12">
        <f>'2009'!T49-'2007'!T49</f>
        <v>-3711</v>
      </c>
      <c r="T49" s="12">
        <f>'2009'!U49-'2007'!U49</f>
        <v>3.8595712637900306</v>
      </c>
      <c r="U49" s="12">
        <f>'2009'!V49-'2007'!V49</f>
        <v>-0.28514077195998766</v>
      </c>
      <c r="V49" s="12">
        <f>'2009'!W49-'2007'!W49</f>
        <v>1.9698389990160194</v>
      </c>
      <c r="W49" s="12">
        <f>'2009'!X49-'2007'!X49</f>
        <v>-2.6692264249610105</v>
      </c>
      <c r="X49" s="12">
        <f>'2009'!Y49-'2007'!Y49</f>
        <v>2.914705131403025</v>
      </c>
      <c r="Y49" s="12">
        <f>'2009'!Z49-'2007'!Z49</f>
        <v>-1.4771835984604991</v>
      </c>
      <c r="Z49" s="12">
        <f>'2009'!AA49-'2007'!AA49</f>
        <v>0.71876076647126297</v>
      </c>
    </row>
    <row r="50" spans="1:26" x14ac:dyDescent="0.15">
      <c r="A50" s="27" t="s">
        <v>75</v>
      </c>
      <c r="B50" s="12">
        <f>'2009'!C50-'2007'!C50</f>
        <v>198947</v>
      </c>
      <c r="C50" s="12">
        <f>'2009'!D50-'2007'!D50</f>
        <v>138685</v>
      </c>
      <c r="D50" s="12">
        <f>'2009'!E50-'2007'!E50</f>
        <v>1754</v>
      </c>
      <c r="E50" s="12">
        <f>'2009'!F50-'2007'!F50</f>
        <v>116705</v>
      </c>
      <c r="F50" s="12">
        <f>'2009'!G50-'2007'!G50</f>
        <v>80488</v>
      </c>
      <c r="G50" s="12">
        <f>'2009'!H50-'2007'!H50</f>
        <v>151150</v>
      </c>
      <c r="H50" s="12">
        <f>'2009'!I50-'2007'!I50</f>
        <v>53250</v>
      </c>
      <c r="I50" s="12">
        <f>'2009'!J50-'2007'!J50</f>
        <v>524</v>
      </c>
      <c r="J50" s="12">
        <f>'2009'!K50-'2007'!K50</f>
        <v>182</v>
      </c>
      <c r="K50" s="12">
        <f>'2009'!L50-'2007'!L50</f>
        <v>8819</v>
      </c>
      <c r="L50" s="12">
        <f>'2009'!M50-'2007'!M50</f>
        <v>-2201</v>
      </c>
      <c r="M50" s="12">
        <f>'2009'!N50-'2007'!N50</f>
        <v>-6091</v>
      </c>
      <c r="N50" s="12">
        <f>'2009'!O50-'2007'!O50</f>
        <v>11008</v>
      </c>
      <c r="O50" s="12">
        <f>'2009'!P50-'2007'!P50</f>
        <v>24869</v>
      </c>
      <c r="P50" s="12">
        <f>'2009'!Q50-'2007'!Q50</f>
        <v>15237</v>
      </c>
      <c r="Q50" s="12">
        <f>'2009'!R50-'2007'!R50</f>
        <v>1609</v>
      </c>
      <c r="R50" s="12">
        <f>'2009'!S50-'2007'!S50</f>
        <v>-67459</v>
      </c>
      <c r="S50" s="12">
        <f>'2009'!T50-'2007'!T50</f>
        <v>-2984</v>
      </c>
      <c r="T50" s="12">
        <f>'2009'!U50-'2007'!U50</f>
        <v>0.33167232805595859</v>
      </c>
      <c r="U50" s="12">
        <f>'2009'!V50-'2007'!V50</f>
        <v>-3.3546613146349955</v>
      </c>
      <c r="V50" s="12">
        <f>'2009'!W50-'2007'!W50</f>
        <v>-0.19880489207000096</v>
      </c>
      <c r="W50" s="12">
        <f>'2009'!X50-'2007'!X50</f>
        <v>-0.61035525099600818</v>
      </c>
      <c r="X50" s="12">
        <f>'2009'!Y50-'2007'!Y50</f>
        <v>6.6433717992993024E-2</v>
      </c>
      <c r="Y50" s="12">
        <f>'2009'!Z50-'2007'!Z50</f>
        <v>-1.9825082828155018</v>
      </c>
      <c r="Z50" s="12">
        <f>'2009'!AA50-'2007'!AA50</f>
        <v>-0.95803728241125441</v>
      </c>
    </row>
    <row r="51" spans="1:26" x14ac:dyDescent="0.15">
      <c r="A51" s="27" t="s">
        <v>76</v>
      </c>
      <c r="B51" s="12">
        <f>'2009'!C51-'2007'!C51</f>
        <v>743484</v>
      </c>
      <c r="C51" s="12">
        <f>'2009'!D51-'2007'!D51</f>
        <v>851380</v>
      </c>
      <c r="D51" s="12">
        <f>'2009'!E51-'2007'!E51</f>
        <v>684429</v>
      </c>
      <c r="E51" s="12">
        <f>'2009'!F51-'2007'!F51</f>
        <v>-390316</v>
      </c>
      <c r="F51" s="12">
        <f>'2009'!G51-'2007'!G51</f>
        <v>449371</v>
      </c>
      <c r="G51" s="12">
        <f>'2009'!H51-'2007'!H51</f>
        <v>397990</v>
      </c>
      <c r="H51" s="12">
        <f>'2009'!I51-'2007'!I51</f>
        <v>235250</v>
      </c>
      <c r="I51" s="12">
        <f>'2009'!J51-'2007'!J51</f>
        <v>485</v>
      </c>
      <c r="J51" s="12">
        <f>'2009'!K51-'2007'!K51</f>
        <v>286</v>
      </c>
      <c r="K51" s="12">
        <f>'2009'!L51-'2007'!L51</f>
        <v>30156</v>
      </c>
      <c r="L51" s="12">
        <f>'2009'!M51-'2007'!M51</f>
        <v>30572</v>
      </c>
      <c r="M51" s="12">
        <f>'2009'!N51-'2007'!N51</f>
        <v>16811</v>
      </c>
      <c r="N51" s="12">
        <f>'2009'!O51-'2007'!O51</f>
        <v>26443</v>
      </c>
      <c r="O51" s="12">
        <f>'2009'!P51-'2007'!P51</f>
        <v>27279</v>
      </c>
      <c r="P51" s="12">
        <f>'2009'!Q51-'2007'!Q51</f>
        <v>20704</v>
      </c>
      <c r="Q51" s="12">
        <f>'2009'!R51-'2007'!R51</f>
        <v>83285</v>
      </c>
      <c r="R51" s="12">
        <f>'2009'!S51-'2007'!S51</f>
        <v>168592</v>
      </c>
      <c r="S51" s="12">
        <f>'2009'!T51-'2007'!T51</f>
        <v>1844</v>
      </c>
      <c r="T51" s="12">
        <f>'2009'!U51-'2007'!U51</f>
        <v>2.5227837143929719</v>
      </c>
      <c r="U51" s="12">
        <f>'2009'!V51-'2007'!V51</f>
        <v>-0.59596067419997212</v>
      </c>
      <c r="V51" s="12">
        <f>'2009'!W51-'2007'!W51</f>
        <v>1.6281061095669997</v>
      </c>
      <c r="W51" s="12">
        <f>'2009'!X51-'2007'!X51</f>
        <v>-3.1824692134040049</v>
      </c>
      <c r="X51" s="12">
        <f>'2009'!Y51-'2007'!Y51</f>
        <v>2.0754449119799574</v>
      </c>
      <c r="Y51" s="12">
        <f>'2009'!Z51-'2007'!Z51</f>
        <v>-1.8892149438019601</v>
      </c>
      <c r="Z51" s="12">
        <f>'2009'!AA51-'2007'!AA51</f>
        <v>9.3114984088998654E-2</v>
      </c>
    </row>
    <row r="52" spans="1:26" x14ac:dyDescent="0.15">
      <c r="A52" s="28" t="s">
        <v>77</v>
      </c>
      <c r="B52" s="12">
        <f>'2009'!C52-'2007'!C52</f>
        <v>197678</v>
      </c>
      <c r="C52" s="12">
        <f>'2009'!D52-'2007'!D52</f>
        <v>267071</v>
      </c>
      <c r="D52" s="12">
        <f>'2009'!E52-'2007'!E52</f>
        <v>-2718</v>
      </c>
      <c r="E52" s="12">
        <f>'2009'!F52-'2007'!F52</f>
        <v>223401</v>
      </c>
      <c r="F52" s="12">
        <f>'2009'!G52-'2007'!G52</f>
        <v>-23005</v>
      </c>
      <c r="G52" s="12">
        <f>'2009'!H52-'2007'!H52</f>
        <v>83164</v>
      </c>
      <c r="H52" s="12">
        <f>'2009'!I52-'2007'!I52</f>
        <v>54028</v>
      </c>
      <c r="I52" s="12">
        <f>'2009'!J52-'2007'!J52</f>
        <v>783</v>
      </c>
      <c r="J52" s="12">
        <f>'2009'!K52-'2007'!K52</f>
        <v>509</v>
      </c>
      <c r="K52" s="12">
        <f>'2009'!L52-'2007'!L52</f>
        <v>7167</v>
      </c>
      <c r="L52" s="12">
        <f>'2009'!M52-'2007'!M52</f>
        <v>8619</v>
      </c>
      <c r="M52" s="12">
        <f>'2009'!N52-'2007'!N52</f>
        <v>1832</v>
      </c>
      <c r="N52" s="12">
        <f>'2009'!O52-'2007'!O52</f>
        <v>6581</v>
      </c>
      <c r="O52" s="12">
        <f>'2009'!P52-'2007'!P52</f>
        <v>13610</v>
      </c>
      <c r="P52" s="12">
        <f>'2009'!Q52-'2007'!Q52</f>
        <v>8498</v>
      </c>
      <c r="Q52" s="12">
        <f>'2009'!R52-'2007'!R52</f>
        <v>7721</v>
      </c>
      <c r="R52" s="12">
        <f>'2009'!S52-'2007'!S52</f>
        <v>103301</v>
      </c>
      <c r="S52" s="12">
        <f>'2009'!T52-'2007'!T52</f>
        <v>2005</v>
      </c>
      <c r="T52" s="12">
        <f>'2009'!U52-'2007'!U52</f>
        <v>-0.88373749775900023</v>
      </c>
      <c r="U52" s="12">
        <f>'2009'!V52-'2007'!V52</f>
        <v>-1.8577193841219923</v>
      </c>
      <c r="V52" s="12">
        <f>'2009'!W52-'2007'!W52</f>
        <v>1.9338845349560074</v>
      </c>
      <c r="W52" s="12">
        <f>'2009'!X52-'2007'!X52</f>
        <v>-2.289483281059006</v>
      </c>
      <c r="X52" s="12">
        <f>'2009'!Y52-'2007'!Y52</f>
        <v>0.5250735185985036</v>
      </c>
      <c r="Y52" s="12">
        <f>'2009'!Z52-'2007'!Z52</f>
        <v>-2.0736013325904992</v>
      </c>
      <c r="Z52" s="12">
        <f>'2009'!AA52-'2007'!AA52</f>
        <v>-0.77426390699599779</v>
      </c>
    </row>
    <row r="54" spans="1:26" x14ac:dyDescent="0.15">
      <c r="A54" s="29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26" x14ac:dyDescent="0.15">
      <c r="A55" s="27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3"/>
      <c r="M55" s="13"/>
      <c r="N55" s="13"/>
      <c r="O55" s="13"/>
      <c r="P55" s="12"/>
    </row>
    <row r="56" spans="1:26" x14ac:dyDescent="0.15">
      <c r="A56" s="27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3"/>
      <c r="M56" s="13"/>
      <c r="N56" s="13"/>
      <c r="O56" s="13"/>
      <c r="P56" s="12"/>
    </row>
    <row r="57" spans="1:26" x14ac:dyDescent="0.15">
      <c r="A57" s="27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3"/>
      <c r="M57" s="13"/>
      <c r="N57" s="13"/>
      <c r="O57" s="13"/>
      <c r="P57" s="12"/>
    </row>
    <row r="58" spans="1:26" x14ac:dyDescent="0.15">
      <c r="A58" s="27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3"/>
      <c r="M58" s="13"/>
      <c r="N58" s="13"/>
      <c r="O58" s="13"/>
      <c r="P58" s="12"/>
    </row>
    <row r="59" spans="1:26" x14ac:dyDescent="0.15">
      <c r="A59" s="27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3"/>
      <c r="M59" s="13"/>
      <c r="N59" s="13"/>
      <c r="O59" s="13"/>
      <c r="P59" s="12"/>
    </row>
    <row r="60" spans="1:26" x14ac:dyDescent="0.15">
      <c r="A60" s="27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  <c r="M60" s="13"/>
      <c r="N60" s="13"/>
      <c r="O60" s="13"/>
      <c r="P60" s="12"/>
    </row>
    <row r="61" spans="1:26" x14ac:dyDescent="0.15">
      <c r="A61" s="27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3"/>
      <c r="M61" s="13"/>
      <c r="N61" s="13"/>
      <c r="O61" s="13"/>
      <c r="P61" s="12"/>
    </row>
    <row r="62" spans="1:26" x14ac:dyDescent="0.15">
      <c r="A62" s="27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3"/>
      <c r="M62" s="13"/>
      <c r="N62" s="13"/>
      <c r="O62" s="13"/>
      <c r="P62" s="12"/>
    </row>
    <row r="63" spans="1:26" x14ac:dyDescent="0.15">
      <c r="A63" s="27"/>
      <c r="B63" s="12"/>
      <c r="C63" s="12"/>
      <c r="D63" s="12"/>
      <c r="E63" s="17"/>
      <c r="F63" s="12"/>
      <c r="G63" s="12"/>
      <c r="H63" s="12"/>
      <c r="I63" s="12"/>
      <c r="J63" s="12"/>
      <c r="K63" s="12"/>
      <c r="L63" s="13"/>
      <c r="M63" s="13"/>
      <c r="N63" s="13"/>
      <c r="O63" s="13"/>
      <c r="P63" s="12"/>
      <c r="Q63" s="14"/>
      <c r="R63" s="12"/>
      <c r="S63" s="13"/>
      <c r="T63" s="5"/>
      <c r="U63" s="5"/>
      <c r="V63" s="5"/>
      <c r="W63" s="5"/>
      <c r="X63" s="15"/>
      <c r="Y63" s="15"/>
      <c r="Z63" s="15"/>
    </row>
    <row r="64" spans="1:26" x14ac:dyDescent="0.15">
      <c r="A64" s="27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3"/>
      <c r="M64" s="13"/>
      <c r="N64" s="13"/>
      <c r="O64" s="13"/>
      <c r="P64" s="12"/>
      <c r="Q64" s="14"/>
      <c r="R64" s="12"/>
      <c r="S64" s="13"/>
      <c r="T64" s="5"/>
      <c r="U64" s="5"/>
      <c r="V64" s="5"/>
      <c r="W64" s="5"/>
      <c r="X64" s="15"/>
      <c r="Y64" s="15"/>
      <c r="Z64" s="15"/>
    </row>
    <row r="65" spans="1:26" x14ac:dyDescent="0.15">
      <c r="A65" s="27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3"/>
      <c r="M65" s="13"/>
      <c r="N65" s="13"/>
      <c r="O65" s="13"/>
      <c r="P65" s="12"/>
      <c r="Q65" s="14"/>
      <c r="R65" s="12"/>
      <c r="S65" s="13"/>
      <c r="T65" s="5"/>
      <c r="U65" s="5"/>
      <c r="V65" s="5"/>
      <c r="W65" s="5"/>
      <c r="X65" s="15"/>
      <c r="Y65" s="15"/>
      <c r="Z65" s="15"/>
    </row>
    <row r="66" spans="1:26" x14ac:dyDescent="0.15">
      <c r="A66" s="27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3"/>
      <c r="M66" s="13"/>
      <c r="N66" s="13"/>
      <c r="O66" s="13"/>
      <c r="P66" s="12"/>
      <c r="Q66" s="14"/>
      <c r="R66" s="12"/>
      <c r="S66" s="13"/>
      <c r="T66" s="5"/>
      <c r="U66" s="5"/>
      <c r="V66" s="5"/>
      <c r="W66" s="5"/>
      <c r="X66" s="15"/>
      <c r="Y66" s="15"/>
      <c r="Z66" s="15"/>
    </row>
    <row r="67" spans="1:26" x14ac:dyDescent="0.15">
      <c r="A67" s="27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3"/>
      <c r="M67" s="13"/>
      <c r="N67" s="13"/>
      <c r="O67" s="13"/>
      <c r="P67" s="12"/>
      <c r="Q67" s="14"/>
      <c r="R67" s="12"/>
      <c r="S67" s="13"/>
      <c r="T67" s="5"/>
      <c r="U67" s="5"/>
      <c r="V67" s="5"/>
      <c r="W67" s="5"/>
      <c r="X67" s="15"/>
      <c r="Y67" s="15"/>
      <c r="Z67" s="15"/>
    </row>
    <row r="68" spans="1:26" x14ac:dyDescent="0.15">
      <c r="A68" s="27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3"/>
      <c r="M68" s="13"/>
      <c r="N68" s="13"/>
      <c r="O68" s="13"/>
      <c r="P68" s="12"/>
      <c r="Q68" s="14"/>
      <c r="R68" s="12"/>
      <c r="S68" s="13"/>
      <c r="T68" s="5"/>
      <c r="U68" s="5"/>
      <c r="V68" s="5"/>
      <c r="W68" s="5"/>
      <c r="X68" s="15"/>
      <c r="Y68" s="15"/>
      <c r="Z68" s="15"/>
    </row>
    <row r="69" spans="1:26" x14ac:dyDescent="0.15">
      <c r="A69" s="27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3"/>
      <c r="M69" s="13"/>
      <c r="N69" s="13"/>
      <c r="O69" s="13"/>
      <c r="P69" s="12"/>
      <c r="Q69" s="14"/>
      <c r="R69" s="12"/>
      <c r="S69" s="13"/>
      <c r="T69" s="5"/>
      <c r="U69" s="5"/>
      <c r="V69" s="5"/>
      <c r="W69" s="5"/>
      <c r="X69" s="15"/>
      <c r="Y69" s="15"/>
      <c r="Z69" s="15"/>
    </row>
    <row r="70" spans="1:26" x14ac:dyDescent="0.15">
      <c r="A70" s="27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3"/>
      <c r="M70" s="13"/>
      <c r="N70" s="13"/>
      <c r="O70" s="13"/>
      <c r="P70" s="12"/>
      <c r="Q70" s="14"/>
      <c r="R70" s="12"/>
      <c r="S70" s="13"/>
      <c r="T70" s="5"/>
      <c r="U70" s="5"/>
      <c r="V70" s="5"/>
      <c r="W70" s="5"/>
      <c r="X70" s="15"/>
      <c r="Y70" s="15"/>
      <c r="Z70" s="15"/>
    </row>
    <row r="71" spans="1:26" x14ac:dyDescent="0.15">
      <c r="A71" s="27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3"/>
      <c r="M71" s="13"/>
      <c r="N71" s="13"/>
      <c r="O71" s="13"/>
      <c r="P71" s="12"/>
      <c r="Q71" s="14"/>
      <c r="R71" s="12"/>
      <c r="S71" s="13"/>
      <c r="T71" s="5"/>
      <c r="U71" s="5"/>
      <c r="V71" s="5"/>
      <c r="W71" s="5"/>
      <c r="X71" s="15"/>
      <c r="Y71" s="15"/>
      <c r="Z71" s="15"/>
    </row>
    <row r="72" spans="1:26" x14ac:dyDescent="0.15">
      <c r="A72" s="27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3"/>
      <c r="M72" s="13"/>
      <c r="N72" s="13"/>
      <c r="O72" s="13"/>
      <c r="P72" s="12"/>
      <c r="Q72" s="14"/>
      <c r="R72" s="12"/>
      <c r="S72" s="13"/>
      <c r="T72" s="5"/>
      <c r="U72" s="5"/>
      <c r="V72" s="5"/>
      <c r="W72" s="5"/>
      <c r="X72" s="15"/>
      <c r="Y72" s="15"/>
      <c r="Z72" s="15"/>
    </row>
    <row r="73" spans="1:26" x14ac:dyDescent="0.15">
      <c r="A73" s="27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3"/>
      <c r="M73" s="13"/>
      <c r="N73" s="13"/>
      <c r="O73" s="13"/>
      <c r="P73" s="12"/>
      <c r="Q73" s="14"/>
      <c r="R73" s="12"/>
      <c r="S73" s="13"/>
      <c r="T73" s="5"/>
      <c r="U73" s="5"/>
      <c r="V73" s="5"/>
      <c r="W73" s="5"/>
      <c r="X73" s="15"/>
      <c r="Y73" s="15"/>
      <c r="Z73" s="15"/>
    </row>
    <row r="74" spans="1:26" x14ac:dyDescent="0.15">
      <c r="A74" s="27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3"/>
      <c r="M74" s="13"/>
      <c r="N74" s="13"/>
      <c r="O74" s="13"/>
      <c r="P74" s="12"/>
      <c r="Q74" s="14"/>
      <c r="R74" s="12"/>
      <c r="S74" s="13"/>
      <c r="T74" s="5"/>
      <c r="U74" s="5"/>
      <c r="V74" s="5"/>
      <c r="W74" s="5"/>
      <c r="X74" s="15"/>
      <c r="Y74" s="15"/>
      <c r="Z74" s="15"/>
    </row>
    <row r="75" spans="1:26" x14ac:dyDescent="0.15">
      <c r="A75" s="27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3"/>
      <c r="M75" s="13"/>
      <c r="N75" s="13"/>
      <c r="O75" s="13"/>
      <c r="P75" s="12"/>
      <c r="Q75" s="14"/>
      <c r="R75" s="12"/>
      <c r="S75" s="13"/>
      <c r="T75" s="5"/>
      <c r="U75" s="5"/>
      <c r="V75" s="5"/>
      <c r="W75" s="5"/>
      <c r="X75" s="15"/>
      <c r="Y75" s="15"/>
      <c r="Z75" s="15"/>
    </row>
    <row r="76" spans="1:26" x14ac:dyDescent="0.15">
      <c r="A76" s="27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3"/>
      <c r="M76" s="13"/>
      <c r="N76" s="13"/>
      <c r="O76" s="13"/>
      <c r="P76" s="12"/>
      <c r="Q76" s="14"/>
      <c r="R76" s="12"/>
      <c r="S76" s="13"/>
      <c r="T76" s="5"/>
      <c r="U76" s="5"/>
      <c r="V76" s="5"/>
      <c r="W76" s="5"/>
      <c r="X76" s="15"/>
      <c r="Y76" s="15"/>
      <c r="Z76" s="15"/>
    </row>
    <row r="77" spans="1:26" x14ac:dyDescent="0.15">
      <c r="A77" s="2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3"/>
      <c r="M77" s="13"/>
      <c r="N77" s="13"/>
      <c r="O77" s="13"/>
      <c r="P77" s="12"/>
      <c r="Q77" s="14"/>
      <c r="R77" s="12"/>
      <c r="S77" s="13"/>
      <c r="T77" s="5"/>
      <c r="U77" s="5"/>
      <c r="V77" s="5"/>
      <c r="W77" s="5"/>
      <c r="X77" s="15"/>
      <c r="Y77" s="15"/>
      <c r="Z77" s="15"/>
    </row>
    <row r="78" spans="1:26" x14ac:dyDescent="0.15">
      <c r="A78" s="2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3"/>
      <c r="M78" s="13"/>
      <c r="N78" s="13"/>
      <c r="O78" s="13"/>
      <c r="P78" s="12"/>
      <c r="Q78" s="14"/>
      <c r="R78" s="12"/>
      <c r="S78" s="13"/>
      <c r="T78" s="5"/>
      <c r="U78" s="5"/>
      <c r="V78" s="5"/>
      <c r="W78" s="5"/>
      <c r="X78" s="15"/>
      <c r="Y78" s="15"/>
      <c r="Z78" s="15"/>
    </row>
    <row r="79" spans="1:26" x14ac:dyDescent="0.15">
      <c r="A79" s="27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3"/>
      <c r="M79" s="13"/>
      <c r="N79" s="13"/>
      <c r="O79" s="13"/>
      <c r="P79" s="12"/>
      <c r="Q79" s="14"/>
      <c r="R79" s="12"/>
      <c r="S79" s="13"/>
      <c r="T79" s="5"/>
      <c r="U79" s="5"/>
      <c r="V79" s="5"/>
      <c r="W79" s="5"/>
      <c r="X79" s="15"/>
      <c r="Y79" s="15"/>
      <c r="Z79" s="15"/>
    </row>
    <row r="80" spans="1:26" x14ac:dyDescent="0.15">
      <c r="A80" s="27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3"/>
      <c r="M80" s="13"/>
      <c r="N80" s="13"/>
      <c r="O80" s="13"/>
      <c r="P80" s="12"/>
      <c r="Q80" s="14"/>
      <c r="R80" s="12"/>
      <c r="S80" s="13"/>
      <c r="T80" s="5"/>
      <c r="U80" s="5"/>
      <c r="V80" s="5"/>
      <c r="W80" s="5"/>
      <c r="X80" s="15"/>
      <c r="Y80" s="15"/>
      <c r="Z80" s="15"/>
    </row>
    <row r="81" spans="1:41" x14ac:dyDescent="0.15">
      <c r="A81" s="27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3"/>
      <c r="M81" s="13"/>
      <c r="N81" s="13"/>
      <c r="O81" s="13"/>
      <c r="P81" s="12"/>
      <c r="Q81" s="14"/>
      <c r="R81" s="12"/>
      <c r="S81" s="13"/>
      <c r="T81" s="5"/>
      <c r="U81" s="5"/>
      <c r="V81" s="5"/>
      <c r="W81" s="5"/>
      <c r="X81" s="15"/>
      <c r="Y81" s="15"/>
      <c r="Z81" s="15"/>
    </row>
    <row r="82" spans="1:41" x14ac:dyDescent="0.15">
      <c r="A82" s="27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3"/>
      <c r="M82" s="13"/>
      <c r="N82" s="13"/>
      <c r="O82" s="13"/>
      <c r="P82" s="12"/>
      <c r="Q82" s="14"/>
      <c r="R82" s="12"/>
      <c r="S82" s="13"/>
      <c r="T82" s="5"/>
      <c r="U82" s="5"/>
      <c r="V82" s="5"/>
      <c r="W82" s="5"/>
      <c r="X82" s="15"/>
      <c r="Y82" s="15"/>
      <c r="Z82" s="15"/>
    </row>
    <row r="83" spans="1:41" x14ac:dyDescent="0.15">
      <c r="A83" s="27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3"/>
      <c r="M83" s="13"/>
      <c r="N83" s="13"/>
      <c r="O83" s="13"/>
      <c r="P83" s="12"/>
      <c r="Q83" s="14"/>
      <c r="R83" s="12"/>
      <c r="S83" s="13"/>
      <c r="T83" s="5"/>
      <c r="U83" s="5"/>
      <c r="V83" s="5"/>
      <c r="W83" s="5"/>
      <c r="X83" s="15"/>
      <c r="Y83" s="15"/>
      <c r="Z83" s="15"/>
    </row>
    <row r="84" spans="1:41" x14ac:dyDescent="0.15">
      <c r="A84" s="27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3"/>
      <c r="M84" s="13"/>
      <c r="N84" s="13"/>
      <c r="O84" s="13"/>
      <c r="P84" s="12"/>
      <c r="Q84" s="14"/>
      <c r="R84" s="12"/>
      <c r="S84" s="13"/>
      <c r="T84" s="5"/>
      <c r="U84" s="5"/>
      <c r="V84" s="5"/>
      <c r="W84" s="5"/>
      <c r="X84" s="15"/>
      <c r="Y84" s="15"/>
      <c r="Z84" s="15"/>
    </row>
    <row r="85" spans="1:41" x14ac:dyDescent="0.15">
      <c r="A85" s="27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3"/>
      <c r="M85" s="13"/>
      <c r="N85" s="13"/>
      <c r="O85" s="13"/>
      <c r="P85" s="12"/>
      <c r="Q85" s="14"/>
      <c r="R85" s="12"/>
      <c r="S85" s="13"/>
      <c r="T85" s="5"/>
      <c r="U85" s="5"/>
      <c r="V85" s="5"/>
      <c r="W85" s="5"/>
      <c r="X85" s="15"/>
      <c r="Y85" s="15"/>
      <c r="Z85" s="15"/>
    </row>
    <row r="86" spans="1:41" x14ac:dyDescent="0.15">
      <c r="A86" s="27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3"/>
      <c r="M86" s="13"/>
      <c r="N86" s="13"/>
      <c r="O86" s="13"/>
      <c r="P86" s="12"/>
      <c r="Q86" s="14"/>
      <c r="R86" s="12"/>
      <c r="S86" s="13"/>
      <c r="T86" s="5"/>
      <c r="U86" s="5"/>
      <c r="V86" s="5"/>
      <c r="W86" s="5"/>
      <c r="X86" s="15"/>
      <c r="Y86" s="15"/>
      <c r="Z86" s="15"/>
      <c r="AO86" s="12"/>
    </row>
    <row r="87" spans="1:41" x14ac:dyDescent="0.15">
      <c r="A87" s="27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3"/>
      <c r="M87" s="13"/>
      <c r="N87" s="13"/>
      <c r="O87" s="13"/>
      <c r="P87" s="12"/>
      <c r="Q87" s="14"/>
      <c r="R87" s="12"/>
      <c r="S87" s="13"/>
      <c r="T87" s="5"/>
      <c r="U87" s="5"/>
      <c r="V87" s="5"/>
      <c r="W87" s="5"/>
      <c r="X87" s="15"/>
      <c r="Y87" s="15"/>
      <c r="Z87" s="15"/>
    </row>
    <row r="88" spans="1:41" x14ac:dyDescent="0.15">
      <c r="A88" s="27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3"/>
      <c r="M88" s="13"/>
      <c r="N88" s="13"/>
      <c r="O88" s="13"/>
      <c r="P88" s="12"/>
      <c r="Q88" s="14"/>
      <c r="R88" s="12"/>
      <c r="S88" s="13"/>
      <c r="T88" s="5"/>
      <c r="U88" s="5"/>
      <c r="V88" s="5"/>
      <c r="W88" s="5"/>
      <c r="X88" s="15"/>
      <c r="Y88" s="15"/>
      <c r="Z88" s="15"/>
    </row>
    <row r="89" spans="1:41" x14ac:dyDescent="0.15">
      <c r="A89" s="27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3"/>
      <c r="M89" s="13"/>
      <c r="N89" s="13"/>
      <c r="O89" s="13"/>
      <c r="P89" s="12"/>
      <c r="Q89" s="14"/>
      <c r="R89" s="12"/>
      <c r="S89" s="13"/>
      <c r="T89" s="5"/>
      <c r="U89" s="5"/>
      <c r="V89" s="5"/>
      <c r="W89" s="5"/>
      <c r="X89" s="15"/>
      <c r="Y89" s="15"/>
      <c r="Z89" s="15"/>
    </row>
    <row r="90" spans="1:41" x14ac:dyDescent="0.15">
      <c r="A90" s="27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3"/>
      <c r="M90" s="13"/>
      <c r="N90" s="13"/>
      <c r="O90" s="13"/>
      <c r="P90" s="12"/>
      <c r="Q90" s="14"/>
      <c r="R90" s="12"/>
      <c r="S90" s="13"/>
      <c r="T90" s="5"/>
      <c r="U90" s="5"/>
      <c r="V90" s="5"/>
      <c r="W90" s="5"/>
      <c r="X90" s="15"/>
      <c r="Y90" s="15"/>
      <c r="Z90" s="15"/>
    </row>
    <row r="91" spans="1:41" x14ac:dyDescent="0.15">
      <c r="A91" s="27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3"/>
      <c r="M91" s="13"/>
      <c r="N91" s="13"/>
      <c r="O91" s="13"/>
      <c r="P91" s="12"/>
      <c r="Q91" s="14"/>
      <c r="R91" s="12"/>
      <c r="S91" s="13"/>
      <c r="T91" s="5"/>
      <c r="U91" s="5"/>
      <c r="V91" s="5"/>
      <c r="W91" s="5"/>
      <c r="X91" s="15"/>
      <c r="Y91" s="15"/>
      <c r="Z91" s="15"/>
    </row>
    <row r="92" spans="1:41" x14ac:dyDescent="0.15">
      <c r="A92" s="27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3"/>
      <c r="M92" s="13"/>
      <c r="N92" s="13"/>
      <c r="O92" s="13"/>
      <c r="P92" s="12"/>
      <c r="Q92" s="14"/>
      <c r="R92" s="12"/>
      <c r="S92" s="13"/>
      <c r="T92" s="5"/>
      <c r="U92" s="5"/>
      <c r="V92" s="5"/>
      <c r="W92" s="5"/>
      <c r="X92" s="15"/>
      <c r="Y92" s="15"/>
      <c r="Z92" s="15"/>
    </row>
    <row r="93" spans="1:41" x14ac:dyDescent="0.15">
      <c r="A93" s="27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3"/>
      <c r="M93" s="13"/>
      <c r="N93" s="13"/>
      <c r="O93" s="13"/>
      <c r="P93" s="12"/>
      <c r="Q93" s="14"/>
      <c r="R93" s="12"/>
      <c r="S93" s="13"/>
      <c r="T93" s="5"/>
      <c r="U93" s="5"/>
      <c r="V93" s="5"/>
      <c r="W93" s="5"/>
      <c r="X93" s="15"/>
      <c r="Y93" s="15"/>
      <c r="Z93" s="15"/>
    </row>
    <row r="94" spans="1:41" x14ac:dyDescent="0.15">
      <c r="A94" s="27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3"/>
      <c r="M94" s="13"/>
      <c r="N94" s="13"/>
      <c r="O94" s="13"/>
      <c r="P94" s="12"/>
      <c r="Q94" s="14"/>
      <c r="R94" s="12"/>
      <c r="S94" s="13"/>
      <c r="T94" s="5"/>
      <c r="U94" s="5"/>
      <c r="V94" s="5"/>
      <c r="W94" s="5"/>
      <c r="X94" s="15"/>
      <c r="Y94" s="15"/>
      <c r="Z94" s="15"/>
    </row>
    <row r="95" spans="1:41" x14ac:dyDescent="0.15">
      <c r="A95" s="27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3"/>
      <c r="M95" s="13"/>
      <c r="N95" s="13"/>
      <c r="O95" s="13"/>
      <c r="P95" s="12"/>
      <c r="Q95" s="14"/>
      <c r="R95" s="12"/>
      <c r="S95" s="13"/>
      <c r="T95" s="5"/>
      <c r="U95" s="5"/>
      <c r="V95" s="5"/>
      <c r="W95" s="5"/>
      <c r="X95" s="15"/>
      <c r="Y95" s="15"/>
      <c r="Z95" s="15"/>
    </row>
    <row r="96" spans="1:41" x14ac:dyDescent="0.15">
      <c r="A96" s="27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3"/>
      <c r="M96" s="13"/>
      <c r="N96" s="13"/>
      <c r="O96" s="13"/>
      <c r="P96" s="12"/>
      <c r="Q96" s="14"/>
      <c r="R96" s="12"/>
      <c r="S96" s="13"/>
      <c r="T96" s="5"/>
      <c r="U96" s="5"/>
      <c r="V96" s="5"/>
      <c r="W96" s="5"/>
      <c r="X96" s="15"/>
      <c r="Y96" s="15"/>
      <c r="Z96" s="15"/>
    </row>
    <row r="97" spans="1:26" x14ac:dyDescent="0.15">
      <c r="A97" s="27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3"/>
      <c r="M97" s="13"/>
      <c r="N97" s="13"/>
      <c r="O97" s="13"/>
      <c r="P97" s="12"/>
      <c r="Q97" s="14"/>
      <c r="R97" s="12"/>
      <c r="S97" s="13"/>
      <c r="T97" s="5"/>
      <c r="U97" s="5"/>
      <c r="V97" s="5"/>
      <c r="W97" s="5"/>
      <c r="X97" s="15"/>
      <c r="Y97" s="15"/>
      <c r="Z97" s="15"/>
    </row>
    <row r="98" spans="1:26" x14ac:dyDescent="0.15">
      <c r="A98" s="27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3"/>
      <c r="M98" s="13"/>
      <c r="N98" s="13"/>
      <c r="O98" s="13"/>
      <c r="P98" s="12"/>
      <c r="Q98" s="14"/>
      <c r="R98" s="12"/>
      <c r="S98" s="13"/>
      <c r="T98" s="5"/>
      <c r="U98" s="5"/>
      <c r="V98" s="5"/>
      <c r="W98" s="5"/>
      <c r="X98" s="15"/>
      <c r="Y98" s="15"/>
      <c r="Z98" s="15"/>
    </row>
    <row r="99" spans="1:26" x14ac:dyDescent="0.15">
      <c r="A99" s="27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3"/>
      <c r="M99" s="13"/>
      <c r="N99" s="13"/>
      <c r="O99" s="13"/>
      <c r="P99" s="12"/>
      <c r="Q99" s="14"/>
      <c r="R99" s="12"/>
      <c r="S99" s="13"/>
      <c r="T99" s="5"/>
      <c r="U99" s="5"/>
      <c r="V99" s="5"/>
      <c r="W99" s="5"/>
      <c r="X99" s="15"/>
      <c r="Y99" s="15"/>
      <c r="Z99" s="15"/>
    </row>
    <row r="100" spans="1:26" x14ac:dyDescent="0.15">
      <c r="A100" s="27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3"/>
      <c r="M100" s="13"/>
      <c r="N100" s="13"/>
      <c r="O100" s="13"/>
      <c r="P100" s="12"/>
      <c r="Q100" s="14"/>
      <c r="R100" s="12"/>
      <c r="S100" s="13"/>
      <c r="T100" s="5"/>
      <c r="U100" s="5"/>
      <c r="V100" s="5"/>
      <c r="W100" s="5"/>
      <c r="X100" s="15"/>
      <c r="Y100" s="15"/>
      <c r="Z100" s="15"/>
    </row>
    <row r="101" spans="1:26" x14ac:dyDescent="0.15">
      <c r="A101" s="27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3"/>
      <c r="M101" s="13"/>
      <c r="N101" s="13"/>
      <c r="O101" s="13"/>
      <c r="P101" s="12"/>
      <c r="Q101" s="14"/>
      <c r="R101" s="12"/>
      <c r="S101" s="13"/>
      <c r="T101" s="5"/>
      <c r="U101" s="5"/>
      <c r="V101" s="5"/>
      <c r="W101" s="5"/>
      <c r="X101" s="15"/>
      <c r="Y101" s="15"/>
      <c r="Z101" s="15"/>
    </row>
    <row r="102" spans="1:26" x14ac:dyDescent="0.15">
      <c r="A102" s="27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3"/>
      <c r="M102" s="13"/>
      <c r="N102" s="13"/>
      <c r="O102" s="13"/>
      <c r="P102" s="12"/>
      <c r="Q102" s="14"/>
      <c r="R102" s="12"/>
      <c r="S102" s="13"/>
      <c r="T102" s="5"/>
      <c r="U102" s="5"/>
      <c r="V102" s="5"/>
      <c r="W102" s="5"/>
      <c r="X102" s="15"/>
      <c r="Y102" s="15"/>
      <c r="Z102" s="15"/>
    </row>
    <row r="103" spans="1:26" x14ac:dyDescent="0.15">
      <c r="A103" s="27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3"/>
      <c r="M103" s="13"/>
      <c r="N103" s="13"/>
      <c r="O103" s="13"/>
      <c r="P103" s="12"/>
      <c r="Q103" s="14"/>
      <c r="R103" s="12"/>
      <c r="S103" s="13"/>
      <c r="T103" s="5"/>
      <c r="U103" s="5"/>
      <c r="V103" s="5"/>
      <c r="W103" s="5"/>
      <c r="X103" s="15"/>
      <c r="Y103" s="15"/>
      <c r="Z103" s="15"/>
    </row>
    <row r="104" spans="1:26" x14ac:dyDescent="0.15">
      <c r="A104" s="27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3"/>
      <c r="M104" s="13"/>
      <c r="N104" s="13"/>
      <c r="O104" s="13"/>
      <c r="P104" s="12"/>
      <c r="Q104" s="14"/>
      <c r="R104" s="12"/>
      <c r="S104" s="13"/>
      <c r="T104" s="5"/>
      <c r="U104" s="5"/>
      <c r="V104" s="5"/>
      <c r="W104" s="5"/>
      <c r="X104" s="15"/>
      <c r="Y104" s="15"/>
      <c r="Z104" s="15"/>
    </row>
    <row r="105" spans="1:26" x14ac:dyDescent="0.15">
      <c r="A105" s="2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9"/>
      <c r="M105" s="19"/>
      <c r="N105" s="19"/>
      <c r="O105" s="19"/>
      <c r="P105" s="18"/>
      <c r="Q105" s="20"/>
      <c r="R105" s="18"/>
      <c r="S105" s="19"/>
      <c r="T105" s="5"/>
      <c r="U105" s="5"/>
      <c r="V105" s="5"/>
      <c r="W105" s="21"/>
      <c r="X105" s="15"/>
      <c r="Y105" s="15"/>
      <c r="Z105" s="15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92A4-6B00-4D48-BC7D-64DB2883554E}">
  <dimension ref="A1:Z52"/>
  <sheetViews>
    <sheetView tabSelected="1" workbookViewId="0">
      <selection activeCell="V14" sqref="V14"/>
    </sheetView>
  </sheetViews>
  <sheetFormatPr baseColWidth="10" defaultRowHeight="13" x14ac:dyDescent="0.15"/>
  <sheetData>
    <row r="1" spans="1:26" x14ac:dyDescent="0.15">
      <c r="A1" s="32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  <c r="Z1" s="11" t="s">
        <v>26</v>
      </c>
    </row>
    <row r="2" spans="1:26" x14ac:dyDescent="0.15">
      <c r="A2" s="31" t="s">
        <v>27</v>
      </c>
      <c r="B2" s="12">
        <f>'2017'!C2-'2015'!C2</f>
        <v>551479</v>
      </c>
      <c r="C2" s="12">
        <f>'2017'!D2-'2015'!D2</f>
        <v>528640</v>
      </c>
      <c r="D2" s="12">
        <f>'2017'!E2-'2015'!E2</f>
        <v>16169</v>
      </c>
      <c r="E2" s="12">
        <f>'2017'!F2-'2015'!F2</f>
        <v>270427</v>
      </c>
      <c r="F2" s="12">
        <f>'2017'!G2-'2015'!G2</f>
        <v>264883</v>
      </c>
      <c r="G2" s="12">
        <f>'2017'!H2-'2015'!H2</f>
        <v>228900</v>
      </c>
      <c r="H2" s="12">
        <f>'2017'!I2-'2015'!I2</f>
        <v>141636</v>
      </c>
      <c r="I2" s="12">
        <f>'2017'!J2-'2015'!J2</f>
        <v>236</v>
      </c>
      <c r="J2" s="12">
        <f>'2017'!K2-'2015'!K2</f>
        <v>146</v>
      </c>
      <c r="K2" s="12">
        <f>'2017'!L2-'2015'!L2</f>
        <v>43228</v>
      </c>
      <c r="L2" s="12">
        <f>'2017'!M2-'2015'!M2</f>
        <v>11183</v>
      </c>
      <c r="M2" s="12">
        <f>'2017'!N2-'2015'!N2</f>
        <v>2082</v>
      </c>
      <c r="N2" s="12">
        <f>'2017'!O2-'2015'!O2</f>
        <v>25347</v>
      </c>
      <c r="O2" s="12">
        <f>'2017'!P2-'2015'!P2</f>
        <v>22053</v>
      </c>
      <c r="P2" s="12">
        <f>'2017'!Q2-'2015'!Q2</f>
        <v>23085</v>
      </c>
      <c r="Q2" s="12">
        <f>'2017'!R2-'2015'!R2</f>
        <v>14658</v>
      </c>
      <c r="R2" s="12">
        <f>'2017'!S2-'2015'!S2</f>
        <v>85141</v>
      </c>
      <c r="S2" s="12">
        <f>'2017'!T2-'2015'!T2</f>
        <v>-8483</v>
      </c>
      <c r="T2" s="12">
        <f>'2017'!U2-'2015'!U2</f>
        <v>1.7567017228279838</v>
      </c>
      <c r="U2" s="12">
        <f>'2017'!V2-'2015'!V2</f>
        <v>1.1932650791879951</v>
      </c>
      <c r="V2" s="12">
        <f>'2017'!W2-'2015'!W2</f>
        <v>-1.067241179113978</v>
      </c>
      <c r="W2" s="12">
        <f>'2017'!X2-'2015'!X2</f>
        <v>-0.6292762570409991</v>
      </c>
      <c r="X2" s="12">
        <f>'2017'!Y2-'2015'!Y2</f>
        <v>0.34473027185703131</v>
      </c>
      <c r="Y2" s="12">
        <f>'2017'!Z2-'2015'!Z2</f>
        <v>0.28199441107349799</v>
      </c>
      <c r="Z2" s="12">
        <f>'2017'!AA2-'2015'!AA2</f>
        <v>0.31336234146522202</v>
      </c>
    </row>
    <row r="3" spans="1:26" x14ac:dyDescent="0.15">
      <c r="A3" s="31" t="s">
        <v>28</v>
      </c>
      <c r="B3" s="12">
        <f>'2017'!C3-'2015'!C3</f>
        <v>-416402</v>
      </c>
      <c r="C3" s="12">
        <f>'2017'!D3-'2015'!D3</f>
        <v>-381281</v>
      </c>
      <c r="D3" s="12">
        <f>'2017'!E3-'2015'!E3</f>
        <v>6093</v>
      </c>
      <c r="E3" s="12">
        <f>'2017'!F3-'2015'!F3</f>
        <v>-426052</v>
      </c>
      <c r="F3" s="12">
        <f>'2017'!G3-'2015'!G3</f>
        <v>3557</v>
      </c>
      <c r="G3" s="12">
        <f>'2017'!H3-'2015'!H3</f>
        <v>-218533</v>
      </c>
      <c r="H3" s="12">
        <f>'2017'!I3-'2015'!I3</f>
        <v>-54953</v>
      </c>
      <c r="I3" s="12">
        <f>'2017'!J3-'2015'!J3</f>
        <v>-1816</v>
      </c>
      <c r="J3" s="12">
        <f>'2017'!K3-'2015'!K3</f>
        <v>-536</v>
      </c>
      <c r="K3" s="12">
        <f>'2017'!L3-'2015'!L3</f>
        <v>-30556</v>
      </c>
      <c r="L3" s="12">
        <f>'2017'!M3-'2015'!M3</f>
        <v>13954</v>
      </c>
      <c r="M3" s="12">
        <f>'2017'!N3-'2015'!N3</f>
        <v>-2237</v>
      </c>
      <c r="N3" s="12">
        <f>'2017'!O3-'2015'!O3</f>
        <v>-22807</v>
      </c>
      <c r="O3" s="12">
        <f>'2017'!P3-'2015'!P3</f>
        <v>-13718</v>
      </c>
      <c r="P3" s="12">
        <f>'2017'!Q3-'2015'!Q3</f>
        <v>5559</v>
      </c>
      <c r="Q3" s="12">
        <f>'2017'!R3-'2015'!R3</f>
        <v>-5148</v>
      </c>
      <c r="R3" s="12">
        <f>'2017'!S3-'2015'!S3</f>
        <v>-104024</v>
      </c>
      <c r="S3" s="12">
        <f>'2017'!T3-'2015'!T3</f>
        <v>-3225</v>
      </c>
      <c r="T3" s="12">
        <f>'2017'!U3-'2015'!U3</f>
        <v>-3.4778844247369989</v>
      </c>
      <c r="U3" s="12">
        <f>'2017'!V3-'2015'!V3</f>
        <v>-5.872139391995006</v>
      </c>
      <c r="V3" s="12">
        <f>'2017'!W3-'2015'!W3</f>
        <v>-2.6495220164559896</v>
      </c>
      <c r="W3" s="12">
        <f>'2017'!X3-'2015'!X3</f>
        <v>-5.7549701032690166</v>
      </c>
      <c r="X3" s="12">
        <f>'2017'!Y3-'2015'!Y3</f>
        <v>-3.0637032205964942</v>
      </c>
      <c r="Y3" s="12">
        <f>'2017'!Z3-'2015'!Z3</f>
        <v>-5.8135547476319971</v>
      </c>
      <c r="Z3" s="12">
        <f>'2017'!AA3-'2015'!AA3</f>
        <v>-4.4386289841142457</v>
      </c>
    </row>
    <row r="4" spans="1:26" x14ac:dyDescent="0.15">
      <c r="A4" s="31" t="s">
        <v>29</v>
      </c>
      <c r="B4" s="12">
        <f>'2017'!C4-'2015'!C4</f>
        <v>442317</v>
      </c>
      <c r="C4" s="12">
        <f>'2017'!D4-'2015'!D4</f>
        <v>500699</v>
      </c>
      <c r="D4" s="12">
        <f>'2017'!E4-'2015'!E4</f>
        <v>84362</v>
      </c>
      <c r="E4" s="12">
        <f>'2017'!F4-'2015'!F4</f>
        <v>214178</v>
      </c>
      <c r="F4" s="12">
        <f>'2017'!G4-'2015'!G4</f>
        <v>143777</v>
      </c>
      <c r="G4" s="12">
        <f>'2017'!H4-'2015'!H4</f>
        <v>234796</v>
      </c>
      <c r="H4" s="12">
        <f>'2017'!I4-'2015'!I4</f>
        <v>171191</v>
      </c>
      <c r="I4" s="12">
        <f>'2017'!J4-'2015'!J4</f>
        <v>292</v>
      </c>
      <c r="J4" s="12">
        <f>'2017'!K4-'2015'!K4</f>
        <v>212</v>
      </c>
      <c r="K4" s="12">
        <f>'2017'!L4-'2015'!L4</f>
        <v>55911</v>
      </c>
      <c r="L4" s="12">
        <f>'2017'!M4-'2015'!M4</f>
        <v>15336</v>
      </c>
      <c r="M4" s="12">
        <f>'2017'!N4-'2015'!N4</f>
        <v>30017</v>
      </c>
      <c r="N4" s="12">
        <f>'2017'!O4-'2015'!O4</f>
        <v>18908</v>
      </c>
      <c r="O4" s="12">
        <f>'2017'!P4-'2015'!P4</f>
        <v>49687</v>
      </c>
      <c r="P4" s="12">
        <f>'2017'!Q4-'2015'!Q4</f>
        <v>5691</v>
      </c>
      <c r="Q4" s="12">
        <f>'2017'!R4-'2015'!R4</f>
        <v>-4359</v>
      </c>
      <c r="R4" s="12">
        <f>'2017'!S4-'2015'!S4</f>
        <v>46187</v>
      </c>
      <c r="S4" s="12">
        <f>'2017'!T4-'2015'!T4</f>
        <v>0</v>
      </c>
      <c r="T4" s="12">
        <f>'2017'!U4-'2015'!U4</f>
        <v>-0.67134413659999836</v>
      </c>
      <c r="U4" s="12">
        <f>'2017'!V4-'2015'!V4</f>
        <v>-3.1759672758589943</v>
      </c>
      <c r="V4" s="12">
        <f>'2017'!W4-'2015'!W4</f>
        <v>0.18806492017796472</v>
      </c>
      <c r="W4" s="12">
        <f>'2017'!X4-'2015'!X4</f>
        <v>0.15461548323099805</v>
      </c>
      <c r="X4" s="12">
        <f>'2017'!Y4-'2015'!Y4</f>
        <v>-0.24163960821101682</v>
      </c>
      <c r="Y4" s="12">
        <f>'2017'!Z4-'2015'!Z4</f>
        <v>-1.5106758963140123</v>
      </c>
      <c r="Z4" s="12">
        <f>'2017'!AA4-'2015'!AA4</f>
        <v>-0.87615775226245773</v>
      </c>
    </row>
    <row r="5" spans="1:26" x14ac:dyDescent="0.15">
      <c r="A5" s="31" t="s">
        <v>30</v>
      </c>
      <c r="B5" s="12">
        <f>'2017'!C5-'2015'!C5</f>
        <v>169662</v>
      </c>
      <c r="C5" s="12">
        <f>'2017'!D5-'2015'!D5</f>
        <v>136099</v>
      </c>
      <c r="D5" s="12">
        <f>'2017'!E5-'2015'!E5</f>
        <v>15848</v>
      </c>
      <c r="E5" s="12">
        <f>'2017'!F5-'2015'!F5</f>
        <v>62785</v>
      </c>
      <c r="F5" s="12">
        <f>'2017'!G5-'2015'!G5</f>
        <v>91029</v>
      </c>
      <c r="G5" s="12">
        <f>'2017'!H5-'2015'!H5</f>
        <v>71560</v>
      </c>
      <c r="H5" s="12">
        <f>'2017'!I5-'2015'!I5</f>
        <v>51600</v>
      </c>
      <c r="I5" s="12">
        <f>'2017'!J5-'2015'!J5</f>
        <v>156</v>
      </c>
      <c r="J5" s="12">
        <f>'2017'!K5-'2015'!K5</f>
        <v>113</v>
      </c>
      <c r="K5" s="12">
        <f>'2017'!L5-'2015'!L5</f>
        <v>11901</v>
      </c>
      <c r="L5" s="12">
        <f>'2017'!M5-'2015'!M5</f>
        <v>8588</v>
      </c>
      <c r="M5" s="12">
        <f>'2017'!N5-'2015'!N5</f>
        <v>6266</v>
      </c>
      <c r="N5" s="12">
        <f>'2017'!O5-'2015'!O5</f>
        <v>6594</v>
      </c>
      <c r="O5" s="12">
        <f>'2017'!P5-'2015'!P5</f>
        <v>12774</v>
      </c>
      <c r="P5" s="12">
        <f>'2017'!Q5-'2015'!Q5</f>
        <v>568</v>
      </c>
      <c r="Q5" s="12">
        <f>'2017'!R5-'2015'!R5</f>
        <v>4909</v>
      </c>
      <c r="R5" s="12">
        <f>'2017'!S5-'2015'!S5</f>
        <v>-16479</v>
      </c>
      <c r="S5" s="12">
        <f>'2017'!T5-'2015'!T5</f>
        <v>112</v>
      </c>
      <c r="T5" s="12">
        <f>'2017'!U5-'2015'!U5</f>
        <v>-1.3048491596589997</v>
      </c>
      <c r="U5" s="12">
        <f>'2017'!V5-'2015'!V5</f>
        <v>-1.3673260477050064</v>
      </c>
      <c r="V5" s="12">
        <f>'2017'!W5-'2015'!W5</f>
        <v>1.1875305064519921</v>
      </c>
      <c r="W5" s="12">
        <f>'2017'!X5-'2015'!X5</f>
        <v>-1.9694704874560216</v>
      </c>
      <c r="X5" s="12">
        <f>'2017'!Y5-'2015'!Y5</f>
        <v>-5.8659326603560658E-2</v>
      </c>
      <c r="Y5" s="12">
        <f>'2017'!Z5-'2015'!Z5</f>
        <v>-1.6683982675805282</v>
      </c>
      <c r="Z5" s="12">
        <f>'2017'!AA5-'2015'!AA5</f>
        <v>-0.8635287970919876</v>
      </c>
    </row>
    <row r="6" spans="1:26" x14ac:dyDescent="0.15">
      <c r="A6" s="31" t="s">
        <v>31</v>
      </c>
      <c r="B6" s="12">
        <f>'2017'!C6-'2015'!C6</f>
        <v>13714250</v>
      </c>
      <c r="C6" s="12">
        <f>'2017'!D6-'2015'!D6</f>
        <v>11662750</v>
      </c>
      <c r="D6" s="12">
        <f>'2017'!E6-'2015'!E6</f>
        <v>333181</v>
      </c>
      <c r="E6" s="12">
        <f>'2017'!F6-'2015'!F6</f>
        <v>8686036</v>
      </c>
      <c r="F6" s="12">
        <f>'2017'!G6-'2015'!G6</f>
        <v>4695033</v>
      </c>
      <c r="G6" s="12">
        <f>'2017'!H6-'2015'!H6</f>
        <v>5796147</v>
      </c>
      <c r="H6" s="12">
        <f>'2017'!I6-'2015'!I6</f>
        <v>4070564</v>
      </c>
      <c r="I6" s="12">
        <f>'2017'!J6-'2015'!J6</f>
        <v>967</v>
      </c>
      <c r="J6" s="12">
        <f>'2017'!K6-'2015'!K6</f>
        <v>677</v>
      </c>
      <c r="K6" s="12">
        <f>'2017'!L6-'2015'!L6</f>
        <v>931123</v>
      </c>
      <c r="L6" s="12">
        <f>'2017'!M6-'2015'!M6</f>
        <v>715127</v>
      </c>
      <c r="M6" s="12">
        <f>'2017'!N6-'2015'!N6</f>
        <v>115689</v>
      </c>
      <c r="N6" s="12">
        <f>'2017'!O6-'2015'!O6</f>
        <v>722538</v>
      </c>
      <c r="O6" s="12">
        <f>'2017'!P6-'2015'!P6</f>
        <v>729510</v>
      </c>
      <c r="P6" s="12">
        <f>'2017'!Q6-'2015'!Q6</f>
        <v>199609</v>
      </c>
      <c r="Q6" s="12">
        <f>'2017'!R6-'2015'!R6</f>
        <v>656968</v>
      </c>
      <c r="R6" s="12">
        <f>'2017'!S6-'2015'!S6</f>
        <v>838279</v>
      </c>
      <c r="S6" s="12">
        <f>'2017'!T6-'2015'!T6</f>
        <v>19856</v>
      </c>
      <c r="T6" s="12">
        <f>'2017'!U6-'2015'!U6</f>
        <v>1.3136270516809532</v>
      </c>
      <c r="U6" s="12">
        <f>'2017'!V6-'2015'!V6</f>
        <v>0.71359598840700755</v>
      </c>
      <c r="V6" s="12">
        <f>'2017'!W6-'2015'!W6</f>
        <v>3.5337874571019938</v>
      </c>
      <c r="W6" s="12">
        <f>'2017'!X6-'2015'!X6</f>
        <v>2.7438657022839834</v>
      </c>
      <c r="X6" s="12">
        <f>'2017'!Y6-'2015'!Y6</f>
        <v>2.4237072543914451</v>
      </c>
      <c r="Y6" s="12">
        <f>'2017'!Z6-'2015'!Z6</f>
        <v>1.7287308453454671</v>
      </c>
      <c r="Z6" s="12">
        <f>'2017'!AA6-'2015'!AA6</f>
        <v>2.0762190498684845</v>
      </c>
    </row>
    <row r="7" spans="1:26" x14ac:dyDescent="0.15">
      <c r="A7" s="31" t="s">
        <v>32</v>
      </c>
      <c r="B7" s="12">
        <f>'2017'!C7-'2015'!C7</f>
        <v>780085</v>
      </c>
      <c r="C7" s="12">
        <f>'2017'!D7-'2015'!D7</f>
        <v>906252</v>
      </c>
      <c r="D7" s="12">
        <f>'2017'!E7-'2015'!E7</f>
        <v>-17685</v>
      </c>
      <c r="E7" s="12">
        <f>'2017'!F7-'2015'!F7</f>
        <v>124816</v>
      </c>
      <c r="F7" s="12">
        <f>'2017'!G7-'2015'!G7</f>
        <v>672954</v>
      </c>
      <c r="G7" s="12">
        <f>'2017'!H7-'2015'!H7</f>
        <v>314246</v>
      </c>
      <c r="H7" s="12">
        <f>'2017'!I7-'2015'!I7</f>
        <v>304573</v>
      </c>
      <c r="I7" s="12">
        <f>'2017'!J7-'2015'!J7</f>
        <v>273</v>
      </c>
      <c r="J7" s="12">
        <f>'2017'!K7-'2015'!K7</f>
        <v>289</v>
      </c>
      <c r="K7" s="12">
        <f>'2017'!L7-'2015'!L7</f>
        <v>84704</v>
      </c>
      <c r="L7" s="12">
        <f>'2017'!M7-'2015'!M7</f>
        <v>12500</v>
      </c>
      <c r="M7" s="12">
        <f>'2017'!N7-'2015'!N7</f>
        <v>8627</v>
      </c>
      <c r="N7" s="12">
        <f>'2017'!O7-'2015'!O7</f>
        <v>89401</v>
      </c>
      <c r="O7" s="12">
        <f>'2017'!P7-'2015'!P7</f>
        <v>45029</v>
      </c>
      <c r="P7" s="12">
        <f>'2017'!Q7-'2015'!Q7</f>
        <v>26360</v>
      </c>
      <c r="Q7" s="12">
        <f>'2017'!R7-'2015'!R7</f>
        <v>37952</v>
      </c>
      <c r="R7" s="12">
        <f>'2017'!S7-'2015'!S7</f>
        <v>162779</v>
      </c>
      <c r="S7" s="12">
        <f>'2017'!T7-'2015'!T7</f>
        <v>-481</v>
      </c>
      <c r="T7" s="12">
        <f>'2017'!U7-'2015'!U7</f>
        <v>0.70852882233600667</v>
      </c>
      <c r="U7" s="12">
        <f>'2017'!V7-'2015'!V7</f>
        <v>-0.86855900490698446</v>
      </c>
      <c r="V7" s="12">
        <f>'2017'!W7-'2015'!W7</f>
        <v>2.265463175997013</v>
      </c>
      <c r="W7" s="12">
        <f>'2017'!X7-'2015'!X7</f>
        <v>0.66839377091901042</v>
      </c>
      <c r="X7" s="12">
        <f>'2017'!Y7-'2015'!Y7</f>
        <v>1.4869959991665382</v>
      </c>
      <c r="Y7" s="12">
        <f>'2017'!Z7-'2015'!Z7</f>
        <v>-0.10008261699397281</v>
      </c>
      <c r="Z7" s="12">
        <f>'2017'!AA7-'2015'!AA7</f>
        <v>0.6934566910862543</v>
      </c>
    </row>
    <row r="8" spans="1:26" x14ac:dyDescent="0.15">
      <c r="A8" s="31" t="s">
        <v>33</v>
      </c>
      <c r="B8" s="12">
        <f>'2017'!C8-'2015'!C8</f>
        <v>217203</v>
      </c>
      <c r="C8" s="12">
        <f>'2017'!D8-'2015'!D8</f>
        <v>231440</v>
      </c>
      <c r="D8" s="12">
        <f>'2017'!E8-'2015'!E8</f>
        <v>30574</v>
      </c>
      <c r="E8" s="12">
        <f>'2017'!F8-'2015'!F8</f>
        <v>-143920</v>
      </c>
      <c r="F8" s="12">
        <f>'2017'!G8-'2015'!G8</f>
        <v>330549</v>
      </c>
      <c r="G8" s="12">
        <f>'2017'!H8-'2015'!H8</f>
        <v>176809</v>
      </c>
      <c r="H8" s="12">
        <f>'2017'!I8-'2015'!I8</f>
        <v>126904</v>
      </c>
      <c r="I8" s="12">
        <f>'2017'!J8-'2015'!J8</f>
        <v>520</v>
      </c>
      <c r="J8" s="12">
        <f>'2017'!K8-'2015'!K8</f>
        <v>376</v>
      </c>
      <c r="K8" s="12">
        <f>'2017'!L8-'2015'!L8</f>
        <v>30979</v>
      </c>
      <c r="L8" s="12">
        <f>'2017'!M8-'2015'!M8</f>
        <v>18782</v>
      </c>
      <c r="M8" s="12">
        <f>'2017'!N8-'2015'!N8</f>
        <v>10921</v>
      </c>
      <c r="N8" s="12">
        <f>'2017'!O8-'2015'!O8</f>
        <v>23255</v>
      </c>
      <c r="O8" s="12">
        <f>'2017'!P8-'2015'!P8</f>
        <v>5309</v>
      </c>
      <c r="P8" s="12">
        <f>'2017'!Q8-'2015'!Q8</f>
        <v>23831</v>
      </c>
      <c r="Q8" s="12">
        <f>'2017'!R8-'2015'!R8</f>
        <v>13827</v>
      </c>
      <c r="R8" s="12">
        <f>'2017'!S8-'2015'!S8</f>
        <v>-76415</v>
      </c>
      <c r="S8" s="12">
        <f>'2017'!T8-'2015'!T8</f>
        <v>-6948</v>
      </c>
      <c r="T8" s="12">
        <f>'2017'!U8-'2015'!U8</f>
        <v>0.18765306634003309</v>
      </c>
      <c r="U8" s="12">
        <f>'2017'!V8-'2015'!V8</f>
        <v>-0.9218179542649807</v>
      </c>
      <c r="V8" s="12">
        <f>'2017'!W8-'2015'!W8</f>
        <v>-0.51031895472902988</v>
      </c>
      <c r="W8" s="12">
        <f>'2017'!X8-'2015'!X8</f>
        <v>-0.59223095682600047</v>
      </c>
      <c r="X8" s="12">
        <f>'2017'!Y8-'2015'!Y8</f>
        <v>-0.1613329441944984</v>
      </c>
      <c r="Y8" s="12">
        <f>'2017'!Z8-'2015'!Z8</f>
        <v>-0.75702445554549058</v>
      </c>
      <c r="Z8" s="12">
        <f>'2017'!AA8-'2015'!AA8</f>
        <v>-0.45917869986999449</v>
      </c>
    </row>
    <row r="9" spans="1:26" x14ac:dyDescent="0.15">
      <c r="A9" s="31" t="s">
        <v>34</v>
      </c>
      <c r="B9" s="12">
        <f>'2017'!C9-'2015'!C9</f>
        <v>230226</v>
      </c>
      <c r="C9" s="12">
        <f>'2017'!D9-'2015'!D9</f>
        <v>168206</v>
      </c>
      <c r="D9" s="12">
        <f>'2017'!E9-'2015'!E9</f>
        <v>892</v>
      </c>
      <c r="E9" s="12">
        <f>'2017'!F9-'2015'!F9</f>
        <v>163704</v>
      </c>
      <c r="F9" s="12">
        <f>'2017'!G9-'2015'!G9</f>
        <v>65630</v>
      </c>
      <c r="G9" s="12">
        <f>'2017'!H9-'2015'!H9</f>
        <v>95240</v>
      </c>
      <c r="H9" s="12">
        <f>'2017'!I9-'2015'!I9</f>
        <v>35553</v>
      </c>
      <c r="I9" s="12">
        <f>'2017'!J9-'2015'!J9</f>
        <v>814</v>
      </c>
      <c r="J9" s="12">
        <f>'2017'!K9-'2015'!K9</f>
        <v>304</v>
      </c>
      <c r="K9" s="12">
        <f>'2017'!L9-'2015'!L9</f>
        <v>7784</v>
      </c>
      <c r="L9" s="12">
        <f>'2017'!M9-'2015'!M9</f>
        <v>1381</v>
      </c>
      <c r="M9" s="12">
        <f>'2017'!N9-'2015'!N9</f>
        <v>5163</v>
      </c>
      <c r="N9" s="12">
        <f>'2017'!O9-'2015'!O9</f>
        <v>11816</v>
      </c>
      <c r="O9" s="12">
        <f>'2017'!P9-'2015'!P9</f>
        <v>12781</v>
      </c>
      <c r="P9" s="12">
        <f>'2017'!Q9-'2015'!Q9</f>
        <v>7360</v>
      </c>
      <c r="Q9" s="12">
        <f>'2017'!R9-'2015'!R9</f>
        <v>-10732</v>
      </c>
      <c r="R9" s="12">
        <f>'2017'!S9-'2015'!S9</f>
        <v>35448</v>
      </c>
      <c r="S9" s="12">
        <f>'2017'!T9-'2015'!T9</f>
        <v>-917</v>
      </c>
      <c r="T9" s="12">
        <f>'2017'!U9-'2015'!U9</f>
        <v>-1.7867449040350039</v>
      </c>
      <c r="U9" s="12">
        <f>'2017'!V9-'2015'!V9</f>
        <v>-2.5504571137229846</v>
      </c>
      <c r="V9" s="12">
        <f>'2017'!W9-'2015'!W9</f>
        <v>0.47579908733399634</v>
      </c>
      <c r="W9" s="12">
        <f>'2017'!X9-'2015'!X9</f>
        <v>-2.2164794297040089</v>
      </c>
      <c r="X9" s="12">
        <f>'2017'!Y9-'2015'!Y9</f>
        <v>-0.65547290835053218</v>
      </c>
      <c r="Y9" s="12">
        <f>'2017'!Z9-'2015'!Z9</f>
        <v>-2.3834682717134967</v>
      </c>
      <c r="Z9" s="12">
        <f>'2017'!AA9-'2015'!AA9</f>
        <v>-1.5194705900320287</v>
      </c>
    </row>
    <row r="10" spans="1:26" x14ac:dyDescent="0.15">
      <c r="A10" s="31" t="s">
        <v>35</v>
      </c>
      <c r="B10" s="12">
        <f>'2017'!C10-'2015'!C10</f>
        <v>138567</v>
      </c>
      <c r="C10" s="12">
        <f>'2017'!D10-'2015'!D10</f>
        <v>201899</v>
      </c>
      <c r="D10" s="12">
        <f>'2017'!E10-'2015'!E10</f>
        <v>21474</v>
      </c>
      <c r="E10" s="12">
        <f>'2017'!F10-'2015'!F10</f>
        <v>0</v>
      </c>
      <c r="F10" s="12">
        <f>'2017'!G10-'2015'!G10</f>
        <v>117093</v>
      </c>
      <c r="G10" s="12">
        <f>'2017'!H10-'2015'!H10</f>
        <v>108131</v>
      </c>
      <c r="H10" s="12">
        <f>'2017'!I10-'2015'!I10</f>
        <v>52888</v>
      </c>
      <c r="I10" s="12">
        <f>'2017'!J10-'2015'!J10</f>
        <v>1795</v>
      </c>
      <c r="J10" s="12">
        <f>'2017'!K10-'2015'!K10</f>
        <v>700</v>
      </c>
      <c r="K10" s="12">
        <f>'2017'!L10-'2015'!L10</f>
        <v>-4188</v>
      </c>
      <c r="L10" s="12">
        <f>'2017'!M10-'2015'!M10</f>
        <v>8201</v>
      </c>
      <c r="M10" s="12">
        <f>'2017'!N10-'2015'!N10</f>
        <v>-8736</v>
      </c>
      <c r="N10" s="12">
        <f>'2017'!O10-'2015'!O10</f>
        <v>13560</v>
      </c>
      <c r="O10" s="12">
        <f>'2017'!P10-'2015'!P10</f>
        <v>43865</v>
      </c>
      <c r="P10" s="12">
        <f>'2017'!Q10-'2015'!Q10</f>
        <v>200</v>
      </c>
      <c r="Q10" s="12">
        <f>'2017'!R10-'2015'!R10</f>
        <v>-14</v>
      </c>
      <c r="R10" s="12">
        <f>'2017'!S10-'2015'!S10</f>
        <v>30830</v>
      </c>
      <c r="S10" s="12">
        <f>'2017'!T10-'2015'!T10</f>
        <v>-1695</v>
      </c>
      <c r="T10" s="12">
        <f>'2017'!U10-'2015'!U10</f>
        <v>2.7199943171900145</v>
      </c>
      <c r="U10" s="12">
        <f>'2017'!V10-'2015'!V10</f>
        <v>1.2937029319999738E-2</v>
      </c>
      <c r="V10" s="12">
        <f>'2017'!W10-'2015'!W10</f>
        <v>-0.86568954443399093</v>
      </c>
      <c r="W10" s="12">
        <f>'2017'!X10-'2015'!X10</f>
        <v>1.0766610958800129</v>
      </c>
      <c r="X10" s="12">
        <f>'2017'!Y10-'2015'!Y10</f>
        <v>0.92715238637799757</v>
      </c>
      <c r="Y10" s="12">
        <f>'2017'!Z10-'2015'!Z10</f>
        <v>0.54479906259999211</v>
      </c>
      <c r="Z10" s="12">
        <f>'2017'!AA10-'2015'!AA10</f>
        <v>0.73597572448898063</v>
      </c>
    </row>
    <row r="11" spans="1:26" x14ac:dyDescent="0.15">
      <c r="A11" s="31" t="s">
        <v>36</v>
      </c>
      <c r="B11" s="12">
        <f>'2017'!C11-'2015'!C11</f>
        <v>2030837</v>
      </c>
      <c r="C11" s="12">
        <f>'2017'!D11-'2015'!D11</f>
        <v>1623140</v>
      </c>
      <c r="D11" s="12">
        <f>'2017'!E11-'2015'!E11</f>
        <v>84086</v>
      </c>
      <c r="E11" s="12">
        <f>'2017'!F11-'2015'!F11</f>
        <v>685096</v>
      </c>
      <c r="F11" s="12">
        <f>'2017'!G11-'2015'!G11</f>
        <v>1261655</v>
      </c>
      <c r="G11" s="12">
        <f>'2017'!H11-'2015'!H11</f>
        <v>740342</v>
      </c>
      <c r="H11" s="12">
        <f>'2017'!I11-'2015'!I11</f>
        <v>254588</v>
      </c>
      <c r="I11" s="12">
        <f>'2017'!J11-'2015'!J11</f>
        <v>151</v>
      </c>
      <c r="J11" s="12">
        <f>'2017'!K11-'2015'!K11</f>
        <v>28</v>
      </c>
      <c r="K11" s="12">
        <f>'2017'!L11-'2015'!L11</f>
        <v>51818</v>
      </c>
      <c r="L11" s="12">
        <f>'2017'!M11-'2015'!M11</f>
        <v>27788</v>
      </c>
      <c r="M11" s="12">
        <f>'2017'!N11-'2015'!N11</f>
        <v>12943</v>
      </c>
      <c r="N11" s="12">
        <f>'2017'!O11-'2015'!O11</f>
        <v>68151</v>
      </c>
      <c r="O11" s="12">
        <f>'2017'!P11-'2015'!P11</f>
        <v>33108</v>
      </c>
      <c r="P11" s="12">
        <f>'2017'!Q11-'2015'!Q11</f>
        <v>35396</v>
      </c>
      <c r="Q11" s="12">
        <f>'2017'!R11-'2015'!R11</f>
        <v>25384</v>
      </c>
      <c r="R11" s="12">
        <f>'2017'!S11-'2015'!S11</f>
        <v>491313</v>
      </c>
      <c r="S11" s="12">
        <f>'2017'!T11-'2015'!T11</f>
        <v>0</v>
      </c>
      <c r="T11" s="12">
        <f>'2017'!U11-'2015'!U11</f>
        <v>3.7965971975660295</v>
      </c>
      <c r="U11" s="12">
        <f>'2017'!V11-'2015'!V11</f>
        <v>3.703374850845023</v>
      </c>
      <c r="V11" s="12">
        <f>'2017'!W11-'2015'!W11</f>
        <v>3.17036757063903</v>
      </c>
      <c r="W11" s="12">
        <f>'2017'!X11-'2015'!X11</f>
        <v>1.0836530773729862</v>
      </c>
      <c r="X11" s="12">
        <f>'2017'!Y11-'2015'!Y11</f>
        <v>3.4834823841025582</v>
      </c>
      <c r="Y11" s="12">
        <f>'2017'!Z11-'2015'!Z11</f>
        <v>2.3935139641089904</v>
      </c>
      <c r="Z11" s="12">
        <f>'2017'!AA11-'2015'!AA11</f>
        <v>2.9384981741057175</v>
      </c>
    </row>
    <row r="12" spans="1:26" x14ac:dyDescent="0.15">
      <c r="A12" s="31" t="s">
        <v>37</v>
      </c>
      <c r="B12" s="12">
        <f>'2017'!C12-'2015'!C12</f>
        <v>1792734</v>
      </c>
      <c r="C12" s="12">
        <f>'2017'!D12-'2015'!D12</f>
        <v>1631998</v>
      </c>
      <c r="D12" s="12">
        <f>'2017'!E12-'2015'!E12</f>
        <v>15220</v>
      </c>
      <c r="E12" s="12">
        <f>'2017'!F12-'2015'!F12</f>
        <v>901561</v>
      </c>
      <c r="F12" s="12">
        <f>'2017'!G12-'2015'!G12</f>
        <v>875953</v>
      </c>
      <c r="G12" s="12">
        <f>'2017'!H12-'2015'!H12</f>
        <v>820129</v>
      </c>
      <c r="H12" s="12">
        <f>'2017'!I12-'2015'!I12</f>
        <v>659081</v>
      </c>
      <c r="I12" s="12">
        <f>'2017'!J12-'2015'!J12</f>
        <v>390</v>
      </c>
      <c r="J12" s="12">
        <f>'2017'!K12-'2015'!K12</f>
        <v>354</v>
      </c>
      <c r="K12" s="12">
        <f>'2017'!L12-'2015'!L12</f>
        <v>164724</v>
      </c>
      <c r="L12" s="12">
        <f>'2017'!M12-'2015'!M12</f>
        <v>92172</v>
      </c>
      <c r="M12" s="12">
        <f>'2017'!N12-'2015'!N12</f>
        <v>28468</v>
      </c>
      <c r="N12" s="12">
        <f>'2017'!O12-'2015'!O12</f>
        <v>123278</v>
      </c>
      <c r="O12" s="12">
        <f>'2017'!P12-'2015'!P12</f>
        <v>102878</v>
      </c>
      <c r="P12" s="12">
        <f>'2017'!Q12-'2015'!Q12</f>
        <v>93251</v>
      </c>
      <c r="Q12" s="12">
        <f>'2017'!R12-'2015'!R12</f>
        <v>54310</v>
      </c>
      <c r="R12" s="12">
        <f>'2017'!S12-'2015'!S12</f>
        <v>56449</v>
      </c>
      <c r="S12" s="12">
        <f>'2017'!T12-'2015'!T12</f>
        <v>-14589</v>
      </c>
      <c r="T12" s="12">
        <f>'2017'!U12-'2015'!U12</f>
        <v>2.3236907580189836</v>
      </c>
      <c r="U12" s="12">
        <f>'2017'!V12-'2015'!V12</f>
        <v>-6.8916229211993141E-2</v>
      </c>
      <c r="V12" s="12">
        <f>'2017'!W12-'2015'!W12</f>
        <v>4.0618355112679865</v>
      </c>
      <c r="W12" s="12">
        <f>'2017'!X12-'2015'!X12</f>
        <v>-2.3305720912730123</v>
      </c>
      <c r="X12" s="12">
        <f>'2017'!Y12-'2015'!Y12</f>
        <v>3.1927631346435419</v>
      </c>
      <c r="Y12" s="12">
        <f>'2017'!Z12-'2015'!Z12</f>
        <v>-1.1997441602424885</v>
      </c>
      <c r="Z12" s="12">
        <f>'2017'!AA12-'2015'!AA12</f>
        <v>0.99650948720054089</v>
      </c>
    </row>
    <row r="13" spans="1:26" x14ac:dyDescent="0.15">
      <c r="A13" s="31" t="s">
        <v>38</v>
      </c>
      <c r="B13" s="12">
        <f>'2017'!C13-'2015'!C13</f>
        <v>140484</v>
      </c>
      <c r="C13" s="12">
        <f>'2017'!D13-'2015'!D13</f>
        <v>257685</v>
      </c>
      <c r="D13" s="12">
        <f>'2017'!E13-'2015'!E13</f>
        <v>-7245</v>
      </c>
      <c r="E13" s="12">
        <f>'2017'!F13-'2015'!F13</f>
        <v>152630</v>
      </c>
      <c r="F13" s="12">
        <f>'2017'!G13-'2015'!G13</f>
        <v>-4901</v>
      </c>
      <c r="G13" s="12">
        <f>'2017'!H13-'2015'!H13</f>
        <v>142341</v>
      </c>
      <c r="H13" s="12">
        <f>'2017'!I13-'2015'!I13</f>
        <v>113201</v>
      </c>
      <c r="I13" s="12">
        <f>'2017'!J13-'2015'!J13</f>
        <v>819</v>
      </c>
      <c r="J13" s="12">
        <f>'2017'!K13-'2015'!K13</f>
        <v>645</v>
      </c>
      <c r="K13" s="12">
        <f>'2017'!L13-'2015'!L13</f>
        <v>18827</v>
      </c>
      <c r="L13" s="12">
        <f>'2017'!M13-'2015'!M13</f>
        <v>6356</v>
      </c>
      <c r="M13" s="12">
        <f>'2017'!N13-'2015'!N13</f>
        <v>286</v>
      </c>
      <c r="N13" s="12">
        <f>'2017'!O13-'2015'!O13</f>
        <v>27843</v>
      </c>
      <c r="O13" s="12">
        <f>'2017'!P13-'2015'!P13</f>
        <v>57791</v>
      </c>
      <c r="P13" s="12">
        <f>'2017'!Q13-'2015'!Q13</f>
        <v>-4563</v>
      </c>
      <c r="Q13" s="12">
        <f>'2017'!R13-'2015'!R13</f>
        <v>6661</v>
      </c>
      <c r="R13" s="12">
        <f>'2017'!S13-'2015'!S13</f>
        <v>118</v>
      </c>
      <c r="S13" s="12">
        <f>'2017'!T13-'2015'!T13</f>
        <v>877</v>
      </c>
      <c r="T13" s="12">
        <f>'2017'!U13-'2015'!U13</f>
        <v>-2.0032992076889968</v>
      </c>
      <c r="U13" s="12">
        <f>'2017'!V13-'2015'!V13</f>
        <v>2.396189978401253E-2</v>
      </c>
      <c r="V13" s="12">
        <f>'2017'!W13-'2015'!W13</f>
        <v>3.631879041825016</v>
      </c>
      <c r="W13" s="12">
        <f>'2017'!X13-'2015'!X13</f>
        <v>1.2402235071979817</v>
      </c>
      <c r="X13" s="12">
        <f>'2017'!Y13-'2015'!Y13</f>
        <v>0.81428991706798115</v>
      </c>
      <c r="Y13" s="12">
        <f>'2017'!Z13-'2015'!Z13</f>
        <v>0.63209270349099711</v>
      </c>
      <c r="Z13" s="12">
        <f>'2017'!AA13-'2015'!AA13</f>
        <v>0.72319131027950334</v>
      </c>
    </row>
    <row r="14" spans="1:26" x14ac:dyDescent="0.15">
      <c r="A14" s="31" t="s">
        <v>39</v>
      </c>
      <c r="B14" s="12">
        <f>'2017'!C14-'2015'!C14</f>
        <v>228713</v>
      </c>
      <c r="C14" s="12">
        <f>'2017'!D14-'2015'!D14</f>
        <v>230770</v>
      </c>
      <c r="D14" s="12">
        <f>'2017'!E14-'2015'!E14</f>
        <v>3291</v>
      </c>
      <c r="E14" s="12">
        <f>'2017'!F14-'2015'!F14</f>
        <v>176772</v>
      </c>
      <c r="F14" s="12">
        <f>'2017'!G14-'2015'!G14</f>
        <v>48650</v>
      </c>
      <c r="G14" s="12">
        <f>'2017'!H14-'2015'!H14</f>
        <v>106561</v>
      </c>
      <c r="H14" s="12">
        <f>'2017'!I14-'2015'!I14</f>
        <v>81220</v>
      </c>
      <c r="I14" s="12">
        <f>'2017'!J14-'2015'!J14</f>
        <v>310</v>
      </c>
      <c r="J14" s="12">
        <f>'2017'!K14-'2015'!K14</f>
        <v>248</v>
      </c>
      <c r="K14" s="12">
        <f>'2017'!L14-'2015'!L14</f>
        <v>12014</v>
      </c>
      <c r="L14" s="12">
        <f>'2017'!M14-'2015'!M14</f>
        <v>21756</v>
      </c>
      <c r="M14" s="12">
        <f>'2017'!N14-'2015'!N14</f>
        <v>5095</v>
      </c>
      <c r="N14" s="12">
        <f>'2017'!O14-'2015'!O14</f>
        <v>10667</v>
      </c>
      <c r="O14" s="12">
        <f>'2017'!P14-'2015'!P14</f>
        <v>21141</v>
      </c>
      <c r="P14" s="12">
        <f>'2017'!Q14-'2015'!Q14</f>
        <v>4108</v>
      </c>
      <c r="Q14" s="12">
        <f>'2017'!R14-'2015'!R14</f>
        <v>6439</v>
      </c>
      <c r="R14" s="12">
        <f>'2017'!S14-'2015'!S14</f>
        <v>25653</v>
      </c>
      <c r="S14" s="12">
        <f>'2017'!T14-'2015'!T14</f>
        <v>4327</v>
      </c>
      <c r="T14" s="12">
        <f>'2017'!U14-'2015'!U14</f>
        <v>0.62940759355001319</v>
      </c>
      <c r="U14" s="12">
        <f>'2017'!V14-'2015'!V14</f>
        <v>1.1678893684960201</v>
      </c>
      <c r="V14" s="12">
        <f>'2017'!W14-'2015'!W14</f>
        <v>1.1196158900780233</v>
      </c>
      <c r="W14" s="12">
        <f>'2017'!X14-'2015'!X14</f>
        <v>1.1009995234289818</v>
      </c>
      <c r="X14" s="12">
        <f>'2017'!Y14-'2015'!Y14</f>
        <v>0.87451174181398983</v>
      </c>
      <c r="Y14" s="12">
        <f>'2017'!Z14-'2015'!Z14</f>
        <v>1.1344444459624867</v>
      </c>
      <c r="Z14" s="12">
        <f>'2017'!AA14-'2015'!AA14</f>
        <v>1.0044780938882525</v>
      </c>
    </row>
    <row r="15" spans="1:26" x14ac:dyDescent="0.15">
      <c r="A15" s="31" t="s">
        <v>40</v>
      </c>
      <c r="B15" s="12">
        <f>'2017'!C15-'2015'!C15</f>
        <v>3867321</v>
      </c>
      <c r="C15" s="12">
        <f>'2017'!D15-'2015'!D15</f>
        <v>2705278</v>
      </c>
      <c r="D15" s="12">
        <f>'2017'!E15-'2015'!E15</f>
        <v>46845</v>
      </c>
      <c r="E15" s="12">
        <f>'2017'!F15-'2015'!F15</f>
        <v>2612075</v>
      </c>
      <c r="F15" s="12">
        <f>'2017'!G15-'2015'!G15</f>
        <v>1208401</v>
      </c>
      <c r="G15" s="12">
        <f>'2017'!H15-'2015'!H15</f>
        <v>1901663</v>
      </c>
      <c r="H15" s="12">
        <f>'2017'!I15-'2015'!I15</f>
        <v>852979</v>
      </c>
      <c r="I15" s="12">
        <f>'2017'!J15-'2015'!J15</f>
        <v>1060</v>
      </c>
      <c r="J15" s="12">
        <f>'2017'!K15-'2015'!K15</f>
        <v>498</v>
      </c>
      <c r="K15" s="12">
        <f>'2017'!L15-'2015'!L15</f>
        <v>268343</v>
      </c>
      <c r="L15" s="12">
        <f>'2017'!M15-'2015'!M15</f>
        <v>29076</v>
      </c>
      <c r="M15" s="12">
        <f>'2017'!N15-'2015'!N15</f>
        <v>74975</v>
      </c>
      <c r="N15" s="12">
        <f>'2017'!O15-'2015'!O15</f>
        <v>194531</v>
      </c>
      <c r="O15" s="12">
        <f>'2017'!P15-'2015'!P15</f>
        <v>80244</v>
      </c>
      <c r="P15" s="12">
        <f>'2017'!Q15-'2015'!Q15</f>
        <v>79847</v>
      </c>
      <c r="Q15" s="12">
        <f>'2017'!R15-'2015'!R15</f>
        <v>125963</v>
      </c>
      <c r="R15" s="12">
        <f>'2017'!S15-'2015'!S15</f>
        <v>-144798</v>
      </c>
      <c r="S15" s="12">
        <f>'2017'!T15-'2015'!T15</f>
        <v>-34341</v>
      </c>
      <c r="T15" s="12">
        <f>'2017'!U15-'2015'!U15</f>
        <v>-0.35056960879700227</v>
      </c>
      <c r="U15" s="12">
        <f>'2017'!V15-'2015'!V15</f>
        <v>0.81113364616498984</v>
      </c>
      <c r="V15" s="12">
        <f>'2017'!W15-'2015'!W15</f>
        <v>0.12182144394603256</v>
      </c>
      <c r="W15" s="12">
        <f>'2017'!X15-'2015'!X15</f>
        <v>-1.6563692421460132</v>
      </c>
      <c r="X15" s="12">
        <f>'2017'!Y15-'2015'!Y15</f>
        <v>-0.11437408242545644</v>
      </c>
      <c r="Y15" s="12">
        <f>'2017'!Z15-'2015'!Z15</f>
        <v>-0.42261779799048327</v>
      </c>
      <c r="Z15" s="12">
        <f>'2017'!AA15-'2015'!AA15</f>
        <v>-0.26849594020799827</v>
      </c>
    </row>
    <row r="16" spans="1:26" x14ac:dyDescent="0.15">
      <c r="A16" s="31" t="s">
        <v>41</v>
      </c>
      <c r="B16" s="12">
        <f>'2017'!C16-'2015'!C16</f>
        <v>469777</v>
      </c>
      <c r="C16" s="12">
        <f>'2017'!D16-'2015'!D16</f>
        <v>459837</v>
      </c>
      <c r="D16" s="12">
        <f>'2017'!E16-'2015'!E16</f>
        <v>2611</v>
      </c>
      <c r="E16" s="12">
        <f>'2017'!F16-'2015'!F16</f>
        <v>263390</v>
      </c>
      <c r="F16" s="12">
        <f>'2017'!G16-'2015'!G16</f>
        <v>203776</v>
      </c>
      <c r="G16" s="12">
        <f>'2017'!H16-'2015'!H16</f>
        <v>314531</v>
      </c>
      <c r="H16" s="12">
        <f>'2017'!I16-'2015'!I16</f>
        <v>23323</v>
      </c>
      <c r="I16" s="12">
        <f>'2017'!J16-'2015'!J16</f>
        <v>304</v>
      </c>
      <c r="J16" s="12">
        <f>'2017'!K16-'2015'!K16</f>
        <v>31</v>
      </c>
      <c r="K16" s="12">
        <f>'2017'!L16-'2015'!L16</f>
        <v>41332</v>
      </c>
      <c r="L16" s="12">
        <f>'2017'!M16-'2015'!M16</f>
        <v>25932</v>
      </c>
      <c r="M16" s="12">
        <f>'2017'!N16-'2015'!N16</f>
        <v>2039</v>
      </c>
      <c r="N16" s="12">
        <f>'2017'!O16-'2015'!O16</f>
        <v>33745</v>
      </c>
      <c r="O16" s="12">
        <f>'2017'!P16-'2015'!P16</f>
        <v>12856</v>
      </c>
      <c r="P16" s="12">
        <f>'2017'!Q16-'2015'!Q16</f>
        <v>17006</v>
      </c>
      <c r="Q16" s="12">
        <f>'2017'!R16-'2015'!R16</f>
        <v>-109587</v>
      </c>
      <c r="R16" s="12">
        <f>'2017'!S16-'2015'!S16</f>
        <v>69472</v>
      </c>
      <c r="S16" s="12">
        <f>'2017'!T16-'2015'!T16</f>
        <v>626</v>
      </c>
      <c r="T16" s="12">
        <f>'2017'!U16-'2015'!U16</f>
        <v>0.5304383862290365</v>
      </c>
      <c r="U16" s="12">
        <f>'2017'!V16-'2015'!V16</f>
        <v>-1.1384335642799783</v>
      </c>
      <c r="V16" s="12">
        <f>'2017'!W16-'2015'!W16</f>
        <v>3.7704079957019871</v>
      </c>
      <c r="W16" s="12">
        <f>'2017'!X16-'2015'!X16</f>
        <v>-0.86089658495100707</v>
      </c>
      <c r="X16" s="12">
        <f>'2017'!Y16-'2015'!Y16</f>
        <v>2.1504231909655118</v>
      </c>
      <c r="Y16" s="12">
        <f>'2017'!Z16-'2015'!Z16</f>
        <v>-0.99966507461547849</v>
      </c>
      <c r="Z16" s="12">
        <f>'2017'!AA16-'2015'!AA16</f>
        <v>0.57537905817503088</v>
      </c>
    </row>
    <row r="17" spans="1:26" x14ac:dyDescent="0.15">
      <c r="A17" s="31" t="s">
        <v>42</v>
      </c>
      <c r="B17" s="12">
        <f>'2017'!C17-'2015'!C17</f>
        <v>445446</v>
      </c>
      <c r="C17" s="12">
        <f>'2017'!D17-'2015'!D17</f>
        <v>274984</v>
      </c>
      <c r="D17" s="12">
        <f>'2017'!E17-'2015'!E17</f>
        <v>19710</v>
      </c>
      <c r="E17" s="12">
        <f>'2017'!F17-'2015'!F17</f>
        <v>271539</v>
      </c>
      <c r="F17" s="12">
        <f>'2017'!G17-'2015'!G17</f>
        <v>154197</v>
      </c>
      <c r="G17" s="12">
        <f>'2017'!H17-'2015'!H17</f>
        <v>158322</v>
      </c>
      <c r="H17" s="12">
        <f>'2017'!I17-'2015'!I17</f>
        <v>142310</v>
      </c>
      <c r="I17" s="12">
        <f>'2017'!J17-'2015'!J17</f>
        <v>251</v>
      </c>
      <c r="J17" s="12">
        <f>'2017'!K17-'2015'!K17</f>
        <v>246</v>
      </c>
      <c r="K17" s="12">
        <f>'2017'!L17-'2015'!L17</f>
        <v>23191</v>
      </c>
      <c r="L17" s="12">
        <f>'2017'!M17-'2015'!M17</f>
        <v>72150</v>
      </c>
      <c r="M17" s="12">
        <f>'2017'!N17-'2015'!N17</f>
        <v>7525</v>
      </c>
      <c r="N17" s="12">
        <f>'2017'!O17-'2015'!O17</f>
        <v>16586</v>
      </c>
      <c r="O17" s="12">
        <f>'2017'!P17-'2015'!P17</f>
        <v>7622</v>
      </c>
      <c r="P17" s="12">
        <f>'2017'!Q17-'2015'!Q17</f>
        <v>4243</v>
      </c>
      <c r="Q17" s="12">
        <f>'2017'!R17-'2015'!R17</f>
        <v>10993</v>
      </c>
      <c r="R17" s="12">
        <f>'2017'!S17-'2015'!S17</f>
        <v>-60485</v>
      </c>
      <c r="S17" s="12">
        <f>'2017'!T17-'2015'!T17</f>
        <v>7503</v>
      </c>
      <c r="T17" s="12">
        <f>'2017'!U17-'2015'!U17</f>
        <v>-0.17680182781799658</v>
      </c>
      <c r="U17" s="12">
        <f>'2017'!V17-'2015'!V17</f>
        <v>-0.23242750977598803</v>
      </c>
      <c r="V17" s="12">
        <f>'2017'!W17-'2015'!W17</f>
        <v>-0.52491741487500576</v>
      </c>
      <c r="W17" s="12">
        <f>'2017'!X17-'2015'!X17</f>
        <v>-1.8821312941699944</v>
      </c>
      <c r="X17" s="12">
        <f>'2017'!Y17-'2015'!Y17</f>
        <v>-0.35085962134644433</v>
      </c>
      <c r="Y17" s="12">
        <f>'2017'!Z17-'2015'!Z17</f>
        <v>-1.0572794019730054</v>
      </c>
      <c r="Z17" s="12">
        <f>'2017'!AA17-'2015'!AA17</f>
        <v>-0.70406951165975329</v>
      </c>
    </row>
    <row r="18" spans="1:26" x14ac:dyDescent="0.15">
      <c r="A18" s="31" t="s">
        <v>43</v>
      </c>
      <c r="B18" s="12">
        <f>'2017'!C18-'2015'!C18</f>
        <v>290191</v>
      </c>
      <c r="C18" s="12">
        <f>'2017'!D18-'2015'!D18</f>
        <v>349004</v>
      </c>
      <c r="D18" s="12">
        <f>'2017'!E18-'2015'!E18</f>
        <v>61791</v>
      </c>
      <c r="E18" s="12">
        <f>'2017'!F18-'2015'!F18</f>
        <v>48686</v>
      </c>
      <c r="F18" s="12">
        <f>'2017'!G18-'2015'!G18</f>
        <v>179714</v>
      </c>
      <c r="G18" s="12">
        <f>'2017'!H18-'2015'!H18</f>
        <v>279682</v>
      </c>
      <c r="H18" s="12">
        <f>'2017'!I18-'2015'!I18</f>
        <v>151056</v>
      </c>
      <c r="I18" s="12">
        <f>'2017'!J18-'2015'!J18</f>
        <v>598</v>
      </c>
      <c r="J18" s="12">
        <f>'2017'!K18-'2015'!K18</f>
        <v>325</v>
      </c>
      <c r="K18" s="12">
        <f>'2017'!L18-'2015'!L18</f>
        <v>69490</v>
      </c>
      <c r="L18" s="12">
        <f>'2017'!M18-'2015'!M18</f>
        <v>13227</v>
      </c>
      <c r="M18" s="12">
        <f>'2017'!N18-'2015'!N18</f>
        <v>18055</v>
      </c>
      <c r="N18" s="12">
        <f>'2017'!O18-'2015'!O18</f>
        <v>9072</v>
      </c>
      <c r="O18" s="12">
        <f>'2017'!P18-'2015'!P18</f>
        <v>21400</v>
      </c>
      <c r="P18" s="12">
        <f>'2017'!Q18-'2015'!Q18</f>
        <v>5863</v>
      </c>
      <c r="Q18" s="12">
        <f>'2017'!R18-'2015'!R18</f>
        <v>13949</v>
      </c>
      <c r="R18" s="12">
        <f>'2017'!S18-'2015'!S18</f>
        <v>-77520</v>
      </c>
      <c r="S18" s="12">
        <f>'2017'!T18-'2015'!T18</f>
        <v>-25819</v>
      </c>
      <c r="T18" s="12">
        <f>'2017'!U18-'2015'!U18</f>
        <v>1.412411573193026</v>
      </c>
      <c r="U18" s="12">
        <f>'2017'!V18-'2015'!V18</f>
        <v>0.14559604995199038</v>
      </c>
      <c r="V18" s="12">
        <f>'2017'!W18-'2015'!W18</f>
        <v>0.72449718714699429</v>
      </c>
      <c r="W18" s="12">
        <f>'2017'!X18-'2015'!X18</f>
        <v>2.1785487491439994</v>
      </c>
      <c r="X18" s="12">
        <f>'2017'!Y18-'2015'!Y18</f>
        <v>1.0684543801700102</v>
      </c>
      <c r="Y18" s="12">
        <f>'2017'!Z18-'2015'!Z18</f>
        <v>1.1620723995479807</v>
      </c>
      <c r="Z18" s="12">
        <f>'2017'!AA18-'2015'!AA18</f>
        <v>1.1152633898590238</v>
      </c>
    </row>
    <row r="19" spans="1:26" x14ac:dyDescent="0.15">
      <c r="A19" s="31" t="s">
        <v>44</v>
      </c>
      <c r="B19" s="12">
        <f>'2017'!C19-'2015'!C19</f>
        <v>370001</v>
      </c>
      <c r="C19" s="12">
        <f>'2017'!D19-'2015'!D19</f>
        <v>396553</v>
      </c>
      <c r="D19" s="12">
        <f>'2017'!E19-'2015'!E19</f>
        <v>62098</v>
      </c>
      <c r="E19" s="12">
        <f>'2017'!F19-'2015'!F19</f>
        <v>153720</v>
      </c>
      <c r="F19" s="12">
        <f>'2017'!G19-'2015'!G19</f>
        <v>154183</v>
      </c>
      <c r="G19" s="12">
        <f>'2017'!H19-'2015'!H19</f>
        <v>155266</v>
      </c>
      <c r="H19" s="12">
        <f>'2017'!I19-'2015'!I19</f>
        <v>84731</v>
      </c>
      <c r="I19" s="12">
        <f>'2017'!J19-'2015'!J19</f>
        <v>264</v>
      </c>
      <c r="J19" s="12">
        <f>'2017'!K19-'2015'!K19</f>
        <v>148</v>
      </c>
      <c r="K19" s="12">
        <f>'2017'!L19-'2015'!L19</f>
        <v>23403</v>
      </c>
      <c r="L19" s="12">
        <f>'2017'!M19-'2015'!M19</f>
        <v>20407</v>
      </c>
      <c r="M19" s="12">
        <f>'2017'!N19-'2015'!N19</f>
        <v>-9442</v>
      </c>
      <c r="N19" s="12">
        <f>'2017'!O19-'2015'!O19</f>
        <v>15777</v>
      </c>
      <c r="O19" s="12">
        <f>'2017'!P19-'2015'!P19</f>
        <v>18170</v>
      </c>
      <c r="P19" s="12">
        <f>'2017'!Q19-'2015'!Q19</f>
        <v>1477</v>
      </c>
      <c r="Q19" s="12">
        <f>'2017'!R19-'2015'!R19</f>
        <v>14939</v>
      </c>
      <c r="R19" s="12">
        <f>'2017'!S19-'2015'!S19</f>
        <v>149020</v>
      </c>
      <c r="S19" s="12">
        <f>'2017'!T19-'2015'!T19</f>
        <v>-1537</v>
      </c>
      <c r="T19" s="12">
        <f>'2017'!U19-'2015'!U19</f>
        <v>-0.23309833971796934</v>
      </c>
      <c r="U19" s="12">
        <f>'2017'!V19-'2015'!V19</f>
        <v>-2.5495045252319812</v>
      </c>
      <c r="V19" s="12">
        <f>'2017'!W19-'2015'!W19</f>
        <v>-2.6394621018570206</v>
      </c>
      <c r="W19" s="12">
        <f>'2017'!X19-'2015'!X19</f>
        <v>-3.9745830426909947</v>
      </c>
      <c r="X19" s="12">
        <f>'2017'!Y19-'2015'!Y19</f>
        <v>-1.4362802207875234</v>
      </c>
      <c r="Y19" s="12">
        <f>'2017'!Z19-'2015'!Z19</f>
        <v>-3.2620437839615022</v>
      </c>
      <c r="Z19" s="12">
        <f>'2017'!AA19-'2015'!AA19</f>
        <v>-2.349162002374527</v>
      </c>
    </row>
    <row r="20" spans="1:26" x14ac:dyDescent="0.15">
      <c r="A20" s="31" t="s">
        <v>45</v>
      </c>
      <c r="B20" s="12">
        <f>'2017'!C20-'2015'!C20</f>
        <v>-26160</v>
      </c>
      <c r="C20" s="12">
        <f>'2017'!D20-'2015'!D20</f>
        <v>-31749</v>
      </c>
      <c r="D20" s="12">
        <f>'2017'!E20-'2015'!E20</f>
        <v>-189902</v>
      </c>
      <c r="E20" s="12">
        <f>'2017'!F20-'2015'!F20</f>
        <v>3943</v>
      </c>
      <c r="F20" s="12">
        <f>'2017'!G20-'2015'!G20</f>
        <v>159799</v>
      </c>
      <c r="G20" s="12">
        <f>'2017'!H20-'2015'!H20</f>
        <v>-1373</v>
      </c>
      <c r="H20" s="12">
        <f>'2017'!I20-'2015'!I20</f>
        <v>76423</v>
      </c>
      <c r="I20" s="12">
        <f>'2017'!J20-'2015'!J20</f>
        <v>41</v>
      </c>
      <c r="J20" s="12">
        <f>'2017'!K20-'2015'!K20</f>
        <v>147</v>
      </c>
      <c r="K20" s="12">
        <f>'2017'!L20-'2015'!L20</f>
        <v>8650</v>
      </c>
      <c r="L20" s="12">
        <f>'2017'!M20-'2015'!M20</f>
        <v>-8704</v>
      </c>
      <c r="M20" s="12">
        <f>'2017'!N20-'2015'!N20</f>
        <v>315</v>
      </c>
      <c r="N20" s="12">
        <f>'2017'!O20-'2015'!O20</f>
        <v>14938</v>
      </c>
      <c r="O20" s="12">
        <f>'2017'!P20-'2015'!P20</f>
        <v>66572</v>
      </c>
      <c r="P20" s="12">
        <f>'2017'!Q20-'2015'!Q20</f>
        <v>-1985</v>
      </c>
      <c r="Q20" s="12">
        <f>'2017'!R20-'2015'!R20</f>
        <v>-3363</v>
      </c>
      <c r="R20" s="12">
        <f>'2017'!S20-'2015'!S20</f>
        <v>-134328</v>
      </c>
      <c r="S20" s="12">
        <f>'2017'!T20-'2015'!T20</f>
        <v>6429</v>
      </c>
      <c r="T20" s="12">
        <f>'2017'!U20-'2015'!U20</f>
        <v>-1.9255948491100412</v>
      </c>
      <c r="U20" s="12">
        <f>'2017'!V20-'2015'!V20</f>
        <v>-5.3101564287649978</v>
      </c>
      <c r="V20" s="12">
        <f>'2017'!W20-'2015'!W20</f>
        <v>1.2820534288260319</v>
      </c>
      <c r="W20" s="12">
        <f>'2017'!X20-'2015'!X20</f>
        <v>-4.5988093414160005</v>
      </c>
      <c r="X20" s="12">
        <f>'2017'!Y20-'2015'!Y20</f>
        <v>-0.32177071014200465</v>
      </c>
      <c r="Y20" s="12">
        <f>'2017'!Z20-'2015'!Z20</f>
        <v>-4.9544828850904992</v>
      </c>
      <c r="Z20" s="12">
        <f>'2017'!AA20-'2015'!AA20</f>
        <v>-2.6381267976162519</v>
      </c>
    </row>
    <row r="21" spans="1:26" x14ac:dyDescent="0.15">
      <c r="A21" s="31" t="s">
        <v>46</v>
      </c>
      <c r="B21" s="12">
        <f>'2017'!C21-'2015'!C21</f>
        <v>98022</v>
      </c>
      <c r="C21" s="12">
        <f>'2017'!D21-'2015'!D21</f>
        <v>213628</v>
      </c>
      <c r="D21" s="12">
        <f>'2017'!E21-'2015'!E21</f>
        <v>498</v>
      </c>
      <c r="E21" s="12">
        <f>'2017'!F21-'2015'!F21</f>
        <v>565</v>
      </c>
      <c r="F21" s="12">
        <f>'2017'!G21-'2015'!G21</f>
        <v>96959</v>
      </c>
      <c r="G21" s="12">
        <f>'2017'!H21-'2015'!H21</f>
        <v>56297</v>
      </c>
      <c r="H21" s="12">
        <f>'2017'!I21-'2015'!I21</f>
        <v>38716</v>
      </c>
      <c r="I21" s="12">
        <f>'2017'!J21-'2015'!J21</f>
        <v>148</v>
      </c>
      <c r="J21" s="12">
        <f>'2017'!K21-'2015'!K21</f>
        <v>159</v>
      </c>
      <c r="K21" s="12">
        <f>'2017'!L21-'2015'!L21</f>
        <v>11750</v>
      </c>
      <c r="L21" s="12">
        <f>'2017'!M21-'2015'!M21</f>
        <v>7357</v>
      </c>
      <c r="M21" s="12">
        <f>'2017'!N21-'2015'!N21</f>
        <v>6202</v>
      </c>
      <c r="N21" s="12">
        <f>'2017'!O21-'2015'!O21</f>
        <v>5222</v>
      </c>
      <c r="O21" s="12">
        <f>'2017'!P21-'2015'!P21</f>
        <v>3190</v>
      </c>
      <c r="P21" s="12">
        <f>'2017'!Q21-'2015'!Q21</f>
        <v>3696</v>
      </c>
      <c r="Q21" s="12">
        <f>'2017'!R21-'2015'!R21</f>
        <v>1299</v>
      </c>
      <c r="R21" s="12">
        <f>'2017'!S21-'2015'!S21</f>
        <v>89498</v>
      </c>
      <c r="S21" s="12">
        <f>'2017'!T21-'2015'!T21</f>
        <v>1109</v>
      </c>
      <c r="T21" s="12">
        <f>'2017'!U21-'2015'!U21</f>
        <v>-0.87246961588903105</v>
      </c>
      <c r="U21" s="12">
        <f>'2017'!V21-'2015'!V21</f>
        <v>-2.3456595764440067</v>
      </c>
      <c r="V21" s="12">
        <f>'2017'!W21-'2015'!W21</f>
        <v>0.53939611041499802</v>
      </c>
      <c r="W21" s="12">
        <f>'2017'!X21-'2015'!X21</f>
        <v>-2.340005302100991</v>
      </c>
      <c r="X21" s="12">
        <f>'2017'!Y21-'2015'!Y21</f>
        <v>-0.16653675273698809</v>
      </c>
      <c r="Y21" s="12">
        <f>'2017'!Z21-'2015'!Z21</f>
        <v>-2.3428324392724846</v>
      </c>
      <c r="Z21" s="12">
        <f>'2017'!AA21-'2015'!AA21</f>
        <v>-1.2546845960047506</v>
      </c>
    </row>
    <row r="22" spans="1:26" x14ac:dyDescent="0.15">
      <c r="A22" s="31" t="s">
        <v>47</v>
      </c>
      <c r="B22" s="12">
        <f>'2017'!C22-'2015'!C22</f>
        <v>425615</v>
      </c>
      <c r="C22" s="12">
        <f>'2017'!D22-'2015'!D22</f>
        <v>766128</v>
      </c>
      <c r="D22" s="12">
        <f>'2017'!E22-'2015'!E22</f>
        <v>32703</v>
      </c>
      <c r="E22" s="12">
        <f>'2017'!F22-'2015'!F22</f>
        <v>232196</v>
      </c>
      <c r="F22" s="12">
        <f>'2017'!G22-'2015'!G22</f>
        <v>160716</v>
      </c>
      <c r="G22" s="12">
        <f>'2017'!H22-'2015'!H22</f>
        <v>712416</v>
      </c>
      <c r="H22" s="12">
        <f>'2017'!I22-'2015'!I22</f>
        <v>18510</v>
      </c>
      <c r="I22" s="12">
        <f>'2017'!J22-'2015'!J22</f>
        <v>688</v>
      </c>
      <c r="J22" s="12">
        <f>'2017'!K22-'2015'!K22</f>
        <v>-45</v>
      </c>
      <c r="K22" s="12">
        <f>'2017'!L22-'2015'!L22</f>
        <v>8509</v>
      </c>
      <c r="L22" s="12">
        <f>'2017'!M22-'2015'!M22</f>
        <v>-47242</v>
      </c>
      <c r="M22" s="12">
        <f>'2017'!N22-'2015'!N22</f>
        <v>9189</v>
      </c>
      <c r="N22" s="12">
        <f>'2017'!O22-'2015'!O22</f>
        <v>44085</v>
      </c>
      <c r="O22" s="12">
        <f>'2017'!P22-'2015'!P22</f>
        <v>-40082</v>
      </c>
      <c r="P22" s="12">
        <f>'2017'!Q22-'2015'!Q22</f>
        <v>24796</v>
      </c>
      <c r="Q22" s="12">
        <f>'2017'!R22-'2015'!R22</f>
        <v>19255</v>
      </c>
      <c r="R22" s="12">
        <f>'2017'!S22-'2015'!S22</f>
        <v>282337</v>
      </c>
      <c r="S22" s="12">
        <f>'2017'!T22-'2015'!T22</f>
        <v>-145</v>
      </c>
      <c r="T22" s="12">
        <f>'2017'!U22-'2015'!U22</f>
        <v>-2.2387884876620205</v>
      </c>
      <c r="U22" s="12">
        <f>'2017'!V22-'2015'!V22</f>
        <v>1.1015264165069993</v>
      </c>
      <c r="V22" s="12">
        <f>'2017'!W22-'2015'!W22</f>
        <v>-0.65499701026499224</v>
      </c>
      <c r="W22" s="12">
        <f>'2017'!X22-'2015'!X22</f>
        <v>2.1051449295410123</v>
      </c>
      <c r="X22" s="12">
        <f>'2017'!Y22-'2015'!Y22</f>
        <v>-1.4468927489635348</v>
      </c>
      <c r="Y22" s="12">
        <f>'2017'!Z22-'2015'!Z22</f>
        <v>1.6033356730239916</v>
      </c>
      <c r="Z22" s="12">
        <f>'2017'!AA22-'2015'!AA22</f>
        <v>7.8221462030228395E-2</v>
      </c>
    </row>
    <row r="23" spans="1:26" x14ac:dyDescent="0.15">
      <c r="A23" s="31" t="s">
        <v>48</v>
      </c>
      <c r="B23" s="12">
        <f>'2017'!C23-'2015'!C23</f>
        <v>1194060</v>
      </c>
      <c r="C23" s="12">
        <f>'2017'!D23-'2015'!D23</f>
        <v>807748</v>
      </c>
      <c r="D23" s="12">
        <f>'2017'!E23-'2015'!E23</f>
        <v>-6007</v>
      </c>
      <c r="E23" s="12">
        <f>'2017'!F23-'2015'!F23</f>
        <v>179071</v>
      </c>
      <c r="F23" s="12">
        <f>'2017'!G23-'2015'!G23</f>
        <v>1020996</v>
      </c>
      <c r="G23" s="12">
        <f>'2017'!H23-'2015'!H23</f>
        <v>615940</v>
      </c>
      <c r="H23" s="12">
        <f>'2017'!I23-'2015'!I23</f>
        <v>127428</v>
      </c>
      <c r="I23" s="12">
        <f>'2017'!J23-'2015'!J23</f>
        <v>446</v>
      </c>
      <c r="J23" s="12">
        <f>'2017'!K23-'2015'!K23</f>
        <v>115</v>
      </c>
      <c r="K23" s="12">
        <f>'2017'!L23-'2015'!L23</f>
        <v>19558</v>
      </c>
      <c r="L23" s="12">
        <f>'2017'!M23-'2015'!M23</f>
        <v>15370</v>
      </c>
      <c r="M23" s="12">
        <f>'2017'!N23-'2015'!N23</f>
        <v>-15443</v>
      </c>
      <c r="N23" s="12">
        <f>'2017'!O23-'2015'!O23</f>
        <v>17665</v>
      </c>
      <c r="O23" s="12">
        <f>'2017'!P23-'2015'!P23</f>
        <v>13462</v>
      </c>
      <c r="P23" s="12">
        <f>'2017'!Q23-'2015'!Q23</f>
        <v>63491</v>
      </c>
      <c r="Q23" s="12">
        <f>'2017'!R23-'2015'!R23</f>
        <v>13325</v>
      </c>
      <c r="R23" s="12">
        <f>'2017'!S23-'2015'!S23</f>
        <v>16951</v>
      </c>
      <c r="S23" s="12">
        <f>'2017'!T23-'2015'!T23</f>
        <v>-68581</v>
      </c>
      <c r="T23" s="12">
        <f>'2017'!U23-'2015'!U23</f>
        <v>0.13365377395200539</v>
      </c>
      <c r="U23" s="12">
        <f>'2017'!V23-'2015'!V23</f>
        <v>-1.4631039163539867</v>
      </c>
      <c r="V23" s="12">
        <f>'2017'!W23-'2015'!W23</f>
        <v>3.2850204840939909</v>
      </c>
      <c r="W23" s="12">
        <f>'2017'!X23-'2015'!X23</f>
        <v>0.42427334889697477</v>
      </c>
      <c r="X23" s="12">
        <f>'2017'!Y23-'2015'!Y23</f>
        <v>1.7093371290230266</v>
      </c>
      <c r="Y23" s="12">
        <f>'2017'!Z23-'2015'!Z23</f>
        <v>-0.51941528372850598</v>
      </c>
      <c r="Z23" s="12">
        <f>'2017'!AA23-'2015'!AA23</f>
        <v>0.5949609226472603</v>
      </c>
    </row>
    <row r="24" spans="1:26" x14ac:dyDescent="0.15">
      <c r="A24" s="31" t="s">
        <v>49</v>
      </c>
      <c r="B24" s="12">
        <f>'2017'!C24-'2015'!C24</f>
        <v>694937</v>
      </c>
      <c r="C24" s="12">
        <f>'2017'!D24-'2015'!D24</f>
        <v>635846</v>
      </c>
      <c r="D24" s="12">
        <f>'2017'!E24-'2015'!E24</f>
        <v>-60925</v>
      </c>
      <c r="E24" s="12">
        <f>'2017'!F24-'2015'!F24</f>
        <v>487084</v>
      </c>
      <c r="F24" s="12">
        <f>'2017'!G24-'2015'!G24</f>
        <v>268778</v>
      </c>
      <c r="G24" s="12">
        <f>'2017'!H24-'2015'!H24</f>
        <v>179501</v>
      </c>
      <c r="H24" s="12">
        <f>'2017'!I24-'2015'!I24</f>
        <v>163672</v>
      </c>
      <c r="I24" s="12">
        <f>'2017'!J24-'2015'!J24</f>
        <v>225</v>
      </c>
      <c r="J24" s="12">
        <f>'2017'!K24-'2015'!K24</f>
        <v>181</v>
      </c>
      <c r="K24" s="12">
        <f>'2017'!L24-'2015'!L24</f>
        <v>57828</v>
      </c>
      <c r="L24" s="12">
        <f>'2017'!M24-'2015'!M24</f>
        <v>17837</v>
      </c>
      <c r="M24" s="12">
        <f>'2017'!N24-'2015'!N24</f>
        <v>12345</v>
      </c>
      <c r="N24" s="12">
        <f>'2017'!O24-'2015'!O24</f>
        <v>28154</v>
      </c>
      <c r="O24" s="12">
        <f>'2017'!P24-'2015'!P24</f>
        <v>2752</v>
      </c>
      <c r="P24" s="12">
        <f>'2017'!Q24-'2015'!Q24</f>
        <v>20099</v>
      </c>
      <c r="Q24" s="12">
        <f>'2017'!R24-'2015'!R24</f>
        <v>24657</v>
      </c>
      <c r="R24" s="12">
        <f>'2017'!S24-'2015'!S24</f>
        <v>297682</v>
      </c>
      <c r="S24" s="12">
        <f>'2017'!T24-'2015'!T24</f>
        <v>3808</v>
      </c>
      <c r="T24" s="12">
        <f>'2017'!U24-'2015'!U24</f>
        <v>1.3368027758789935</v>
      </c>
      <c r="U24" s="12">
        <f>'2017'!V24-'2015'!V24</f>
        <v>-0.17342114283300702</v>
      </c>
      <c r="V24" s="12">
        <f>'2017'!W24-'2015'!W24</f>
        <v>0.97217247967500953</v>
      </c>
      <c r="W24" s="12">
        <f>'2017'!X24-'2015'!X24</f>
        <v>1.4466118182670016</v>
      </c>
      <c r="X24" s="12">
        <f>'2017'!Y24-'2015'!Y24</f>
        <v>1.1544876277769731</v>
      </c>
      <c r="Y24" s="12">
        <f>'2017'!Z24-'2015'!Z24</f>
        <v>0.63659533771698307</v>
      </c>
      <c r="Z24" s="12">
        <f>'2017'!AA24-'2015'!AA24</f>
        <v>0.89554148274700651</v>
      </c>
    </row>
    <row r="25" spans="1:26" x14ac:dyDescent="0.15">
      <c r="A25" s="31" t="s">
        <v>50</v>
      </c>
      <c r="B25" s="12">
        <f>'2017'!C25-'2015'!C25</f>
        <v>906605</v>
      </c>
      <c r="C25" s="12">
        <f>'2017'!D25-'2015'!D25</f>
        <v>1670903</v>
      </c>
      <c r="D25" s="12">
        <f>'2017'!E25-'2015'!E25</f>
        <v>23167</v>
      </c>
      <c r="E25" s="12">
        <f>'2017'!F25-'2015'!F25</f>
        <v>510167</v>
      </c>
      <c r="F25" s="12">
        <f>'2017'!G25-'2015'!G25</f>
        <v>373271</v>
      </c>
      <c r="G25" s="12">
        <f>'2017'!H25-'2015'!H25</f>
        <v>455992</v>
      </c>
      <c r="H25" s="12">
        <f>'2017'!I25-'2015'!I25</f>
        <v>219831</v>
      </c>
      <c r="I25" s="12">
        <f>'2017'!J25-'2015'!J25</f>
        <v>446</v>
      </c>
      <c r="J25" s="12">
        <f>'2017'!K25-'2015'!K25</f>
        <v>217</v>
      </c>
      <c r="K25" s="12">
        <f>'2017'!L25-'2015'!L25</f>
        <v>34261</v>
      </c>
      <c r="L25" s="12">
        <f>'2017'!M25-'2015'!M25</f>
        <v>63333</v>
      </c>
      <c r="M25" s="12">
        <f>'2017'!N25-'2015'!N25</f>
        <v>28023</v>
      </c>
      <c r="N25" s="12">
        <f>'2017'!O25-'2015'!O25</f>
        <v>33293</v>
      </c>
      <c r="O25" s="12">
        <f>'2017'!P25-'2015'!P25</f>
        <v>24547</v>
      </c>
      <c r="P25" s="12">
        <f>'2017'!Q25-'2015'!Q25</f>
        <v>40883</v>
      </c>
      <c r="Q25" s="12">
        <f>'2017'!R25-'2015'!R25</f>
        <v>-4509</v>
      </c>
      <c r="R25" s="12">
        <f>'2017'!S25-'2015'!S25</f>
        <v>833043</v>
      </c>
      <c r="S25" s="12">
        <f>'2017'!T25-'2015'!T25</f>
        <v>-12147</v>
      </c>
      <c r="T25" s="12">
        <f>'2017'!U25-'2015'!U25</f>
        <v>-0.1854022291460069</v>
      </c>
      <c r="U25" s="12">
        <f>'2017'!V25-'2015'!V25</f>
        <v>-0.77154438482000387</v>
      </c>
      <c r="V25" s="12">
        <f>'2017'!W25-'2015'!W25</f>
        <v>-1.6199954243069783</v>
      </c>
      <c r="W25" s="12">
        <f>'2017'!X25-'2015'!X25</f>
        <v>1.1855934603329956</v>
      </c>
      <c r="X25" s="12">
        <f>'2017'!Y25-'2015'!Y25</f>
        <v>-0.90269882672646418</v>
      </c>
      <c r="Y25" s="12">
        <f>'2017'!Z25-'2015'!Z25</f>
        <v>0.20702453775649587</v>
      </c>
      <c r="Z25" s="12">
        <f>'2017'!AA25-'2015'!AA25</f>
        <v>-0.34783714448502678</v>
      </c>
    </row>
    <row r="26" spans="1:26" x14ac:dyDescent="0.15">
      <c r="A26" s="31" t="s">
        <v>51</v>
      </c>
      <c r="B26" s="12">
        <f>'2017'!C26-'2015'!C26</f>
        <v>170714</v>
      </c>
      <c r="C26" s="12">
        <f>'2017'!D26-'2015'!D26</f>
        <v>162180</v>
      </c>
      <c r="D26" s="12">
        <f>'2017'!E26-'2015'!E26</f>
        <v>-882</v>
      </c>
      <c r="E26" s="12">
        <f>'2017'!F26-'2015'!F26</f>
        <v>88290</v>
      </c>
      <c r="F26" s="12">
        <f>'2017'!G26-'2015'!G26</f>
        <v>83306</v>
      </c>
      <c r="G26" s="12">
        <f>'2017'!H26-'2015'!H26</f>
        <v>44851</v>
      </c>
      <c r="H26" s="12">
        <f>'2017'!I26-'2015'!I26</f>
        <v>33765</v>
      </c>
      <c r="I26" s="12">
        <f>'2017'!J26-'2015'!J26</f>
        <v>175</v>
      </c>
      <c r="J26" s="12">
        <f>'2017'!K26-'2015'!K26</f>
        <v>123</v>
      </c>
      <c r="K26" s="12">
        <f>'2017'!L26-'2015'!L26</f>
        <v>11635</v>
      </c>
      <c r="L26" s="12">
        <f>'2017'!M26-'2015'!M26</f>
        <v>2397</v>
      </c>
      <c r="M26" s="12">
        <f>'2017'!N26-'2015'!N26</f>
        <v>4458</v>
      </c>
      <c r="N26" s="12">
        <f>'2017'!O26-'2015'!O26</f>
        <v>6199</v>
      </c>
      <c r="O26" s="12">
        <f>'2017'!P26-'2015'!P26</f>
        <v>-2575</v>
      </c>
      <c r="P26" s="12">
        <f>'2017'!Q26-'2015'!Q26</f>
        <v>2923</v>
      </c>
      <c r="Q26" s="12">
        <f>'2017'!R26-'2015'!R26</f>
        <v>8728</v>
      </c>
      <c r="R26" s="12">
        <f>'2017'!S26-'2015'!S26</f>
        <v>65386</v>
      </c>
      <c r="S26" s="12">
        <f>'2017'!T26-'2015'!T26</f>
        <v>3036</v>
      </c>
      <c r="T26" s="12">
        <f>'2017'!U26-'2015'!U26</f>
        <v>0.33442819554898051</v>
      </c>
      <c r="U26" s="12">
        <f>'2017'!V26-'2015'!V26</f>
        <v>0.45113988835200303</v>
      </c>
      <c r="V26" s="12">
        <f>'2017'!W26-'2015'!W26</f>
        <v>4.3685359279970157</v>
      </c>
      <c r="W26" s="12">
        <f>'2017'!X26-'2015'!X26</f>
        <v>1.0926187748530083</v>
      </c>
      <c r="X26" s="12">
        <f>'2017'!Y26-'2015'!Y26</f>
        <v>2.3514820617729697</v>
      </c>
      <c r="Y26" s="12">
        <f>'2017'!Z26-'2015'!Z26</f>
        <v>0.77187933160251987</v>
      </c>
      <c r="Z26" s="12">
        <f>'2017'!AA26-'2015'!AA26</f>
        <v>1.5616806966877732</v>
      </c>
    </row>
    <row r="27" spans="1:26" x14ac:dyDescent="0.15">
      <c r="A27" s="31" t="s">
        <v>52</v>
      </c>
      <c r="B27" s="12">
        <f>'2017'!C27-'2015'!C27</f>
        <v>549595</v>
      </c>
      <c r="C27" s="12">
        <f>'2017'!D27-'2015'!D27</f>
        <v>283031</v>
      </c>
      <c r="D27" s="12">
        <f>'2017'!E27-'2015'!E27</f>
        <v>-22705</v>
      </c>
      <c r="E27" s="12">
        <f>'2017'!F27-'2015'!F27</f>
        <v>235039</v>
      </c>
      <c r="F27" s="12">
        <f>'2017'!G27-'2015'!G27</f>
        <v>337261</v>
      </c>
      <c r="G27" s="12">
        <f>'2017'!H27-'2015'!H27</f>
        <v>203133</v>
      </c>
      <c r="H27" s="12">
        <f>'2017'!I27-'2015'!I27</f>
        <v>128508</v>
      </c>
      <c r="I27" s="12">
        <f>'2017'!J27-'2015'!J27</f>
        <v>265</v>
      </c>
      <c r="J27" s="12">
        <f>'2017'!K27-'2015'!K27</f>
        <v>167</v>
      </c>
      <c r="K27" s="12">
        <f>'2017'!L27-'2015'!L27</f>
        <v>12488</v>
      </c>
      <c r="L27" s="12">
        <f>'2017'!M27-'2015'!M27</f>
        <v>19738</v>
      </c>
      <c r="M27" s="12">
        <f>'2017'!N27-'2015'!N27</f>
        <v>22554</v>
      </c>
      <c r="N27" s="12">
        <f>'2017'!O27-'2015'!O27</f>
        <v>21252</v>
      </c>
      <c r="O27" s="12">
        <f>'2017'!P27-'2015'!P27</f>
        <v>17429</v>
      </c>
      <c r="P27" s="12">
        <f>'2017'!Q27-'2015'!Q27</f>
        <v>22293</v>
      </c>
      <c r="Q27" s="12">
        <f>'2017'!R27-'2015'!R27</f>
        <v>12754</v>
      </c>
      <c r="R27" s="12">
        <f>'2017'!S27-'2015'!S27</f>
        <v>-35081</v>
      </c>
      <c r="S27" s="12">
        <f>'2017'!T27-'2015'!T27</f>
        <v>-19171</v>
      </c>
      <c r="T27" s="12">
        <f>'2017'!U27-'2015'!U27</f>
        <v>-0.22540406419000192</v>
      </c>
      <c r="U27" s="12">
        <f>'2017'!V27-'2015'!V27</f>
        <v>0.53736666358000207</v>
      </c>
      <c r="V27" s="12">
        <f>'2017'!W27-'2015'!W27</f>
        <v>-0.84134491692503843</v>
      </c>
      <c r="W27" s="12">
        <f>'2017'!X27-'2015'!X27</f>
        <v>-4.4435663017992511E-2</v>
      </c>
      <c r="X27" s="12">
        <f>'2017'!Y27-'2015'!Y27</f>
        <v>-0.53337449055749175</v>
      </c>
      <c r="Y27" s="12">
        <f>'2017'!Z27-'2015'!Z27</f>
        <v>0.2464655002810332</v>
      </c>
      <c r="Z27" s="12">
        <f>'2017'!AA27-'2015'!AA27</f>
        <v>-0.14345449513828612</v>
      </c>
    </row>
    <row r="28" spans="1:26" x14ac:dyDescent="0.15">
      <c r="A28" s="31" t="s">
        <v>53</v>
      </c>
      <c r="B28" s="12">
        <f>'2017'!C28-'2015'!C28</f>
        <v>26119</v>
      </c>
      <c r="C28" s="12">
        <f>'2017'!D28-'2015'!D28</f>
        <v>99841</v>
      </c>
      <c r="D28" s="12">
        <f>'2017'!E28-'2015'!E28</f>
        <v>2401</v>
      </c>
      <c r="E28" s="12">
        <f>'2017'!F28-'2015'!F28</f>
        <v>-263</v>
      </c>
      <c r="F28" s="12">
        <f>'2017'!G28-'2015'!G28</f>
        <v>23981</v>
      </c>
      <c r="G28" s="12">
        <f>'2017'!H28-'2015'!H28</f>
        <v>41120</v>
      </c>
      <c r="H28" s="12">
        <f>'2017'!I28-'2015'!I28</f>
        <v>28927</v>
      </c>
      <c r="I28" s="12">
        <f>'2017'!J28-'2015'!J28</f>
        <v>233</v>
      </c>
      <c r="J28" s="12">
        <f>'2017'!K28-'2015'!K28</f>
        <v>168</v>
      </c>
      <c r="K28" s="12">
        <f>'2017'!L28-'2015'!L28</f>
        <v>9533</v>
      </c>
      <c r="L28" s="12">
        <f>'2017'!M28-'2015'!M28</f>
        <v>-552</v>
      </c>
      <c r="M28" s="12">
        <f>'2017'!N28-'2015'!N28</f>
        <v>524</v>
      </c>
      <c r="N28" s="12">
        <f>'2017'!O28-'2015'!O28</f>
        <v>5572</v>
      </c>
      <c r="O28" s="12">
        <f>'2017'!P28-'2015'!P28</f>
        <v>6859</v>
      </c>
      <c r="P28" s="12">
        <f>'2017'!Q28-'2015'!Q28</f>
        <v>1806</v>
      </c>
      <c r="Q28" s="12">
        <f>'2017'!R28-'2015'!R28</f>
        <v>5185</v>
      </c>
      <c r="R28" s="12">
        <f>'2017'!S28-'2015'!S28</f>
        <v>19541</v>
      </c>
      <c r="S28" s="12">
        <f>'2017'!T28-'2015'!T28</f>
        <v>2917</v>
      </c>
      <c r="T28" s="12">
        <f>'2017'!U28-'2015'!U28</f>
        <v>-1.8635686670029941</v>
      </c>
      <c r="U28" s="12">
        <f>'2017'!V28-'2015'!V28</f>
        <v>-0.56541376339600902</v>
      </c>
      <c r="V28" s="12">
        <f>'2017'!W28-'2015'!W28</f>
        <v>-2.7485582719759805</v>
      </c>
      <c r="W28" s="12">
        <f>'2017'!X28-'2015'!X28</f>
        <v>-2.4306716903340089</v>
      </c>
      <c r="X28" s="12">
        <f>'2017'!Y28-'2015'!Y28</f>
        <v>-2.3060634694895157</v>
      </c>
      <c r="Y28" s="12">
        <f>'2017'!Z28-'2015'!Z28</f>
        <v>-1.4980427268650089</v>
      </c>
      <c r="Z28" s="12">
        <f>'2017'!AA28-'2015'!AA28</f>
        <v>-1.9020530981772481</v>
      </c>
    </row>
    <row r="29" spans="1:26" x14ac:dyDescent="0.15">
      <c r="A29" s="31" t="s">
        <v>54</v>
      </c>
      <c r="B29" s="12">
        <f>'2017'!C29-'2015'!C29</f>
        <v>275258</v>
      </c>
      <c r="C29" s="12">
        <f>'2017'!D29-'2015'!D29</f>
        <v>535289</v>
      </c>
      <c r="D29" s="12">
        <f>'2017'!E29-'2015'!E29</f>
        <v>-3054</v>
      </c>
      <c r="E29" s="12">
        <f>'2017'!F29-'2015'!F29</f>
        <v>100641</v>
      </c>
      <c r="F29" s="12">
        <f>'2017'!G29-'2015'!G29</f>
        <v>177671</v>
      </c>
      <c r="G29" s="12">
        <f>'2017'!H29-'2015'!H29</f>
        <v>170311</v>
      </c>
      <c r="H29" s="12">
        <f>'2017'!I29-'2015'!I29</f>
        <v>79148</v>
      </c>
      <c r="I29" s="12">
        <f>'2017'!J29-'2015'!J29</f>
        <v>373</v>
      </c>
      <c r="J29" s="12">
        <f>'2017'!K29-'2015'!K29</f>
        <v>175</v>
      </c>
      <c r="K29" s="12">
        <f>'2017'!L29-'2015'!L29</f>
        <v>10657</v>
      </c>
      <c r="L29" s="12">
        <f>'2017'!M29-'2015'!M29</f>
        <v>9154</v>
      </c>
      <c r="M29" s="12">
        <f>'2017'!N29-'2015'!N29</f>
        <v>7461</v>
      </c>
      <c r="N29" s="12">
        <f>'2017'!O29-'2015'!O29</f>
        <v>12261</v>
      </c>
      <c r="O29" s="12">
        <f>'2017'!P29-'2015'!P29</f>
        <v>24382</v>
      </c>
      <c r="P29" s="12">
        <f>'2017'!Q29-'2015'!Q29</f>
        <v>4163</v>
      </c>
      <c r="Q29" s="12">
        <f>'2017'!R29-'2015'!R29</f>
        <v>11070</v>
      </c>
      <c r="R29" s="12">
        <f>'2017'!S29-'2015'!S29</f>
        <v>204520</v>
      </c>
      <c r="S29" s="12">
        <f>'2017'!T29-'2015'!T29</f>
        <v>102</v>
      </c>
      <c r="T29" s="12">
        <f>'2017'!U29-'2015'!U29</f>
        <v>1.9073918459499737</v>
      </c>
      <c r="U29" s="12">
        <f>'2017'!V29-'2015'!V29</f>
        <v>1.7270077118039922</v>
      </c>
      <c r="V29" s="12">
        <f>'2017'!W29-'2015'!W29</f>
        <v>-0.89765560436995884</v>
      </c>
      <c r="W29" s="12">
        <f>'2017'!X29-'2015'!X29</f>
        <v>-2.5383859496310208</v>
      </c>
      <c r="X29" s="12">
        <f>'2017'!Y29-'2015'!Y29</f>
        <v>0.504868120789979</v>
      </c>
      <c r="Y29" s="12">
        <f>'2017'!Z29-'2015'!Z29</f>
        <v>-0.40568911891350012</v>
      </c>
      <c r="Z29" s="12">
        <f>'2017'!AA29-'2015'!AA29</f>
        <v>4.9589500938282072E-2</v>
      </c>
    </row>
    <row r="30" spans="1:26" x14ac:dyDescent="0.15">
      <c r="A30" s="31" t="s">
        <v>55</v>
      </c>
      <c r="B30" s="12">
        <f>'2017'!C30-'2015'!C30</f>
        <v>326813</v>
      </c>
      <c r="C30" s="12">
        <f>'2017'!D30-'2015'!D30</f>
        <v>603182</v>
      </c>
      <c r="D30" s="12">
        <f>'2017'!E30-'2015'!E30</f>
        <v>30838</v>
      </c>
      <c r="E30" s="12">
        <f>'2017'!F30-'2015'!F30</f>
        <v>208079</v>
      </c>
      <c r="F30" s="12">
        <f>'2017'!G30-'2015'!G30</f>
        <v>87896</v>
      </c>
      <c r="G30" s="12">
        <f>'2017'!H30-'2015'!H30</f>
        <v>253204</v>
      </c>
      <c r="H30" s="12">
        <f>'2017'!I30-'2015'!I30</f>
        <v>76002</v>
      </c>
      <c r="I30" s="12">
        <f>'2017'!J30-'2015'!J30</f>
        <v>527</v>
      </c>
      <c r="J30" s="12">
        <f>'2017'!K30-'2015'!K30</f>
        <v>142</v>
      </c>
      <c r="K30" s="12">
        <f>'2017'!L30-'2015'!L30</f>
        <v>32309</v>
      </c>
      <c r="L30" s="12">
        <f>'2017'!M30-'2015'!M30</f>
        <v>7990</v>
      </c>
      <c r="M30" s="12">
        <f>'2017'!N30-'2015'!N30</f>
        <v>10320</v>
      </c>
      <c r="N30" s="12">
        <f>'2017'!O30-'2015'!O30</f>
        <v>21748</v>
      </c>
      <c r="O30" s="12">
        <f>'2017'!P30-'2015'!P30</f>
        <v>3137</v>
      </c>
      <c r="P30" s="12">
        <f>'2017'!Q30-'2015'!Q30</f>
        <v>-12104</v>
      </c>
      <c r="Q30" s="12">
        <f>'2017'!R30-'2015'!R30</f>
        <v>12602</v>
      </c>
      <c r="R30" s="12">
        <f>'2017'!S30-'2015'!S30</f>
        <v>290554</v>
      </c>
      <c r="S30" s="12">
        <f>'2017'!T30-'2015'!T30</f>
        <v>169</v>
      </c>
      <c r="T30" s="12">
        <f>'2017'!U30-'2015'!U30</f>
        <v>0.19358667079802672</v>
      </c>
      <c r="U30" s="12">
        <f>'2017'!V30-'2015'!V30</f>
        <v>-2.1418540490340092</v>
      </c>
      <c r="V30" s="12">
        <f>'2017'!W30-'2015'!W30</f>
        <v>0.38903090296400933</v>
      </c>
      <c r="W30" s="12">
        <f>'2017'!X30-'2015'!X30</f>
        <v>0.41611169956999561</v>
      </c>
      <c r="X30" s="12">
        <f>'2017'!Y30-'2015'!Y30</f>
        <v>0.29130878688101802</v>
      </c>
      <c r="Y30" s="12">
        <f>'2017'!Z30-'2015'!Z30</f>
        <v>-0.86287117473202102</v>
      </c>
      <c r="Z30" s="12">
        <f>'2017'!AA30-'2015'!AA30</f>
        <v>-0.28578119392548729</v>
      </c>
    </row>
    <row r="31" spans="1:26" x14ac:dyDescent="0.15">
      <c r="A31" s="31" t="s">
        <v>56</v>
      </c>
      <c r="B31" s="12">
        <f>'2017'!C31-'2015'!C31</f>
        <v>132378</v>
      </c>
      <c r="C31" s="12">
        <f>'2017'!D31-'2015'!D31</f>
        <v>139626</v>
      </c>
      <c r="D31" s="12">
        <f>'2017'!E31-'2015'!E31</f>
        <v>3769</v>
      </c>
      <c r="E31" s="12">
        <f>'2017'!F31-'2015'!F31</f>
        <v>3985</v>
      </c>
      <c r="F31" s="12">
        <f>'2017'!G31-'2015'!G31</f>
        <v>124624</v>
      </c>
      <c r="G31" s="12">
        <f>'2017'!H31-'2015'!H31</f>
        <v>77155</v>
      </c>
      <c r="H31" s="12">
        <f>'2017'!I31-'2015'!I31</f>
        <v>39548</v>
      </c>
      <c r="I31" s="12">
        <f>'2017'!J31-'2015'!J31</f>
        <v>636</v>
      </c>
      <c r="J31" s="12">
        <f>'2017'!K31-'2015'!K31</f>
        <v>342</v>
      </c>
      <c r="K31" s="12">
        <f>'2017'!L31-'2015'!L31</f>
        <v>12493</v>
      </c>
      <c r="L31" s="12">
        <f>'2017'!M31-'2015'!M31</f>
        <v>8712</v>
      </c>
      <c r="M31" s="12">
        <f>'2017'!N31-'2015'!N31</f>
        <v>7039</v>
      </c>
      <c r="N31" s="12">
        <f>'2017'!O31-'2015'!O31</f>
        <v>7543</v>
      </c>
      <c r="O31" s="12">
        <f>'2017'!P31-'2015'!P31</f>
        <v>-4391</v>
      </c>
      <c r="P31" s="12">
        <f>'2017'!Q31-'2015'!Q31</f>
        <v>4474</v>
      </c>
      <c r="Q31" s="12">
        <f>'2017'!R31-'2015'!R31</f>
        <v>3678</v>
      </c>
      <c r="R31" s="12">
        <f>'2017'!S31-'2015'!S31</f>
        <v>15156</v>
      </c>
      <c r="S31" s="12">
        <f>'2017'!T31-'2015'!T31</f>
        <v>-1608</v>
      </c>
      <c r="T31" s="12">
        <f>'2017'!U31-'2015'!U31</f>
        <v>-1.1223642929570019</v>
      </c>
      <c r="U31" s="12">
        <f>'2017'!V31-'2015'!V31</f>
        <v>-3.8307827810089918</v>
      </c>
      <c r="V31" s="12">
        <f>'2017'!W31-'2015'!W31</f>
        <v>-2.070654850496112E-2</v>
      </c>
      <c r="W31" s="12">
        <f>'2017'!X31-'2015'!X31</f>
        <v>-3.0491983774780067</v>
      </c>
      <c r="X31" s="12">
        <f>'2017'!Y31-'2015'!Y31</f>
        <v>-0.57153542073098151</v>
      </c>
      <c r="Y31" s="12">
        <f>'2017'!Z31-'2015'!Z31</f>
        <v>-3.4399905792434993</v>
      </c>
      <c r="Z31" s="12">
        <f>'2017'!AA31-'2015'!AA31</f>
        <v>-2.005762999987212</v>
      </c>
    </row>
    <row r="32" spans="1:26" x14ac:dyDescent="0.15">
      <c r="A32" s="31" t="s">
        <v>57</v>
      </c>
      <c r="B32" s="12">
        <f>'2017'!C32-'2015'!C32</f>
        <v>1173575</v>
      </c>
      <c r="C32" s="12">
        <f>'2017'!D32-'2015'!D32</f>
        <v>1458673</v>
      </c>
      <c r="D32" s="12">
        <f>'2017'!E32-'2015'!E32</f>
        <v>51297</v>
      </c>
      <c r="E32" s="12">
        <f>'2017'!F32-'2015'!F32</f>
        <v>619240</v>
      </c>
      <c r="F32" s="12">
        <f>'2017'!G32-'2015'!G32</f>
        <v>503038</v>
      </c>
      <c r="G32" s="12">
        <f>'2017'!H32-'2015'!H32</f>
        <v>996135</v>
      </c>
      <c r="H32" s="12">
        <f>'2017'!I32-'2015'!I32</f>
        <v>393955</v>
      </c>
      <c r="I32" s="12">
        <f>'2017'!J32-'2015'!J32</f>
        <v>497</v>
      </c>
      <c r="J32" s="12">
        <f>'2017'!K32-'2015'!K32</f>
        <v>178</v>
      </c>
      <c r="K32" s="12">
        <f>'2017'!L32-'2015'!L32</f>
        <v>206008</v>
      </c>
      <c r="L32" s="12">
        <f>'2017'!M32-'2015'!M32</f>
        <v>30885</v>
      </c>
      <c r="M32" s="12">
        <f>'2017'!N32-'2015'!N32</f>
        <v>15517</v>
      </c>
      <c r="N32" s="12">
        <f>'2017'!O32-'2015'!O32</f>
        <v>64400</v>
      </c>
      <c r="O32" s="12">
        <f>'2017'!P32-'2015'!P32</f>
        <v>24674</v>
      </c>
      <c r="P32" s="12">
        <f>'2017'!Q32-'2015'!Q32</f>
        <v>20563</v>
      </c>
      <c r="Q32" s="12">
        <f>'2017'!R32-'2015'!R32</f>
        <v>31908</v>
      </c>
      <c r="R32" s="12">
        <f>'2017'!S32-'2015'!S32</f>
        <v>-9609</v>
      </c>
      <c r="S32" s="12">
        <f>'2017'!T32-'2015'!T32</f>
        <v>-4089</v>
      </c>
      <c r="T32" s="12">
        <f>'2017'!U32-'2015'!U32</f>
        <v>-1.667385779463018</v>
      </c>
      <c r="U32" s="12">
        <f>'2017'!V32-'2015'!V32</f>
        <v>2.4720110985350061</v>
      </c>
      <c r="V32" s="12">
        <f>'2017'!W32-'2015'!W32</f>
        <v>4.1908407763999662</v>
      </c>
      <c r="W32" s="12">
        <f>'2017'!X32-'2015'!X32</f>
        <v>3.4556440263859827</v>
      </c>
      <c r="X32" s="12">
        <f>'2017'!Y32-'2015'!Y32</f>
        <v>1.2617274984684741</v>
      </c>
      <c r="Y32" s="12">
        <f>'2017'!Z32-'2015'!Z32</f>
        <v>2.9638275624604944</v>
      </c>
      <c r="Z32" s="12">
        <f>'2017'!AA32-'2015'!AA32</f>
        <v>2.1127775304644842</v>
      </c>
    </row>
    <row r="33" spans="1:26" x14ac:dyDescent="0.15">
      <c r="A33" s="31" t="s">
        <v>58</v>
      </c>
      <c r="B33" s="12">
        <f>'2017'!C33-'2015'!C33</f>
        <v>8096</v>
      </c>
      <c r="C33" s="12">
        <f>'2017'!D33-'2015'!D33</f>
        <v>-60594</v>
      </c>
      <c r="D33" s="12">
        <f>'2017'!E33-'2015'!E33</f>
        <v>48570</v>
      </c>
      <c r="E33" s="12">
        <f>'2017'!F33-'2015'!F33</f>
        <v>-74426</v>
      </c>
      <c r="F33" s="12">
        <f>'2017'!G33-'2015'!G33</f>
        <v>33952</v>
      </c>
      <c r="G33" s="12">
        <f>'2017'!H33-'2015'!H33</f>
        <v>-18597</v>
      </c>
      <c r="H33" s="12">
        <f>'2017'!I33-'2015'!I33</f>
        <v>-7948</v>
      </c>
      <c r="I33" s="12">
        <f>'2017'!J33-'2015'!J33</f>
        <v>57</v>
      </c>
      <c r="J33" s="12">
        <f>'2017'!K33-'2015'!K33</f>
        <v>57</v>
      </c>
      <c r="K33" s="12">
        <f>'2017'!L33-'2015'!L33</f>
        <v>807</v>
      </c>
      <c r="L33" s="12">
        <f>'2017'!M33-'2015'!M33</f>
        <v>-1608</v>
      </c>
      <c r="M33" s="12">
        <f>'2017'!N33-'2015'!N33</f>
        <v>-62</v>
      </c>
      <c r="N33" s="12">
        <f>'2017'!O33-'2015'!O33</f>
        <v>-6893</v>
      </c>
      <c r="O33" s="12">
        <f>'2017'!P33-'2015'!P33</f>
        <v>25121</v>
      </c>
      <c r="P33" s="12">
        <f>'2017'!Q33-'2015'!Q33</f>
        <v>-64303</v>
      </c>
      <c r="Q33" s="12">
        <f>'2017'!R33-'2015'!R33</f>
        <v>38990</v>
      </c>
      <c r="R33" s="12">
        <f>'2017'!S33-'2015'!S33</f>
        <v>13517</v>
      </c>
      <c r="S33" s="12">
        <f>'2017'!T33-'2015'!T33</f>
        <v>16028</v>
      </c>
      <c r="T33" s="12">
        <f>'2017'!U33-'2015'!U33</f>
        <v>-1.5234503852500438</v>
      </c>
      <c r="U33" s="12">
        <f>'2017'!V33-'2015'!V33</f>
        <v>-1.4629540286630061</v>
      </c>
      <c r="V33" s="12">
        <f>'2017'!W33-'2015'!W33</f>
        <v>2.3507754169940256</v>
      </c>
      <c r="W33" s="12">
        <f>'2017'!X33-'2015'!X33</f>
        <v>0.46390716722598313</v>
      </c>
      <c r="X33" s="12">
        <f>'2017'!Y33-'2015'!Y33</f>
        <v>0.41366251587197667</v>
      </c>
      <c r="Y33" s="12">
        <f>'2017'!Z33-'2015'!Z33</f>
        <v>-0.49952343071851146</v>
      </c>
      <c r="Z33" s="12">
        <f>'2017'!AA33-'2015'!AA33</f>
        <v>-4.2930457423238977E-2</v>
      </c>
    </row>
    <row r="34" spans="1:26" x14ac:dyDescent="0.15">
      <c r="A34" s="31" t="s">
        <v>59</v>
      </c>
      <c r="B34" s="12">
        <f>'2017'!C34-'2015'!C34</f>
        <v>6568585</v>
      </c>
      <c r="C34" s="12">
        <f>'2017'!D34-'2015'!D34</f>
        <v>5577109</v>
      </c>
      <c r="D34" s="12">
        <f>'2017'!E34-'2015'!E34</f>
        <v>813113</v>
      </c>
      <c r="E34" s="12">
        <f>'2017'!F34-'2015'!F34</f>
        <v>2699478</v>
      </c>
      <c r="F34" s="12">
        <f>'2017'!G34-'2015'!G34</f>
        <v>3055994</v>
      </c>
      <c r="G34" s="12">
        <f>'2017'!H34-'2015'!H34</f>
        <v>3187071</v>
      </c>
      <c r="H34" s="12">
        <f>'2017'!I34-'2015'!I34</f>
        <v>1120672</v>
      </c>
      <c r="I34" s="12">
        <f>'2017'!J34-'2015'!J34</f>
        <v>1344</v>
      </c>
      <c r="J34" s="12">
        <f>'2017'!K34-'2015'!K34</f>
        <v>508</v>
      </c>
      <c r="K34" s="12">
        <f>'2017'!L34-'2015'!L34</f>
        <v>68163</v>
      </c>
      <c r="L34" s="12">
        <f>'2017'!M34-'2015'!M34</f>
        <v>87611</v>
      </c>
      <c r="M34" s="12">
        <f>'2017'!N34-'2015'!N34</f>
        <v>36967</v>
      </c>
      <c r="N34" s="12">
        <f>'2017'!O34-'2015'!O34</f>
        <v>85495</v>
      </c>
      <c r="O34" s="12">
        <f>'2017'!P34-'2015'!P34</f>
        <v>604423</v>
      </c>
      <c r="P34" s="12">
        <f>'2017'!Q34-'2015'!Q34</f>
        <v>153409</v>
      </c>
      <c r="Q34" s="12">
        <f>'2017'!R34-'2015'!R34</f>
        <v>84604</v>
      </c>
      <c r="R34" s="12">
        <f>'2017'!S34-'2015'!S34</f>
        <v>675362</v>
      </c>
      <c r="S34" s="12">
        <f>'2017'!T34-'2015'!T34</f>
        <v>50767</v>
      </c>
      <c r="T34" s="12">
        <f>'2017'!U34-'2015'!U34</f>
        <v>1.5987798843169685</v>
      </c>
      <c r="U34" s="12">
        <f>'2017'!V34-'2015'!V34</f>
        <v>-1.2484697825370006</v>
      </c>
      <c r="V34" s="12">
        <f>'2017'!W34-'2015'!W34</f>
        <v>0.90992560025495095</v>
      </c>
      <c r="W34" s="12">
        <f>'2017'!X34-'2015'!X34</f>
        <v>-0.76228783796398147</v>
      </c>
      <c r="X34" s="12">
        <f>'2017'!Y34-'2015'!Y34</f>
        <v>1.2543527422859597</v>
      </c>
      <c r="Y34" s="12">
        <f>'2017'!Z34-'2015'!Z34</f>
        <v>-1.0053788102505052</v>
      </c>
      <c r="Z34" s="12">
        <f>'2017'!AA34-'2015'!AA34</f>
        <v>0.12448696601771303</v>
      </c>
    </row>
    <row r="35" spans="1:26" x14ac:dyDescent="0.15">
      <c r="A35" s="31" t="s">
        <v>60</v>
      </c>
      <c r="B35" s="12">
        <f>'2017'!C35-'2015'!C35</f>
        <v>828906</v>
      </c>
      <c r="C35" s="12">
        <f>'2017'!D35-'2015'!D35</f>
        <v>860319</v>
      </c>
      <c r="D35" s="12">
        <f>'2017'!E35-'2015'!E35</f>
        <v>-26605</v>
      </c>
      <c r="E35" s="12">
        <f>'2017'!F35-'2015'!F35</f>
        <v>423764</v>
      </c>
      <c r="F35" s="12">
        <f>'2017'!G35-'2015'!G35</f>
        <v>431747</v>
      </c>
      <c r="G35" s="12">
        <f>'2017'!H35-'2015'!H35</f>
        <v>366437</v>
      </c>
      <c r="H35" s="12">
        <f>'2017'!I35-'2015'!I35</f>
        <v>126588</v>
      </c>
      <c r="I35" s="12">
        <f>'2017'!J35-'2015'!J35</f>
        <v>279</v>
      </c>
      <c r="J35" s="12">
        <f>'2017'!K35-'2015'!K35</f>
        <v>101</v>
      </c>
      <c r="K35" s="12">
        <f>'2017'!L35-'2015'!L35</f>
        <v>56740</v>
      </c>
      <c r="L35" s="12">
        <f>'2017'!M35-'2015'!M35</f>
        <v>60337</v>
      </c>
      <c r="M35" s="12">
        <f>'2017'!N35-'2015'!N35</f>
        <v>5383</v>
      </c>
      <c r="N35" s="12">
        <f>'2017'!O35-'2015'!O35</f>
        <v>-34104</v>
      </c>
      <c r="O35" s="12">
        <f>'2017'!P35-'2015'!P35</f>
        <v>8951</v>
      </c>
      <c r="P35" s="12">
        <f>'2017'!Q35-'2015'!Q35</f>
        <v>890</v>
      </c>
      <c r="Q35" s="12">
        <f>'2017'!R35-'2015'!R35</f>
        <v>28391</v>
      </c>
      <c r="R35" s="12">
        <f>'2017'!S35-'2015'!S35</f>
        <v>503092</v>
      </c>
      <c r="S35" s="12">
        <f>'2017'!T35-'2015'!T35</f>
        <v>-8587</v>
      </c>
      <c r="T35" s="12">
        <f>'2017'!U35-'2015'!U35</f>
        <v>0.59493738475100599</v>
      </c>
      <c r="U35" s="12">
        <f>'2017'!V35-'2015'!V35</f>
        <v>-2.7908737140130029</v>
      </c>
      <c r="V35" s="12">
        <f>'2017'!W35-'2015'!W35</f>
        <v>2.1259203477300161</v>
      </c>
      <c r="W35" s="12">
        <f>'2017'!X35-'2015'!X35</f>
        <v>-1.8796846638449836</v>
      </c>
      <c r="X35" s="12">
        <f>'2017'!Y35-'2015'!Y35</f>
        <v>1.3604288662404542</v>
      </c>
      <c r="Y35" s="12">
        <f>'2017'!Z35-'2015'!Z35</f>
        <v>-2.3352791889290074</v>
      </c>
      <c r="Z35" s="12">
        <f>'2017'!AA35-'2015'!AA35</f>
        <v>-0.48742516134421976</v>
      </c>
    </row>
    <row r="36" spans="1:26" x14ac:dyDescent="0.15">
      <c r="A36" s="31" t="s">
        <v>61</v>
      </c>
      <c r="B36" s="12">
        <f>'2017'!C36-'2015'!C36</f>
        <v>177136</v>
      </c>
      <c r="C36" s="12">
        <f>'2017'!D36-'2015'!D36</f>
        <v>97186</v>
      </c>
      <c r="D36" s="12">
        <f>'2017'!E36-'2015'!E36</f>
        <v>5078</v>
      </c>
      <c r="E36" s="12">
        <f>'2017'!F36-'2015'!F36</f>
        <v>95559</v>
      </c>
      <c r="F36" s="12">
        <f>'2017'!G36-'2015'!G36</f>
        <v>76499</v>
      </c>
      <c r="G36" s="12">
        <f>'2017'!H36-'2015'!H36</f>
        <v>79954</v>
      </c>
      <c r="H36" s="12">
        <f>'2017'!I36-'2015'!I36</f>
        <v>8013</v>
      </c>
      <c r="I36" s="12">
        <f>'2017'!J36-'2015'!J36</f>
        <v>473</v>
      </c>
      <c r="J36" s="12">
        <f>'2017'!K36-'2015'!K36</f>
        <v>-77</v>
      </c>
      <c r="K36" s="12">
        <f>'2017'!L36-'2015'!L36</f>
        <v>5930</v>
      </c>
      <c r="L36" s="12">
        <f>'2017'!M36-'2015'!M36</f>
        <v>-1005</v>
      </c>
      <c r="M36" s="12">
        <f>'2017'!N36-'2015'!N36</f>
        <v>5555</v>
      </c>
      <c r="N36" s="12">
        <f>'2017'!O36-'2015'!O36</f>
        <v>8448</v>
      </c>
      <c r="O36" s="12">
        <f>'2017'!P36-'2015'!P36</f>
        <v>-4425</v>
      </c>
      <c r="P36" s="12">
        <f>'2017'!Q36-'2015'!Q36</f>
        <v>-5028</v>
      </c>
      <c r="Q36" s="12">
        <f>'2017'!R36-'2015'!R36</f>
        <v>-1462</v>
      </c>
      <c r="R36" s="12">
        <f>'2017'!S36-'2015'!S36</f>
        <v>-11449</v>
      </c>
      <c r="S36" s="12">
        <f>'2017'!T36-'2015'!T36</f>
        <v>-415</v>
      </c>
      <c r="T36" s="12">
        <f>'2017'!U36-'2015'!U36</f>
        <v>-7.182504836401904E-2</v>
      </c>
      <c r="U36" s="12">
        <f>'2017'!V36-'2015'!V36</f>
        <v>-0.47031531772802282</v>
      </c>
      <c r="V36" s="12">
        <f>'2017'!W36-'2015'!W36</f>
        <v>-1.8734011850449974</v>
      </c>
      <c r="W36" s="12">
        <f>'2017'!X36-'2015'!X36</f>
        <v>-3.1727184987529995</v>
      </c>
      <c r="X36" s="12">
        <f>'2017'!Y36-'2015'!Y36</f>
        <v>-0.97261311670450823</v>
      </c>
      <c r="Y36" s="12">
        <f>'2017'!Z36-'2015'!Z36</f>
        <v>-1.8215169082405396</v>
      </c>
      <c r="Z36" s="12">
        <f>'2017'!AA36-'2015'!AA36</f>
        <v>-1.3970650124725239</v>
      </c>
    </row>
    <row r="37" spans="1:26" x14ac:dyDescent="0.15">
      <c r="A37" s="31" t="s">
        <v>62</v>
      </c>
      <c r="B37" s="12">
        <f>'2017'!C37-'2015'!C37</f>
        <v>1037383</v>
      </c>
      <c r="C37" s="12">
        <f>'2017'!D37-'2015'!D37</f>
        <v>1825871</v>
      </c>
      <c r="D37" s="12">
        <f>'2017'!E37-'2015'!E37</f>
        <v>1346</v>
      </c>
      <c r="E37" s="12">
        <f>'2017'!F37-'2015'!F37</f>
        <v>290088</v>
      </c>
      <c r="F37" s="12">
        <f>'2017'!G37-'2015'!G37</f>
        <v>745949</v>
      </c>
      <c r="G37" s="12">
        <f>'2017'!H37-'2015'!H37</f>
        <v>1188620</v>
      </c>
      <c r="H37" s="12">
        <f>'2017'!I37-'2015'!I37</f>
        <v>285166</v>
      </c>
      <c r="I37" s="12">
        <f>'2017'!J37-'2015'!J37</f>
        <v>781</v>
      </c>
      <c r="J37" s="12">
        <f>'2017'!K37-'2015'!K37</f>
        <v>206</v>
      </c>
      <c r="K37" s="12">
        <f>'2017'!L37-'2015'!L37</f>
        <v>120953</v>
      </c>
      <c r="L37" s="12">
        <f>'2017'!M37-'2015'!M37</f>
        <v>5432</v>
      </c>
      <c r="M37" s="12">
        <f>'2017'!N37-'2015'!N37</f>
        <v>40538</v>
      </c>
      <c r="N37" s="12">
        <f>'2017'!O37-'2015'!O37</f>
        <v>55925</v>
      </c>
      <c r="O37" s="12">
        <f>'2017'!P37-'2015'!P37</f>
        <v>51229</v>
      </c>
      <c r="P37" s="12">
        <f>'2017'!Q37-'2015'!Q37</f>
        <v>60411</v>
      </c>
      <c r="Q37" s="12">
        <f>'2017'!R37-'2015'!R37</f>
        <v>-49322</v>
      </c>
      <c r="R37" s="12">
        <f>'2017'!S37-'2015'!S37</f>
        <v>237858</v>
      </c>
      <c r="S37" s="12">
        <f>'2017'!T37-'2015'!T37</f>
        <v>-42872</v>
      </c>
      <c r="T37" s="12">
        <f>'2017'!U37-'2015'!U37</f>
        <v>2.6523112588059803</v>
      </c>
      <c r="U37" s="12">
        <f>'2017'!V37-'2015'!V37</f>
        <v>-2.6702191015490087</v>
      </c>
      <c r="V37" s="12">
        <f>'2017'!W37-'2015'!W37</f>
        <v>2.5714213557060361</v>
      </c>
      <c r="W37" s="12">
        <f>'2017'!X37-'2015'!X37</f>
        <v>0.33071839336000153</v>
      </c>
      <c r="X37" s="12">
        <f>'2017'!Y37-'2015'!Y37</f>
        <v>2.6118663072559798</v>
      </c>
      <c r="Y37" s="12">
        <f>'2017'!Z37-'2015'!Z37</f>
        <v>-1.1697503540945036</v>
      </c>
      <c r="Z37" s="12">
        <f>'2017'!AA37-'2015'!AA37</f>
        <v>0.72105797658070969</v>
      </c>
    </row>
    <row r="38" spans="1:26" x14ac:dyDescent="0.15">
      <c r="A38" s="31" t="s">
        <v>63</v>
      </c>
      <c r="B38" s="12">
        <f>'2017'!C38-'2015'!C38</f>
        <v>45947</v>
      </c>
      <c r="C38" s="12">
        <f>'2017'!D38-'2015'!D38</f>
        <v>-149384</v>
      </c>
      <c r="D38" s="12">
        <f>'2017'!E38-'2015'!E38</f>
        <v>-2903</v>
      </c>
      <c r="E38" s="12">
        <f>'2017'!F38-'2015'!F38</f>
        <v>-122498</v>
      </c>
      <c r="F38" s="12">
        <f>'2017'!G38-'2015'!G38</f>
        <v>171348</v>
      </c>
      <c r="G38" s="12">
        <f>'2017'!H38-'2015'!H38</f>
        <v>-22378</v>
      </c>
      <c r="H38" s="12">
        <f>'2017'!I38-'2015'!I38</f>
        <v>-91159</v>
      </c>
      <c r="I38" s="12">
        <f>'2017'!J38-'2015'!J38</f>
        <v>-19</v>
      </c>
      <c r="J38" s="12">
        <f>'2017'!K38-'2015'!K38</f>
        <v>-126</v>
      </c>
      <c r="K38" s="12">
        <f>'2017'!L38-'2015'!L38</f>
        <v>-3863</v>
      </c>
      <c r="L38" s="12">
        <f>'2017'!M38-'2015'!M38</f>
        <v>-11795</v>
      </c>
      <c r="M38" s="12">
        <f>'2017'!N38-'2015'!N38</f>
        <v>376</v>
      </c>
      <c r="N38" s="12">
        <f>'2017'!O38-'2015'!O38</f>
        <v>-2948</v>
      </c>
      <c r="O38" s="12">
        <f>'2017'!P38-'2015'!P38</f>
        <v>-21178</v>
      </c>
      <c r="P38" s="12">
        <f>'2017'!Q38-'2015'!Q38</f>
        <v>-8911</v>
      </c>
      <c r="Q38" s="12">
        <f>'2017'!R38-'2015'!R38</f>
        <v>-42840</v>
      </c>
      <c r="R38" s="12">
        <f>'2017'!S38-'2015'!S38</f>
        <v>-47635</v>
      </c>
      <c r="S38" s="12">
        <f>'2017'!T38-'2015'!T38</f>
        <v>-5378</v>
      </c>
      <c r="T38" s="12">
        <f>'2017'!U38-'2015'!U38</f>
        <v>0.10290127297298568</v>
      </c>
      <c r="U38" s="12">
        <f>'2017'!V38-'2015'!V38</f>
        <v>-2.434211221415012</v>
      </c>
      <c r="V38" s="12">
        <f>'2017'!W38-'2015'!W38</f>
        <v>-1.4362123348410023</v>
      </c>
      <c r="W38" s="12">
        <f>'2017'!X38-'2015'!X38</f>
        <v>-5.2427349546150026</v>
      </c>
      <c r="X38" s="12">
        <f>'2017'!Y38-'2015'!Y38</f>
        <v>-0.66665553093400831</v>
      </c>
      <c r="Y38" s="12">
        <f>'2017'!Z38-'2015'!Z38</f>
        <v>-3.8384730880150073</v>
      </c>
      <c r="Z38" s="12">
        <f>'2017'!AA38-'2015'!AA38</f>
        <v>-2.2525643094745078</v>
      </c>
    </row>
    <row r="39" spans="1:26" x14ac:dyDescent="0.15">
      <c r="A39" s="31" t="s">
        <v>64</v>
      </c>
      <c r="B39" s="12">
        <f>'2017'!C39-'2015'!C39</f>
        <v>589530</v>
      </c>
      <c r="C39" s="12">
        <f>'2017'!D39-'2015'!D39</f>
        <v>940530</v>
      </c>
      <c r="D39" s="12">
        <f>'2017'!E39-'2015'!E39</f>
        <v>-18986</v>
      </c>
      <c r="E39" s="12">
        <f>'2017'!F39-'2015'!F39</f>
        <v>340894</v>
      </c>
      <c r="F39" s="12">
        <f>'2017'!G39-'2015'!G39</f>
        <v>267622</v>
      </c>
      <c r="G39" s="12">
        <f>'2017'!H39-'2015'!H39</f>
        <v>359761</v>
      </c>
      <c r="H39" s="12">
        <f>'2017'!I39-'2015'!I39</f>
        <v>209190</v>
      </c>
      <c r="I39" s="12">
        <f>'2017'!J39-'2015'!J39</f>
        <v>494</v>
      </c>
      <c r="J39" s="12">
        <f>'2017'!K39-'2015'!K39</f>
        <v>317</v>
      </c>
      <c r="K39" s="12">
        <f>'2017'!L39-'2015'!L39</f>
        <v>65310</v>
      </c>
      <c r="L39" s="12">
        <f>'2017'!M39-'2015'!M39</f>
        <v>25597</v>
      </c>
      <c r="M39" s="12">
        <f>'2017'!N39-'2015'!N39</f>
        <v>8917</v>
      </c>
      <c r="N39" s="12">
        <f>'2017'!O39-'2015'!O39</f>
        <v>32330</v>
      </c>
      <c r="O39" s="12">
        <f>'2017'!P39-'2015'!P39</f>
        <v>39167</v>
      </c>
      <c r="P39" s="12">
        <f>'2017'!Q39-'2015'!Q39</f>
        <v>15048</v>
      </c>
      <c r="Q39" s="12">
        <f>'2017'!R39-'2015'!R39</f>
        <v>22821</v>
      </c>
      <c r="R39" s="12">
        <f>'2017'!S39-'2015'!S39</f>
        <v>346267</v>
      </c>
      <c r="S39" s="12">
        <f>'2017'!T39-'2015'!T39</f>
        <v>412</v>
      </c>
      <c r="T39" s="12">
        <f>'2017'!U39-'2015'!U39</f>
        <v>-0.64187091037803157</v>
      </c>
      <c r="U39" s="12">
        <f>'2017'!V39-'2015'!V39</f>
        <v>-4.6142489440969996</v>
      </c>
      <c r="V39" s="12">
        <f>'2017'!W39-'2015'!W39</f>
        <v>-1.4538355199629791</v>
      </c>
      <c r="W39" s="12">
        <f>'2017'!X39-'2015'!X39</f>
        <v>-2.6916469945289805</v>
      </c>
      <c r="X39" s="12">
        <f>'2017'!Y39-'2015'!Y39</f>
        <v>-1.0478532151705053</v>
      </c>
      <c r="Y39" s="12">
        <f>'2017'!Z39-'2015'!Z39</f>
        <v>-3.6529479693129758</v>
      </c>
      <c r="Z39" s="12">
        <f>'2017'!AA39-'2015'!AA39</f>
        <v>-2.3504005922417264</v>
      </c>
    </row>
    <row r="40" spans="1:26" x14ac:dyDescent="0.15">
      <c r="A40" s="31" t="s">
        <v>65</v>
      </c>
      <c r="B40" s="12">
        <f>'2017'!C40-'2015'!C40</f>
        <v>2669463</v>
      </c>
      <c r="C40" s="12">
        <f>'2017'!D40-'2015'!D40</f>
        <v>2977147</v>
      </c>
      <c r="D40" s="12">
        <f>'2017'!E40-'2015'!E40</f>
        <v>144981</v>
      </c>
      <c r="E40" s="12">
        <f>'2017'!F40-'2015'!F40</f>
        <v>1525789</v>
      </c>
      <c r="F40" s="12">
        <f>'2017'!G40-'2015'!G40</f>
        <v>998693</v>
      </c>
      <c r="G40" s="12">
        <f>'2017'!H40-'2015'!H40</f>
        <v>1273430</v>
      </c>
      <c r="H40" s="12">
        <f>'2017'!I40-'2015'!I40</f>
        <v>432079</v>
      </c>
      <c r="I40" s="12">
        <f>'2017'!J40-'2015'!J40</f>
        <v>731</v>
      </c>
      <c r="J40" s="12">
        <f>'2017'!K40-'2015'!K40</f>
        <v>317</v>
      </c>
      <c r="K40" s="12">
        <f>'2017'!L40-'2015'!L40</f>
        <v>118898</v>
      </c>
      <c r="L40" s="12">
        <f>'2017'!M40-'2015'!M40</f>
        <v>118109</v>
      </c>
      <c r="M40" s="12">
        <f>'2017'!N40-'2015'!N40</f>
        <v>14492</v>
      </c>
      <c r="N40" s="12">
        <f>'2017'!O40-'2015'!O40</f>
        <v>105004</v>
      </c>
      <c r="O40" s="12">
        <f>'2017'!P40-'2015'!P40</f>
        <v>86628</v>
      </c>
      <c r="P40" s="12">
        <f>'2017'!Q40-'2015'!Q40</f>
        <v>-126034</v>
      </c>
      <c r="Q40" s="12">
        <f>'2017'!R40-'2015'!R40</f>
        <v>114982</v>
      </c>
      <c r="R40" s="12">
        <f>'2017'!S40-'2015'!S40</f>
        <v>172819</v>
      </c>
      <c r="S40" s="12">
        <f>'2017'!T40-'2015'!T40</f>
        <v>-21972</v>
      </c>
      <c r="T40" s="12">
        <f>'2017'!U40-'2015'!U40</f>
        <v>2.7254168819389974</v>
      </c>
      <c r="U40" s="12">
        <f>'2017'!V40-'2015'!V40</f>
        <v>-1.6399127323380185</v>
      </c>
      <c r="V40" s="12">
        <f>'2017'!W40-'2015'!W40</f>
        <v>0.8077025647369851</v>
      </c>
      <c r="W40" s="12">
        <f>'2017'!X40-'2015'!X40</f>
        <v>-1.7460717446039951</v>
      </c>
      <c r="X40" s="12">
        <f>'2017'!Y40-'2015'!Y40</f>
        <v>1.7665597233379913</v>
      </c>
      <c r="Y40" s="12">
        <f>'2017'!Z40-'2015'!Z40</f>
        <v>-1.692992238471021</v>
      </c>
      <c r="Z40" s="12">
        <f>'2017'!AA40-'2015'!AA40</f>
        <v>3.6783742433470934E-2</v>
      </c>
    </row>
    <row r="41" spans="1:26" x14ac:dyDescent="0.15">
      <c r="A41" s="31" t="s">
        <v>66</v>
      </c>
      <c r="B41" s="12">
        <f>'2017'!C41-'2015'!C41</f>
        <v>98315</v>
      </c>
      <c r="C41" s="12">
        <f>'2017'!D41-'2015'!D41</f>
        <v>174793</v>
      </c>
      <c r="D41" s="12">
        <f>'2017'!E41-'2015'!E41</f>
        <v>-7730</v>
      </c>
      <c r="E41" s="12">
        <f>'2017'!F41-'2015'!F41</f>
        <v>80675</v>
      </c>
      <c r="F41" s="12">
        <f>'2017'!G41-'2015'!G41</f>
        <v>25370</v>
      </c>
      <c r="G41" s="12">
        <f>'2017'!H41-'2015'!H41</f>
        <v>43588</v>
      </c>
      <c r="H41" s="12">
        <f>'2017'!I41-'2015'!I41</f>
        <v>32517</v>
      </c>
      <c r="I41" s="12">
        <f>'2017'!J41-'2015'!J41</f>
        <v>425</v>
      </c>
      <c r="J41" s="12">
        <f>'2017'!K41-'2015'!K41</f>
        <v>304</v>
      </c>
      <c r="K41" s="12">
        <f>'2017'!L41-'2015'!L41</f>
        <v>15226</v>
      </c>
      <c r="L41" s="12">
        <f>'2017'!M41-'2015'!M41</f>
        <v>14470</v>
      </c>
      <c r="M41" s="12">
        <f>'2017'!N41-'2015'!N41</f>
        <v>2583</v>
      </c>
      <c r="N41" s="12">
        <f>'2017'!O41-'2015'!O41</f>
        <v>4875</v>
      </c>
      <c r="O41" s="12">
        <f>'2017'!P41-'2015'!P41</f>
        <v>4787</v>
      </c>
      <c r="P41" s="12">
        <f>'2017'!Q41-'2015'!Q41</f>
        <v>-13353</v>
      </c>
      <c r="Q41" s="12">
        <f>'2017'!R41-'2015'!R41</f>
        <v>3929</v>
      </c>
      <c r="R41" s="12">
        <f>'2017'!S41-'2015'!S41</f>
        <v>10398</v>
      </c>
      <c r="S41" s="12">
        <f>'2017'!T41-'2015'!T41</f>
        <v>-1061</v>
      </c>
      <c r="T41" s="12">
        <f>'2017'!U41-'2015'!U41</f>
        <v>-4.2650939335999851</v>
      </c>
      <c r="U41" s="12">
        <f>'2017'!V41-'2015'!V41</f>
        <v>-0.44679537825200555</v>
      </c>
      <c r="V41" s="12">
        <f>'2017'!W41-'2015'!W41</f>
        <v>0.71700212185498913</v>
      </c>
      <c r="W41" s="12">
        <f>'2017'!X41-'2015'!X41</f>
        <v>-2.1320939891620014</v>
      </c>
      <c r="X41" s="12">
        <f>'2017'!Y41-'2015'!Y41</f>
        <v>-1.7740459058725264</v>
      </c>
      <c r="Y41" s="12">
        <f>'2017'!Z41-'2015'!Z41</f>
        <v>-1.2894446837070177</v>
      </c>
      <c r="Z41" s="12">
        <f>'2017'!AA41-'2015'!AA41</f>
        <v>-1.5317452947897721</v>
      </c>
    </row>
    <row r="42" spans="1:26" x14ac:dyDescent="0.15">
      <c r="A42" s="31" t="s">
        <v>67</v>
      </c>
      <c r="B42" s="12">
        <f>'2017'!C42-'2015'!C42</f>
        <v>979039</v>
      </c>
      <c r="C42" s="12">
        <f>'2017'!D42-'2015'!D42</f>
        <v>883515</v>
      </c>
      <c r="D42" s="12">
        <f>'2017'!E42-'2015'!E42</f>
        <v>18185</v>
      </c>
      <c r="E42" s="12">
        <f>'2017'!F42-'2015'!F42</f>
        <v>529504</v>
      </c>
      <c r="F42" s="12">
        <f>'2017'!G42-'2015'!G42</f>
        <v>431350</v>
      </c>
      <c r="G42" s="12">
        <f>'2017'!H42-'2015'!H42</f>
        <v>309106</v>
      </c>
      <c r="H42" s="12">
        <f>'2017'!I42-'2015'!I42</f>
        <v>269883</v>
      </c>
      <c r="I42" s="12">
        <f>'2017'!J42-'2015'!J42</f>
        <v>322</v>
      </c>
      <c r="J42" s="12">
        <f>'2017'!K42-'2015'!K42</f>
        <v>306</v>
      </c>
      <c r="K42" s="12">
        <f>'2017'!L42-'2015'!L42</f>
        <v>52934</v>
      </c>
      <c r="L42" s="12">
        <f>'2017'!M42-'2015'!M42</f>
        <v>37376</v>
      </c>
      <c r="M42" s="12">
        <f>'2017'!N42-'2015'!N42</f>
        <v>1587</v>
      </c>
      <c r="N42" s="12">
        <f>'2017'!O42-'2015'!O42</f>
        <v>40317</v>
      </c>
      <c r="O42" s="12">
        <f>'2017'!P42-'2015'!P42</f>
        <v>49731</v>
      </c>
      <c r="P42" s="12">
        <f>'2017'!Q42-'2015'!Q42</f>
        <v>37957</v>
      </c>
      <c r="Q42" s="12">
        <f>'2017'!R42-'2015'!R42</f>
        <v>49981</v>
      </c>
      <c r="R42" s="12">
        <f>'2017'!S42-'2015'!S42</f>
        <v>310858</v>
      </c>
      <c r="S42" s="12">
        <f>'2017'!T42-'2015'!T42</f>
        <v>-4173</v>
      </c>
      <c r="T42" s="12">
        <f>'2017'!U42-'2015'!U42</f>
        <v>-1.1540450727749771</v>
      </c>
      <c r="U42" s="12">
        <f>'2017'!V42-'2015'!V42</f>
        <v>-3.0455784915499748</v>
      </c>
      <c r="V42" s="12">
        <f>'2017'!W42-'2015'!W42</f>
        <v>-0.57842041499702646</v>
      </c>
      <c r="W42" s="12">
        <f>'2017'!X42-'2015'!X42</f>
        <v>-4.8418411432510027</v>
      </c>
      <c r="X42" s="12">
        <f>'2017'!Y42-'2015'!Y42</f>
        <v>-0.86623274388603022</v>
      </c>
      <c r="Y42" s="12">
        <f>'2017'!Z42-'2015'!Z42</f>
        <v>-3.9437098174004745</v>
      </c>
      <c r="Z42" s="12">
        <f>'2017'!AA42-'2015'!AA42</f>
        <v>-2.4049712806432524</v>
      </c>
    </row>
    <row r="43" spans="1:26" x14ac:dyDescent="0.15">
      <c r="A43" s="31" t="s">
        <v>68</v>
      </c>
      <c r="B43" s="12">
        <f>'2017'!C43-'2015'!C43</f>
        <v>155997</v>
      </c>
      <c r="C43" s="12">
        <f>'2017'!D43-'2015'!D43</f>
        <v>96445</v>
      </c>
      <c r="D43" s="12">
        <f>'2017'!E43-'2015'!E43</f>
        <v>-6777</v>
      </c>
      <c r="E43" s="12">
        <f>'2017'!F43-'2015'!F43</f>
        <v>108890</v>
      </c>
      <c r="F43" s="12">
        <f>'2017'!G43-'2015'!G43</f>
        <v>53884</v>
      </c>
      <c r="G43" s="12">
        <f>'2017'!H43-'2015'!H43</f>
        <v>105496</v>
      </c>
      <c r="H43" s="12">
        <f>'2017'!I43-'2015'!I43</f>
        <v>51929</v>
      </c>
      <c r="I43" s="12">
        <f>'2017'!J43-'2015'!J43</f>
        <v>635</v>
      </c>
      <c r="J43" s="12">
        <f>'2017'!K43-'2015'!K43</f>
        <v>304</v>
      </c>
      <c r="K43" s="12">
        <f>'2017'!L43-'2015'!L43</f>
        <v>9989</v>
      </c>
      <c r="L43" s="12">
        <f>'2017'!M43-'2015'!M43</f>
        <v>3882</v>
      </c>
      <c r="M43" s="12">
        <f>'2017'!N43-'2015'!N43</f>
        <v>4152</v>
      </c>
      <c r="N43" s="12">
        <f>'2017'!O43-'2015'!O43</f>
        <v>7601</v>
      </c>
      <c r="O43" s="12">
        <f>'2017'!P43-'2015'!P43</f>
        <v>16645</v>
      </c>
      <c r="P43" s="12">
        <f>'2017'!Q43-'2015'!Q43</f>
        <v>1376</v>
      </c>
      <c r="Q43" s="12">
        <f>'2017'!R43-'2015'!R43</f>
        <v>8284</v>
      </c>
      <c r="R43" s="12">
        <f>'2017'!S43-'2015'!S43</f>
        <v>-81329</v>
      </c>
      <c r="S43" s="12">
        <f>'2017'!T43-'2015'!T43</f>
        <v>3373</v>
      </c>
      <c r="T43" s="12">
        <f>'2017'!U43-'2015'!U43</f>
        <v>1.7347538423039737</v>
      </c>
      <c r="U43" s="12">
        <f>'2017'!V43-'2015'!V43</f>
        <v>1.8658520178819913</v>
      </c>
      <c r="V43" s="12">
        <f>'2017'!W43-'2015'!W43</f>
        <v>0.275861584458994</v>
      </c>
      <c r="W43" s="12">
        <f>'2017'!X43-'2015'!X43</f>
        <v>1.2805983248960047</v>
      </c>
      <c r="X43" s="12">
        <f>'2017'!Y43-'2015'!Y43</f>
        <v>1.0053077133815123</v>
      </c>
      <c r="Y43" s="12">
        <f>'2017'!Z43-'2015'!Z43</f>
        <v>1.573225171388998</v>
      </c>
      <c r="Z43" s="12">
        <f>'2017'!AA43-'2015'!AA43</f>
        <v>1.2892664423852409</v>
      </c>
    </row>
    <row r="44" spans="1:26" x14ac:dyDescent="0.15">
      <c r="A44" s="31" t="s">
        <v>69</v>
      </c>
      <c r="B44" s="12">
        <f>'2017'!C44-'2015'!C44</f>
        <v>632429</v>
      </c>
      <c r="C44" s="12">
        <f>'2017'!D44-'2015'!D44</f>
        <v>787864</v>
      </c>
      <c r="D44" s="12">
        <f>'2017'!E44-'2015'!E44</f>
        <v>34807</v>
      </c>
      <c r="E44" s="12">
        <f>'2017'!F44-'2015'!F44</f>
        <v>347690</v>
      </c>
      <c r="F44" s="12">
        <f>'2017'!G44-'2015'!G44</f>
        <v>249932</v>
      </c>
      <c r="G44" s="12">
        <f>'2017'!H44-'2015'!H44</f>
        <v>247828</v>
      </c>
      <c r="H44" s="12">
        <f>'2017'!I44-'2015'!I44</f>
        <v>229485</v>
      </c>
      <c r="I44" s="12">
        <f>'2017'!J44-'2015'!J44</f>
        <v>214</v>
      </c>
      <c r="J44" s="12">
        <f>'2017'!K44-'2015'!K44</f>
        <v>212</v>
      </c>
      <c r="K44" s="12">
        <f>'2017'!L44-'2015'!L44</f>
        <v>39546</v>
      </c>
      <c r="L44" s="12">
        <f>'2017'!M44-'2015'!M44</f>
        <v>13561</v>
      </c>
      <c r="M44" s="12">
        <f>'2017'!N44-'2015'!N44</f>
        <v>1651</v>
      </c>
      <c r="N44" s="12">
        <f>'2017'!O44-'2015'!O44</f>
        <v>39378</v>
      </c>
      <c r="O44" s="12">
        <f>'2017'!P44-'2015'!P44</f>
        <v>30286</v>
      </c>
      <c r="P44" s="12">
        <f>'2017'!Q44-'2015'!Q44</f>
        <v>15973</v>
      </c>
      <c r="Q44" s="12">
        <f>'2017'!R44-'2015'!R44</f>
        <v>89090</v>
      </c>
      <c r="R44" s="12">
        <f>'2017'!S44-'2015'!S44</f>
        <v>213169</v>
      </c>
      <c r="S44" s="12">
        <f>'2017'!T44-'2015'!T44</f>
        <v>27850</v>
      </c>
      <c r="T44" s="12">
        <f>'2017'!U44-'2015'!U44</f>
        <v>0.57435480329797883</v>
      </c>
      <c r="U44" s="12">
        <f>'2017'!V44-'2015'!V44</f>
        <v>-3.9748803603539784</v>
      </c>
      <c r="V44" s="12">
        <f>'2017'!W44-'2015'!W44</f>
        <v>-2.7243760952080152</v>
      </c>
      <c r="W44" s="12">
        <f>'2017'!X44-'2015'!X44</f>
        <v>0.33953272398301237</v>
      </c>
      <c r="X44" s="12">
        <f>'2017'!Y44-'2015'!Y44</f>
        <v>-1.0750106459550466</v>
      </c>
      <c r="Y44" s="12">
        <f>'2017'!Z44-'2015'!Z44</f>
        <v>-1.817673818185483</v>
      </c>
      <c r="Z44" s="12">
        <f>'2017'!AA44-'2015'!AA44</f>
        <v>-1.4463422320702648</v>
      </c>
    </row>
    <row r="45" spans="1:26" x14ac:dyDescent="0.15">
      <c r="A45" s="31" t="s">
        <v>70</v>
      </c>
      <c r="B45" s="12">
        <f>'2017'!C45-'2015'!C45</f>
        <v>3482822</v>
      </c>
      <c r="C45" s="12">
        <f>'2017'!D45-'2015'!D45</f>
        <v>6901160</v>
      </c>
      <c r="D45" s="12">
        <f>'2017'!E45-'2015'!E45</f>
        <v>135497</v>
      </c>
      <c r="E45" s="12">
        <f>'2017'!F45-'2015'!F45</f>
        <v>27281</v>
      </c>
      <c r="F45" s="12">
        <f>'2017'!G45-'2015'!G45</f>
        <v>3320044</v>
      </c>
      <c r="G45" s="12">
        <f>'2017'!H45-'2015'!H45</f>
        <v>1446444</v>
      </c>
      <c r="H45" s="12">
        <f>'2017'!I45-'2015'!I45</f>
        <v>1834089</v>
      </c>
      <c r="I45" s="12">
        <f>'2017'!J45-'2015'!J45</f>
        <v>198</v>
      </c>
      <c r="J45" s="12">
        <f>'2017'!K45-'2015'!K45</f>
        <v>312</v>
      </c>
      <c r="K45" s="12">
        <f>'2017'!L45-'2015'!L45</f>
        <v>179686</v>
      </c>
      <c r="L45" s="12">
        <f>'2017'!M45-'2015'!M45</f>
        <v>191041</v>
      </c>
      <c r="M45" s="12">
        <f>'2017'!N45-'2015'!N45</f>
        <v>50268</v>
      </c>
      <c r="N45" s="12">
        <f>'2017'!O45-'2015'!O45</f>
        <v>191912</v>
      </c>
      <c r="O45" s="12">
        <f>'2017'!P45-'2015'!P45</f>
        <v>676982</v>
      </c>
      <c r="P45" s="12">
        <f>'2017'!Q45-'2015'!Q45</f>
        <v>187327</v>
      </c>
      <c r="Q45" s="12">
        <f>'2017'!R45-'2015'!R45</f>
        <v>356873</v>
      </c>
      <c r="R45" s="12">
        <f>'2017'!S45-'2015'!S45</f>
        <v>2938326</v>
      </c>
      <c r="S45" s="12">
        <f>'2017'!T45-'2015'!T45</f>
        <v>-17056</v>
      </c>
      <c r="T45" s="12">
        <f>'2017'!U45-'2015'!U45</f>
        <v>-1.4730299380410088</v>
      </c>
      <c r="U45" s="12">
        <f>'2017'!V45-'2015'!V45</f>
        <v>-3.0588013752509937</v>
      </c>
      <c r="V45" s="12">
        <f>'2017'!W45-'2015'!W45</f>
        <v>-0.3125594380990151</v>
      </c>
      <c r="W45" s="12">
        <f>'2017'!X45-'2015'!X45</f>
        <v>-3.0644195586539809</v>
      </c>
      <c r="X45" s="12">
        <f>'2017'!Y45-'2015'!Y45</f>
        <v>-0.89279468807001194</v>
      </c>
      <c r="Y45" s="12">
        <f>'2017'!Z45-'2015'!Z45</f>
        <v>-3.0616104669525157</v>
      </c>
      <c r="Z45" s="12">
        <f>'2017'!AA45-'2015'!AA45</f>
        <v>-1.9772025775112638</v>
      </c>
    </row>
    <row r="46" spans="1:26" x14ac:dyDescent="0.15">
      <c r="A46" s="31" t="s">
        <v>71</v>
      </c>
      <c r="B46" s="12">
        <f>'2017'!C46-'2015'!C46</f>
        <v>590639</v>
      </c>
      <c r="C46" s="12">
        <f>'2017'!D46-'2015'!D46</f>
        <v>696089</v>
      </c>
      <c r="D46" s="12">
        <f>'2017'!E46-'2015'!E46</f>
        <v>23202</v>
      </c>
      <c r="E46" s="12">
        <f>'2017'!F46-'2015'!F46</f>
        <v>315900</v>
      </c>
      <c r="F46" s="12">
        <f>'2017'!G46-'2015'!G46</f>
        <v>251537</v>
      </c>
      <c r="G46" s="12">
        <f>'2017'!H46-'2015'!H46</f>
        <v>334113</v>
      </c>
      <c r="H46" s="12">
        <f>'2017'!I46-'2015'!I46</f>
        <v>111025</v>
      </c>
      <c r="I46" s="12">
        <f>'2017'!J46-'2015'!J46</f>
        <v>469</v>
      </c>
      <c r="J46" s="12">
        <f>'2017'!K46-'2015'!K46</f>
        <v>140</v>
      </c>
      <c r="K46" s="12">
        <f>'2017'!L46-'2015'!L46</f>
        <v>14126</v>
      </c>
      <c r="L46" s="12">
        <f>'2017'!M46-'2015'!M46</f>
        <v>23059</v>
      </c>
      <c r="M46" s="12">
        <f>'2017'!N46-'2015'!N46</f>
        <v>6685</v>
      </c>
      <c r="N46" s="12">
        <f>'2017'!O46-'2015'!O46</f>
        <v>26608</v>
      </c>
      <c r="O46" s="12">
        <f>'2017'!P46-'2015'!P46</f>
        <v>23709</v>
      </c>
      <c r="P46" s="12">
        <f>'2017'!Q46-'2015'!Q46</f>
        <v>3520</v>
      </c>
      <c r="Q46" s="12">
        <f>'2017'!R46-'2015'!R46</f>
        <v>13318</v>
      </c>
      <c r="R46" s="12">
        <f>'2017'!S46-'2015'!S46</f>
        <v>201635</v>
      </c>
      <c r="S46" s="12">
        <f>'2017'!T46-'2015'!T46</f>
        <v>1727</v>
      </c>
      <c r="T46" s="12">
        <f>'2017'!U46-'2015'!U46</f>
        <v>0.6996479217989986</v>
      </c>
      <c r="U46" s="12">
        <f>'2017'!V46-'2015'!V46</f>
        <v>-8.2020812281996314E-2</v>
      </c>
      <c r="V46" s="12">
        <f>'2017'!W46-'2015'!W46</f>
        <v>-0.67824503748602183</v>
      </c>
      <c r="W46" s="12">
        <f>'2017'!X46-'2015'!X46</f>
        <v>-0.98390196586200318</v>
      </c>
      <c r="X46" s="12">
        <f>'2017'!Y46-'2015'!Y46</f>
        <v>1.0701442156459962E-2</v>
      </c>
      <c r="Y46" s="12">
        <f>'2017'!Z46-'2015'!Z46</f>
        <v>-0.53296138907199975</v>
      </c>
      <c r="Z46" s="12">
        <f>'2017'!AA46-'2015'!AA46</f>
        <v>-0.26112997345779831</v>
      </c>
    </row>
    <row r="47" spans="1:26" x14ac:dyDescent="0.15">
      <c r="A47" s="31" t="s">
        <v>72</v>
      </c>
      <c r="B47" s="12">
        <f>'2017'!C47-'2015'!C47</f>
        <v>76168</v>
      </c>
      <c r="C47" s="12">
        <f>'2017'!D47-'2015'!D47</f>
        <v>77218</v>
      </c>
      <c r="D47" s="12">
        <f>'2017'!E47-'2015'!E47</f>
        <v>4831</v>
      </c>
      <c r="E47" s="12">
        <f>'2017'!F47-'2015'!F47</f>
        <v>83089</v>
      </c>
      <c r="F47" s="12">
        <f>'2017'!G47-'2015'!G47</f>
        <v>-11752</v>
      </c>
      <c r="G47" s="12">
        <f>'2017'!H47-'2015'!H47</f>
        <v>64090</v>
      </c>
      <c r="H47" s="12">
        <f>'2017'!I47-'2015'!I47</f>
        <v>24274</v>
      </c>
      <c r="I47" s="12">
        <f>'2017'!J47-'2015'!J47</f>
        <v>216</v>
      </c>
      <c r="J47" s="12">
        <f>'2017'!K47-'2015'!K47</f>
        <v>91</v>
      </c>
      <c r="K47" s="12">
        <f>'2017'!L47-'2015'!L47</f>
        <v>12759</v>
      </c>
      <c r="L47" s="12">
        <f>'2017'!M47-'2015'!M47</f>
        <v>3140</v>
      </c>
      <c r="M47" s="12">
        <f>'2017'!N47-'2015'!N47</f>
        <v>4083</v>
      </c>
      <c r="N47" s="12">
        <f>'2017'!O47-'2015'!O47</f>
        <v>5376</v>
      </c>
      <c r="O47" s="12">
        <f>'2017'!P47-'2015'!P47</f>
        <v>-3128</v>
      </c>
      <c r="P47" s="12">
        <f>'2017'!Q47-'2015'!Q47</f>
        <v>638</v>
      </c>
      <c r="Q47" s="12">
        <f>'2017'!R47-'2015'!R47</f>
        <v>1406</v>
      </c>
      <c r="R47" s="12">
        <f>'2017'!S47-'2015'!S47</f>
        <v>4337</v>
      </c>
      <c r="S47" s="12">
        <f>'2017'!T47-'2015'!T47</f>
        <v>-1743</v>
      </c>
      <c r="T47" s="12">
        <f>'2017'!U47-'2015'!U47</f>
        <v>-2.7318029184490342</v>
      </c>
      <c r="U47" s="12">
        <f>'2017'!V47-'2015'!V47</f>
        <v>-2.3571019686700083</v>
      </c>
      <c r="V47" s="12">
        <f>'2017'!W47-'2015'!W47</f>
        <v>-0.55919113963500422</v>
      </c>
      <c r="W47" s="12">
        <f>'2017'!X47-'2015'!X47</f>
        <v>-3.6532731582680071</v>
      </c>
      <c r="X47" s="12">
        <f>'2017'!Y47-'2015'!Y47</f>
        <v>-1.6454970290420192</v>
      </c>
      <c r="Y47" s="12">
        <f>'2017'!Z47-'2015'!Z47</f>
        <v>-3.0051875634690077</v>
      </c>
      <c r="Z47" s="12">
        <f>'2017'!AA47-'2015'!AA47</f>
        <v>-2.3253422962555419</v>
      </c>
    </row>
    <row r="48" spans="1:26" x14ac:dyDescent="0.15">
      <c r="A48" s="31" t="s">
        <v>73</v>
      </c>
      <c r="B48" s="12">
        <f>'2017'!C48-'2015'!C48</f>
        <v>948275</v>
      </c>
      <c r="C48" s="12">
        <f>'2017'!D48-'2015'!D48</f>
        <v>1152993</v>
      </c>
      <c r="D48" s="12">
        <f>'2017'!E48-'2015'!E48</f>
        <v>119474</v>
      </c>
      <c r="E48" s="12">
        <f>'2017'!F48-'2015'!F48</f>
        <v>325321</v>
      </c>
      <c r="F48" s="12">
        <f>'2017'!G48-'2015'!G48</f>
        <v>503480</v>
      </c>
      <c r="G48" s="12">
        <f>'2017'!H48-'2015'!H48</f>
        <v>557837</v>
      </c>
      <c r="H48" s="12">
        <f>'2017'!I48-'2015'!I48</f>
        <v>315291</v>
      </c>
      <c r="I48" s="12">
        <f>'2017'!J48-'2015'!J48</f>
        <v>398</v>
      </c>
      <c r="J48" s="12">
        <f>'2017'!K48-'2015'!K48</f>
        <v>224</v>
      </c>
      <c r="K48" s="12">
        <f>'2017'!L48-'2015'!L48</f>
        <v>47516</v>
      </c>
      <c r="L48" s="12">
        <f>'2017'!M48-'2015'!M48</f>
        <v>80256</v>
      </c>
      <c r="M48" s="12">
        <f>'2017'!N48-'2015'!N48</f>
        <v>18406</v>
      </c>
      <c r="N48" s="12">
        <f>'2017'!O48-'2015'!O48</f>
        <v>46036</v>
      </c>
      <c r="O48" s="12">
        <f>'2017'!P48-'2015'!P48</f>
        <v>24209</v>
      </c>
      <c r="P48" s="12">
        <f>'2017'!Q48-'2015'!Q48</f>
        <v>24916</v>
      </c>
      <c r="Q48" s="12">
        <f>'2017'!R48-'2015'!R48</f>
        <v>73952</v>
      </c>
      <c r="R48" s="12">
        <f>'2017'!S48-'2015'!S48</f>
        <v>101874</v>
      </c>
      <c r="S48" s="12">
        <f>'2017'!T48-'2015'!T48</f>
        <v>-5980</v>
      </c>
      <c r="T48" s="12">
        <f>'2017'!U48-'2015'!U48</f>
        <v>2.3721087523690016</v>
      </c>
      <c r="U48" s="12">
        <f>'2017'!V48-'2015'!V48</f>
        <v>1.4284373527129901</v>
      </c>
      <c r="V48" s="12">
        <f>'2017'!W48-'2015'!W48</f>
        <v>0.90872503022995943</v>
      </c>
      <c r="W48" s="12">
        <f>'2017'!X48-'2015'!X48</f>
        <v>-1.3728727889719892</v>
      </c>
      <c r="X48" s="12">
        <f>'2017'!Y48-'2015'!Y48</f>
        <v>1.6404168912994237</v>
      </c>
      <c r="Y48" s="12">
        <f>'2017'!Z48-'2015'!Z48</f>
        <v>2.7782281870486258E-2</v>
      </c>
      <c r="Z48" s="12">
        <f>'2017'!AA48-'2015'!AA48</f>
        <v>0.83409958658495498</v>
      </c>
    </row>
    <row r="49" spans="1:26" x14ac:dyDescent="0.15">
      <c r="A49" s="31" t="s">
        <v>74</v>
      </c>
      <c r="B49" s="12">
        <f>'2017'!C49-'2015'!C49</f>
        <v>2036787</v>
      </c>
      <c r="C49" s="12">
        <f>'2017'!D49-'2015'!D49</f>
        <v>2491920</v>
      </c>
      <c r="D49" s="12">
        <f>'2017'!E49-'2015'!E49</f>
        <v>31631</v>
      </c>
      <c r="E49" s="12">
        <f>'2017'!F49-'2015'!F49</f>
        <v>1528862</v>
      </c>
      <c r="F49" s="12">
        <f>'2017'!G49-'2015'!G49</f>
        <v>476294</v>
      </c>
      <c r="G49" s="12">
        <f>'2017'!H49-'2015'!H49</f>
        <v>1104970</v>
      </c>
      <c r="H49" s="12">
        <f>'2017'!I49-'2015'!I49</f>
        <v>519552</v>
      </c>
      <c r="I49" s="12">
        <f>'2017'!J49-'2015'!J49</f>
        <v>863</v>
      </c>
      <c r="J49" s="12">
        <f>'2017'!K49-'2015'!K49</f>
        <v>374</v>
      </c>
      <c r="K49" s="12">
        <f>'2017'!L49-'2015'!L49</f>
        <v>187224</v>
      </c>
      <c r="L49" s="12">
        <f>'2017'!M49-'2015'!M49</f>
        <v>49466</v>
      </c>
      <c r="M49" s="12">
        <f>'2017'!N49-'2015'!N49</f>
        <v>10866</v>
      </c>
      <c r="N49" s="12">
        <f>'2017'!O49-'2015'!O49</f>
        <v>116655</v>
      </c>
      <c r="O49" s="12">
        <f>'2017'!P49-'2015'!P49</f>
        <v>103800</v>
      </c>
      <c r="P49" s="12">
        <f>'2017'!Q49-'2015'!Q49</f>
        <v>49439</v>
      </c>
      <c r="Q49" s="12">
        <f>'2017'!R49-'2015'!R49</f>
        <v>2102</v>
      </c>
      <c r="R49" s="12">
        <f>'2017'!S49-'2015'!S49</f>
        <v>654949</v>
      </c>
      <c r="S49" s="12">
        <f>'2017'!T49-'2015'!T49</f>
        <v>-1517</v>
      </c>
      <c r="T49" s="12">
        <f>'2017'!U49-'2015'!U49</f>
        <v>2.6181495857030086</v>
      </c>
      <c r="U49" s="12">
        <f>'2017'!V49-'2015'!V49</f>
        <v>-3.2804212199430083</v>
      </c>
      <c r="V49" s="12">
        <f>'2017'!W49-'2015'!W49</f>
        <v>4.366142328750982</v>
      </c>
      <c r="W49" s="12">
        <f>'2017'!X49-'2015'!X49</f>
        <v>-2.7694802772670073</v>
      </c>
      <c r="X49" s="12">
        <f>'2017'!Y49-'2015'!Y49</f>
        <v>3.4921459572270237</v>
      </c>
      <c r="Y49" s="12">
        <f>'2017'!Z49-'2015'!Z49</f>
        <v>-3.024950748605022</v>
      </c>
      <c r="Z49" s="12">
        <f>'2017'!AA49-'2015'!AA49</f>
        <v>0.23359760431100085</v>
      </c>
    </row>
    <row r="50" spans="1:26" x14ac:dyDescent="0.15">
      <c r="A50" s="31" t="s">
        <v>75</v>
      </c>
      <c r="B50" s="12">
        <f>'2017'!C50-'2015'!C50</f>
        <v>11144</v>
      </c>
      <c r="C50" s="12">
        <f>'2017'!D50-'2015'!D50</f>
        <v>-51472</v>
      </c>
      <c r="D50" s="12">
        <f>'2017'!E50-'2015'!E50</f>
        <v>40897</v>
      </c>
      <c r="E50" s="12">
        <f>'2017'!F50-'2015'!F50</f>
        <v>-107421</v>
      </c>
      <c r="F50" s="12">
        <f>'2017'!G50-'2015'!G50</f>
        <v>77668</v>
      </c>
      <c r="G50" s="12">
        <f>'2017'!H50-'2015'!H50</f>
        <v>-6920</v>
      </c>
      <c r="H50" s="12">
        <f>'2017'!I50-'2015'!I50</f>
        <v>-16094</v>
      </c>
      <c r="I50" s="12">
        <f>'2017'!J50-'2015'!J50</f>
        <v>122</v>
      </c>
      <c r="J50" s="12">
        <f>'2017'!K50-'2015'!K50</f>
        <v>39</v>
      </c>
      <c r="K50" s="12">
        <f>'2017'!L50-'2015'!L50</f>
        <v>2797</v>
      </c>
      <c r="L50" s="12">
        <f>'2017'!M50-'2015'!M50</f>
        <v>-21126</v>
      </c>
      <c r="M50" s="12">
        <f>'2017'!N50-'2015'!N50</f>
        <v>-4352</v>
      </c>
      <c r="N50" s="12">
        <f>'2017'!O50-'2015'!O50</f>
        <v>-1069</v>
      </c>
      <c r="O50" s="12">
        <f>'2017'!P50-'2015'!P50</f>
        <v>10115</v>
      </c>
      <c r="P50" s="12">
        <f>'2017'!Q50-'2015'!Q50</f>
        <v>-1556</v>
      </c>
      <c r="Q50" s="12">
        <f>'2017'!R50-'2015'!R50</f>
        <v>-903</v>
      </c>
      <c r="R50" s="12">
        <f>'2017'!S50-'2015'!S50</f>
        <v>-12089</v>
      </c>
      <c r="S50" s="12">
        <f>'2017'!T50-'2015'!T50</f>
        <v>8121</v>
      </c>
      <c r="T50" s="12">
        <f>'2017'!U50-'2015'!U50</f>
        <v>1.9651447867830143</v>
      </c>
      <c r="U50" s="12">
        <f>'2017'!V50-'2015'!V50</f>
        <v>0.85235744569001781</v>
      </c>
      <c r="V50" s="12">
        <f>'2017'!W50-'2015'!W50</f>
        <v>-1.4849690385070176</v>
      </c>
      <c r="W50" s="12">
        <f>'2017'!X50-'2015'!X50</f>
        <v>1.0631082899539877</v>
      </c>
      <c r="X50" s="12">
        <f>'2017'!Y50-'2015'!Y50</f>
        <v>0.24008787413799837</v>
      </c>
      <c r="Y50" s="12">
        <f>'2017'!Z50-'2015'!Z50</f>
        <v>0.95773286782198852</v>
      </c>
      <c r="Z50" s="12">
        <f>'2017'!AA50-'2015'!AA50</f>
        <v>0.59891037098000766</v>
      </c>
    </row>
    <row r="51" spans="1:26" x14ac:dyDescent="0.15">
      <c r="A51" s="31" t="s">
        <v>76</v>
      </c>
      <c r="B51" s="12">
        <f>'2017'!C51-'2015'!C51</f>
        <v>405000</v>
      </c>
      <c r="C51" s="12">
        <f>'2017'!D51-'2015'!D51</f>
        <v>421204</v>
      </c>
      <c r="D51" s="12">
        <f>'2017'!E51-'2015'!E51</f>
        <v>-11786</v>
      </c>
      <c r="E51" s="12">
        <f>'2017'!F51-'2015'!F51</f>
        <v>327768</v>
      </c>
      <c r="F51" s="12">
        <f>'2017'!G51-'2015'!G51</f>
        <v>89018</v>
      </c>
      <c r="G51" s="12">
        <f>'2017'!H51-'2015'!H51</f>
        <v>320103</v>
      </c>
      <c r="H51" s="12">
        <f>'2017'!I51-'2015'!I51</f>
        <v>157177</v>
      </c>
      <c r="I51" s="12">
        <f>'2017'!J51-'2015'!J51</f>
        <v>388</v>
      </c>
      <c r="J51" s="12">
        <f>'2017'!K51-'2015'!K51</f>
        <v>213</v>
      </c>
      <c r="K51" s="12">
        <f>'2017'!L51-'2015'!L51</f>
        <v>7817</v>
      </c>
      <c r="L51" s="12">
        <f>'2017'!M51-'2015'!M51</f>
        <v>9551</v>
      </c>
      <c r="M51" s="12">
        <f>'2017'!N51-'2015'!N51</f>
        <v>12314</v>
      </c>
      <c r="N51" s="12">
        <f>'2017'!O51-'2015'!O51</f>
        <v>19753</v>
      </c>
      <c r="O51" s="12">
        <f>'2017'!P51-'2015'!P51</f>
        <v>128364</v>
      </c>
      <c r="P51" s="12">
        <f>'2017'!Q51-'2015'!Q51</f>
        <v>6694</v>
      </c>
      <c r="Q51" s="12">
        <f>'2017'!R51-'2015'!R51</f>
        <v>-27316</v>
      </c>
      <c r="R51" s="12">
        <f>'2017'!S51-'2015'!S51</f>
        <v>32383</v>
      </c>
      <c r="S51" s="12">
        <f>'2017'!T51-'2015'!T51</f>
        <v>-15159</v>
      </c>
      <c r="T51" s="12">
        <f>'2017'!U51-'2015'!U51</f>
        <v>-0.93460489652602519</v>
      </c>
      <c r="U51" s="12">
        <f>'2017'!V51-'2015'!V51</f>
        <v>-2.9209979257019825</v>
      </c>
      <c r="V51" s="12">
        <f>'2017'!W51-'2015'!W51</f>
        <v>-0.16226996772098801</v>
      </c>
      <c r="W51" s="12">
        <f>'2017'!X51-'2015'!X51</f>
        <v>-3.7436612416890114</v>
      </c>
      <c r="X51" s="12">
        <f>'2017'!Y51-'2015'!Y51</f>
        <v>-0.54843743212347817</v>
      </c>
      <c r="Y51" s="12">
        <f>'2017'!Z51-'2015'!Z51</f>
        <v>-3.3323295836955253</v>
      </c>
      <c r="Z51" s="12">
        <f>'2017'!AA51-'2015'!AA51</f>
        <v>-1.9403835079094733</v>
      </c>
    </row>
    <row r="52" spans="1:26" x14ac:dyDescent="0.15">
      <c r="A52" s="30" t="s">
        <v>77</v>
      </c>
      <c r="B52" s="12">
        <f>'2017'!C52-'2015'!C52</f>
        <v>-30715</v>
      </c>
      <c r="C52" s="12">
        <f>'2017'!D52-'2015'!D52</f>
        <v>-14981</v>
      </c>
      <c r="D52" s="12">
        <f>'2017'!E52-'2015'!E52</f>
        <v>-2483</v>
      </c>
      <c r="E52" s="12">
        <f>'2017'!F52-'2015'!F52</f>
        <v>24640</v>
      </c>
      <c r="F52" s="12">
        <f>'2017'!G52-'2015'!G52</f>
        <v>-52872</v>
      </c>
      <c r="G52" s="12">
        <f>'2017'!H52-'2015'!H52</f>
        <v>22555</v>
      </c>
      <c r="H52" s="12">
        <f>'2017'!I52-'2015'!I52</f>
        <v>22944</v>
      </c>
      <c r="I52" s="12">
        <f>'2017'!J52-'2015'!J52</f>
        <v>235</v>
      </c>
      <c r="J52" s="12">
        <f>'2017'!K52-'2015'!K52</f>
        <v>241</v>
      </c>
      <c r="K52" s="12">
        <f>'2017'!L52-'2015'!L52</f>
        <v>5406</v>
      </c>
      <c r="L52" s="12">
        <f>'2017'!M52-'2015'!M52</f>
        <v>919</v>
      </c>
      <c r="M52" s="12">
        <f>'2017'!N52-'2015'!N52</f>
        <v>1964</v>
      </c>
      <c r="N52" s="12">
        <f>'2017'!O52-'2015'!O52</f>
        <v>1037</v>
      </c>
      <c r="O52" s="12">
        <f>'2017'!P52-'2015'!P52</f>
        <v>6625</v>
      </c>
      <c r="P52" s="12">
        <f>'2017'!Q52-'2015'!Q52</f>
        <v>2446</v>
      </c>
      <c r="Q52" s="12">
        <f>'2017'!R52-'2015'!R52</f>
        <v>4547</v>
      </c>
      <c r="R52" s="12">
        <f>'2017'!S52-'2015'!S52</f>
        <v>-53171</v>
      </c>
      <c r="S52" s="12">
        <f>'2017'!T52-'2015'!T52</f>
        <v>1286</v>
      </c>
      <c r="T52" s="12">
        <f>'2017'!U52-'2015'!U52</f>
        <v>2.0952646729709841</v>
      </c>
      <c r="U52" s="12">
        <f>'2017'!V52-'2015'!V52</f>
        <v>1.0608547418659953</v>
      </c>
      <c r="V52" s="12">
        <f>'2017'!W52-'2015'!W52</f>
        <v>0.21666506430500476</v>
      </c>
      <c r="W52" s="12">
        <f>'2017'!X52-'2015'!X52</f>
        <v>-1.3295917771360166</v>
      </c>
      <c r="X52" s="12">
        <f>'2017'!Y52-'2015'!Y52</f>
        <v>1.1559648686380228</v>
      </c>
      <c r="Y52" s="12">
        <f>'2017'!Z52-'2015'!Z52</f>
        <v>-0.13436851763501068</v>
      </c>
      <c r="Z52" s="12">
        <f>'2017'!AA52-'2015'!AA52</f>
        <v>0.51079817550146345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2007</vt:lpstr>
      <vt:lpstr>2009</vt:lpstr>
      <vt:lpstr>2011</vt:lpstr>
      <vt:lpstr>2013</vt:lpstr>
      <vt:lpstr>2015</vt:lpstr>
      <vt:lpstr>2017</vt:lpstr>
      <vt:lpstr>2007-2009</vt:lpstr>
      <vt:lpstr>2015-2017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Jinyoung Eum</cp:lastModifiedBy>
  <dcterms:modified xsi:type="dcterms:W3CDTF">2020-04-06T00:13:24Z</dcterms:modified>
</cp:coreProperties>
</file>