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Lec4-Excel系統模擬\Lec4-Excel系統模擬\"/>
    </mc:Choice>
  </mc:AlternateContent>
  <xr:revisionPtr revIDLastSave="0" documentId="13_ncr:1_{14AA2158-C319-4BA8-A3FE-127FBCD1E3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solver_adj" localSheetId="0" hidden="1">工作表1!$F$4:$F$5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工作表1!$C$10</definedName>
    <definedName name="solver_lhs2" localSheetId="0" hidden="1">工作表1!$C$9</definedName>
    <definedName name="solver_lhs3" localSheetId="0" hidden="1">工作表1!$F$4</definedName>
    <definedName name="solver_lhs4" localSheetId="0" hidden="1">工作表1!$F$5</definedName>
    <definedName name="solver_lhs5" localSheetId="0" hidden="1">工作表1!$C$9</definedName>
    <definedName name="solver_lhs6" localSheetId="0" hidden="1">工作表1!$C$9</definedName>
    <definedName name="solver_lhs7" localSheetId="0" hidden="1">工作表1!$C$9</definedName>
    <definedName name="solver_lhs8" localSheetId="0" hidden="1">工作表1!$C$9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工作表1!$C$11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hs1" localSheetId="0" hidden="1">工作表1!$C$8</definedName>
    <definedName name="solver_rhs2" localSheetId="0" hidden="1">工作表1!$C$7</definedName>
    <definedName name="solver_rhs3" localSheetId="0" hidden="1">0</definedName>
    <definedName name="solver_rhs4" localSheetId="0" hidden="1">0</definedName>
    <definedName name="solver_rhs5" localSheetId="0" hidden="1">工作表1!$C$7</definedName>
    <definedName name="solver_rhs6" localSheetId="0" hidden="1">工作表1!$C$7</definedName>
    <definedName name="solver_rhs7" localSheetId="0" hidden="1">工作表1!$C$7</definedName>
    <definedName name="solver_rhs8" localSheetId="0" hidden="1">工作表1!$C$7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G5" i="1"/>
  <c r="G4" i="1"/>
  <c r="C11" i="1" s="1"/>
</calcChain>
</file>

<file path=xl/sharedStrings.xml><?xml version="1.0" encoding="utf-8"?>
<sst xmlns="http://schemas.openxmlformats.org/spreadsheetml/2006/main" count="20" uniqueCount="20">
  <si>
    <t>品名</t>
    <phoneticPr fontId="1" type="noConversion"/>
  </si>
  <si>
    <t>每月原料配額</t>
    <phoneticPr fontId="1" type="noConversion"/>
  </si>
  <si>
    <t>每月生產時間</t>
    <phoneticPr fontId="1" type="noConversion"/>
  </si>
  <si>
    <t>實際原料用量 ( C ) * ( F )</t>
    <phoneticPr fontId="1" type="noConversion"/>
  </si>
  <si>
    <t>實際生產工時 ( D ) * ( F )</t>
    <phoneticPr fontId="1" type="noConversion"/>
  </si>
  <si>
    <t>總收益總和 ( G )</t>
    <phoneticPr fontId="1" type="noConversion"/>
  </si>
  <si>
    <t>單位毛利 ( E )
元</t>
    <phoneticPr fontId="1" type="noConversion"/>
  </si>
  <si>
    <t>(決策變數)</t>
    <phoneticPr fontId="1" type="noConversion"/>
  </si>
  <si>
    <t>毛利合計 ( E ) * ( F )
元</t>
    <phoneticPr fontId="1" type="noConversion"/>
  </si>
  <si>
    <t>&lt;==表示最佳解</t>
    <phoneticPr fontId="1" type="noConversion"/>
  </si>
  <si>
    <t>&lt;==目標式最大化</t>
    <phoneticPr fontId="1" type="noConversion"/>
  </si>
  <si>
    <r>
      <t>公克</t>
    </r>
    <r>
      <rPr>
        <sz val="12"/>
        <color rgb="FF00B050"/>
        <rFont val="新細明體"/>
        <family val="1"/>
        <charset val="136"/>
        <scheme val="minor"/>
      </rPr>
      <t>(用量上限)</t>
    </r>
    <phoneticPr fontId="1" type="noConversion"/>
  </si>
  <si>
    <r>
      <t>小時</t>
    </r>
    <r>
      <rPr>
        <sz val="12"/>
        <color rgb="FF0000FF"/>
        <rFont val="新細明體"/>
        <family val="1"/>
        <charset val="136"/>
        <scheme val="minor"/>
      </rPr>
      <t>(工時上限)</t>
    </r>
    <phoneticPr fontId="1" type="noConversion"/>
  </si>
  <si>
    <t>每單位工時 ( D )
小時</t>
    <phoneticPr fontId="1" type="noConversion"/>
  </si>
  <si>
    <t>每單位原料 ( C )
公克</t>
    <phoneticPr fontId="1" type="noConversion"/>
  </si>
  <si>
    <t>&lt;==表示有公式(請自己下公視)</t>
    <phoneticPr fontId="1" type="noConversion"/>
  </si>
  <si>
    <t>&lt;==請根據問題敘述把數值帶入工作表儲存格</t>
    <phoneticPr fontId="1" type="noConversion"/>
  </si>
  <si>
    <t>唾液快篩</t>
    <phoneticPr fontId="1" type="noConversion"/>
  </si>
  <si>
    <t>鼻腔快篩</t>
    <phoneticPr fontId="1" type="noConversion"/>
  </si>
  <si>
    <t>產量 ( F )
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</si>
</sst>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12"/>
      <color rgb="FF9933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33FF"/>
      <color rgb="FF0000FF"/>
      <color rgb="FFFF99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899160</xdr:colOff>
      <xdr:row>6</xdr:row>
      <xdr:rowOff>15240</xdr:rowOff>
    </xdr:from>
    <xdr:to>
      <xdr:col>10</xdr:col>
      <xdr:colOff>167990</xdr:colOff>
      <xdr:row>24</xdr:row>
      <xdr:rowOff>46044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3720" y="1661160"/>
          <a:ext cx="4031330" cy="3734124"/>
        </a:xfrm>
        <a:prstGeom prst="rect">
          <a:avLst/>
        </a:prstGeom>
      </xdr:spPr>
    </xdr:pic>
    <xdr:clientData/>
  </xdr:twoCellAnchor>
  <xdr:twoCellAnchor>
    <xdr:from>
      <xdr:col>6</xdr:col>
      <xdr:colOff>68580</xdr:colOff>
      <xdr:row>7</xdr:row>
      <xdr:rowOff>30480</xdr:rowOff>
    </xdr:from>
    <xdr:to>
      <xdr:col>8</xdr:col>
      <xdr:colOff>190500</xdr:colOff>
      <xdr:row>11</xdr:row>
      <xdr:rowOff>22860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979920" y="1676400"/>
          <a:ext cx="2232660" cy="815340"/>
        </a:xfrm>
        <a:prstGeom prst="ellipse">
          <a:avLst/>
        </a:prstGeom>
        <a:noFill/>
        <a:ln>
          <a:solidFill>
            <a:srgbClr val="99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30480</xdr:colOff>
      <xdr:row>9</xdr:row>
      <xdr:rowOff>53340</xdr:rowOff>
    </xdr:from>
    <xdr:to>
      <xdr:col>6</xdr:col>
      <xdr:colOff>53340</xdr:colOff>
      <xdr:row>10</xdr:row>
      <xdr:rowOff>114300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945380" y="2110740"/>
          <a:ext cx="2019300" cy="266700"/>
        </a:xfrm>
        <a:prstGeom prst="straightConnector1">
          <a:avLst/>
        </a:prstGeom>
        <a:ln>
          <a:solidFill>
            <a:srgbClr val="9933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830580</xdr:colOff>
      <xdr:row>5</xdr:row>
      <xdr:rowOff>53340</xdr:rowOff>
    </xdr:from>
    <xdr:to>
      <xdr:col>6</xdr:col>
      <xdr:colOff>259080</xdr:colOff>
      <xdr:row>11</xdr:row>
      <xdr:rowOff>167640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6835140" y="1287780"/>
          <a:ext cx="335280" cy="134874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6</xdr:row>
      <xdr:rowOff>0</xdr:rowOff>
    </xdr:from>
    <xdr:to>
      <xdr:col>4</xdr:col>
      <xdr:colOff>60960</xdr:colOff>
      <xdr:row>9</xdr:row>
      <xdr:rowOff>182880</xdr:rowOff>
    </xdr:to>
    <xdr:sp macro="" textlink="">
      <xdr:nvSpPr>
        <xdr:cNvPr id="9" name="右大括弧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70120" y="1440180"/>
          <a:ext cx="205740" cy="800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144780</xdr:colOff>
      <xdr:row>14</xdr:row>
      <xdr:rowOff>76200</xdr:rowOff>
    </xdr:from>
    <xdr:to>
      <xdr:col>6</xdr:col>
      <xdr:colOff>274320</xdr:colOff>
      <xdr:row>15</xdr:row>
      <xdr:rowOff>114300</xdr:rowOff>
    </xdr:to>
    <xdr:sp macro="" textlink="">
      <xdr:nvSpPr>
        <xdr:cNvPr id="10" name="左大括弧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56120" y="3162300"/>
          <a:ext cx="129540" cy="24384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144780</xdr:colOff>
      <xdr:row>8</xdr:row>
      <xdr:rowOff>45720</xdr:rowOff>
    </xdr:from>
    <xdr:to>
      <xdr:col>6</xdr:col>
      <xdr:colOff>114300</xdr:colOff>
      <xdr:row>14</xdr:row>
      <xdr:rowOff>175260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059680" y="1897380"/>
          <a:ext cx="1965960" cy="1363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15</xdr:row>
      <xdr:rowOff>114300</xdr:rowOff>
    </xdr:from>
    <xdr:to>
      <xdr:col>6</xdr:col>
      <xdr:colOff>281940</xdr:colOff>
      <xdr:row>16</xdr:row>
      <xdr:rowOff>152400</xdr:rowOff>
    </xdr:to>
    <xdr:sp macro="" textlink="">
      <xdr:nvSpPr>
        <xdr:cNvPr id="14" name="左大括弧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63740" y="3406140"/>
          <a:ext cx="129540" cy="243840"/>
        </a:xfrm>
        <a:prstGeom prst="lef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533400</xdr:colOff>
      <xdr:row>6</xdr:row>
      <xdr:rowOff>15240</xdr:rowOff>
    </xdr:from>
    <xdr:to>
      <xdr:col>5</xdr:col>
      <xdr:colOff>533400</xdr:colOff>
      <xdr:row>16</xdr:row>
      <xdr:rowOff>0</xdr:rowOff>
    </xdr:to>
    <xdr:cxnSp macro="">
      <xdr:nvCxnSpPr>
        <xdr:cNvPr id="16" name="直線單箭頭接點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6537960" y="1455420"/>
          <a:ext cx="0" cy="204216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525780</xdr:colOff>
      <xdr:row>16</xdr:row>
      <xdr:rowOff>7620</xdr:rowOff>
    </xdr:from>
    <xdr:to>
      <xdr:col>6</xdr:col>
      <xdr:colOff>144780</xdr:colOff>
      <xdr:row>16</xdr:row>
      <xdr:rowOff>7620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6530340" y="3505200"/>
          <a:ext cx="52578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22</xdr:row>
      <xdr:rowOff>137160</xdr:rowOff>
    </xdr:from>
    <xdr:to>
      <xdr:col>9</xdr:col>
      <xdr:colOff>289560</xdr:colOff>
      <xdr:row>24</xdr:row>
      <xdr:rowOff>7620</xdr:rowOff>
    </xdr:to>
    <xdr:sp macro="" textlink="">
      <xdr:nvSpPr>
        <xdr:cNvPr id="20" name="框架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755380" y="4869180"/>
          <a:ext cx="1165860" cy="281940"/>
        </a:xfrm>
        <a:prstGeom prst="frame">
          <a:avLst/>
        </a:prstGeom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J11"/>
  <sheetViews>
    <sheetView tabSelected="1" zoomScale="130" zoomScaleNormal="130" workbookViewId="0">
      <selection activeCell="C12" sqref="C12"/>
    </sheetView>
  </sheetViews>
  <sheetFormatPr defaultRowHeight="16.5" x14ac:dyDescent="0.25"/>
  <cols>
    <col min="2" max="2" width="23.5" customWidth="1"/>
    <col min="3" max="3" width="16.125" customWidth="1"/>
    <col min="4" max="4" width="17.625" customWidth="1"/>
    <col min="5" max="5" width="15.875" customWidth="1"/>
    <col min="6" max="6" width="13.25" customWidth="1"/>
    <col min="7" max="7" width="21.875" customWidth="1"/>
    <col min="10" max="10" width="16.5" customWidth="1"/>
  </cols>
  <sheetData>
    <row r="1" spans="2:10" x14ac:dyDescent="0.25">
      <c r="I1" s="1"/>
      <c r="J1" s="4" t="s">
        <v>15</v>
      </c>
    </row>
    <row r="2" spans="2:10" x14ac:dyDescent="0.25">
      <c r="I2" s="5"/>
      <c r="J2" s="4" t="s">
        <v>9</v>
      </c>
    </row>
    <row r="3" spans="2:10" ht="49.5" x14ac:dyDescent="0.25">
      <c r="B3" s="7" t="s">
        <v>0</v>
      </c>
      <c r="C3" s="10" t="s">
        <v>14</v>
      </c>
      <c r="D3" s="11" t="s">
        <v>13</v>
      </c>
      <c r="E3" s="14" t="s">
        <v>6</v>
      </c>
      <c r="F3" s="15" t="s">
        <v>19</v>
      </c>
      <c r="G3" s="14" t="s">
        <v>8</v>
      </c>
      <c r="I3" s="17"/>
      <c r="J3" t="s">
        <v>16</v>
      </c>
    </row>
    <row r="4" spans="2:10" x14ac:dyDescent="0.25">
      <c r="B4" s="7" t="s">
        <v>17</v>
      </c>
      <c r="C4" s="16">
        <v>3.2</v>
      </c>
      <c r="D4" s="16">
        <v>2</v>
      </c>
      <c r="E4" s="16">
        <v>100</v>
      </c>
      <c r="F4" s="2">
        <v>62.500000000000064</v>
      </c>
      <c r="G4" s="3">
        <f>E4*F4</f>
        <v>6250.0000000000064</v>
      </c>
    </row>
    <row r="5" spans="2:10" x14ac:dyDescent="0.25">
      <c r="B5" s="7" t="s">
        <v>18</v>
      </c>
      <c r="C5" s="16">
        <v>4</v>
      </c>
      <c r="D5" s="16">
        <v>3.5</v>
      </c>
      <c r="E5" s="16">
        <v>130</v>
      </c>
      <c r="F5" s="2">
        <v>149.99999999999994</v>
      </c>
      <c r="G5" s="3">
        <f>E5*F5</f>
        <v>19499.999999999993</v>
      </c>
    </row>
    <row r="6" spans="2:10" x14ac:dyDescent="0.25">
      <c r="B6" s="8"/>
      <c r="F6" s="6" t="s">
        <v>7</v>
      </c>
    </row>
    <row r="7" spans="2:10" x14ac:dyDescent="0.25">
      <c r="B7" s="9" t="s">
        <v>1</v>
      </c>
      <c r="C7" s="17">
        <v>800</v>
      </c>
      <c r="D7" t="s">
        <v>11</v>
      </c>
    </row>
    <row r="8" spans="2:10" x14ac:dyDescent="0.25">
      <c r="B8" s="12" t="s">
        <v>2</v>
      </c>
      <c r="C8" s="17">
        <v>650</v>
      </c>
      <c r="D8" t="s">
        <v>12</v>
      </c>
    </row>
    <row r="9" spans="2:10" x14ac:dyDescent="0.25">
      <c r="B9" s="9" t="s">
        <v>3</v>
      </c>
      <c r="C9" s="1">
        <f>(C4*F4)+(C5*F5)</f>
        <v>800</v>
      </c>
    </row>
    <row r="10" spans="2:10" x14ac:dyDescent="0.25">
      <c r="B10" s="12" t="s">
        <v>4</v>
      </c>
      <c r="C10" s="1">
        <f>(D4*F4)+(D5*F5)</f>
        <v>649.99999999999989</v>
      </c>
    </row>
    <row r="11" spans="2:10" x14ac:dyDescent="0.25">
      <c r="B11" s="13" t="s">
        <v>5</v>
      </c>
      <c r="C11" s="1">
        <f>G4+G5</f>
        <v>25750</v>
      </c>
      <c r="D11" s="18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Rick-NB</dc:creator>
  <cp:lastModifiedBy>student</cp:lastModifiedBy>
  <dcterms:created xsi:type="dcterms:W3CDTF">2018-12-28T11:27:12Z</dcterms:created>
  <dcterms:modified xsi:type="dcterms:W3CDTF">2023-10-23T01:43:40Z</dcterms:modified>
</cp:coreProperties>
</file>