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0" yWindow="0" windowWidth="20610" windowHeight="8130" firstSheet="1" activeTab="5"/>
  </bookViews>
  <sheets>
    <sheet name="People and Organizations" sheetId="7" r:id="rId1"/>
    <sheet name="Dataset Citation" sheetId="1" r:id="rId2"/>
    <sheet name="Sampling Features" sheetId="2" r:id="rId3"/>
    <sheet name="Related Sampling Features" sheetId="9" r:id="rId4"/>
    <sheet name="Methods" sheetId="8" r:id="rId5"/>
    <sheet name="Results Description" sheetId="4" r:id="rId6"/>
    <sheet name="Data Values" sheetId="5" r:id="rId7"/>
    <sheet name="YODA File - with Whitespace" sheetId="6" r:id="rId8"/>
    <sheet name="Controlled Vocabularies" sheetId="3" r:id="rId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  <c r="A15" i="6"/>
  <c r="A16" i="6"/>
  <c r="A14" i="6"/>
  <c r="A10" i="6"/>
  <c r="A9" i="6"/>
  <c r="A8" i="6"/>
  <c r="A7" i="6"/>
  <c r="A6" i="6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</calcChain>
</file>

<file path=xl/comments1.xml><?xml version="1.0" encoding="utf-8"?>
<comments xmlns="http://schemas.openxmlformats.org/spreadsheetml/2006/main">
  <authors>
    <author>Sara Geleskie Damiano</author>
  </authors>
  <commentList>
    <comment ref="D16" authorId="0">
      <text>
        <r>
          <rPr>
            <sz val="9"/>
            <color indexed="81"/>
            <rFont val="Tahoma"/>
            <family val="2"/>
          </rPr>
          <t>http://orcid.org/</t>
        </r>
      </text>
    </comment>
    <comment ref="E16" authorId="0">
      <text>
        <r>
          <rPr>
            <sz val="9"/>
            <color indexed="81"/>
            <rFont val="Tahoma"/>
            <family val="2"/>
          </rPr>
          <t>If the organization doesn't appear on the drop-down list, make sure you've added it above!</t>
        </r>
      </text>
    </comment>
  </commentList>
</comments>
</file>

<file path=xl/comments2.xml><?xml version="1.0" encoding="utf-8"?>
<comments xmlns="http://schemas.openxmlformats.org/spreadsheetml/2006/main">
  <authors>
    <author>Sara Geleskie Damiano</author>
  </authors>
  <commentList>
    <comment ref="B17" authorId="0">
      <text>
        <r>
          <rPr>
            <sz val="9"/>
            <color indexed="81"/>
            <rFont val="Tahoma"/>
            <family val="2"/>
          </rPr>
          <t>This must be selected from the list on the "People and Organizations" Tab</t>
        </r>
      </text>
    </comment>
  </commentList>
</comments>
</file>

<file path=xl/comments3.xml><?xml version="1.0" encoding="utf-8"?>
<comments xmlns="http://schemas.openxmlformats.org/spreadsheetml/2006/main">
  <authors>
    <author>Sara Geleskie Damiano</author>
  </authors>
  <commentList>
    <comment ref="A6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H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I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J8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</commentList>
</comments>
</file>

<file path=xl/sharedStrings.xml><?xml version="1.0" encoding="utf-8"?>
<sst xmlns="http://schemas.openxmlformats.org/spreadsheetml/2006/main" count="546" uniqueCount="534">
  <si>
    <t>Dataset UUID</t>
  </si>
  <si>
    <t>Dataset Title</t>
  </si>
  <si>
    <t>Dataset Code</t>
  </si>
  <si>
    <t>Dataset Type</t>
  </si>
  <si>
    <t>Dataset Abstract</t>
  </si>
  <si>
    <t>Citation Link</t>
  </si>
  <si>
    <t>Publication Year</t>
  </si>
  <si>
    <t>Dataset Types</t>
  </si>
  <si>
    <t>Biota</t>
  </si>
  <si>
    <t>Chemistry</t>
  </si>
  <si>
    <t>Climate</t>
  </si>
  <si>
    <t>Geology</t>
  </si>
  <si>
    <t>Hydrology</t>
  </si>
  <si>
    <t>Instrumentation</t>
  </si>
  <si>
    <t>Soil</t>
  </si>
  <si>
    <t>Unknown</t>
  </si>
  <si>
    <t>Water Quality</t>
  </si>
  <si>
    <t>Version Code</t>
  </si>
  <si>
    <t>Prior Version Datset UUID</t>
  </si>
  <si>
    <t>First Name</t>
  </si>
  <si>
    <t>Middle Name</t>
  </si>
  <si>
    <t>Last Name</t>
  </si>
  <si>
    <t>Primary Email</t>
  </si>
  <si>
    <t>Organization Name</t>
  </si>
  <si>
    <t>OrcID</t>
  </si>
  <si>
    <t>Dataset Citation Information</t>
  </si>
  <si>
    <t>Author Information</t>
  </si>
  <si>
    <t>Sampling Feature UUID</t>
  </si>
  <si>
    <t>Sampling Feature Type</t>
  </si>
  <si>
    <t>Sampling Feature Code</t>
  </si>
  <si>
    <t>Sampling Feature Name</t>
  </si>
  <si>
    <t>Latitude</t>
  </si>
  <si>
    <t>Longitude</t>
  </si>
  <si>
    <t>LatLonDatum</t>
  </si>
  <si>
    <t>Elevation_m</t>
  </si>
  <si>
    <t>Sampling Feature Types</t>
  </si>
  <si>
    <t>Site Types</t>
  </si>
  <si>
    <t>Elevation Datum</t>
  </si>
  <si>
    <t>Specimen</t>
  </si>
  <si>
    <t>Site</t>
  </si>
  <si>
    <t>Transect</t>
  </si>
  <si>
    <t>Borehole</t>
  </si>
  <si>
    <t>Flightline</t>
  </si>
  <si>
    <t>Interval</t>
  </si>
  <si>
    <t>Observation well</t>
  </si>
  <si>
    <t>Profile</t>
  </si>
  <si>
    <t>Depth interval</t>
  </si>
  <si>
    <t>Ships track</t>
  </si>
  <si>
    <t>Trajectory</t>
  </si>
  <si>
    <t>Traverse</t>
  </si>
  <si>
    <t>Quadrat</t>
  </si>
  <si>
    <t>Cross section</t>
  </si>
  <si>
    <t>Soil pit section</t>
  </si>
  <si>
    <t>Scene</t>
  </si>
  <si>
    <t>Field area</t>
  </si>
  <si>
    <t>Excavation</t>
  </si>
  <si>
    <t>Stream gage</t>
  </si>
  <si>
    <t>Weather station</t>
  </si>
  <si>
    <t>Water quality station</t>
  </si>
  <si>
    <t>Sampling Feature Geo Types</t>
  </si>
  <si>
    <t>Not applicable</t>
  </si>
  <si>
    <t>Point</t>
  </si>
  <si>
    <t>Multi point</t>
  </si>
  <si>
    <t>Line string</t>
  </si>
  <si>
    <t>Multi line string</t>
  </si>
  <si>
    <t>Polygon</t>
  </si>
  <si>
    <t>Multi polygon</t>
  </si>
  <si>
    <t>Volume</t>
  </si>
  <si>
    <t>Composite</t>
  </si>
  <si>
    <t>Aggregate groundwater use</t>
  </si>
  <si>
    <t>Aggregate surface-water-use</t>
  </si>
  <si>
    <t>Aggregate water-use establishment</t>
  </si>
  <si>
    <t>Animal waste lagoon</t>
  </si>
  <si>
    <t>Atmosphere</t>
  </si>
  <si>
    <t>Canal</t>
  </si>
  <si>
    <t>Cave</t>
  </si>
  <si>
    <t>Cistern</t>
  </si>
  <si>
    <t>Coastal</t>
  </si>
  <si>
    <t>Combined sewer</t>
  </si>
  <si>
    <t>Ditch</t>
  </si>
  <si>
    <t>Diversion</t>
  </si>
  <si>
    <t>Estuary</t>
  </si>
  <si>
    <t>Facility</t>
  </si>
  <si>
    <t>Field, Pasture, Orchard, or Nursery</t>
  </si>
  <si>
    <t>Glacier</t>
  </si>
  <si>
    <t>Golf course</t>
  </si>
  <si>
    <t>Groundwater drain</t>
  </si>
  <si>
    <t>Hydroelectric plant</t>
  </si>
  <si>
    <t>Laboratory or sample-preparation area</t>
  </si>
  <si>
    <t>Lake, Reservoir, Impoundment</t>
  </si>
  <si>
    <t>Land</t>
  </si>
  <si>
    <t>Landfill</t>
  </si>
  <si>
    <t>Ocean</t>
  </si>
  <si>
    <t>Outcrop</t>
  </si>
  <si>
    <t>Outfall</t>
  </si>
  <si>
    <t>Pavement</t>
  </si>
  <si>
    <t>Playa</t>
  </si>
  <si>
    <t>Septic system</t>
  </si>
  <si>
    <t>Shore</t>
  </si>
  <si>
    <t>Sinkhole</t>
  </si>
  <si>
    <t>Soil hole</t>
  </si>
  <si>
    <t>Spring</t>
  </si>
  <si>
    <t>Storm sewer</t>
  </si>
  <si>
    <t>Stream</t>
  </si>
  <si>
    <t>Subsurface</t>
  </si>
  <si>
    <t>Thermoelectric plant</t>
  </si>
  <si>
    <t>Tidal stream</t>
  </si>
  <si>
    <t>Tunnel, shaft, or mine</t>
  </si>
  <si>
    <t>Unsaturated zone</t>
  </si>
  <si>
    <t>Volcanic vent</t>
  </si>
  <si>
    <t>Wastewater land application</t>
  </si>
  <si>
    <t>Wastewater sewer</t>
  </si>
  <si>
    <t>Wastewater-treatment plant</t>
  </si>
  <si>
    <t>Water-distribution system</t>
  </si>
  <si>
    <t>Water-supply treatment plant</t>
  </si>
  <si>
    <t>Water-use establishment</t>
  </si>
  <si>
    <t>Wetland</t>
  </si>
  <si>
    <t>Core</t>
  </si>
  <si>
    <t>Core Half Round</t>
  </si>
  <si>
    <t>Core Piece</t>
  </si>
  <si>
    <t>Core Quarter Round</t>
  </si>
  <si>
    <t>Core Section</t>
  </si>
  <si>
    <t>Core section half</t>
  </si>
  <si>
    <t>Core sub-piece</t>
  </si>
  <si>
    <t>Core whole round</t>
  </si>
  <si>
    <t>CTD or "CTD Niskin Bottle"</t>
  </si>
  <si>
    <t>Cuttings</t>
  </si>
  <si>
    <t>Dredge</t>
  </si>
  <si>
    <t>Grab</t>
  </si>
  <si>
    <t>Individual sample</t>
  </si>
  <si>
    <t>Oriented core</t>
  </si>
  <si>
    <t>Other</t>
  </si>
  <si>
    <t>Rock powder</t>
  </si>
  <si>
    <t>Terrestrial section</t>
  </si>
  <si>
    <t>Automated</t>
  </si>
  <si>
    <t>Foliage digestion</t>
  </si>
  <si>
    <t>Forest floor digestion</t>
  </si>
  <si>
    <t>Foliage leaching</t>
  </si>
  <si>
    <t>Grab sample</t>
  </si>
  <si>
    <t>Groundwater</t>
  </si>
  <si>
    <t>Litter fall digestion</t>
  </si>
  <si>
    <t>Meteorological</t>
  </si>
  <si>
    <t>No sample</t>
  </si>
  <si>
    <t>Precipitation bulk</t>
  </si>
  <si>
    <t>Petri dish (dry deposition)</t>
  </si>
  <si>
    <t>Precipitation event</t>
  </si>
  <si>
    <t>Precipitation increment</t>
  </si>
  <si>
    <t>Precipitation weekly</t>
  </si>
  <si>
    <t>Rock extraction</t>
  </si>
  <si>
    <t>Stemflow event</t>
  </si>
  <si>
    <t>Standard reference</t>
  </si>
  <si>
    <t>Streamwater suspeneded sediment</t>
  </si>
  <si>
    <t>Streamwater</t>
  </si>
  <si>
    <t>Throughfall event</t>
  </si>
  <si>
    <t>Throughfall increment</t>
  </si>
  <si>
    <t>Throughfall weekly</t>
  </si>
  <si>
    <t>The specimen type is unknown</t>
  </si>
  <si>
    <t>Vadose water event</t>
  </si>
  <si>
    <t>Vadose water increment</t>
  </si>
  <si>
    <t>Vadose water weekly</t>
  </si>
  <si>
    <t>Thin section</t>
  </si>
  <si>
    <t>Feature Geo Type</t>
  </si>
  <si>
    <t>LatLon Datum</t>
  </si>
  <si>
    <t>Reference Datum for all Sampling Features</t>
  </si>
  <si>
    <t>NAD27</t>
  </si>
  <si>
    <t>NAD83</t>
  </si>
  <si>
    <t>WGS84</t>
  </si>
  <si>
    <t>NAD27 / UTM zone 3N</t>
  </si>
  <si>
    <t>NAD27 / UTM zone 4N</t>
  </si>
  <si>
    <t>NAD27 / UTM zone 5N</t>
  </si>
  <si>
    <t>NAD27 / UTM zone 6N</t>
  </si>
  <si>
    <t>NAD27 / UTM zone 7N</t>
  </si>
  <si>
    <t>NAD27 / UTM zone 8N</t>
  </si>
  <si>
    <t>NAD27 / UTM zone 9N</t>
  </si>
  <si>
    <t>NAD27 / UTM zone 10N</t>
  </si>
  <si>
    <t>NAD27 / UTM zone 11N</t>
  </si>
  <si>
    <t>NAD27 / UTM zone 12N</t>
  </si>
  <si>
    <t>NAD27 / UTM zone 13N</t>
  </si>
  <si>
    <t>NAD27 / UTM zone 14N</t>
  </si>
  <si>
    <t>NAD27 / UTM zone 15N</t>
  </si>
  <si>
    <t>NAD27 / UTM zone 16N</t>
  </si>
  <si>
    <t>NAD27 / UTM zone 17N</t>
  </si>
  <si>
    <t>NAD27 / UTM zone 18N</t>
  </si>
  <si>
    <t>NAD27 / UTM zone 19N</t>
  </si>
  <si>
    <t>NAD27 / UTM zone 20N</t>
  </si>
  <si>
    <t>NAD27 / UTM zone 21N</t>
  </si>
  <si>
    <t>NAD27 / UTM zone 22N</t>
  </si>
  <si>
    <t>NAD27 / Alabama East</t>
  </si>
  <si>
    <t>NAD27 / Alabama West</t>
  </si>
  <si>
    <t>NAD27 / Alaska zone 2</t>
  </si>
  <si>
    <t>NAD27 / Alaska zone 3</t>
  </si>
  <si>
    <t>NAD27 / Alaska zone 4</t>
  </si>
  <si>
    <t>NAD27 / Alaska zone 5</t>
  </si>
  <si>
    <t>NAD27 / Alaska zone 6</t>
  </si>
  <si>
    <t>NAD27 / Alaska zone 7</t>
  </si>
  <si>
    <t>NAD27 / Alaska zone 8</t>
  </si>
  <si>
    <t>NAD27 / Alaska zone 9</t>
  </si>
  <si>
    <t>NAD27 / Alaska zone 10</t>
  </si>
  <si>
    <t>NAD27 / California zone I</t>
  </si>
  <si>
    <t>NAD27 / California zone II</t>
  </si>
  <si>
    <t>NAD27 / California zone III</t>
  </si>
  <si>
    <t>NAD27 / California zone IV</t>
  </si>
  <si>
    <t>NAD27 / California zone V</t>
  </si>
  <si>
    <t>NAD27 / California zone VI</t>
  </si>
  <si>
    <t>NAD27 / California zone VII</t>
  </si>
  <si>
    <t>NAD27 / Arizona East</t>
  </si>
  <si>
    <t>NAD27 / Arizona Central</t>
  </si>
  <si>
    <t>NAD27 / Arizona West</t>
  </si>
  <si>
    <t>NAD27 / Arkansas North</t>
  </si>
  <si>
    <t>NAD27 / Arkansas South</t>
  </si>
  <si>
    <t>NAD27 / Colorado North</t>
  </si>
  <si>
    <t>NAD27 / Colorado Central</t>
  </si>
  <si>
    <t>NAD27 / Colorado South</t>
  </si>
  <si>
    <t>NAD27 / Connecticut</t>
  </si>
  <si>
    <t>NAD27 / Delaware</t>
  </si>
  <si>
    <t>NAD27 / Florida East</t>
  </si>
  <si>
    <t>NAD27 / Florida West</t>
  </si>
  <si>
    <t>NAD27 / Florida North</t>
  </si>
  <si>
    <t>NAD27 / Hawaii zone 1</t>
  </si>
  <si>
    <t>NAD27 / Hawaii zone 2</t>
  </si>
  <si>
    <t>NAD27 / Hawaii zone 3</t>
  </si>
  <si>
    <t>NAD27 / Hawaii zone 4</t>
  </si>
  <si>
    <t>NAD27 / Hawaii zone 5</t>
  </si>
  <si>
    <t>NAD27 / Georgia East</t>
  </si>
  <si>
    <t>NAD27 / Georgia West</t>
  </si>
  <si>
    <t>NAD27 / Idaho East</t>
  </si>
  <si>
    <t>NAD27 / Idaho Central</t>
  </si>
  <si>
    <t>NAD27 / Idaho West</t>
  </si>
  <si>
    <t>NAD27 / Illinois East</t>
  </si>
  <si>
    <t>NAD27 / Illinois West</t>
  </si>
  <si>
    <t>NAD27 / Indiana East</t>
  </si>
  <si>
    <t>NAD27 / Indiana West</t>
  </si>
  <si>
    <t>NAD27 / Iowa North</t>
  </si>
  <si>
    <t>NAD27 / Iowa South</t>
  </si>
  <si>
    <t>NAD27 / Kansas North</t>
  </si>
  <si>
    <t>NAD27 / Kansas South</t>
  </si>
  <si>
    <t>NAD27 / Kentucky North</t>
  </si>
  <si>
    <t>NAD27 / Kentucky South</t>
  </si>
  <si>
    <t>NAD27 / Louisiana North</t>
  </si>
  <si>
    <t>NAD27 / Louisiana South</t>
  </si>
  <si>
    <t>NAD27 / Maine East</t>
  </si>
  <si>
    <t>NAD27 / Maine West</t>
  </si>
  <si>
    <t>NAD27 / Maryland</t>
  </si>
  <si>
    <t>NAD27 / Massachusetts Mainland</t>
  </si>
  <si>
    <t>NAD27 / Massachusetts Island</t>
  </si>
  <si>
    <t>NAD27 / Minnesota North</t>
  </si>
  <si>
    <t>NAD27 / Minnesota Central</t>
  </si>
  <si>
    <t>NAD27 / Minnesota South</t>
  </si>
  <si>
    <t>NAD27 / Mississippi East</t>
  </si>
  <si>
    <t>NAD27 / Mississippi West</t>
  </si>
  <si>
    <t>NAD27 / Missouri East</t>
  </si>
  <si>
    <t>NAD27 / Missouri Central</t>
  </si>
  <si>
    <t>NAD27 / Missouri West</t>
  </si>
  <si>
    <t>NAD Michigan / Michigan East</t>
  </si>
  <si>
    <t>NAD Michigan / Michigan Old Central</t>
  </si>
  <si>
    <t>NAD Michigan / Michigan West</t>
  </si>
  <si>
    <t>NAD Michigan / Michigan North</t>
  </si>
  <si>
    <t>NAD Michigan / Michigan Central</t>
  </si>
  <si>
    <t>NAD Michigan / Michigan South</t>
  </si>
  <si>
    <t>NAD83 / UTM zone 3N</t>
  </si>
  <si>
    <t>NAD83 / UTM zone 4N</t>
  </si>
  <si>
    <t>NAD83 / UTM zone 5N</t>
  </si>
  <si>
    <t>NAD83 / UTM zone 6N</t>
  </si>
  <si>
    <t>NAD83 / UTM zone 7N</t>
  </si>
  <si>
    <t>NAD83 / UTM zone 8N</t>
  </si>
  <si>
    <t>NAD83 / UTM zone 9N</t>
  </si>
  <si>
    <t>NAD83 / UTM zone 10N</t>
  </si>
  <si>
    <t>NAD83 / UTM zone 11N</t>
  </si>
  <si>
    <t>NAD83 / UTM zone 12N</t>
  </si>
  <si>
    <t>NAD83 / UTM zone 13N</t>
  </si>
  <si>
    <t>NAD83 / UTM zone 14N</t>
  </si>
  <si>
    <t>NAD83 / UTM zone 15N</t>
  </si>
  <si>
    <t>NAD83 / UTM zone 16N</t>
  </si>
  <si>
    <t>NAD83 / UTM zone 17N</t>
  </si>
  <si>
    <t>NAD83 / UTM zone 18N</t>
  </si>
  <si>
    <t>NAD83 / UTM zone 19N</t>
  </si>
  <si>
    <t>NAD83 / UTM zone 20N</t>
  </si>
  <si>
    <t>NAD83 / UTM zone 21N</t>
  </si>
  <si>
    <t>NAD83 / UTM zone 22N</t>
  </si>
  <si>
    <t>NAD83 / UTM zone 23N</t>
  </si>
  <si>
    <t>NAD83 / Alabama East</t>
  </si>
  <si>
    <t>NAD83 / Alabama West</t>
  </si>
  <si>
    <t>NAD83 / Alaska zone 2</t>
  </si>
  <si>
    <t>NAD83 / Alaska zone 3</t>
  </si>
  <si>
    <t>NAD83 / Alaska zone 4</t>
  </si>
  <si>
    <t>NAD83 / Alaska zone 5</t>
  </si>
  <si>
    <t>NAD83 / Alaska zone 6</t>
  </si>
  <si>
    <t>NAD83 / Alaska zone 7</t>
  </si>
  <si>
    <t>NAD83 / Alaska zone 8</t>
  </si>
  <si>
    <t>NAD83 / Alaska zone 9</t>
  </si>
  <si>
    <t>NAD83 / Alaska zone 10</t>
  </si>
  <si>
    <t>NAD83 / California zone 1</t>
  </si>
  <si>
    <t>NAD83 / California zone 2</t>
  </si>
  <si>
    <t>NAD83 / California zone 3</t>
  </si>
  <si>
    <t>NAD83 / California zone 4</t>
  </si>
  <si>
    <t>NAD83 / California zone 5</t>
  </si>
  <si>
    <t>NAD83 / California zone 6</t>
  </si>
  <si>
    <t>NAD83 / Arizona East</t>
  </si>
  <si>
    <t>NAD83 / Arizona Central</t>
  </si>
  <si>
    <t>NAD83 / Arizona West</t>
  </si>
  <si>
    <t>NAD83 / Arkansas North</t>
  </si>
  <si>
    <t>NAD83 / Arkansas South</t>
  </si>
  <si>
    <t>NAD83 / Colorado North</t>
  </si>
  <si>
    <t>NAD83 / Colorado Central</t>
  </si>
  <si>
    <t>NAD83 / Colorado South</t>
  </si>
  <si>
    <t>NAD83 / Connecticut</t>
  </si>
  <si>
    <t>NAD83 / Delaware</t>
  </si>
  <si>
    <t>NAD83 / Florida East</t>
  </si>
  <si>
    <t>NAD83 / Florida West</t>
  </si>
  <si>
    <t>NAD83 / Florida North</t>
  </si>
  <si>
    <t>NAD83 / Hawaii zone 1</t>
  </si>
  <si>
    <t>NAD83 / Hawaii zone 2</t>
  </si>
  <si>
    <t>NAD83 / Hawaii zone 3</t>
  </si>
  <si>
    <t>NAD83 / Hawaii zone 4</t>
  </si>
  <si>
    <t>NAD83 / Hawaii zone 5</t>
  </si>
  <si>
    <t>NAD83 / Georgia East</t>
  </si>
  <si>
    <t>NAD83 / Georgia West</t>
  </si>
  <si>
    <t>NAD83 / Idaho East</t>
  </si>
  <si>
    <t>NAD83 / Idaho Central</t>
  </si>
  <si>
    <t>NAD83 / Idaho West</t>
  </si>
  <si>
    <t>NAD83 / Illinois East</t>
  </si>
  <si>
    <t>NAD83 / Illinois West</t>
  </si>
  <si>
    <t>NAD83 / Indiana East</t>
  </si>
  <si>
    <t>NAD83 / Indiana West</t>
  </si>
  <si>
    <t>NAD83 / Iowa North</t>
  </si>
  <si>
    <t>NAD83 / Iowa South</t>
  </si>
  <si>
    <t>NAD83 / Kansas North</t>
  </si>
  <si>
    <t>NAD83 / Kansas South</t>
  </si>
  <si>
    <t>NAD83 / Kentucky North</t>
  </si>
  <si>
    <t>NAD83 / Kentucky South</t>
  </si>
  <si>
    <t>NAD83 / Louisiana North</t>
  </si>
  <si>
    <t>NAD83 / Louisiana South</t>
  </si>
  <si>
    <t>NAD83 / Maine East</t>
  </si>
  <si>
    <t>NAD83 / Maine West</t>
  </si>
  <si>
    <t>NAD83 / Maryland</t>
  </si>
  <si>
    <t>NAD83 / Massachusetts Mainland</t>
  </si>
  <si>
    <t>NAD83 / Massachusetts Island</t>
  </si>
  <si>
    <t>NAD83 / Michigan North</t>
  </si>
  <si>
    <t>NAD83 / Michigan Central</t>
  </si>
  <si>
    <t>NAD83 / Michigan South</t>
  </si>
  <si>
    <t>NAD83 / Minnesota North</t>
  </si>
  <si>
    <t>NAD83 / Minnesota Central</t>
  </si>
  <si>
    <t>NAD83 / Minnesota South</t>
  </si>
  <si>
    <t>NAD83 / Mississippi East</t>
  </si>
  <si>
    <t>NAD83 / Mississippi West</t>
  </si>
  <si>
    <t>NAD83 / Missouri East</t>
  </si>
  <si>
    <t>NAD83 / Missouri Central</t>
  </si>
  <si>
    <t xml:space="preserve">NAD83 / Missouri West  </t>
  </si>
  <si>
    <t>Australian Antarctic</t>
  </si>
  <si>
    <t>AGD84</t>
  </si>
  <si>
    <t>GDA94</t>
  </si>
  <si>
    <t>Australian Height Datum</t>
  </si>
  <si>
    <t>Australian Height Datum (Tasmania)</t>
  </si>
  <si>
    <t>Mean Sea Level Height</t>
  </si>
  <si>
    <t>Mean Sea Level Depth</t>
  </si>
  <si>
    <t>AGD84 / AMG zone 48</t>
  </si>
  <si>
    <t>AGD84 / AMG zone 49</t>
  </si>
  <si>
    <t>AGD84 / AMG zone 50</t>
  </si>
  <si>
    <t>AGD84 / AMG zone 51</t>
  </si>
  <si>
    <t>AGD84 / AMG zone 52</t>
  </si>
  <si>
    <t>AGD84 / AMG zone 53</t>
  </si>
  <si>
    <t>AGD84 / AMG zone 54</t>
  </si>
  <si>
    <t>AGD84 / AMG zone 55</t>
  </si>
  <si>
    <t>AGD84 / AMG zone 56</t>
  </si>
  <si>
    <t>AGD84 / AMG zone 57</t>
  </si>
  <si>
    <t>AGD84 / AMG zone 58</t>
  </si>
  <si>
    <t>GDA94 / MGA zone 48</t>
  </si>
  <si>
    <t>GDA94 / MGA zone 49</t>
  </si>
  <si>
    <t>GDA94 / MGA zone 50</t>
  </si>
  <si>
    <t>GDA94 / MGA zone 51</t>
  </si>
  <si>
    <t>GDA94 / MGA zone 52</t>
  </si>
  <si>
    <t>GDA94 / MGA zone 53</t>
  </si>
  <si>
    <t>GDA94 / MGA zone 54</t>
  </si>
  <si>
    <t>GDA94 / MGA zone 55</t>
  </si>
  <si>
    <t>GDA94 / MGA zone 56</t>
  </si>
  <si>
    <t>GDA94 / MGA zone 57</t>
  </si>
  <si>
    <t>GDA94 / MGA zone 58</t>
  </si>
  <si>
    <t>WGS 84 / UTM zone 48S</t>
  </si>
  <si>
    <t>WGS 84 / UTM zone 49S</t>
  </si>
  <si>
    <t>WGS 84 / UTM zone 50S</t>
  </si>
  <si>
    <t>WGS 84 / UTM zone 51S</t>
  </si>
  <si>
    <t>WGS 84 / UTM zone 52S</t>
  </si>
  <si>
    <t>WGS 84 / UTM zone 53S</t>
  </si>
  <si>
    <t>WGS 84 / UTM zone 54S</t>
  </si>
  <si>
    <t>WGS 84 / UTM zone 55S</t>
  </si>
  <si>
    <t>WGS 84 / UTM zone 56S</t>
  </si>
  <si>
    <t>WGS 84 / UTM zone 57S</t>
  </si>
  <si>
    <t>WGS 84 / UTM zone 58S</t>
  </si>
  <si>
    <t>GDA94 / NSW Lambert</t>
  </si>
  <si>
    <t>NAD_1983_HARN_StatePlane_Oregon_South_FIPS_3602_Feet_Intl</t>
  </si>
  <si>
    <t>MSL</t>
  </si>
  <si>
    <t>NAVD88</t>
  </si>
  <si>
    <t>NGVD29</t>
  </si>
  <si>
    <t>Site/Specimen Type</t>
  </si>
  <si>
    <t>Instructions:  In the yellow boxes, enter the metadata for all of the sampling features (sites, specimens, etc) included in this dataset.</t>
  </si>
  <si>
    <t>N/A</t>
  </si>
  <si>
    <t>---</t>
  </si>
  <si>
    <t>Instructions:  In the yellow boxes, enter the data applying to all results and to the individual data columns</t>
  </si>
  <si>
    <t>Information Applying to All Results</t>
  </si>
  <si>
    <t>Result Type</t>
  </si>
  <si>
    <t>Processing Level</t>
  </si>
  <si>
    <t>Censor Code</t>
  </si>
  <si>
    <t>Quality Code</t>
  </si>
  <si>
    <t>Time Aggregation Interval</t>
  </si>
  <si>
    <t>Time Aggregation Unit Name</t>
  </si>
  <si>
    <t>Column Level Information</t>
  </si>
  <si>
    <t>Column Number</t>
  </si>
  <si>
    <t>Variable Name</t>
  </si>
  <si>
    <t>Variable Code</t>
  </si>
  <si>
    <t>Unit Name</t>
  </si>
  <si>
    <t>Variable Description</t>
  </si>
  <si>
    <t>Method Name</t>
  </si>
  <si>
    <t>Method Code</t>
  </si>
  <si>
    <t>Method Description</t>
  </si>
  <si>
    <t>Date/Time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</si>
  <si>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</si>
  <si>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</si>
  <si>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</si>
  <si>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</si>
  <si>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</si>
  <si>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</si>
  <si>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</si>
  <si>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</si>
  <si>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</si>
  <si>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</si>
  <si>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</si>
  <si>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</si>
  <si>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</si>
  <si>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</si>
  <si>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</si>
  <si>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</si>
  <si>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</si>
  <si>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</si>
  <si>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</si>
  <si>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</si>
  <si>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</si>
  <si>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</si>
  <si>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</si>
  <si>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</si>
  <si>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</si>
  <si>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</si>
  <si>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</si>
  <si>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</si>
  <si>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</si>
  <si>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</si>
  <si>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</si>
  <si>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</si>
  <si>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</si>
  <si>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</si>
  <si>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</si>
  <si>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</si>
  <si>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</si>
  <si>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</si>
  <si>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</si>
  <si>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</si>
  <si>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</si>
  <si>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</si>
  <si>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</si>
  <si>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</si>
  <si>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</si>
  <si>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</si>
  <si>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</si>
  <si>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</si>
  <si>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</si>
  <si>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</si>
  <si>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Information on Authors and People Involved</t>
  </si>
  <si>
    <t>Information on Organizations Involved</t>
  </si>
  <si>
    <t>Organization Type [CV]</t>
  </si>
  <si>
    <t>Organization Code</t>
  </si>
  <si>
    <t>Organization Description</t>
  </si>
  <si>
    <t>Organization Link</t>
  </si>
  <si>
    <t>Organization Types</t>
  </si>
  <si>
    <t>University</t>
  </si>
  <si>
    <t>Research institute</t>
  </si>
  <si>
    <t>Research agency</t>
  </si>
  <si>
    <t>Manufacturer</t>
  </si>
  <si>
    <t>Vendor</t>
  </si>
  <si>
    <t>Analytical laboratory</t>
  </si>
  <si>
    <t>Department</t>
  </si>
  <si>
    <t>Association</t>
  </si>
  <si>
    <t>Center</t>
  </si>
  <si>
    <t>College</t>
  </si>
  <si>
    <t>Company</t>
  </si>
  <si>
    <t>Consortium</t>
  </si>
  <si>
    <t>Division</t>
  </si>
  <si>
    <t>Foundation</t>
  </si>
  <si>
    <t>Funding organization</t>
  </si>
  <si>
    <t>Government agency</t>
  </si>
  <si>
    <t>Institute</t>
  </si>
  <si>
    <t>Laboratory</t>
  </si>
  <si>
    <t>Library</t>
  </si>
  <si>
    <t>Museum</t>
  </si>
  <si>
    <t>Program</t>
  </si>
  <si>
    <t>Publisher</t>
  </si>
  <si>
    <t>Research organization</t>
  </si>
  <si>
    <t>School</t>
  </si>
  <si>
    <t>Student organization</t>
  </si>
  <si>
    <t>USU</t>
  </si>
  <si>
    <t>Utah State University</t>
  </si>
  <si>
    <t>Jeffrey</t>
  </si>
  <si>
    <t>S.</t>
  </si>
  <si>
    <t>Horsburgh</t>
  </si>
  <si>
    <t>jeff.horsburgh@usu.edu</t>
  </si>
  <si>
    <t>Amber</t>
  </si>
  <si>
    <t>Spackman Jones</t>
  </si>
  <si>
    <t>amber.jones@usu.edu</t>
  </si>
  <si>
    <t>Author Number</t>
  </si>
  <si>
    <t>Author Last Name</t>
  </si>
  <si>
    <t>Citation Title</t>
  </si>
  <si>
    <t>Instructions:  In the yellow boxes, first type in information on all of the organizations and then all of the people involved in collecting and publishing this data</t>
  </si>
  <si>
    <t>Instructions:  In the yellow boxes, enter the citiation information for this dataset.  Authors must have been entered in the "People and Organizations" tab</t>
  </si>
  <si>
    <t>Specimen Medium</t>
  </si>
  <si>
    <t>Specimen Types</t>
  </si>
  <si>
    <t>NOTE:  This template is limited to a single spatial reference!  To include multiple spatial references, you must generate your YODA file in some other way.</t>
  </si>
  <si>
    <t>~</t>
  </si>
  <si>
    <t>YODA: {Version: 1.0.0, Profile: TimeSeries}</t>
  </si>
  <si>
    <t>Dataset:</t>
  </si>
  <si>
    <t>TWDEF_AirTemp</t>
  </si>
  <si>
    <t>Air temperature at the TW Daniels Experimental Forest Climate Station</t>
  </si>
  <si>
    <t>Air temperature at the TW Daniels Experimental Forest Climate Station. The data were measured using a Campbell Scientific HC2S3 temperature and relative humidity sensor. Measurements represent the average over the 15 minute recording period.</t>
  </si>
  <si>
    <t>People:</t>
  </si>
  <si>
    <t xml:space="preserve"> - Person: &amp;PersonID001</t>
  </si>
  <si>
    <t>Primary Address</t>
  </si>
  <si>
    <t>Civil and Environmental Engineering, Utah Water Research Laboratory, 8200 Old Main Hill, Logan, UT 84322-8200</t>
  </si>
  <si>
    <t>TODO:  Add DOI for citation</t>
  </si>
  <si>
    <t>NOTE:  Only relationship allowed between versions is "IsNewVersionOf"</t>
  </si>
  <si>
    <t>TODO: Add relationship between dataset and citation! - ONLY ALLOW "IsPartOf" or "IsAllOf" (no term for all of)</t>
  </si>
  <si>
    <t>NOTE:  This would not be compatible with two different people of the same last name. - Make concatenated field to pull from with full name.</t>
  </si>
  <si>
    <t>Add "IsFieldSpecimen" field?</t>
  </si>
  <si>
    <t>TODO:  Reblock the specimen and site specific fields</t>
  </si>
  <si>
    <t>TODO: Allow for related sampling features.  Possibly include only parents with no spatial offsets  in this table but then allow more relationships in the related features table.</t>
  </si>
  <si>
    <t>NOTE:  Add missing value warnings here</t>
  </si>
  <si>
    <t># This will have lots of white space in it.  Sorry.</t>
  </si>
  <si>
    <t>TODO:  Re-write as compact format.  This will give slightly less white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</si>
</sst>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2" borderId="7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6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0" xfId="0" applyFont="1" applyBorder="1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6" fillId="0" borderId="24" xfId="0" applyFont="1" applyBorder="1"/>
    <xf numFmtId="0" fontId="6" fillId="0" borderId="25" xfId="0" applyFont="1" applyBorder="1"/>
    <xf numFmtId="0" fontId="1" fillId="0" borderId="23" xfId="0" applyFont="1" applyBorder="1"/>
    <xf numFmtId="0" fontId="1" fillId="0" borderId="24" xfId="0" applyFont="1" applyBorder="1"/>
    <xf numFmtId="0" fontId="6" fillId="0" borderId="16" xfId="0" applyFont="1" applyBorder="1"/>
    <xf numFmtId="0" fontId="6" fillId="0" borderId="17" xfId="0" applyFont="1" applyBorder="1"/>
    <xf numFmtId="0" fontId="3" fillId="2" borderId="14" xfId="3" applyFill="1" applyBorder="1"/>
    <xf numFmtId="0" fontId="3" fillId="2" borderId="12" xfId="3" applyFill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9" xfId="0" applyFont="1" applyBorder="1" applyAlignment="1"/>
    <xf numFmtId="0" fontId="1" fillId="0" borderId="0" xfId="0" applyFont="1" applyBorder="1" applyAlignment="1"/>
    <xf numFmtId="0" fontId="0" fillId="0" borderId="7" xfId="0" applyFill="1" applyBorder="1"/>
    <xf numFmtId="0" fontId="0" fillId="0" borderId="3" xfId="0" applyFill="1" applyBorder="1"/>
    <xf numFmtId="0" fontId="0" fillId="0" borderId="5" xfId="0" applyFill="1" applyBorder="1"/>
    <xf numFmtId="0" fontId="6" fillId="0" borderId="3" xfId="0" applyFont="1" applyBorder="1"/>
    <xf numFmtId="0" fontId="6" fillId="0" borderId="5" xfId="0" applyFont="1" applyBorder="1"/>
    <xf numFmtId="0" fontId="6" fillId="0" borderId="18" xfId="0" applyFont="1" applyBorder="1"/>
    <xf numFmtId="0" fontId="6" fillId="0" borderId="7" xfId="0" applyFont="1" applyBorder="1"/>
    <xf numFmtId="0" fontId="5" fillId="2" borderId="33" xfId="3" applyFont="1" applyFill="1" applyBorder="1"/>
    <xf numFmtId="0" fontId="5" fillId="2" borderId="34" xfId="0" applyFont="1" applyFill="1" applyBorder="1"/>
    <xf numFmtId="0" fontId="5" fillId="2" borderId="35" xfId="0" applyFont="1" applyFill="1" applyBorder="1"/>
    <xf numFmtId="0" fontId="6" fillId="0" borderId="32" xfId="0" applyFont="1" applyBorder="1"/>
    <xf numFmtId="0" fontId="0" fillId="0" borderId="19" xfId="0" applyFill="1" applyBorder="1"/>
    <xf numFmtId="0" fontId="6" fillId="0" borderId="19" xfId="0" applyFont="1" applyFill="1" applyBorder="1"/>
    <xf numFmtId="0" fontId="6" fillId="0" borderId="0" xfId="0" applyFont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12"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ber.jones@usu.edu" TargetMode="External"/><Relationship Id="rId1" Type="http://schemas.openxmlformats.org/officeDocument/2006/relationships/hyperlink" Target="mailto:jeff.horsburgh@usu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zoomScale="150" zoomScaleNormal="150" zoomScalePageLayoutView="150" workbookViewId="0">
      <selection activeCell="H14" sqref="H14"/>
    </sheetView>
  </sheetViews>
  <sheetFormatPr defaultColWidth="8.85546875" defaultRowHeight="15" x14ac:dyDescent="0.25"/>
  <cols>
    <col min="1" max="1" width="24" bestFit="1" customWidth="1"/>
    <col min="2" max="2" width="20" customWidth="1"/>
    <col min="3" max="3" width="17.85546875" customWidth="1"/>
    <col min="4" max="4" width="23.28515625" bestFit="1" customWidth="1"/>
    <col min="5" max="5" width="22.85546875" customWidth="1"/>
    <col min="6" max="6" width="25" customWidth="1"/>
    <col min="7" max="7" width="21" customWidth="1"/>
  </cols>
  <sheetData>
    <row r="1" spans="1:8" x14ac:dyDescent="0.25">
      <c r="A1" t="s">
        <v>509</v>
      </c>
    </row>
    <row r="2" spans="1:8" ht="15.75" thickBot="1" x14ac:dyDescent="0.3"/>
    <row r="3" spans="1:8" x14ac:dyDescent="0.25">
      <c r="A3" s="26" t="s">
        <v>466</v>
      </c>
      <c r="B3" s="27"/>
      <c r="C3" s="27"/>
      <c r="D3" s="27"/>
      <c r="E3" s="28"/>
    </row>
    <row r="4" spans="1:8" ht="15.75" thickBot="1" x14ac:dyDescent="0.3">
      <c r="A4" s="34" t="s">
        <v>467</v>
      </c>
      <c r="B4" s="35" t="s">
        <v>468</v>
      </c>
      <c r="C4" s="35" t="s">
        <v>23</v>
      </c>
      <c r="D4" s="32" t="s">
        <v>469</v>
      </c>
      <c r="E4" s="33" t="s">
        <v>470</v>
      </c>
    </row>
    <row r="5" spans="1:8" ht="15.75" thickTop="1" x14ac:dyDescent="0.25">
      <c r="A5" s="29" t="s">
        <v>472</v>
      </c>
      <c r="B5" s="30" t="s">
        <v>497</v>
      </c>
      <c r="C5" s="30" t="s">
        <v>498</v>
      </c>
      <c r="D5" s="30"/>
      <c r="E5" s="31"/>
    </row>
    <row r="6" spans="1:8" x14ac:dyDescent="0.25">
      <c r="A6" s="5"/>
      <c r="B6" s="6"/>
      <c r="C6" s="6"/>
      <c r="D6" s="6"/>
      <c r="E6" s="7"/>
    </row>
    <row r="7" spans="1:8" x14ac:dyDescent="0.25">
      <c r="A7" s="5"/>
      <c r="B7" s="6"/>
      <c r="C7" s="6"/>
      <c r="D7" s="6"/>
      <c r="E7" s="7"/>
    </row>
    <row r="8" spans="1:8" x14ac:dyDescent="0.25">
      <c r="A8" s="5"/>
      <c r="B8" s="6"/>
      <c r="C8" s="6"/>
      <c r="D8" s="6"/>
      <c r="E8" s="7"/>
    </row>
    <row r="9" spans="1:8" x14ac:dyDescent="0.25">
      <c r="A9" s="5"/>
      <c r="B9" s="6"/>
      <c r="C9" s="6"/>
      <c r="D9" s="6"/>
      <c r="E9" s="7"/>
    </row>
    <row r="10" spans="1:8" x14ac:dyDescent="0.25">
      <c r="A10" s="5"/>
      <c r="B10" s="6"/>
      <c r="C10" s="6"/>
      <c r="D10" s="6"/>
      <c r="E10" s="7"/>
    </row>
    <row r="11" spans="1:8" x14ac:dyDescent="0.25">
      <c r="A11" s="5"/>
      <c r="B11" s="6"/>
      <c r="C11" s="6"/>
      <c r="D11" s="6"/>
      <c r="E11" s="7"/>
    </row>
    <row r="12" spans="1:8" x14ac:dyDescent="0.25">
      <c r="A12" s="5"/>
      <c r="B12" s="6"/>
      <c r="C12" s="6"/>
      <c r="D12" s="6"/>
      <c r="E12" s="7"/>
    </row>
    <row r="13" spans="1:8" ht="15.75" thickBot="1" x14ac:dyDescent="0.3">
      <c r="A13" s="8"/>
      <c r="B13" s="9"/>
      <c r="C13" s="9"/>
      <c r="D13" s="9"/>
      <c r="E13" s="10"/>
      <c r="H13" t="s">
        <v>531</v>
      </c>
    </row>
    <row r="14" spans="1:8" ht="15.75" thickBot="1" x14ac:dyDescent="0.3"/>
    <row r="15" spans="1:8" x14ac:dyDescent="0.25">
      <c r="A15" s="40" t="s">
        <v>465</v>
      </c>
      <c r="B15" s="41"/>
      <c r="C15" s="41"/>
      <c r="D15" s="41"/>
      <c r="E15" s="41"/>
      <c r="F15" s="41"/>
      <c r="G15" s="41"/>
      <c r="H15" s="56"/>
    </row>
    <row r="16" spans="1:8" ht="15.75" thickBot="1" x14ac:dyDescent="0.3">
      <c r="A16" s="11" t="s">
        <v>19</v>
      </c>
      <c r="B16" s="36" t="s">
        <v>20</v>
      </c>
      <c r="C16" s="12" t="s">
        <v>21</v>
      </c>
      <c r="D16" s="37" t="s">
        <v>24</v>
      </c>
      <c r="E16" s="12" t="s">
        <v>23</v>
      </c>
      <c r="F16" s="12" t="s">
        <v>22</v>
      </c>
      <c r="G16" s="55" t="s">
        <v>522</v>
      </c>
      <c r="H16" s="57"/>
    </row>
    <row r="17" spans="1:8" ht="15.75" thickTop="1" x14ac:dyDescent="0.25">
      <c r="A17" s="2" t="s">
        <v>499</v>
      </c>
      <c r="B17" s="3" t="s">
        <v>500</v>
      </c>
      <c r="C17" s="3" t="s">
        <v>501</v>
      </c>
      <c r="D17" s="3"/>
      <c r="E17" s="3" t="s">
        <v>498</v>
      </c>
      <c r="F17" s="38" t="s">
        <v>502</v>
      </c>
      <c r="G17" s="52" t="s">
        <v>523</v>
      </c>
      <c r="H17" s="56"/>
    </row>
    <row r="18" spans="1:8" x14ac:dyDescent="0.25">
      <c r="A18" s="5" t="s">
        <v>503</v>
      </c>
      <c r="B18" s="6"/>
      <c r="C18" s="6" t="s">
        <v>504</v>
      </c>
      <c r="D18" s="6"/>
      <c r="E18" s="6" t="s">
        <v>498</v>
      </c>
      <c r="F18" s="39" t="s">
        <v>505</v>
      </c>
      <c r="G18" s="52" t="s">
        <v>523</v>
      </c>
      <c r="H18" s="56"/>
    </row>
    <row r="19" spans="1:8" x14ac:dyDescent="0.25">
      <c r="A19" s="5"/>
      <c r="B19" s="6"/>
      <c r="C19" s="6"/>
      <c r="D19" s="6"/>
      <c r="E19" s="6"/>
      <c r="F19" s="6"/>
      <c r="G19" s="53"/>
      <c r="H19" s="56"/>
    </row>
    <row r="20" spans="1:8" x14ac:dyDescent="0.25">
      <c r="A20" s="5"/>
      <c r="B20" s="6"/>
      <c r="C20" s="6"/>
      <c r="D20" s="6"/>
      <c r="E20" s="6"/>
      <c r="F20" s="6"/>
      <c r="G20" s="53"/>
      <c r="H20" s="56"/>
    </row>
    <row r="21" spans="1:8" x14ac:dyDescent="0.25">
      <c r="A21" s="5"/>
      <c r="B21" s="6"/>
      <c r="C21" s="6"/>
      <c r="D21" s="6"/>
      <c r="E21" s="6"/>
      <c r="F21" s="6"/>
      <c r="G21" s="53"/>
      <c r="H21" s="56"/>
    </row>
    <row r="22" spans="1:8" x14ac:dyDescent="0.25">
      <c r="A22" s="5"/>
      <c r="B22" s="6"/>
      <c r="C22" s="6"/>
      <c r="D22" s="6"/>
      <c r="E22" s="6"/>
      <c r="F22" s="6"/>
      <c r="G22" s="53"/>
      <c r="H22" s="56"/>
    </row>
    <row r="23" spans="1:8" x14ac:dyDescent="0.25">
      <c r="A23" s="5"/>
      <c r="B23" s="6"/>
      <c r="C23" s="6"/>
      <c r="D23" s="6"/>
      <c r="E23" s="6"/>
      <c r="F23" s="6"/>
      <c r="G23" s="53"/>
      <c r="H23" s="56"/>
    </row>
    <row r="24" spans="1:8" x14ac:dyDescent="0.25">
      <c r="A24" s="5"/>
      <c r="B24" s="6"/>
      <c r="C24" s="6"/>
      <c r="D24" s="6"/>
      <c r="E24" s="6"/>
      <c r="F24" s="6"/>
      <c r="G24" s="53"/>
      <c r="H24" s="56"/>
    </row>
    <row r="25" spans="1:8" ht="15.75" thickBot="1" x14ac:dyDescent="0.3">
      <c r="A25" s="8"/>
      <c r="B25" s="9"/>
      <c r="C25" s="9"/>
      <c r="D25" s="9"/>
      <c r="E25" s="9"/>
      <c r="F25" s="9"/>
      <c r="G25" s="54"/>
      <c r="H25" s="56"/>
    </row>
  </sheetData>
  <mergeCells count="2">
    <mergeCell ref="A3:E3"/>
    <mergeCell ref="A15:G15"/>
  </mergeCells>
  <dataValidations count="2">
    <dataValidation type="textLength" allowBlank="1" showInputMessage="1" showErrorMessage="1" sqref="B5:B13">
      <formula1>1</formula1>
      <formula2>50</formula2>
    </dataValidation>
    <dataValidation type="list" allowBlank="1" showInputMessage="1" showErrorMessage="1" sqref="E17:E25">
      <formula1>$C$5:$C$13</formula1>
    </dataValidation>
  </dataValidations>
  <hyperlinks>
    <hyperlink ref="F17" r:id="rId1"/>
    <hyperlink ref="F18" r:id="rId2"/>
  </hyperlinks>
  <pageMargins left="0.7" right="0.7" top="0.75" bottom="0.75" header="0.3" footer="0.3"/>
  <pageSetup orientation="portrait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'Controlled Vocabularies'!$A$2:$A$27</xm:f>
          </x14:formula1>
          <xm:sqref>A5:A13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zoomScale="150" zoomScaleNormal="150" zoomScalePageLayoutView="150" workbookViewId="0">
      <selection activeCell="D19" sqref="D19"/>
    </sheetView>
  </sheetViews>
  <sheetFormatPr defaultColWidth="8.85546875" defaultRowHeight="15" x14ac:dyDescent="0.25"/>
  <cols>
    <col min="1" max="1" width="24" bestFit="1" customWidth="1"/>
    <col min="2" max="2" width="20" customWidth="1"/>
    <col min="3" max="3" width="17.85546875" customWidth="1"/>
    <col min="4" max="4" width="20.7109375" customWidth="1"/>
    <col min="5" max="5" width="22.85546875" customWidth="1"/>
    <col min="6" max="6" width="20" customWidth="1"/>
  </cols>
  <sheetData>
    <row r="1" spans="1:6" x14ac:dyDescent="0.25">
      <c r="A1" t="s">
        <v>510</v>
      </c>
    </row>
    <row r="2" spans="1:6" ht="15.75" thickBot="1" x14ac:dyDescent="0.3"/>
    <row r="3" spans="1:6" ht="15.75" thickBot="1" x14ac:dyDescent="0.3">
      <c r="A3" s="24" t="s">
        <v>25</v>
      </c>
      <c r="B3" s="25"/>
    </row>
    <row r="4" spans="1:6" ht="15.75" thickTop="1" x14ac:dyDescent="0.25">
      <c r="A4" s="51" t="s">
        <v>0</v>
      </c>
      <c r="B4" s="4"/>
    </row>
    <row r="5" spans="1:6" x14ac:dyDescent="0.25">
      <c r="A5" s="14" t="s">
        <v>3</v>
      </c>
      <c r="B5" s="7"/>
    </row>
    <row r="6" spans="1:6" x14ac:dyDescent="0.25">
      <c r="A6" s="14" t="s">
        <v>2</v>
      </c>
      <c r="B6" s="7" t="s">
        <v>517</v>
      </c>
    </row>
    <row r="7" spans="1:6" x14ac:dyDescent="0.25">
      <c r="A7" s="14" t="s">
        <v>1</v>
      </c>
      <c r="B7" s="7" t="s">
        <v>518</v>
      </c>
    </row>
    <row r="8" spans="1:6" x14ac:dyDescent="0.25">
      <c r="A8" s="48" t="s">
        <v>4</v>
      </c>
      <c r="B8" s="7" t="s">
        <v>519</v>
      </c>
    </row>
    <row r="9" spans="1:6" x14ac:dyDescent="0.25">
      <c r="A9" s="48" t="s">
        <v>508</v>
      </c>
      <c r="B9" s="7"/>
      <c r="D9" s="58" t="s">
        <v>526</v>
      </c>
    </row>
    <row r="10" spans="1:6" x14ac:dyDescent="0.25">
      <c r="A10" s="48" t="s">
        <v>493</v>
      </c>
      <c r="B10" s="7"/>
    </row>
    <row r="11" spans="1:6" x14ac:dyDescent="0.25">
      <c r="A11" s="48" t="s">
        <v>6</v>
      </c>
      <c r="B11" s="7"/>
    </row>
    <row r="12" spans="1:6" x14ac:dyDescent="0.25">
      <c r="A12" s="48" t="s">
        <v>5</v>
      </c>
      <c r="B12" s="7"/>
      <c r="D12" s="58" t="s">
        <v>524</v>
      </c>
    </row>
    <row r="13" spans="1:6" x14ac:dyDescent="0.25">
      <c r="A13" s="48" t="s">
        <v>17</v>
      </c>
      <c r="B13" s="7"/>
      <c r="D13" t="s">
        <v>525</v>
      </c>
    </row>
    <row r="14" spans="1:6" ht="15.75" thickBot="1" x14ac:dyDescent="0.3">
      <c r="A14" s="49" t="s">
        <v>18</v>
      </c>
      <c r="B14" s="10"/>
    </row>
    <row r="15" spans="1:6" ht="15.75" thickBot="1" x14ac:dyDescent="0.3"/>
    <row r="16" spans="1:6" x14ac:dyDescent="0.25">
      <c r="A16" s="40" t="s">
        <v>26</v>
      </c>
      <c r="B16" s="42"/>
      <c r="C16" s="43"/>
      <c r="D16" s="44"/>
      <c r="E16" s="44"/>
      <c r="F16" s="44"/>
    </row>
    <row r="17" spans="1:4" ht="15.75" thickBot="1" x14ac:dyDescent="0.3">
      <c r="A17" s="11" t="s">
        <v>506</v>
      </c>
      <c r="B17" s="13" t="s">
        <v>507</v>
      </c>
    </row>
    <row r="18" spans="1:4" ht="15.75" thickTop="1" x14ac:dyDescent="0.25">
      <c r="A18" s="45">
        <v>1</v>
      </c>
      <c r="B18" s="4"/>
      <c r="D18" t="s">
        <v>527</v>
      </c>
    </row>
    <row r="19" spans="1:4" x14ac:dyDescent="0.25">
      <c r="A19" s="46">
        <v>2</v>
      </c>
      <c r="B19" s="7"/>
    </row>
    <row r="20" spans="1:4" x14ac:dyDescent="0.25">
      <c r="A20" s="46">
        <v>3</v>
      </c>
      <c r="B20" s="7"/>
    </row>
    <row r="21" spans="1:4" x14ac:dyDescent="0.25">
      <c r="A21" s="46">
        <v>4</v>
      </c>
      <c r="B21" s="7"/>
    </row>
    <row r="22" spans="1:4" x14ac:dyDescent="0.25">
      <c r="A22" s="46">
        <v>5</v>
      </c>
      <c r="B22" s="7"/>
    </row>
    <row r="23" spans="1:4" x14ac:dyDescent="0.25">
      <c r="A23" s="46">
        <v>6</v>
      </c>
      <c r="B23" s="7"/>
    </row>
    <row r="24" spans="1:4" x14ac:dyDescent="0.25">
      <c r="A24" s="46">
        <v>7</v>
      </c>
      <c r="B24" s="7"/>
    </row>
    <row r="25" spans="1:4" x14ac:dyDescent="0.25">
      <c r="A25" s="46">
        <v>8</v>
      </c>
      <c r="B25" s="7"/>
    </row>
    <row r="26" spans="1:4" ht="15.75" thickBot="1" x14ac:dyDescent="0.3">
      <c r="A26" s="47">
        <v>9</v>
      </c>
      <c r="B26" s="10"/>
    </row>
  </sheetData>
  <mergeCells count="2">
    <mergeCell ref="A3:B3"/>
    <mergeCell ref="A16:B16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'Controlled Vocabularies'!$B$2:$B$10</xm:f>
          </x14:formula1>
          <xm:sqref>B5</xm:sqref>
        </x14:dataValidation>
        <x14:dataValidation type="list" allowBlank="1" showInputMessage="1" showErrorMessage="1">
          <x14:formula1>
            <xm:f>'People and Organizations'!$C$17:$C$25</xm:f>
          </x14:formula1>
          <xm:sqref>B18:B26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zoomScale="150" zoomScaleNormal="150" zoomScalePageLayoutView="150" workbookViewId="0">
      <selection activeCell="B23" sqref="B23"/>
    </sheetView>
  </sheetViews>
  <sheetFormatPr defaultColWidth="8.85546875" defaultRowHeight="15" x14ac:dyDescent="0.25"/>
  <cols>
    <col min="1" max="1" width="21.42578125" customWidth="1"/>
    <col min="2" max="2" width="21.42578125" bestFit="1" customWidth="1"/>
    <col min="3" max="3" width="16.85546875" bestFit="1" customWidth="1"/>
    <col min="4" max="4" width="21.85546875" bestFit="1" customWidth="1"/>
    <col min="5" max="5" width="22.42578125" bestFit="1" customWidth="1"/>
    <col min="6" max="6" width="12" bestFit="1" customWidth="1"/>
    <col min="7" max="7" width="18.42578125" bestFit="1" customWidth="1"/>
    <col min="8" max="8" width="8.28515625" bestFit="1" customWidth="1"/>
    <col min="9" max="9" width="9.85546875" bestFit="1" customWidth="1"/>
    <col min="10" max="10" width="18" bestFit="1" customWidth="1"/>
    <col min="11" max="11" width="12.42578125" bestFit="1" customWidth="1"/>
  </cols>
  <sheetData>
    <row r="1" spans="1:10" x14ac:dyDescent="0.25">
      <c r="A1" t="s">
        <v>394</v>
      </c>
    </row>
    <row r="2" spans="1:10" x14ac:dyDescent="0.25">
      <c r="A2" t="s">
        <v>513</v>
      </c>
    </row>
    <row r="3" spans="1:10" ht="15.75" thickBot="1" x14ac:dyDescent="0.3"/>
    <row r="4" spans="1:10" ht="15.75" thickBot="1" x14ac:dyDescent="0.3">
      <c r="A4" s="24" t="s">
        <v>163</v>
      </c>
      <c r="B4" s="25"/>
    </row>
    <row r="5" spans="1:10" ht="15.75" thickTop="1" x14ac:dyDescent="0.25">
      <c r="A5" s="16" t="s">
        <v>37</v>
      </c>
      <c r="B5" s="4"/>
      <c r="F5" t="s">
        <v>529</v>
      </c>
    </row>
    <row r="6" spans="1:10" ht="15.75" thickBot="1" x14ac:dyDescent="0.3">
      <c r="A6" s="15" t="s">
        <v>162</v>
      </c>
      <c r="B6" s="10"/>
      <c r="D6" t="s">
        <v>530</v>
      </c>
    </row>
    <row r="7" spans="1:10" ht="15.75" thickBot="1" x14ac:dyDescent="0.3">
      <c r="J7" t="s">
        <v>528</v>
      </c>
    </row>
    <row r="8" spans="1:10" ht="15.75" thickBot="1" x14ac:dyDescent="0.3">
      <c r="A8" s="17" t="s">
        <v>27</v>
      </c>
      <c r="B8" s="18" t="s">
        <v>28</v>
      </c>
      <c r="C8" s="18" t="s">
        <v>161</v>
      </c>
      <c r="D8" s="18" t="s">
        <v>29</v>
      </c>
      <c r="E8" s="50" t="s">
        <v>30</v>
      </c>
      <c r="F8" s="50" t="s">
        <v>34</v>
      </c>
      <c r="G8" s="18" t="s">
        <v>393</v>
      </c>
      <c r="H8" s="18" t="s">
        <v>31</v>
      </c>
      <c r="I8" s="18" t="s">
        <v>32</v>
      </c>
      <c r="J8" s="19" t="s">
        <v>511</v>
      </c>
    </row>
    <row r="9" spans="1:10" ht="15.75" thickTop="1" x14ac:dyDescent="0.25">
      <c r="A9" s="2"/>
      <c r="B9" s="3" t="s">
        <v>38</v>
      </c>
      <c r="C9" s="3"/>
      <c r="D9" s="3"/>
      <c r="E9" s="3"/>
      <c r="F9" s="3"/>
      <c r="G9" s="3"/>
      <c r="H9" s="3" t="str">
        <f>IF($B9="site","ENTER VALUE","~")</f>
        <v>~</v>
      </c>
      <c r="I9" s="3" t="str">
        <f>IF($B9="site","ENTER VALUE","~")</f>
        <v>~</v>
      </c>
      <c r="J9" s="4" t="str">
        <f>IF($B9="Specimen","ENTER VALUE","~")</f>
        <v>ENTER VALUE</v>
      </c>
    </row>
    <row r="10" spans="1:10" x14ac:dyDescent="0.25">
      <c r="A10" s="5"/>
      <c r="B10" s="3"/>
      <c r="C10" s="6"/>
      <c r="D10" s="6"/>
      <c r="E10" s="6"/>
      <c r="F10" s="6"/>
      <c r="G10" s="3"/>
      <c r="H10" s="6" t="str">
        <f>IF($B10="site","ENTER VALUE","~")</f>
        <v>~</v>
      </c>
      <c r="I10" s="6" t="str">
        <f>IF($B10="site","ENTER VALUE","~")</f>
        <v>~</v>
      </c>
      <c r="J10" s="7" t="str">
        <f>IF($B10="Specimen","ENTER VALUE","~")</f>
        <v>~</v>
      </c>
    </row>
    <row r="11" spans="1:10" x14ac:dyDescent="0.25">
      <c r="A11" s="5"/>
      <c r="B11" s="3"/>
      <c r="C11" s="6"/>
      <c r="D11" s="6"/>
      <c r="E11" s="6"/>
      <c r="F11" s="6"/>
      <c r="G11" s="3"/>
      <c r="H11" s="6" t="str">
        <f>IF($B11="site","ENTER VALUE","~")</f>
        <v>~</v>
      </c>
      <c r="I11" s="6" t="str">
        <f>IF($B11="site","ENTER VALUE","~")</f>
        <v>~</v>
      </c>
      <c r="J11" s="7" t="str">
        <f>IF($B11="Specimen","ENTER VALUE","~")</f>
        <v>~</v>
      </c>
    </row>
    <row r="12" spans="1:10" x14ac:dyDescent="0.25">
      <c r="A12" s="5"/>
      <c r="B12" s="3"/>
      <c r="C12" s="6"/>
      <c r="D12" s="6"/>
      <c r="E12" s="6"/>
      <c r="F12" s="6"/>
      <c r="G12" s="3"/>
      <c r="H12" s="6" t="str">
        <f>IF($B12="site","ENTER VALUE","~")</f>
        <v>~</v>
      </c>
      <c r="I12" s="6" t="str">
        <f>IF($B12="site","ENTER VALUE","~")</f>
        <v>~</v>
      </c>
      <c r="J12" s="7" t="str">
        <f>IF($B12="Specimen","ENTER VALUE","~")</f>
        <v>~</v>
      </c>
    </row>
    <row r="13" spans="1:10" x14ac:dyDescent="0.25">
      <c r="A13" s="5"/>
      <c r="B13" s="3"/>
      <c r="C13" s="6"/>
      <c r="D13" s="6"/>
      <c r="E13" s="6"/>
      <c r="F13" s="6"/>
      <c r="G13" s="3"/>
      <c r="H13" s="6" t="str">
        <f>IF($B13="site","ENTER VALUE","~")</f>
        <v>~</v>
      </c>
      <c r="I13" s="6" t="str">
        <f>IF($B13="site","ENTER VALUE","~")</f>
        <v>~</v>
      </c>
      <c r="J13" s="7" t="str">
        <f>IF($B13="Specimen","ENTER VALUE","~")</f>
        <v>~</v>
      </c>
    </row>
    <row r="14" spans="1:10" x14ac:dyDescent="0.25">
      <c r="A14" s="5"/>
      <c r="B14" s="3"/>
      <c r="C14" s="6"/>
      <c r="D14" s="6"/>
      <c r="E14" s="6"/>
      <c r="F14" s="6"/>
      <c r="G14" s="3"/>
      <c r="H14" s="6" t="str">
        <f>IF($B14="site","ENTER VALUE","~")</f>
        <v>~</v>
      </c>
      <c r="I14" s="6" t="str">
        <f>IF($B14="site","ENTER VALUE","~")</f>
        <v>~</v>
      </c>
      <c r="J14" s="7" t="str">
        <f>IF($B14="Specimen","ENTER VALUE","~")</f>
        <v>~</v>
      </c>
    </row>
    <row r="15" spans="1:10" x14ac:dyDescent="0.25">
      <c r="A15" s="5"/>
      <c r="B15" s="3"/>
      <c r="C15" s="6"/>
      <c r="D15" s="6"/>
      <c r="E15" s="6"/>
      <c r="F15" s="6"/>
      <c r="G15" s="3"/>
      <c r="H15" s="6" t="str">
        <f>IF($B15="site","ENTER VALUE","~")</f>
        <v>~</v>
      </c>
      <c r="I15" s="6" t="str">
        <f>IF($B15="site","ENTER VALUE","~")</f>
        <v>~</v>
      </c>
      <c r="J15" s="7" t="str">
        <f>IF($B15="Specimen","ENTER VALUE","~")</f>
        <v>~</v>
      </c>
    </row>
    <row r="16" spans="1:10" x14ac:dyDescent="0.25">
      <c r="A16" s="5"/>
      <c r="B16" s="3"/>
      <c r="C16" s="6"/>
      <c r="D16" s="6"/>
      <c r="E16" s="6"/>
      <c r="F16" s="6"/>
      <c r="G16" s="3"/>
      <c r="H16" s="6" t="str">
        <f>IF($B16="site","ENTER VALUE","~")</f>
        <v>~</v>
      </c>
      <c r="I16" s="6" t="str">
        <f>IF($B16="site","ENTER VALUE","~")</f>
        <v>~</v>
      </c>
      <c r="J16" s="7" t="str">
        <f>IF($B16="Specimen","ENTER VALUE","~")</f>
        <v>~</v>
      </c>
    </row>
    <row r="17" spans="1:10" x14ac:dyDescent="0.25">
      <c r="A17" s="5"/>
      <c r="B17" s="3"/>
      <c r="C17" s="6"/>
      <c r="D17" s="6"/>
      <c r="E17" s="6"/>
      <c r="F17" s="6"/>
      <c r="G17" s="3"/>
      <c r="H17" s="6" t="str">
        <f>IF($B17="site","ENTER VALUE","~")</f>
        <v>~</v>
      </c>
      <c r="I17" s="6" t="str">
        <f>IF($B17="site","ENTER VALUE","~")</f>
        <v>~</v>
      </c>
      <c r="J17" s="7" t="str">
        <f>IF($B17="Specimen","ENTER VALUE","~")</f>
        <v>~</v>
      </c>
    </row>
    <row r="18" spans="1:10" x14ac:dyDescent="0.25">
      <c r="A18" s="5"/>
      <c r="B18" s="3"/>
      <c r="C18" s="6"/>
      <c r="D18" s="6"/>
      <c r="E18" s="6"/>
      <c r="F18" s="6"/>
      <c r="G18" s="3"/>
      <c r="H18" s="6" t="str">
        <f>IF($B18="site","ENTER VALUE","~")</f>
        <v>~</v>
      </c>
      <c r="I18" s="6" t="str">
        <f>IF($B18="site","ENTER VALUE","~")</f>
        <v>~</v>
      </c>
      <c r="J18" s="7" t="str">
        <f>IF($B18="Specimen","ENTER VALUE","~")</f>
        <v>~</v>
      </c>
    </row>
    <row r="19" spans="1:10" x14ac:dyDescent="0.25">
      <c r="A19" s="5"/>
      <c r="B19" s="3"/>
      <c r="C19" s="6"/>
      <c r="D19" s="6"/>
      <c r="E19" s="6"/>
      <c r="F19" s="6"/>
      <c r="G19" s="3"/>
      <c r="H19" s="6" t="str">
        <f>IF($B19="site","ENTER VALUE","~")</f>
        <v>~</v>
      </c>
      <c r="I19" s="6" t="str">
        <f>IF($B19="site","ENTER VALUE","~")</f>
        <v>~</v>
      </c>
      <c r="J19" s="7" t="str">
        <f>IF($B19="Specimen","ENTER VALUE","~")</f>
        <v>~</v>
      </c>
    </row>
    <row r="20" spans="1:10" x14ac:dyDescent="0.25">
      <c r="A20" s="5"/>
      <c r="B20" s="6"/>
      <c r="C20" s="6"/>
      <c r="D20" s="6"/>
      <c r="E20" s="6"/>
      <c r="F20" s="6"/>
      <c r="G20" s="3"/>
      <c r="H20" s="6" t="str">
        <f>IF($B20="site","ENTER VALUE","~")</f>
        <v>~</v>
      </c>
      <c r="I20" s="6" t="str">
        <f>IF($B20="site","ENTER VALUE","~")</f>
        <v>~</v>
      </c>
      <c r="J20" s="7" t="str">
        <f>IF($B20="Specimen","ENTER VALUE","~")</f>
        <v>~</v>
      </c>
    </row>
    <row r="21" spans="1:10" x14ac:dyDescent="0.25">
      <c r="A21" s="5"/>
      <c r="B21" s="6"/>
      <c r="C21" s="6"/>
      <c r="D21" s="6"/>
      <c r="E21" s="6"/>
      <c r="F21" s="6"/>
      <c r="G21" s="3"/>
      <c r="H21" s="6" t="str">
        <f>IF($B21="site","ENTER VALUE","~")</f>
        <v>~</v>
      </c>
      <c r="I21" s="6" t="str">
        <f>IF($B21="site","ENTER VALUE","~")</f>
        <v>~</v>
      </c>
      <c r="J21" s="7" t="str">
        <f>IF($B21="Specimen","ENTER VALUE","~")</f>
        <v>~</v>
      </c>
    </row>
    <row r="22" spans="1:10" x14ac:dyDescent="0.25">
      <c r="A22" s="5"/>
      <c r="B22" s="6"/>
      <c r="C22" s="6"/>
      <c r="D22" s="6"/>
      <c r="E22" s="6"/>
      <c r="F22" s="6"/>
      <c r="G22" s="3"/>
      <c r="H22" s="6" t="str">
        <f>IF($B22="site","ENTER VALUE","~")</f>
        <v>~</v>
      </c>
      <c r="I22" s="6" t="str">
        <f>IF($B22="site","ENTER VALUE","~")</f>
        <v>~</v>
      </c>
      <c r="J22" s="7" t="str">
        <f>IF($B22="Specimen","ENTER VALUE","~")</f>
        <v>~</v>
      </c>
    </row>
    <row r="23" spans="1:10" x14ac:dyDescent="0.25">
      <c r="A23" s="5"/>
      <c r="B23" s="6"/>
      <c r="C23" s="6"/>
      <c r="D23" s="6"/>
      <c r="E23" s="6"/>
      <c r="F23" s="6"/>
      <c r="G23" s="3"/>
      <c r="H23" s="6" t="str">
        <f>IF($B23="site","ENTER VALUE","~")</f>
        <v>~</v>
      </c>
      <c r="I23" s="6" t="str">
        <f>IF($B23="site","ENTER VALUE","~")</f>
        <v>~</v>
      </c>
      <c r="J23" s="7" t="str">
        <f>IF($B23="Specimen","ENTER VALUE","~")</f>
        <v>~</v>
      </c>
    </row>
    <row r="24" spans="1:10" x14ac:dyDescent="0.25">
      <c r="A24" s="5"/>
      <c r="B24" s="6"/>
      <c r="C24" s="6"/>
      <c r="D24" s="6"/>
      <c r="E24" s="6"/>
      <c r="F24" s="6"/>
      <c r="G24" s="3"/>
      <c r="H24" s="6" t="str">
        <f>IF($B24="site","ENTER VALUE","~")</f>
        <v>~</v>
      </c>
      <c r="I24" s="6" t="str">
        <f>IF($B24="site","ENTER VALUE","~")</f>
        <v>~</v>
      </c>
      <c r="J24" s="7" t="str">
        <f>IF($B24="Specimen","ENTER VALUE","~")</f>
        <v>~</v>
      </c>
    </row>
    <row r="25" spans="1:10" x14ac:dyDescent="0.25">
      <c r="A25" s="5"/>
      <c r="B25" s="6"/>
      <c r="C25" s="6"/>
      <c r="D25" s="6"/>
      <c r="E25" s="6"/>
      <c r="F25" s="6"/>
      <c r="G25" s="3"/>
      <c r="H25" s="6" t="str">
        <f>IF($B25="site","ENTER VALUE","~")</f>
        <v>~</v>
      </c>
      <c r="I25" s="6" t="str">
        <f>IF($B25="site","ENTER VALUE","~")</f>
        <v>~</v>
      </c>
      <c r="J25" s="7" t="str">
        <f>IF($B25="Specimen","ENTER VALUE","~")</f>
        <v>~</v>
      </c>
    </row>
    <row r="26" spans="1:10" x14ac:dyDescent="0.25">
      <c r="A26" s="5"/>
      <c r="B26" s="6"/>
      <c r="C26" s="6"/>
      <c r="D26" s="6"/>
      <c r="E26" s="6"/>
      <c r="F26" s="6"/>
      <c r="G26" s="3"/>
      <c r="H26" s="6" t="str">
        <f>IF($B26="site","ENTER VALUE","~")</f>
        <v>~</v>
      </c>
      <c r="I26" s="6" t="str">
        <f>IF($B26="site","ENTER VALUE","~")</f>
        <v>~</v>
      </c>
      <c r="J26" s="7" t="str">
        <f>IF($B26="Specimen","ENTER VALUE","~")</f>
        <v>~</v>
      </c>
    </row>
    <row r="27" spans="1:10" x14ac:dyDescent="0.25">
      <c r="A27" s="5"/>
      <c r="B27" s="6"/>
      <c r="C27" s="6"/>
      <c r="D27" s="6"/>
      <c r="E27" s="6"/>
      <c r="F27" s="6"/>
      <c r="G27" s="3"/>
      <c r="H27" s="6" t="str">
        <f>IF($B27="site","ENTER VALUE","~")</f>
        <v>~</v>
      </c>
      <c r="I27" s="6" t="str">
        <f>IF($B27="site","ENTER VALUE","~")</f>
        <v>~</v>
      </c>
      <c r="J27" s="7" t="str">
        <f>IF($B27="Specimen","ENTER VALUE","~")</f>
        <v>~</v>
      </c>
    </row>
    <row r="28" spans="1:10" x14ac:dyDescent="0.25">
      <c r="A28" s="5"/>
      <c r="B28" s="6"/>
      <c r="C28" s="6"/>
      <c r="D28" s="6"/>
      <c r="E28" s="6"/>
      <c r="F28" s="6"/>
      <c r="G28" s="3"/>
      <c r="H28" s="6" t="str">
        <f>IF($B28="site","ENTER VALUE","~")</f>
        <v>~</v>
      </c>
      <c r="I28" s="6" t="str">
        <f>IF($B28="site","ENTER VALUE","~")</f>
        <v>~</v>
      </c>
      <c r="J28" s="7" t="str">
        <f>IF($B28="Specimen","ENTER VALUE","~")</f>
        <v>~</v>
      </c>
    </row>
    <row r="29" spans="1:10" x14ac:dyDescent="0.25">
      <c r="A29" s="5"/>
      <c r="B29" s="6"/>
      <c r="C29" s="6"/>
      <c r="D29" s="6"/>
      <c r="E29" s="6"/>
      <c r="F29" s="6"/>
      <c r="G29" s="3"/>
      <c r="H29" s="6" t="str">
        <f>IF($B29="site","ENTER VALUE","~")</f>
        <v>~</v>
      </c>
      <c r="I29" s="6" t="str">
        <f>IF($B29="site","ENTER VALUE","~")</f>
        <v>~</v>
      </c>
      <c r="J29" s="7" t="str">
        <f>IF($B29="Specimen","ENTER VALUE","~")</f>
        <v>~</v>
      </c>
    </row>
    <row r="30" spans="1:10" x14ac:dyDescent="0.25">
      <c r="A30" s="5"/>
      <c r="B30" s="6"/>
      <c r="C30" s="6"/>
      <c r="D30" s="6"/>
      <c r="E30" s="6"/>
      <c r="F30" s="6"/>
      <c r="G30" s="3"/>
      <c r="H30" s="6" t="str">
        <f>IF($B30="site","ENTER VALUE","~")</f>
        <v>~</v>
      </c>
      <c r="I30" s="6" t="str">
        <f>IF($B30="site","ENTER VALUE","~")</f>
        <v>~</v>
      </c>
      <c r="J30" s="7" t="str">
        <f>IF($B30="Specimen","ENTER VALUE","~")</f>
        <v>~</v>
      </c>
    </row>
    <row r="31" spans="1:10" x14ac:dyDescent="0.25">
      <c r="A31" s="5"/>
      <c r="B31" s="6"/>
      <c r="C31" s="6"/>
      <c r="D31" s="6"/>
      <c r="E31" s="6"/>
      <c r="F31" s="6"/>
      <c r="G31" s="3"/>
      <c r="H31" s="6" t="str">
        <f>IF($B31="site","ENTER VALUE","~")</f>
        <v>~</v>
      </c>
      <c r="I31" s="6" t="str">
        <f>IF($B31="site","ENTER VALUE","~")</f>
        <v>~</v>
      </c>
      <c r="J31" s="7" t="str">
        <f>IF($B31="Specimen","ENTER VALUE","~")</f>
        <v>~</v>
      </c>
    </row>
    <row r="32" spans="1:10" x14ac:dyDescent="0.25">
      <c r="A32" s="5"/>
      <c r="B32" s="6"/>
      <c r="C32" s="6"/>
      <c r="D32" s="6"/>
      <c r="E32" s="6"/>
      <c r="F32" s="6"/>
      <c r="G32" s="3"/>
      <c r="H32" s="6" t="str">
        <f>IF($B32="site","ENTER VALUE","~")</f>
        <v>~</v>
      </c>
      <c r="I32" s="6" t="str">
        <f>IF($B32="site","ENTER VALUE","~")</f>
        <v>~</v>
      </c>
      <c r="J32" s="7" t="str">
        <f>IF($B32="Specimen","ENTER VALUE","~")</f>
        <v>~</v>
      </c>
    </row>
    <row r="33" spans="1:10" x14ac:dyDescent="0.25">
      <c r="A33" s="5"/>
      <c r="B33" s="6"/>
      <c r="C33" s="6"/>
      <c r="D33" s="6"/>
      <c r="E33" s="6"/>
      <c r="F33" s="6"/>
      <c r="G33" s="3"/>
      <c r="H33" s="6" t="str">
        <f>IF($B33="site","ENTER VALUE","~")</f>
        <v>~</v>
      </c>
      <c r="I33" s="6" t="str">
        <f>IF($B33="site","ENTER VALUE","~")</f>
        <v>~</v>
      </c>
      <c r="J33" s="7" t="str">
        <f>IF($B33="Specimen","ENTER VALUE","~")</f>
        <v>~</v>
      </c>
    </row>
    <row r="34" spans="1:10" x14ac:dyDescent="0.25">
      <c r="A34" s="5"/>
      <c r="B34" s="6"/>
      <c r="C34" s="6"/>
      <c r="D34" s="6"/>
      <c r="E34" s="6"/>
      <c r="F34" s="6"/>
      <c r="G34" s="3"/>
      <c r="H34" s="6" t="str">
        <f>IF($B34="site","ENTER VALUE","~")</f>
        <v>~</v>
      </c>
      <c r="I34" s="6" t="str">
        <f>IF($B34="site","ENTER VALUE","~")</f>
        <v>~</v>
      </c>
      <c r="J34" s="7" t="str">
        <f>IF($B34="Specimen","ENTER VALUE","~")</f>
        <v>~</v>
      </c>
    </row>
    <row r="35" spans="1:10" x14ac:dyDescent="0.25">
      <c r="A35" s="5"/>
      <c r="B35" s="6"/>
      <c r="C35" s="6"/>
      <c r="D35" s="6"/>
      <c r="E35" s="6"/>
      <c r="F35" s="6"/>
      <c r="G35" s="3"/>
      <c r="H35" s="6" t="str">
        <f>IF($B35="site","ENTER VALUE","~")</f>
        <v>~</v>
      </c>
      <c r="I35" s="6" t="str">
        <f>IF($B35="site","ENTER VALUE","~")</f>
        <v>~</v>
      </c>
      <c r="J35" s="7" t="str">
        <f>IF($B35="Specimen","ENTER VALUE","~")</f>
        <v>~</v>
      </c>
    </row>
    <row r="36" spans="1:10" x14ac:dyDescent="0.25">
      <c r="A36" s="5"/>
      <c r="B36" s="6"/>
      <c r="C36" s="6"/>
      <c r="D36" s="6"/>
      <c r="E36" s="6"/>
      <c r="F36" s="6"/>
      <c r="G36" s="3"/>
      <c r="H36" s="6" t="str">
        <f>IF($B36="site","ENTER VALUE","~")</f>
        <v>~</v>
      </c>
      <c r="I36" s="6" t="str">
        <f>IF($B36="site","ENTER VALUE","~")</f>
        <v>~</v>
      </c>
      <c r="J36" s="7" t="str">
        <f>IF($B36="Specimen","ENTER VALUE","~")</f>
        <v>~</v>
      </c>
    </row>
    <row r="37" spans="1:10" x14ac:dyDescent="0.25">
      <c r="A37" s="5"/>
      <c r="B37" s="6"/>
      <c r="C37" s="6"/>
      <c r="D37" s="6"/>
      <c r="E37" s="6"/>
      <c r="F37" s="6"/>
      <c r="G37" s="3"/>
      <c r="H37" s="6" t="str">
        <f>IF($B37="site","ENTER VALUE","~")</f>
        <v>~</v>
      </c>
      <c r="I37" s="6" t="str">
        <f>IF($B37="site","ENTER VALUE","~")</f>
        <v>~</v>
      </c>
      <c r="J37" s="7" t="str">
        <f>IF($B37="Specimen","ENTER VALUE","~")</f>
        <v>~</v>
      </c>
    </row>
    <row r="38" spans="1:10" x14ac:dyDescent="0.25">
      <c r="A38" s="5"/>
      <c r="B38" s="6"/>
      <c r="C38" s="6"/>
      <c r="D38" s="6"/>
      <c r="E38" s="6"/>
      <c r="F38" s="6"/>
      <c r="G38" s="3"/>
      <c r="H38" s="6" t="str">
        <f>IF($B38="site","ENTER VALUE","~")</f>
        <v>~</v>
      </c>
      <c r="I38" s="6" t="str">
        <f>IF($B38="site","ENTER VALUE","~")</f>
        <v>~</v>
      </c>
      <c r="J38" s="7" t="str">
        <f>IF($B38="Specimen","ENTER VALUE","~")</f>
        <v>~</v>
      </c>
    </row>
    <row r="39" spans="1:10" x14ac:dyDescent="0.25">
      <c r="A39" s="5"/>
      <c r="B39" s="6"/>
      <c r="C39" s="6"/>
      <c r="D39" s="6"/>
      <c r="E39" s="6"/>
      <c r="F39" s="6"/>
      <c r="G39" s="3"/>
      <c r="H39" s="6" t="str">
        <f>IF($B39="site","ENTER VALUE","~")</f>
        <v>~</v>
      </c>
      <c r="I39" s="6" t="str">
        <f>IF($B39="site","ENTER VALUE","~")</f>
        <v>~</v>
      </c>
      <c r="J39" s="7" t="str">
        <f>IF($B39="Specimen","ENTER VALUE","~")</f>
        <v>~</v>
      </c>
    </row>
    <row r="40" spans="1:10" x14ac:dyDescent="0.25">
      <c r="A40" s="5"/>
      <c r="B40" s="6"/>
      <c r="C40" s="6"/>
      <c r="D40" s="6"/>
      <c r="E40" s="6"/>
      <c r="F40" s="6"/>
      <c r="G40" s="3"/>
      <c r="H40" s="6" t="str">
        <f>IF($B40="site","ENTER VALUE","~")</f>
        <v>~</v>
      </c>
      <c r="I40" s="6" t="str">
        <f>IF($B40="site","ENTER VALUE","~")</f>
        <v>~</v>
      </c>
      <c r="J40" s="7" t="str">
        <f>IF($B40="Specimen","ENTER VALUE","~")</f>
        <v>~</v>
      </c>
    </row>
    <row r="41" spans="1:10" x14ac:dyDescent="0.25">
      <c r="A41" s="5"/>
      <c r="B41" s="6"/>
      <c r="C41" s="6"/>
      <c r="D41" s="6"/>
      <c r="E41" s="6"/>
      <c r="F41" s="6"/>
      <c r="G41" s="3"/>
      <c r="H41" s="6" t="str">
        <f>IF($B41="site","ENTER VALUE","~")</f>
        <v>~</v>
      </c>
      <c r="I41" s="6" t="str">
        <f>IF($B41="site","ENTER VALUE","~")</f>
        <v>~</v>
      </c>
      <c r="J41" s="7" t="str">
        <f>IF($B41="Specimen","ENTER VALUE","~")</f>
        <v>~</v>
      </c>
    </row>
    <row r="42" spans="1:10" x14ac:dyDescent="0.25">
      <c r="A42" s="5"/>
      <c r="B42" s="6"/>
      <c r="C42" s="6"/>
      <c r="D42" s="6"/>
      <c r="E42" s="6"/>
      <c r="F42" s="6"/>
      <c r="G42" s="3"/>
      <c r="H42" s="6" t="str">
        <f>IF($B42="site","ENTER VALUE","~")</f>
        <v>~</v>
      </c>
      <c r="I42" s="6" t="str">
        <f>IF($B42="site","ENTER VALUE","~")</f>
        <v>~</v>
      </c>
      <c r="J42" s="7" t="str">
        <f>IF($B42="Specimen","ENTER VALUE","~")</f>
        <v>~</v>
      </c>
    </row>
    <row r="43" spans="1:10" x14ac:dyDescent="0.25">
      <c r="A43" s="5"/>
      <c r="B43" s="6"/>
      <c r="C43" s="6"/>
      <c r="D43" s="6"/>
      <c r="E43" s="6"/>
      <c r="F43" s="6"/>
      <c r="G43" s="3"/>
      <c r="H43" s="6" t="str">
        <f>IF($B43="site","ENTER VALUE","~")</f>
        <v>~</v>
      </c>
      <c r="I43" s="6" t="str">
        <f>IF($B43="site","ENTER VALUE","~")</f>
        <v>~</v>
      </c>
      <c r="J43" s="7" t="str">
        <f>IF($B43="Specimen","ENTER VALUE","~")</f>
        <v>~</v>
      </c>
    </row>
    <row r="44" spans="1:10" x14ac:dyDescent="0.25">
      <c r="A44" s="5"/>
      <c r="B44" s="6"/>
      <c r="C44" s="6"/>
      <c r="D44" s="6"/>
      <c r="E44" s="6"/>
      <c r="F44" s="6"/>
      <c r="G44" s="3"/>
      <c r="H44" s="6" t="str">
        <f>IF($B44="site","ENTER VALUE","~")</f>
        <v>~</v>
      </c>
      <c r="I44" s="6" t="str">
        <f>IF($B44="site","ENTER VALUE","~")</f>
        <v>~</v>
      </c>
      <c r="J44" s="7" t="str">
        <f>IF($B44="Specimen","ENTER VALUE","~")</f>
        <v>~</v>
      </c>
    </row>
    <row r="45" spans="1:10" x14ac:dyDescent="0.25">
      <c r="A45" s="5"/>
      <c r="B45" s="6"/>
      <c r="C45" s="6"/>
      <c r="D45" s="6"/>
      <c r="E45" s="6"/>
      <c r="F45" s="6"/>
      <c r="G45" s="3"/>
      <c r="H45" s="6" t="str">
        <f>IF($B45="site","ENTER VALUE","~")</f>
        <v>~</v>
      </c>
      <c r="I45" s="6" t="str">
        <f>IF($B45="site","ENTER VALUE","~")</f>
        <v>~</v>
      </c>
      <c r="J45" s="7" t="str">
        <f>IF($B45="Specimen","ENTER VALUE","~")</f>
        <v>~</v>
      </c>
    </row>
    <row r="46" spans="1:10" ht="15.75" thickBot="1" x14ac:dyDescent="0.3">
      <c r="A46" s="8"/>
      <c r="B46" s="9"/>
      <c r="C46" s="9"/>
      <c r="D46" s="9"/>
      <c r="E46" s="9"/>
      <c r="F46" s="9"/>
      <c r="G46" s="9"/>
      <c r="H46" s="9" t="str">
        <f>IF($B46="site","ENTER VALUE","~")</f>
        <v>~</v>
      </c>
      <c r="I46" s="9" t="str">
        <f>IF($B46="site","ENTER VALUE","~")</f>
        <v>~</v>
      </c>
      <c r="J46" s="10" t="str">
        <f>IF($B46="Specimen","ENTER VALUE","~")</f>
        <v>~</v>
      </c>
    </row>
  </sheetData>
  <mergeCells count="1">
    <mergeCell ref="A4:B4"/>
  </mergeCell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Vocabularies'!$G$2:$G$5</xm:f>
          </x14:formula1>
          <xm:sqref>B5</xm:sqref>
        </x14:dataValidation>
        <x14:dataValidation type="list" allowBlank="1" showInputMessage="1" showErrorMessage="1">
          <x14:formula1>
            <xm:f>'Controlled Vocabularies'!$H$2:$H$228</xm:f>
          </x14:formula1>
          <xm:sqref>B6</xm:sqref>
        </x14:dataValidation>
        <x14:dataValidation type="list" allowBlank="1" showInputMessage="1" showErrorMessage="1">
          <x14:formula1>
            <xm:f>'Controlled Vocabularies'!$C$2:$C$22</xm:f>
          </x14:formula1>
          <xm:sqref>B9:B46</xm:sqref>
        </x14:dataValidation>
        <x14:dataValidation type="list" allowBlank="1" showInputMessage="1" showErrorMessage="1">
          <x14:formula1>
            <xm:f>'Controlled Vocabularies'!$D$2:$D$9</xm:f>
          </x14:formula1>
          <xm:sqref>C9:C46</xm:sqref>
        </x14:dataValidation>
        <x14:dataValidation type="list" allowBlank="1" showInputMessage="1" showErrorMessage="1" errorTitle="Invalid Value" error="This column only applies to sampling features that are either sites or specimens.">
          <x14:formula1>
            <xm:f>IF(B9="Site",'Controlled Vocabularies'!$E$2:$E$51,IF(B9="Specimen",'Controlled Vocabularies'!$F$2:$F$45,'Controlled Vocabularies'!$I$2))</xm:f>
          </x14:formula1>
          <xm:sqref>G9:G46</xm:sqref>
        </x14:dataValidation>
        <x14:dataValidation type="list" allowBlank="1" showInputMessage="1" showErrorMessage="1">
          <x14:formula1>
            <xm:f>'Controlled Vocabularies'!$F$2:$F$46</xm:f>
          </x14:formula1>
          <xm:sqref>J9:J46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zoomScale="150" zoomScaleNormal="150" zoomScalePageLayoutView="150" workbookViewId="0">
      <selection activeCell="H23" sqref="H23"/>
    </sheetView>
  </sheetViews>
  <sheetFormatPr defaultColWidth="8.85546875" defaultRowHeight="15" x14ac:dyDescent="0.25"/>
  <cols>
    <col min="1" max="1" width="27.85546875" customWidth="1"/>
    <col min="2" max="2" width="10.42578125" bestFit="1" customWidth="1"/>
    <col min="3" max="3" width="14.28515625" bestFit="1" customWidth="1"/>
    <col min="4" max="4" width="13.42578125" bestFit="1" customWidth="1"/>
    <col min="5" max="5" width="19.28515625" bestFit="1" customWidth="1"/>
    <col min="6" max="6" width="13.85546875" bestFit="1" customWidth="1"/>
    <col min="7" max="7" width="13.140625" bestFit="1" customWidth="1"/>
    <col min="8" max="8" width="18.85546875" bestFit="1" customWidth="1"/>
  </cols>
  <sheetData>
    <row r="1" spans="1:8" x14ac:dyDescent="0.25">
      <c r="A1" t="s">
        <v>397</v>
      </c>
    </row>
    <row r="2" spans="1:8" ht="15.75" thickBot="1" x14ac:dyDescent="0.3"/>
    <row r="3" spans="1:8" ht="15.75" thickBot="1" x14ac:dyDescent="0.3">
      <c r="A3" s="24" t="s">
        <v>398</v>
      </c>
      <c r="B3" s="25"/>
    </row>
    <row r="4" spans="1:8" ht="15.75" thickTop="1" x14ac:dyDescent="0.25">
      <c r="A4" s="16" t="s">
        <v>399</v>
      </c>
      <c r="B4" s="4"/>
    </row>
    <row r="5" spans="1:8" x14ac:dyDescent="0.25">
      <c r="A5" s="14" t="s">
        <v>400</v>
      </c>
      <c r="B5" s="7"/>
    </row>
    <row r="6" spans="1:8" x14ac:dyDescent="0.25">
      <c r="A6" s="14" t="s">
        <v>401</v>
      </c>
      <c r="B6" s="7"/>
    </row>
    <row r="7" spans="1:8" x14ac:dyDescent="0.25">
      <c r="A7" s="14" t="s">
        <v>402</v>
      </c>
      <c r="B7" s="7"/>
    </row>
    <row r="8" spans="1:8" x14ac:dyDescent="0.25">
      <c r="A8" s="14" t="s">
        <v>403</v>
      </c>
      <c r="B8" s="7"/>
    </row>
    <row r="9" spans="1:8" ht="15.75" thickBot="1" x14ac:dyDescent="0.3">
      <c r="A9" s="15" t="s">
        <v>404</v>
      </c>
      <c r="B9" s="10"/>
    </row>
    <row r="10" spans="1:8" ht="15.75" thickBot="1" x14ac:dyDescent="0.3"/>
    <row r="11" spans="1:8" x14ac:dyDescent="0.25">
      <c r="A11" s="21" t="s">
        <v>405</v>
      </c>
      <c r="B11" s="22"/>
      <c r="C11" s="22"/>
      <c r="D11" s="22"/>
      <c r="E11" s="22"/>
      <c r="F11" s="22"/>
      <c r="G11" s="22"/>
      <c r="H11" s="23"/>
    </row>
    <row r="12" spans="1:8" ht="15.75" thickBot="1" x14ac:dyDescent="0.3">
      <c r="A12" s="11" t="s">
        <v>406</v>
      </c>
      <c r="B12" s="12" t="s">
        <v>409</v>
      </c>
      <c r="C12" s="12" t="s">
        <v>407</v>
      </c>
      <c r="D12" s="12" t="s">
        <v>408</v>
      </c>
      <c r="E12" s="12" t="s">
        <v>410</v>
      </c>
      <c r="F12" s="12" t="s">
        <v>411</v>
      </c>
      <c r="G12" s="12" t="s">
        <v>412</v>
      </c>
      <c r="H12" s="13" t="s">
        <v>413</v>
      </c>
    </row>
    <row r="13" spans="1:8" ht="15.75" thickTop="1" x14ac:dyDescent="0.25">
      <c r="A13" s="2"/>
      <c r="B13" s="3"/>
      <c r="C13" s="3"/>
      <c r="D13" s="3"/>
      <c r="E13" s="3"/>
      <c r="F13" s="3"/>
      <c r="G13" s="3"/>
      <c r="H13" s="4"/>
    </row>
    <row r="14" spans="1:8" x14ac:dyDescent="0.25">
      <c r="A14" s="5"/>
      <c r="B14" s="6"/>
      <c r="C14" s="6"/>
      <c r="D14" s="6"/>
      <c r="E14" s="6"/>
      <c r="F14" s="6"/>
      <c r="G14" s="6"/>
      <c r="H14" s="7"/>
    </row>
    <row r="15" spans="1:8" x14ac:dyDescent="0.25">
      <c r="A15" s="5"/>
      <c r="B15" s="6"/>
      <c r="C15" s="6"/>
      <c r="D15" s="6"/>
      <c r="E15" s="6"/>
      <c r="F15" s="6"/>
      <c r="G15" s="6"/>
      <c r="H15" s="7"/>
    </row>
    <row r="16" spans="1:8" x14ac:dyDescent="0.25">
      <c r="A16" s="5"/>
      <c r="B16" s="6"/>
      <c r="C16" s="6"/>
      <c r="D16" s="6"/>
      <c r="E16" s="6"/>
      <c r="F16" s="6"/>
      <c r="G16" s="6"/>
      <c r="H16" s="7"/>
    </row>
    <row r="17" spans="1:8" x14ac:dyDescent="0.25">
      <c r="A17" s="5"/>
      <c r="B17" s="6"/>
      <c r="C17" s="6"/>
      <c r="D17" s="6"/>
      <c r="E17" s="6"/>
      <c r="F17" s="6"/>
      <c r="G17" s="6"/>
      <c r="H17" s="7"/>
    </row>
    <row r="18" spans="1:8" x14ac:dyDescent="0.25">
      <c r="A18" s="5"/>
      <c r="B18" s="6"/>
      <c r="C18" s="6"/>
      <c r="D18" s="6"/>
      <c r="E18" s="6"/>
      <c r="F18" s="6"/>
      <c r="G18" s="6"/>
      <c r="H18" s="7"/>
    </row>
    <row r="19" spans="1:8" x14ac:dyDescent="0.25">
      <c r="A19" s="5"/>
      <c r="B19" s="6"/>
      <c r="C19" s="6"/>
      <c r="D19" s="6"/>
      <c r="E19" s="6"/>
      <c r="F19" s="6"/>
      <c r="G19" s="6"/>
      <c r="H19" s="7"/>
    </row>
    <row r="20" spans="1:8" x14ac:dyDescent="0.25">
      <c r="A20" s="5"/>
      <c r="B20" s="6"/>
      <c r="C20" s="6"/>
      <c r="D20" s="6"/>
      <c r="E20" s="6"/>
      <c r="F20" s="6"/>
      <c r="G20" s="6"/>
      <c r="H20" s="7"/>
    </row>
    <row r="21" spans="1:8" x14ac:dyDescent="0.25">
      <c r="A21" s="5"/>
      <c r="B21" s="6"/>
      <c r="C21" s="6"/>
      <c r="D21" s="6"/>
      <c r="E21" s="6"/>
      <c r="F21" s="6"/>
      <c r="G21" s="6"/>
      <c r="H21" s="7"/>
    </row>
    <row r="22" spans="1:8" x14ac:dyDescent="0.25">
      <c r="A22" s="5"/>
      <c r="B22" s="6"/>
      <c r="C22" s="6"/>
      <c r="D22" s="6"/>
      <c r="E22" s="6"/>
      <c r="F22" s="6"/>
      <c r="G22" s="6"/>
      <c r="H22" s="7"/>
    </row>
    <row r="23" spans="1:8" x14ac:dyDescent="0.25">
      <c r="A23" s="5"/>
      <c r="B23" s="6"/>
      <c r="C23" s="6"/>
      <c r="D23" s="6"/>
      <c r="E23" s="6"/>
      <c r="F23" s="6"/>
      <c r="G23" s="6"/>
      <c r="H23" s="7"/>
    </row>
    <row r="24" spans="1:8" x14ac:dyDescent="0.25">
      <c r="A24" s="5"/>
      <c r="B24" s="6"/>
      <c r="C24" s="6"/>
      <c r="D24" s="6"/>
      <c r="E24" s="6"/>
      <c r="F24" s="6"/>
      <c r="G24" s="6"/>
      <c r="H24" s="7"/>
    </row>
    <row r="25" spans="1:8" x14ac:dyDescent="0.25">
      <c r="A25" s="5"/>
      <c r="B25" s="6"/>
      <c r="C25" s="6"/>
      <c r="D25" s="6"/>
      <c r="E25" s="6"/>
      <c r="F25" s="6"/>
      <c r="G25" s="6"/>
      <c r="H25" s="7"/>
    </row>
    <row r="26" spans="1:8" x14ac:dyDescent="0.25">
      <c r="A26" s="5"/>
      <c r="B26" s="6"/>
      <c r="C26" s="6"/>
      <c r="D26" s="6"/>
      <c r="E26" s="6"/>
      <c r="F26" s="6"/>
      <c r="G26" s="6"/>
      <c r="H26" s="7"/>
    </row>
    <row r="27" spans="1:8" x14ac:dyDescent="0.25">
      <c r="A27" s="5"/>
      <c r="B27" s="6"/>
      <c r="C27" s="6"/>
      <c r="D27" s="6"/>
      <c r="E27" s="6"/>
      <c r="F27" s="6"/>
      <c r="G27" s="6"/>
      <c r="H27" s="7"/>
    </row>
    <row r="28" spans="1:8" x14ac:dyDescent="0.25">
      <c r="A28" s="5"/>
      <c r="B28" s="6"/>
      <c r="C28" s="6"/>
      <c r="D28" s="6"/>
      <c r="E28" s="6"/>
      <c r="F28" s="6"/>
      <c r="G28" s="6"/>
      <c r="H28" s="7"/>
    </row>
    <row r="29" spans="1:8" x14ac:dyDescent="0.25">
      <c r="A29" s="5"/>
      <c r="B29" s="6"/>
      <c r="C29" s="6"/>
      <c r="D29" s="6"/>
      <c r="E29" s="6"/>
      <c r="F29" s="6"/>
      <c r="G29" s="6"/>
      <c r="H29" s="7"/>
    </row>
    <row r="30" spans="1:8" x14ac:dyDescent="0.25">
      <c r="A30" s="5"/>
      <c r="B30" s="6"/>
      <c r="C30" s="6"/>
      <c r="D30" s="6"/>
      <c r="E30" s="6"/>
      <c r="F30" s="6"/>
      <c r="G30" s="6"/>
      <c r="H30" s="7"/>
    </row>
    <row r="31" spans="1:8" x14ac:dyDescent="0.25">
      <c r="A31" s="5"/>
      <c r="B31" s="6"/>
      <c r="C31" s="6"/>
      <c r="D31" s="6"/>
      <c r="E31" s="6"/>
      <c r="F31" s="6"/>
      <c r="G31" s="6"/>
      <c r="H31" s="7"/>
    </row>
    <row r="32" spans="1:8" x14ac:dyDescent="0.25">
      <c r="A32" s="5"/>
      <c r="B32" s="6"/>
      <c r="C32" s="6"/>
      <c r="D32" s="6"/>
      <c r="E32" s="6"/>
      <c r="F32" s="6"/>
      <c r="G32" s="6"/>
      <c r="H32" s="7"/>
    </row>
    <row r="33" spans="1:8" x14ac:dyDescent="0.25">
      <c r="A33" s="5"/>
      <c r="B33" s="6"/>
      <c r="C33" s="6"/>
      <c r="D33" s="6"/>
      <c r="E33" s="6"/>
      <c r="F33" s="6"/>
      <c r="G33" s="6"/>
      <c r="H33" s="7"/>
    </row>
    <row r="34" spans="1:8" x14ac:dyDescent="0.25">
      <c r="A34" s="5"/>
      <c r="B34" s="6"/>
      <c r="C34" s="6"/>
      <c r="D34" s="6"/>
      <c r="E34" s="6"/>
      <c r="F34" s="6"/>
      <c r="G34" s="6"/>
      <c r="H34" s="7"/>
    </row>
    <row r="35" spans="1:8" x14ac:dyDescent="0.25">
      <c r="A35" s="5"/>
      <c r="B35" s="6"/>
      <c r="C35" s="6"/>
      <c r="D35" s="6"/>
      <c r="E35" s="6"/>
      <c r="F35" s="6"/>
      <c r="G35" s="6"/>
      <c r="H35" s="7"/>
    </row>
    <row r="36" spans="1:8" x14ac:dyDescent="0.25">
      <c r="A36" s="5"/>
      <c r="B36" s="6"/>
      <c r="C36" s="6"/>
      <c r="D36" s="6"/>
      <c r="E36" s="6"/>
      <c r="F36" s="6"/>
      <c r="G36" s="6"/>
      <c r="H36" s="7"/>
    </row>
    <row r="37" spans="1:8" x14ac:dyDescent="0.25">
      <c r="A37" s="5"/>
      <c r="B37" s="6"/>
      <c r="C37" s="6"/>
      <c r="D37" s="6"/>
      <c r="E37" s="6"/>
      <c r="F37" s="6"/>
      <c r="G37" s="6"/>
      <c r="H37" s="7"/>
    </row>
    <row r="38" spans="1:8" x14ac:dyDescent="0.25">
      <c r="A38" s="5"/>
      <c r="B38" s="6"/>
      <c r="C38" s="6"/>
      <c r="D38" s="6"/>
      <c r="E38" s="6"/>
      <c r="F38" s="6"/>
      <c r="G38" s="6"/>
      <c r="H38" s="7"/>
    </row>
    <row r="39" spans="1:8" x14ac:dyDescent="0.25">
      <c r="A39" s="5"/>
      <c r="B39" s="6"/>
      <c r="C39" s="6"/>
      <c r="D39" s="6"/>
      <c r="E39" s="6"/>
      <c r="F39" s="6"/>
      <c r="G39" s="6"/>
      <c r="H39" s="7"/>
    </row>
    <row r="40" spans="1:8" x14ac:dyDescent="0.25">
      <c r="A40" s="5"/>
      <c r="B40" s="6"/>
      <c r="C40" s="6"/>
      <c r="D40" s="6"/>
      <c r="E40" s="6"/>
      <c r="F40" s="6"/>
      <c r="G40" s="6"/>
      <c r="H40" s="7"/>
    </row>
    <row r="41" spans="1:8" x14ac:dyDescent="0.25">
      <c r="A41" s="5"/>
      <c r="B41" s="6"/>
      <c r="C41" s="6"/>
      <c r="D41" s="6"/>
      <c r="E41" s="6"/>
      <c r="F41" s="6"/>
      <c r="G41" s="6"/>
      <c r="H41" s="7"/>
    </row>
    <row r="42" spans="1:8" x14ac:dyDescent="0.25">
      <c r="A42" s="5"/>
      <c r="B42" s="6"/>
      <c r="C42" s="6"/>
      <c r="D42" s="6"/>
      <c r="E42" s="6"/>
      <c r="F42" s="6"/>
      <c r="G42" s="6"/>
      <c r="H42" s="7"/>
    </row>
    <row r="43" spans="1:8" x14ac:dyDescent="0.25">
      <c r="A43" s="5"/>
      <c r="B43" s="6"/>
      <c r="C43" s="6"/>
      <c r="D43" s="6"/>
      <c r="E43" s="6"/>
      <c r="F43" s="6"/>
      <c r="G43" s="6"/>
      <c r="H43" s="7"/>
    </row>
    <row r="44" spans="1:8" x14ac:dyDescent="0.25">
      <c r="A44" s="5"/>
      <c r="B44" s="6"/>
      <c r="C44" s="6"/>
      <c r="D44" s="6"/>
      <c r="E44" s="6"/>
      <c r="F44" s="6"/>
      <c r="G44" s="6"/>
      <c r="H44" s="7"/>
    </row>
    <row r="45" spans="1:8" x14ac:dyDescent="0.25">
      <c r="A45" s="5"/>
      <c r="B45" s="6"/>
      <c r="C45" s="6"/>
      <c r="D45" s="6"/>
      <c r="E45" s="6"/>
      <c r="F45" s="6"/>
      <c r="G45" s="6"/>
      <c r="H45" s="7"/>
    </row>
    <row r="46" spans="1:8" x14ac:dyDescent="0.25">
      <c r="A46" s="5"/>
      <c r="B46" s="6"/>
      <c r="C46" s="6"/>
      <c r="D46" s="6"/>
      <c r="E46" s="6"/>
      <c r="F46" s="6"/>
      <c r="G46" s="6"/>
      <c r="H46" s="7"/>
    </row>
    <row r="47" spans="1:8" x14ac:dyDescent="0.25">
      <c r="A47" s="5"/>
      <c r="B47" s="6"/>
      <c r="C47" s="6"/>
      <c r="D47" s="6"/>
      <c r="E47" s="6"/>
      <c r="F47" s="6"/>
      <c r="G47" s="6"/>
      <c r="H47" s="7"/>
    </row>
    <row r="48" spans="1:8" x14ac:dyDescent="0.25">
      <c r="A48" s="5"/>
      <c r="B48" s="6"/>
      <c r="C48" s="6"/>
      <c r="D48" s="6"/>
      <c r="E48" s="6"/>
      <c r="F48" s="6"/>
      <c r="G48" s="6"/>
      <c r="H48" s="7"/>
    </row>
    <row r="49" spans="1:8" x14ac:dyDescent="0.25">
      <c r="A49" s="5"/>
      <c r="B49" s="6"/>
      <c r="C49" s="6"/>
      <c r="D49" s="6"/>
      <c r="E49" s="6"/>
      <c r="F49" s="6"/>
      <c r="G49" s="6"/>
      <c r="H49" s="7"/>
    </row>
    <row r="50" spans="1:8" x14ac:dyDescent="0.25">
      <c r="A50" s="5"/>
      <c r="B50" s="6"/>
      <c r="C50" s="6"/>
      <c r="D50" s="6"/>
      <c r="E50" s="6"/>
      <c r="F50" s="6"/>
      <c r="G50" s="6"/>
      <c r="H50" s="7"/>
    </row>
    <row r="51" spans="1:8" x14ac:dyDescent="0.25">
      <c r="A51" s="5"/>
      <c r="B51" s="6"/>
      <c r="C51" s="6"/>
      <c r="D51" s="6"/>
      <c r="E51" s="6"/>
      <c r="F51" s="6"/>
      <c r="G51" s="6"/>
      <c r="H51" s="7"/>
    </row>
    <row r="52" spans="1:8" x14ac:dyDescent="0.25">
      <c r="A52" s="5"/>
      <c r="B52" s="6"/>
      <c r="C52" s="6"/>
      <c r="D52" s="6"/>
      <c r="E52" s="6"/>
      <c r="F52" s="6"/>
      <c r="G52" s="6"/>
      <c r="H52" s="7"/>
    </row>
    <row r="53" spans="1:8" x14ac:dyDescent="0.25">
      <c r="A53" s="5"/>
      <c r="B53" s="6"/>
      <c r="C53" s="6"/>
      <c r="D53" s="6"/>
      <c r="E53" s="6"/>
      <c r="F53" s="6"/>
      <c r="G53" s="6"/>
      <c r="H53" s="7"/>
    </row>
    <row r="54" spans="1:8" x14ac:dyDescent="0.25">
      <c r="A54" s="5"/>
      <c r="B54" s="6"/>
      <c r="C54" s="6"/>
      <c r="D54" s="6"/>
      <c r="E54" s="6"/>
      <c r="F54" s="6"/>
      <c r="G54" s="6"/>
      <c r="H54" s="7"/>
    </row>
    <row r="55" spans="1:8" x14ac:dyDescent="0.25">
      <c r="A55" s="5"/>
      <c r="B55" s="6"/>
      <c r="C55" s="6"/>
      <c r="D55" s="6"/>
      <c r="E55" s="6"/>
      <c r="F55" s="6"/>
      <c r="G55" s="6"/>
      <c r="H55" s="7"/>
    </row>
    <row r="56" spans="1:8" x14ac:dyDescent="0.25">
      <c r="A56" s="5"/>
      <c r="B56" s="6"/>
      <c r="C56" s="6"/>
      <c r="D56" s="6"/>
      <c r="E56" s="6"/>
      <c r="F56" s="6"/>
      <c r="G56" s="6"/>
      <c r="H56" s="7"/>
    </row>
    <row r="57" spans="1:8" x14ac:dyDescent="0.25">
      <c r="A57" s="5"/>
      <c r="B57" s="6"/>
      <c r="C57" s="6"/>
      <c r="D57" s="6"/>
      <c r="E57" s="6"/>
      <c r="F57" s="6"/>
      <c r="G57" s="6"/>
      <c r="H57" s="7"/>
    </row>
    <row r="58" spans="1:8" x14ac:dyDescent="0.25">
      <c r="A58" s="5"/>
      <c r="B58" s="6"/>
      <c r="C58" s="6"/>
      <c r="D58" s="6"/>
      <c r="E58" s="6"/>
      <c r="F58" s="6"/>
      <c r="G58" s="6"/>
      <c r="H58" s="7"/>
    </row>
    <row r="59" spans="1:8" x14ac:dyDescent="0.25">
      <c r="A59" s="5"/>
      <c r="B59" s="6"/>
      <c r="C59" s="6"/>
      <c r="D59" s="6"/>
      <c r="E59" s="6"/>
      <c r="F59" s="6"/>
      <c r="G59" s="6"/>
      <c r="H59" s="7"/>
    </row>
    <row r="60" spans="1:8" x14ac:dyDescent="0.25">
      <c r="A60" s="5"/>
      <c r="B60" s="6"/>
      <c r="C60" s="6"/>
      <c r="D60" s="6"/>
      <c r="E60" s="6"/>
      <c r="F60" s="6"/>
      <c r="G60" s="6"/>
      <c r="H60" s="7"/>
    </row>
    <row r="61" spans="1:8" x14ac:dyDescent="0.25">
      <c r="A61" s="5"/>
      <c r="B61" s="6"/>
      <c r="C61" s="6"/>
      <c r="D61" s="6"/>
      <c r="E61" s="6"/>
      <c r="F61" s="6"/>
      <c r="G61" s="6"/>
      <c r="H61" s="7"/>
    </row>
    <row r="62" spans="1:8" x14ac:dyDescent="0.25">
      <c r="A62" s="5"/>
      <c r="B62" s="6"/>
      <c r="C62" s="6"/>
      <c r="D62" s="6"/>
      <c r="E62" s="6"/>
      <c r="F62" s="6"/>
      <c r="G62" s="6"/>
      <c r="H62" s="7"/>
    </row>
    <row r="63" spans="1:8" x14ac:dyDescent="0.25">
      <c r="A63" s="5"/>
      <c r="B63" s="6"/>
      <c r="C63" s="6"/>
      <c r="D63" s="6"/>
      <c r="E63" s="6"/>
      <c r="F63" s="6"/>
      <c r="G63" s="6"/>
      <c r="H63" s="7"/>
    </row>
    <row r="64" spans="1:8" x14ac:dyDescent="0.25">
      <c r="A64" s="5"/>
      <c r="B64" s="6"/>
      <c r="C64" s="6"/>
      <c r="D64" s="6"/>
      <c r="E64" s="6"/>
      <c r="F64" s="6"/>
      <c r="G64" s="6"/>
      <c r="H64" s="7"/>
    </row>
    <row r="65" spans="1:8" x14ac:dyDescent="0.25">
      <c r="A65" s="5"/>
      <c r="B65" s="6"/>
      <c r="C65" s="6"/>
      <c r="D65" s="6"/>
      <c r="E65" s="6"/>
      <c r="F65" s="6"/>
      <c r="G65" s="6"/>
      <c r="H65" s="7"/>
    </row>
    <row r="66" spans="1:8" x14ac:dyDescent="0.25">
      <c r="A66" s="5"/>
      <c r="B66" s="6"/>
      <c r="C66" s="6"/>
      <c r="D66" s="6"/>
      <c r="E66" s="6"/>
      <c r="F66" s="6"/>
      <c r="G66" s="6"/>
      <c r="H66" s="7"/>
    </row>
    <row r="67" spans="1:8" x14ac:dyDescent="0.25">
      <c r="A67" s="5"/>
      <c r="B67" s="6"/>
      <c r="C67" s="6"/>
      <c r="D67" s="6"/>
      <c r="E67" s="6"/>
      <c r="F67" s="6"/>
      <c r="G67" s="6"/>
      <c r="H67" s="7"/>
    </row>
    <row r="68" spans="1:8" x14ac:dyDescent="0.25">
      <c r="A68" s="5"/>
      <c r="B68" s="6"/>
      <c r="C68" s="6"/>
      <c r="D68" s="6"/>
      <c r="E68" s="6"/>
      <c r="F68" s="6"/>
      <c r="G68" s="6"/>
      <c r="H68" s="7"/>
    </row>
    <row r="69" spans="1:8" x14ac:dyDescent="0.25">
      <c r="A69" s="5"/>
      <c r="B69" s="6"/>
      <c r="C69" s="6"/>
      <c r="D69" s="6"/>
      <c r="E69" s="6"/>
      <c r="F69" s="6"/>
      <c r="G69" s="6"/>
      <c r="H69" s="7"/>
    </row>
    <row r="70" spans="1:8" x14ac:dyDescent="0.25">
      <c r="A70" s="5"/>
      <c r="B70" s="6"/>
      <c r="C70" s="6"/>
      <c r="D70" s="6"/>
      <c r="E70" s="6"/>
      <c r="F70" s="6"/>
      <c r="G70" s="6"/>
      <c r="H70" s="7"/>
    </row>
    <row r="71" spans="1:8" x14ac:dyDescent="0.25">
      <c r="A71" s="5"/>
      <c r="B71" s="6"/>
      <c r="C71" s="6"/>
      <c r="D71" s="6"/>
      <c r="E71" s="6"/>
      <c r="F71" s="6"/>
      <c r="G71" s="6"/>
      <c r="H71" s="7"/>
    </row>
    <row r="72" spans="1:8" x14ac:dyDescent="0.25">
      <c r="A72" s="5"/>
      <c r="B72" s="6"/>
      <c r="C72" s="6"/>
      <c r="D72" s="6"/>
      <c r="E72" s="6"/>
      <c r="F72" s="6"/>
      <c r="G72" s="6"/>
      <c r="H72" s="7"/>
    </row>
    <row r="73" spans="1:8" x14ac:dyDescent="0.25">
      <c r="A73" s="5"/>
      <c r="B73" s="6"/>
      <c r="C73" s="6"/>
      <c r="D73" s="6"/>
      <c r="E73" s="6"/>
      <c r="F73" s="6"/>
      <c r="G73" s="6"/>
      <c r="H73" s="7"/>
    </row>
    <row r="74" spans="1:8" x14ac:dyDescent="0.25">
      <c r="A74" s="5"/>
      <c r="B74" s="6"/>
      <c r="C74" s="6"/>
      <c r="D74" s="6"/>
      <c r="E74" s="6"/>
      <c r="F74" s="6"/>
      <c r="G74" s="6"/>
      <c r="H74" s="7"/>
    </row>
    <row r="75" spans="1:8" x14ac:dyDescent="0.25">
      <c r="A75" s="5"/>
      <c r="B75" s="6"/>
      <c r="C75" s="6"/>
      <c r="D75" s="6"/>
      <c r="E75" s="6"/>
      <c r="F75" s="6"/>
      <c r="G75" s="6"/>
      <c r="H75" s="7"/>
    </row>
    <row r="76" spans="1:8" x14ac:dyDescent="0.25">
      <c r="A76" s="5"/>
      <c r="B76" s="6"/>
      <c r="C76" s="6"/>
      <c r="D76" s="6"/>
      <c r="E76" s="6"/>
      <c r="F76" s="6"/>
      <c r="G76" s="6"/>
      <c r="H76" s="7"/>
    </row>
    <row r="77" spans="1:8" x14ac:dyDescent="0.25">
      <c r="A77" s="5"/>
      <c r="B77" s="6"/>
      <c r="C77" s="6"/>
      <c r="D77" s="6"/>
      <c r="E77" s="6"/>
      <c r="F77" s="6"/>
      <c r="G77" s="6"/>
      <c r="H77" s="7"/>
    </row>
    <row r="78" spans="1:8" x14ac:dyDescent="0.25">
      <c r="A78" s="5"/>
      <c r="B78" s="6"/>
      <c r="C78" s="6"/>
      <c r="D78" s="6"/>
      <c r="E78" s="6"/>
      <c r="F78" s="6"/>
      <c r="G78" s="6"/>
      <c r="H78" s="7"/>
    </row>
    <row r="79" spans="1:8" x14ac:dyDescent="0.25">
      <c r="A79" s="5"/>
      <c r="B79" s="6"/>
      <c r="C79" s="6"/>
      <c r="D79" s="6"/>
      <c r="E79" s="6"/>
      <c r="F79" s="6"/>
      <c r="G79" s="6"/>
      <c r="H79" s="7"/>
    </row>
    <row r="80" spans="1:8" x14ac:dyDescent="0.25">
      <c r="A80" s="5"/>
      <c r="B80" s="6"/>
      <c r="C80" s="6"/>
      <c r="D80" s="6"/>
      <c r="E80" s="6"/>
      <c r="F80" s="6"/>
      <c r="G80" s="6"/>
      <c r="H80" s="7"/>
    </row>
    <row r="81" spans="1:8" x14ac:dyDescent="0.25">
      <c r="A81" s="5"/>
      <c r="B81" s="6"/>
      <c r="C81" s="6"/>
      <c r="D81" s="6"/>
      <c r="E81" s="6"/>
      <c r="F81" s="6"/>
      <c r="G81" s="6"/>
      <c r="H81" s="7"/>
    </row>
    <row r="82" spans="1:8" x14ac:dyDescent="0.25">
      <c r="A82" s="5"/>
      <c r="B82" s="6"/>
      <c r="C82" s="6"/>
      <c r="D82" s="6"/>
      <c r="E82" s="6"/>
      <c r="F82" s="6"/>
      <c r="G82" s="6"/>
      <c r="H82" s="7"/>
    </row>
    <row r="83" spans="1:8" x14ac:dyDescent="0.25">
      <c r="A83" s="5"/>
      <c r="B83" s="6"/>
      <c r="C83" s="6"/>
      <c r="D83" s="6"/>
      <c r="E83" s="6"/>
      <c r="F83" s="6"/>
      <c r="G83" s="6"/>
      <c r="H83" s="7"/>
    </row>
    <row r="84" spans="1:8" x14ac:dyDescent="0.25">
      <c r="A84" s="5"/>
      <c r="B84" s="6"/>
      <c r="C84" s="6"/>
      <c r="D84" s="6"/>
      <c r="E84" s="6"/>
      <c r="F84" s="6"/>
      <c r="G84" s="6"/>
      <c r="H84" s="7"/>
    </row>
    <row r="85" spans="1:8" x14ac:dyDescent="0.25">
      <c r="A85" s="5"/>
      <c r="B85" s="6"/>
      <c r="C85" s="6"/>
      <c r="D85" s="6"/>
      <c r="E85" s="6"/>
      <c r="F85" s="6"/>
      <c r="G85" s="6"/>
      <c r="H85" s="7"/>
    </row>
    <row r="86" spans="1:8" x14ac:dyDescent="0.25">
      <c r="A86" s="5"/>
      <c r="B86" s="6"/>
      <c r="C86" s="6"/>
      <c r="D86" s="6"/>
      <c r="E86" s="6"/>
      <c r="F86" s="6"/>
      <c r="G86" s="6"/>
      <c r="H86" s="7"/>
    </row>
    <row r="87" spans="1:8" x14ac:dyDescent="0.25">
      <c r="A87" s="5"/>
      <c r="B87" s="6"/>
      <c r="C87" s="6"/>
      <c r="D87" s="6"/>
      <c r="E87" s="6"/>
      <c r="F87" s="6"/>
      <c r="G87" s="6"/>
      <c r="H87" s="7"/>
    </row>
    <row r="88" spans="1:8" x14ac:dyDescent="0.25">
      <c r="A88" s="5"/>
      <c r="B88" s="6"/>
      <c r="C88" s="6"/>
      <c r="D88" s="6"/>
      <c r="E88" s="6"/>
      <c r="F88" s="6"/>
      <c r="G88" s="6"/>
      <c r="H88" s="7"/>
    </row>
    <row r="89" spans="1:8" x14ac:dyDescent="0.25">
      <c r="A89" s="5"/>
      <c r="B89" s="6"/>
      <c r="C89" s="6"/>
      <c r="D89" s="6"/>
      <c r="E89" s="6"/>
      <c r="F89" s="6"/>
      <c r="G89" s="6"/>
      <c r="H89" s="7"/>
    </row>
    <row r="90" spans="1:8" x14ac:dyDescent="0.25">
      <c r="A90" s="5"/>
      <c r="B90" s="6"/>
      <c r="C90" s="6"/>
      <c r="D90" s="6"/>
      <c r="E90" s="6"/>
      <c r="F90" s="6"/>
      <c r="G90" s="6"/>
      <c r="H90" s="7"/>
    </row>
    <row r="91" spans="1:8" x14ac:dyDescent="0.25">
      <c r="A91" s="5"/>
      <c r="B91" s="6"/>
      <c r="C91" s="6"/>
      <c r="D91" s="6"/>
      <c r="E91" s="6"/>
      <c r="F91" s="6"/>
      <c r="G91" s="6"/>
      <c r="H91" s="7"/>
    </row>
    <row r="92" spans="1:8" x14ac:dyDescent="0.25">
      <c r="A92" s="5"/>
      <c r="B92" s="6"/>
      <c r="C92" s="6"/>
      <c r="D92" s="6"/>
      <c r="E92" s="6"/>
      <c r="F92" s="6"/>
      <c r="G92" s="6"/>
      <c r="H92" s="7"/>
    </row>
    <row r="93" spans="1:8" x14ac:dyDescent="0.25">
      <c r="A93" s="5"/>
      <c r="B93" s="6"/>
      <c r="C93" s="6"/>
      <c r="D93" s="6"/>
      <c r="E93" s="6"/>
      <c r="F93" s="6"/>
      <c r="G93" s="6"/>
      <c r="H93" s="7"/>
    </row>
    <row r="94" spans="1:8" x14ac:dyDescent="0.25">
      <c r="A94" s="5"/>
      <c r="B94" s="6"/>
      <c r="C94" s="6"/>
      <c r="D94" s="6"/>
      <c r="E94" s="6"/>
      <c r="F94" s="6"/>
      <c r="G94" s="6"/>
      <c r="H94" s="7"/>
    </row>
    <row r="95" spans="1:8" x14ac:dyDescent="0.25">
      <c r="A95" s="5"/>
      <c r="B95" s="6"/>
      <c r="C95" s="6"/>
      <c r="D95" s="6"/>
      <c r="E95" s="6"/>
      <c r="F95" s="6"/>
      <c r="G95" s="6"/>
      <c r="H95" s="7"/>
    </row>
    <row r="96" spans="1:8" x14ac:dyDescent="0.25">
      <c r="A96" s="5"/>
      <c r="B96" s="6"/>
      <c r="C96" s="6"/>
      <c r="D96" s="6"/>
      <c r="E96" s="6"/>
      <c r="F96" s="6"/>
      <c r="G96" s="6"/>
      <c r="H96" s="7"/>
    </row>
    <row r="97" spans="1:8" x14ac:dyDescent="0.25">
      <c r="A97" s="5"/>
      <c r="B97" s="6"/>
      <c r="C97" s="6"/>
      <c r="D97" s="6"/>
      <c r="E97" s="6"/>
      <c r="F97" s="6"/>
      <c r="G97" s="6"/>
      <c r="H97" s="7"/>
    </row>
    <row r="98" spans="1:8" x14ac:dyDescent="0.25">
      <c r="A98" s="5"/>
      <c r="B98" s="6"/>
      <c r="C98" s="6"/>
      <c r="D98" s="6"/>
      <c r="E98" s="6"/>
      <c r="F98" s="6"/>
      <c r="G98" s="6"/>
      <c r="H98" s="7"/>
    </row>
    <row r="99" spans="1:8" ht="15.75" thickBot="1" x14ac:dyDescent="0.3">
      <c r="A99" s="8"/>
      <c r="B99" s="9"/>
      <c r="C99" s="9"/>
      <c r="D99" s="9"/>
      <c r="E99" s="9"/>
      <c r="F99" s="9"/>
      <c r="G99" s="9"/>
      <c r="H99" s="10"/>
    </row>
  </sheetData>
  <mergeCells count="2">
    <mergeCell ref="A3:B3"/>
    <mergeCell ref="A11:H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>
      <selection activeCell="J5" sqref="J4:J5"/>
    </sheetView>
  </sheetViews>
  <sheetFormatPr defaultColWidth="8.85546875" defaultRowHeight="15" x14ac:dyDescent="0.25"/>
  <cols>
    <col min="1" max="1" width="10.42578125" bestFit="1" customWidth="1"/>
    <col min="2" max="10" width="4.85546875" bestFit="1" customWidth="1"/>
    <col min="11" max="51" width="5.85546875" bestFit="1" customWidth="1"/>
  </cols>
  <sheetData>
    <row r="1" spans="1:51" x14ac:dyDescent="0.25">
      <c r="A1" t="s">
        <v>414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  <c r="G1" t="s">
        <v>420</v>
      </c>
      <c r="H1" t="s">
        <v>421</v>
      </c>
      <c r="I1" t="s">
        <v>422</v>
      </c>
      <c r="J1" t="s">
        <v>423</v>
      </c>
      <c r="K1" t="s">
        <v>424</v>
      </c>
      <c r="L1" t="s">
        <v>425</v>
      </c>
      <c r="M1" t="s">
        <v>426</v>
      </c>
      <c r="N1" t="s">
        <v>427</v>
      </c>
      <c r="O1" t="s">
        <v>428</v>
      </c>
      <c r="P1" t="s">
        <v>429</v>
      </c>
      <c r="Q1" t="s">
        <v>430</v>
      </c>
      <c r="R1" t="s">
        <v>431</v>
      </c>
      <c r="S1" t="s">
        <v>432</v>
      </c>
      <c r="T1" t="s">
        <v>433</v>
      </c>
      <c r="U1" t="s">
        <v>434</v>
      </c>
      <c r="V1" t="s">
        <v>435</v>
      </c>
      <c r="W1" t="s">
        <v>436</v>
      </c>
      <c r="X1" t="s">
        <v>437</v>
      </c>
      <c r="Y1" t="s">
        <v>438</v>
      </c>
      <c r="Z1" t="s">
        <v>439</v>
      </c>
      <c r="AA1" t="s">
        <v>440</v>
      </c>
      <c r="AB1" t="s">
        <v>441</v>
      </c>
      <c r="AC1" t="s">
        <v>442</v>
      </c>
      <c r="AD1" t="s">
        <v>443</v>
      </c>
      <c r="AE1" t="s">
        <v>444</v>
      </c>
      <c r="AF1" t="s">
        <v>445</v>
      </c>
      <c r="AG1" t="s">
        <v>446</v>
      </c>
      <c r="AH1" t="s">
        <v>447</v>
      </c>
      <c r="AI1" t="s">
        <v>448</v>
      </c>
      <c r="AJ1" t="s">
        <v>449</v>
      </c>
      <c r="AK1" t="s">
        <v>450</v>
      </c>
      <c r="AL1" t="s">
        <v>451</v>
      </c>
      <c r="AM1" t="s">
        <v>452</v>
      </c>
      <c r="AN1" t="s">
        <v>453</v>
      </c>
      <c r="AO1" t="s">
        <v>454</v>
      </c>
      <c r="AP1" t="s">
        <v>455</v>
      </c>
      <c r="AQ1" t="s">
        <v>456</v>
      </c>
      <c r="AR1" t="s">
        <v>457</v>
      </c>
      <c r="AS1" t="s">
        <v>458</v>
      </c>
      <c r="AT1" t="s">
        <v>459</v>
      </c>
      <c r="AU1" t="s">
        <v>460</v>
      </c>
      <c r="AV1" t="s">
        <v>461</v>
      </c>
      <c r="AW1" t="s">
        <v>462</v>
      </c>
      <c r="AX1" t="s">
        <v>463</v>
      </c>
      <c r="AY1" t="s">
        <v>464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50" zoomScaleNormal="150" zoomScalePageLayoutView="150" workbookViewId="0">
      <selection activeCell="A6" sqref="A6"/>
    </sheetView>
  </sheetViews>
  <sheetFormatPr defaultColWidth="8.85546875" defaultRowHeight="15" x14ac:dyDescent="0.25"/>
  <sheetData>
    <row r="1" spans="1:7" x14ac:dyDescent="0.25">
      <c r="A1" t="s">
        <v>396</v>
      </c>
      <c r="G1" t="s">
        <v>533</v>
      </c>
    </row>
    <row r="2" spans="1:7" x14ac:dyDescent="0.25">
      <c r="A2" t="s">
        <v>515</v>
      </c>
    </row>
    <row r="3" spans="1:7" x14ac:dyDescent="0.25">
      <c r="A3" t="s">
        <v>532</v>
      </c>
    </row>
    <row r="5" spans="1:7" x14ac:dyDescent="0.25">
      <c r="A5" t="s">
        <v>516</v>
      </c>
    </row>
    <row r="6" spans="1:7" x14ac:dyDescent="0.25">
      <c r="A6" t="str">
        <f>CONCATENATE("  DataSetUUID:  ",IF('Dataset Citation'!$B$4="","~",CONCATENATE(CHAR(34),'Dataset Citation'!$B$4,CHAR(34))))</f>
        <v xml:space="preserve">  DataSetUUID:  ~</v>
      </c>
    </row>
    <row r="7" spans="1:7" x14ac:dyDescent="0.25">
      <c r="A7" t="str">
        <f>IF('Dataset Citation'!$B$5="","PLEASE FILL IN THE DATASET TYPE IN THE DATASET CITATION TAB",CONCATENATE("  DataSetTypeCV:  ",CHAR(34),'Dataset Citation'!$B$5,CHAR(34)))</f>
        <v>PLEASE FILL IN THE DATASET TYPE IN THE DATASET CITATION TAB</v>
      </c>
    </row>
    <row r="8" spans="1:7" x14ac:dyDescent="0.25">
      <c r="A8" t="str">
        <f>IF('Dataset Citation'!$B$6="","PLEASE FILL IN THE DATASET CODE IN THE DATASET CITATION TAB",CONCATENATE("  DataSetCode:  ",CHAR(34),'Dataset Citation'!$B$6,CHAR(34)))</f>
        <v xml:space="preserve">  DataSetCode:  "TWDEF_AirTemp"</v>
      </c>
    </row>
    <row r="9" spans="1:7" x14ac:dyDescent="0.25">
      <c r="A9" t="str">
        <f>IF('Dataset Citation'!$B$7="","PLEASE FILL IN THE DATASET TITLE IN THE DATASET CITATION TAB",CONCATENATE("  DataSetCode:  ",CHAR(34),'Dataset Citation'!$B$7,CHAR(34)))</f>
        <v xml:space="preserve">  DataSetCode:  "Air temperature at the TW Daniels Experimental Forest Climate Station"</v>
      </c>
    </row>
    <row r="10" spans="1:7" x14ac:dyDescent="0.25">
      <c r="A10" t="str">
        <f>CONCATENATE("  DataSetAbstract:  ",IF('Dataset Citation'!$B$8="","~",CONCATENATE(CHAR(34),'Dataset Citation'!$B$8,CHAR(34))))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12" spans="1:7" x14ac:dyDescent="0.25">
      <c r="A12" t="s">
        <v>520</v>
      </c>
    </row>
    <row r="13" spans="1:7" x14ac:dyDescent="0.25">
      <c r="A13" t="s">
        <v>521</v>
      </c>
    </row>
    <row r="14" spans="1:7" x14ac:dyDescent="0.25">
      <c r="A14" t="str">
        <f>IF('People and Organizations'!$A$17="","PLEASE FILL IN AT LEAST ONE PERSON WITH A FIRST NAME, LAST NAME, AND EMAIL IN THE PEOPLE AND ORGANIZATIONS TAB",CONCATENATE("     PersonFirstName:  ",CHAR(34),'People and Organizations'!$A$17,CHAR(34)))</f>
        <v xml:space="preserve">     PersonFirstName:  "Jeffrey"</v>
      </c>
    </row>
    <row r="15" spans="1:7" x14ac:dyDescent="0.25">
      <c r="A15" t="str">
        <f>IF('People and Organizations'!$B$17="","~",CONCATENATE("     PersonMiddleName:  ",CHAR(34),'People and Organizations'!$B$17,CHAR(34)))</f>
        <v xml:space="preserve">     PersonMiddleName:  "S."</v>
      </c>
    </row>
    <row r="16" spans="1:7" x14ac:dyDescent="0.25">
      <c r="A16" t="str">
        <f>IF('People and Organizations'!$C$17="","PLEASE FILL IN AT LEAST ONE PERSON WITH A FIRST NAME, LAST NAME, AND EMAIL IN THE PEOPLE AND ORGANIZATIONS TAB",CONCATENATE("     PersonLastName:  ",CHAR(34),'People and Organizations'!$C$17,CHAR(34)))</f>
        <v xml:space="preserve">     PersonLastName:  "Horsburgh"</v>
      </c>
    </row>
  </sheetData>
  <conditionalFormatting sqref="A7">
    <cfRule type="containsText" dxfId="5" priority="6" operator="containsText" text="PLEASE FILL IN">
      <formula>NOT(ISERROR(SEARCH("PLEASE FILL IN",A7)))</formula>
    </cfRule>
  </conditionalFormatting>
  <conditionalFormatting sqref="A8">
    <cfRule type="containsText" dxfId="4" priority="5" operator="containsText" text="PLEASE FILL IN">
      <formula>NOT(ISERROR(SEARCH("PLEASE FILL IN",A8)))</formula>
    </cfRule>
  </conditionalFormatting>
  <conditionalFormatting sqref="A9">
    <cfRule type="containsText" dxfId="3" priority="4" operator="containsText" text="PLEASE FILL IN">
      <formula>NOT(ISERROR(SEARCH("PLEASE FILL IN",A9)))</formula>
    </cfRule>
  </conditionalFormatting>
  <conditionalFormatting sqref="A14">
    <cfRule type="containsText" dxfId="2" priority="3" operator="containsText" text="PLEASE FILL IN">
      <formula>NOT(ISERROR(SEARCH("PLEASE FILL IN",A14)))</formula>
    </cfRule>
  </conditionalFormatting>
  <conditionalFormatting sqref="A15">
    <cfRule type="containsText" dxfId="1" priority="2" operator="containsText" text="PLEASE FILL IN">
      <formula>NOT(ISERROR(SEARCH("PLEASE FILL IN",A15)))</formula>
    </cfRule>
  </conditionalFormatting>
  <conditionalFormatting sqref="A16">
    <cfRule type="containsText" dxfId="0" priority="1" operator="containsText" text="PLEASE FILL IN">
      <formula>NOT(ISERROR(SEARCH("PLEASE FILL IN",A16)))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topLeftCell="B1" workbookViewId="0">
      <selection activeCell="I3" sqref="I3"/>
    </sheetView>
  </sheetViews>
  <sheetFormatPr defaultColWidth="8.85546875" defaultRowHeight="15" x14ac:dyDescent="0.25"/>
  <cols>
    <col min="1" max="1" width="20.7109375" bestFit="1" customWidth="1"/>
    <col min="2" max="2" width="15.42578125" bestFit="1" customWidth="1"/>
    <col min="3" max="3" width="22.42578125" bestFit="1" customWidth="1"/>
    <col min="4" max="4" width="26.7109375" bestFit="1" customWidth="1"/>
    <col min="5" max="5" width="35.85546875" bestFit="1" customWidth="1"/>
    <col min="6" max="6" width="33.28515625" bestFit="1" customWidth="1"/>
    <col min="7" max="7" width="15.7109375" bestFit="1" customWidth="1"/>
    <col min="8" max="8" width="31" customWidth="1"/>
  </cols>
  <sheetData>
    <row r="1" spans="1:9" x14ac:dyDescent="0.25">
      <c r="A1" s="1" t="s">
        <v>471</v>
      </c>
      <c r="B1" s="1" t="s">
        <v>7</v>
      </c>
      <c r="C1" s="1" t="s">
        <v>35</v>
      </c>
      <c r="D1" s="1" t="s">
        <v>59</v>
      </c>
      <c r="E1" s="1" t="s">
        <v>36</v>
      </c>
      <c r="F1" s="1" t="s">
        <v>512</v>
      </c>
      <c r="G1" s="1" t="s">
        <v>37</v>
      </c>
      <c r="H1" s="1" t="s">
        <v>33</v>
      </c>
      <c r="I1" s="1" t="s">
        <v>395</v>
      </c>
    </row>
    <row r="2" spans="1:9" x14ac:dyDescent="0.25">
      <c r="A2" t="s">
        <v>15</v>
      </c>
      <c r="B2" t="s">
        <v>8</v>
      </c>
      <c r="C2" t="s">
        <v>38</v>
      </c>
      <c r="D2" t="s">
        <v>60</v>
      </c>
      <c r="E2" t="s">
        <v>68</v>
      </c>
      <c r="F2" t="s">
        <v>117</v>
      </c>
      <c r="G2" t="s">
        <v>390</v>
      </c>
      <c r="H2" t="s">
        <v>15</v>
      </c>
      <c r="I2" s="20" t="s">
        <v>514</v>
      </c>
    </row>
    <row r="3" spans="1:9" x14ac:dyDescent="0.25">
      <c r="A3" t="s">
        <v>472</v>
      </c>
      <c r="B3" t="s">
        <v>9</v>
      </c>
      <c r="C3" t="s">
        <v>39</v>
      </c>
      <c r="D3" t="s">
        <v>61</v>
      </c>
      <c r="E3" t="s">
        <v>69</v>
      </c>
      <c r="F3" t="s">
        <v>118</v>
      </c>
      <c r="G3" t="s">
        <v>391</v>
      </c>
      <c r="H3" t="s">
        <v>164</v>
      </c>
    </row>
    <row r="4" spans="1:9" x14ac:dyDescent="0.25">
      <c r="A4" t="s">
        <v>473</v>
      </c>
      <c r="B4" t="s">
        <v>10</v>
      </c>
      <c r="C4" t="s">
        <v>40</v>
      </c>
      <c r="D4" t="s">
        <v>62</v>
      </c>
      <c r="E4" t="s">
        <v>70</v>
      </c>
      <c r="F4" t="s">
        <v>119</v>
      </c>
      <c r="G4" t="s">
        <v>392</v>
      </c>
      <c r="H4" t="s">
        <v>165</v>
      </c>
    </row>
    <row r="5" spans="1:9" x14ac:dyDescent="0.25">
      <c r="A5" t="s">
        <v>474</v>
      </c>
      <c r="B5" t="s">
        <v>11</v>
      </c>
      <c r="C5" t="s">
        <v>41</v>
      </c>
      <c r="D5" t="s">
        <v>63</v>
      </c>
      <c r="E5" t="s">
        <v>71</v>
      </c>
      <c r="F5" t="s">
        <v>120</v>
      </c>
      <c r="G5" t="s">
        <v>15</v>
      </c>
      <c r="H5" t="s">
        <v>166</v>
      </c>
    </row>
    <row r="6" spans="1:9" x14ac:dyDescent="0.25">
      <c r="A6" t="s">
        <v>475</v>
      </c>
      <c r="B6" t="s">
        <v>12</v>
      </c>
      <c r="C6" t="s">
        <v>42</v>
      </c>
      <c r="D6" t="s">
        <v>64</v>
      </c>
      <c r="E6" t="s">
        <v>72</v>
      </c>
      <c r="F6" t="s">
        <v>121</v>
      </c>
      <c r="H6" t="s">
        <v>167</v>
      </c>
    </row>
    <row r="7" spans="1:9" x14ac:dyDescent="0.25">
      <c r="A7" t="s">
        <v>476</v>
      </c>
      <c r="B7" t="s">
        <v>13</v>
      </c>
      <c r="C7" t="s">
        <v>43</v>
      </c>
      <c r="D7" t="s">
        <v>65</v>
      </c>
      <c r="E7" t="s">
        <v>73</v>
      </c>
      <c r="F7" t="s">
        <v>122</v>
      </c>
      <c r="H7" t="s">
        <v>168</v>
      </c>
    </row>
    <row r="8" spans="1:9" x14ac:dyDescent="0.25">
      <c r="A8" t="s">
        <v>477</v>
      </c>
      <c r="B8" t="s">
        <v>14</v>
      </c>
      <c r="C8" t="s">
        <v>44</v>
      </c>
      <c r="D8" t="s">
        <v>66</v>
      </c>
      <c r="E8" t="s">
        <v>74</v>
      </c>
      <c r="F8" t="s">
        <v>123</v>
      </c>
      <c r="H8" t="s">
        <v>169</v>
      </c>
    </row>
    <row r="9" spans="1:9" x14ac:dyDescent="0.25">
      <c r="A9" t="s">
        <v>478</v>
      </c>
      <c r="B9" t="s">
        <v>15</v>
      </c>
      <c r="C9" t="s">
        <v>45</v>
      </c>
      <c r="D9" t="s">
        <v>67</v>
      </c>
      <c r="E9" t="s">
        <v>75</v>
      </c>
      <c r="F9" t="s">
        <v>124</v>
      </c>
      <c r="H9" t="s">
        <v>170</v>
      </c>
    </row>
    <row r="10" spans="1:9" x14ac:dyDescent="0.25">
      <c r="A10" t="s">
        <v>479</v>
      </c>
      <c r="B10" t="s">
        <v>16</v>
      </c>
      <c r="C10" t="s">
        <v>46</v>
      </c>
      <c r="E10" t="s">
        <v>76</v>
      </c>
      <c r="F10" t="s">
        <v>125</v>
      </c>
      <c r="H10" t="s">
        <v>171</v>
      </c>
    </row>
    <row r="11" spans="1:9" x14ac:dyDescent="0.25">
      <c r="A11" t="s">
        <v>480</v>
      </c>
      <c r="C11" t="s">
        <v>47</v>
      </c>
      <c r="E11" t="s">
        <v>77</v>
      </c>
      <c r="F11" t="s">
        <v>126</v>
      </c>
      <c r="H11" t="s">
        <v>172</v>
      </c>
    </row>
    <row r="12" spans="1:9" x14ac:dyDescent="0.25">
      <c r="A12" t="s">
        <v>481</v>
      </c>
      <c r="C12" t="s">
        <v>48</v>
      </c>
      <c r="E12" t="s">
        <v>78</v>
      </c>
      <c r="F12" t="s">
        <v>127</v>
      </c>
      <c r="H12" t="s">
        <v>173</v>
      </c>
    </row>
    <row r="13" spans="1:9" x14ac:dyDescent="0.25">
      <c r="A13" t="s">
        <v>482</v>
      </c>
      <c r="C13" t="s">
        <v>49</v>
      </c>
      <c r="E13" t="s">
        <v>79</v>
      </c>
      <c r="F13" t="s">
        <v>128</v>
      </c>
      <c r="H13" t="s">
        <v>174</v>
      </c>
    </row>
    <row r="14" spans="1:9" x14ac:dyDescent="0.25">
      <c r="A14" t="s">
        <v>483</v>
      </c>
      <c r="C14" t="s">
        <v>50</v>
      </c>
      <c r="E14" t="s">
        <v>80</v>
      </c>
      <c r="F14" t="s">
        <v>129</v>
      </c>
      <c r="H14" t="s">
        <v>175</v>
      </c>
    </row>
    <row r="15" spans="1:9" x14ac:dyDescent="0.25">
      <c r="A15" t="s">
        <v>484</v>
      </c>
      <c r="C15" t="s">
        <v>51</v>
      </c>
      <c r="E15" t="s">
        <v>81</v>
      </c>
      <c r="F15" t="s">
        <v>130</v>
      </c>
      <c r="H15" t="s">
        <v>176</v>
      </c>
    </row>
    <row r="16" spans="1:9" x14ac:dyDescent="0.25">
      <c r="A16" t="s">
        <v>485</v>
      </c>
      <c r="C16" t="s">
        <v>52</v>
      </c>
      <c r="E16" t="s">
        <v>82</v>
      </c>
      <c r="F16" t="s">
        <v>131</v>
      </c>
      <c r="H16" t="s">
        <v>177</v>
      </c>
    </row>
    <row r="17" spans="1:8" x14ac:dyDescent="0.25">
      <c r="A17" t="s">
        <v>486</v>
      </c>
      <c r="C17" t="s">
        <v>53</v>
      </c>
      <c r="E17" t="s">
        <v>83</v>
      </c>
      <c r="F17" t="s">
        <v>132</v>
      </c>
      <c r="H17" t="s">
        <v>178</v>
      </c>
    </row>
    <row r="18" spans="1:8" x14ac:dyDescent="0.25">
      <c r="A18" t="s">
        <v>487</v>
      </c>
      <c r="C18" t="s">
        <v>54</v>
      </c>
      <c r="E18" t="s">
        <v>84</v>
      </c>
      <c r="F18" t="s">
        <v>133</v>
      </c>
      <c r="H18" t="s">
        <v>179</v>
      </c>
    </row>
    <row r="19" spans="1:8" x14ac:dyDescent="0.25">
      <c r="A19" t="s">
        <v>488</v>
      </c>
      <c r="C19" t="s">
        <v>55</v>
      </c>
      <c r="E19" t="s">
        <v>85</v>
      </c>
      <c r="F19" t="s">
        <v>134</v>
      </c>
      <c r="H19" t="s">
        <v>180</v>
      </c>
    </row>
    <row r="20" spans="1:8" x14ac:dyDescent="0.25">
      <c r="A20" t="s">
        <v>489</v>
      </c>
      <c r="C20" t="s">
        <v>56</v>
      </c>
      <c r="E20" t="s">
        <v>86</v>
      </c>
      <c r="F20" t="s">
        <v>135</v>
      </c>
      <c r="H20" t="s">
        <v>181</v>
      </c>
    </row>
    <row r="21" spans="1:8" x14ac:dyDescent="0.25">
      <c r="A21" t="s">
        <v>490</v>
      </c>
      <c r="C21" t="s">
        <v>57</v>
      </c>
      <c r="E21" t="s">
        <v>87</v>
      </c>
      <c r="F21" t="s">
        <v>136</v>
      </c>
      <c r="H21" t="s">
        <v>182</v>
      </c>
    </row>
    <row r="22" spans="1:8" x14ac:dyDescent="0.25">
      <c r="A22" t="s">
        <v>491</v>
      </c>
      <c r="C22" t="s">
        <v>58</v>
      </c>
      <c r="E22" t="s">
        <v>88</v>
      </c>
      <c r="F22" t="s">
        <v>137</v>
      </c>
      <c r="H22" t="s">
        <v>183</v>
      </c>
    </row>
    <row r="23" spans="1:8" x14ac:dyDescent="0.25">
      <c r="A23" t="s">
        <v>492</v>
      </c>
      <c r="E23" t="s">
        <v>89</v>
      </c>
      <c r="F23" t="s">
        <v>138</v>
      </c>
      <c r="H23" t="s">
        <v>184</v>
      </c>
    </row>
    <row r="24" spans="1:8" x14ac:dyDescent="0.25">
      <c r="A24" t="s">
        <v>493</v>
      </c>
      <c r="E24" t="s">
        <v>90</v>
      </c>
      <c r="F24" t="s">
        <v>139</v>
      </c>
      <c r="H24" t="s">
        <v>185</v>
      </c>
    </row>
    <row r="25" spans="1:8" x14ac:dyDescent="0.25">
      <c r="A25" t="s">
        <v>494</v>
      </c>
      <c r="E25" t="s">
        <v>91</v>
      </c>
      <c r="F25" t="s">
        <v>140</v>
      </c>
      <c r="H25" t="s">
        <v>186</v>
      </c>
    </row>
    <row r="26" spans="1:8" x14ac:dyDescent="0.25">
      <c r="A26" t="s">
        <v>495</v>
      </c>
      <c r="E26" t="s">
        <v>92</v>
      </c>
      <c r="F26" t="s">
        <v>141</v>
      </c>
      <c r="H26" t="s">
        <v>187</v>
      </c>
    </row>
    <row r="27" spans="1:8" x14ac:dyDescent="0.25">
      <c r="A27" t="s">
        <v>496</v>
      </c>
      <c r="E27" t="s">
        <v>93</v>
      </c>
      <c r="F27" t="s">
        <v>142</v>
      </c>
      <c r="H27" t="s">
        <v>188</v>
      </c>
    </row>
    <row r="28" spans="1:8" x14ac:dyDescent="0.25">
      <c r="E28" t="s">
        <v>94</v>
      </c>
      <c r="F28" t="s">
        <v>143</v>
      </c>
      <c r="H28" t="s">
        <v>189</v>
      </c>
    </row>
    <row r="29" spans="1:8" x14ac:dyDescent="0.25">
      <c r="E29" t="s">
        <v>95</v>
      </c>
      <c r="F29" t="s">
        <v>144</v>
      </c>
      <c r="H29" t="s">
        <v>190</v>
      </c>
    </row>
    <row r="30" spans="1:8" x14ac:dyDescent="0.25">
      <c r="E30" t="s">
        <v>96</v>
      </c>
      <c r="F30" t="s">
        <v>145</v>
      </c>
      <c r="H30" t="s">
        <v>191</v>
      </c>
    </row>
    <row r="31" spans="1:8" x14ac:dyDescent="0.25">
      <c r="E31" t="s">
        <v>97</v>
      </c>
      <c r="F31" t="s">
        <v>146</v>
      </c>
      <c r="H31" t="s">
        <v>192</v>
      </c>
    </row>
    <row r="32" spans="1:8" x14ac:dyDescent="0.25">
      <c r="E32" t="s">
        <v>98</v>
      </c>
      <c r="F32" t="s">
        <v>147</v>
      </c>
      <c r="H32" t="s">
        <v>193</v>
      </c>
    </row>
    <row r="33" spans="5:8" x14ac:dyDescent="0.25">
      <c r="E33" t="s">
        <v>99</v>
      </c>
      <c r="F33" t="s">
        <v>148</v>
      </c>
      <c r="H33" t="s">
        <v>194</v>
      </c>
    </row>
    <row r="34" spans="5:8" x14ac:dyDescent="0.25">
      <c r="E34" t="s">
        <v>100</v>
      </c>
      <c r="F34" t="s">
        <v>149</v>
      </c>
      <c r="H34" t="s">
        <v>195</v>
      </c>
    </row>
    <row r="35" spans="5:8" x14ac:dyDescent="0.25">
      <c r="E35" t="s">
        <v>101</v>
      </c>
      <c r="F35" t="s">
        <v>150</v>
      </c>
      <c r="H35" t="s">
        <v>196</v>
      </c>
    </row>
    <row r="36" spans="5:8" x14ac:dyDescent="0.25">
      <c r="E36" t="s">
        <v>102</v>
      </c>
      <c r="F36" t="s">
        <v>151</v>
      </c>
      <c r="H36" t="s">
        <v>197</v>
      </c>
    </row>
    <row r="37" spans="5:8" x14ac:dyDescent="0.25">
      <c r="E37" t="s">
        <v>103</v>
      </c>
      <c r="F37" t="s">
        <v>152</v>
      </c>
      <c r="H37" t="s">
        <v>198</v>
      </c>
    </row>
    <row r="38" spans="5:8" x14ac:dyDescent="0.25">
      <c r="E38" t="s">
        <v>104</v>
      </c>
      <c r="F38" t="s">
        <v>153</v>
      </c>
      <c r="H38" t="s">
        <v>199</v>
      </c>
    </row>
    <row r="39" spans="5:8" x14ac:dyDescent="0.25">
      <c r="E39" t="s">
        <v>105</v>
      </c>
      <c r="F39" t="s">
        <v>154</v>
      </c>
      <c r="H39" t="s">
        <v>200</v>
      </c>
    </row>
    <row r="40" spans="5:8" x14ac:dyDescent="0.25">
      <c r="E40" t="s">
        <v>106</v>
      </c>
      <c r="F40" t="s">
        <v>155</v>
      </c>
      <c r="H40" t="s">
        <v>201</v>
      </c>
    </row>
    <row r="41" spans="5:8" x14ac:dyDescent="0.25">
      <c r="E41" t="s">
        <v>107</v>
      </c>
      <c r="F41" t="s">
        <v>156</v>
      </c>
      <c r="H41" t="s">
        <v>202</v>
      </c>
    </row>
    <row r="42" spans="5:8" x14ac:dyDescent="0.25">
      <c r="E42" t="s">
        <v>15</v>
      </c>
      <c r="F42" t="s">
        <v>157</v>
      </c>
      <c r="H42" t="s">
        <v>203</v>
      </c>
    </row>
    <row r="43" spans="5:8" x14ac:dyDescent="0.25">
      <c r="E43" t="s">
        <v>108</v>
      </c>
      <c r="F43" t="s">
        <v>158</v>
      </c>
      <c r="H43" t="s">
        <v>204</v>
      </c>
    </row>
    <row r="44" spans="5:8" x14ac:dyDescent="0.25">
      <c r="E44" t="s">
        <v>109</v>
      </c>
      <c r="F44" t="s">
        <v>159</v>
      </c>
      <c r="H44" t="s">
        <v>205</v>
      </c>
    </row>
    <row r="45" spans="5:8" x14ac:dyDescent="0.25">
      <c r="E45" t="s">
        <v>110</v>
      </c>
      <c r="F45" t="s">
        <v>160</v>
      </c>
      <c r="H45" t="s">
        <v>206</v>
      </c>
    </row>
    <row r="46" spans="5:8" x14ac:dyDescent="0.25">
      <c r="E46" t="s">
        <v>111</v>
      </c>
      <c r="H46" t="s">
        <v>207</v>
      </c>
    </row>
    <row r="47" spans="5:8" x14ac:dyDescent="0.25">
      <c r="E47" t="s">
        <v>112</v>
      </c>
      <c r="H47" t="s">
        <v>208</v>
      </c>
    </row>
    <row r="48" spans="5:8" x14ac:dyDescent="0.25">
      <c r="E48" t="s">
        <v>113</v>
      </c>
      <c r="H48" t="s">
        <v>209</v>
      </c>
    </row>
    <row r="49" spans="5:8" x14ac:dyDescent="0.25">
      <c r="E49" t="s">
        <v>114</v>
      </c>
      <c r="H49" t="s">
        <v>210</v>
      </c>
    </row>
    <row r="50" spans="5:8" x14ac:dyDescent="0.25">
      <c r="E50" t="s">
        <v>115</v>
      </c>
      <c r="H50" t="s">
        <v>211</v>
      </c>
    </row>
    <row r="51" spans="5:8" x14ac:dyDescent="0.25">
      <c r="E51" t="s">
        <v>116</v>
      </c>
      <c r="H51" t="s">
        <v>212</v>
      </c>
    </row>
    <row r="52" spans="5:8" x14ac:dyDescent="0.25">
      <c r="H52" t="s">
        <v>213</v>
      </c>
    </row>
    <row r="53" spans="5:8" x14ac:dyDescent="0.25">
      <c r="H53" t="s">
        <v>214</v>
      </c>
    </row>
    <row r="54" spans="5:8" x14ac:dyDescent="0.25">
      <c r="H54" t="s">
        <v>215</v>
      </c>
    </row>
    <row r="55" spans="5:8" x14ac:dyDescent="0.25">
      <c r="H55" t="s">
        <v>216</v>
      </c>
    </row>
    <row r="56" spans="5:8" x14ac:dyDescent="0.25">
      <c r="H56" t="s">
        <v>217</v>
      </c>
    </row>
    <row r="57" spans="5:8" x14ac:dyDescent="0.25">
      <c r="H57" t="s">
        <v>218</v>
      </c>
    </row>
    <row r="58" spans="5:8" x14ac:dyDescent="0.25">
      <c r="H58" t="s">
        <v>219</v>
      </c>
    </row>
    <row r="59" spans="5:8" x14ac:dyDescent="0.25">
      <c r="H59" t="s">
        <v>220</v>
      </c>
    </row>
    <row r="60" spans="5:8" x14ac:dyDescent="0.25">
      <c r="H60" t="s">
        <v>221</v>
      </c>
    </row>
    <row r="61" spans="5:8" x14ac:dyDescent="0.25">
      <c r="H61" t="s">
        <v>222</v>
      </c>
    </row>
    <row r="62" spans="5:8" x14ac:dyDescent="0.25">
      <c r="H62" t="s">
        <v>223</v>
      </c>
    </row>
    <row r="63" spans="5:8" x14ac:dyDescent="0.25">
      <c r="H63" t="s">
        <v>224</v>
      </c>
    </row>
    <row r="64" spans="5:8" x14ac:dyDescent="0.25">
      <c r="H64" t="s">
        <v>225</v>
      </c>
    </row>
    <row r="65" spans="8:8" x14ac:dyDescent="0.25">
      <c r="H65" t="s">
        <v>226</v>
      </c>
    </row>
    <row r="66" spans="8:8" x14ac:dyDescent="0.25">
      <c r="H66" t="s">
        <v>227</v>
      </c>
    </row>
    <row r="67" spans="8:8" x14ac:dyDescent="0.25">
      <c r="H67" t="s">
        <v>228</v>
      </c>
    </row>
    <row r="68" spans="8:8" x14ac:dyDescent="0.25">
      <c r="H68" t="s">
        <v>229</v>
      </c>
    </row>
    <row r="69" spans="8:8" x14ac:dyDescent="0.25">
      <c r="H69" t="s">
        <v>230</v>
      </c>
    </row>
    <row r="70" spans="8:8" x14ac:dyDescent="0.25">
      <c r="H70" t="s">
        <v>231</v>
      </c>
    </row>
    <row r="71" spans="8:8" x14ac:dyDescent="0.25">
      <c r="H71" t="s">
        <v>232</v>
      </c>
    </row>
    <row r="72" spans="8:8" x14ac:dyDescent="0.25">
      <c r="H72" t="s">
        <v>233</v>
      </c>
    </row>
    <row r="73" spans="8:8" x14ac:dyDescent="0.25">
      <c r="H73" t="s">
        <v>234</v>
      </c>
    </row>
    <row r="74" spans="8:8" x14ac:dyDescent="0.25">
      <c r="H74" t="s">
        <v>235</v>
      </c>
    </row>
    <row r="75" spans="8:8" x14ac:dyDescent="0.25">
      <c r="H75" t="s">
        <v>236</v>
      </c>
    </row>
    <row r="76" spans="8:8" x14ac:dyDescent="0.25">
      <c r="H76" t="s">
        <v>237</v>
      </c>
    </row>
    <row r="77" spans="8:8" x14ac:dyDescent="0.25">
      <c r="H77" t="s">
        <v>238</v>
      </c>
    </row>
    <row r="78" spans="8:8" x14ac:dyDescent="0.25">
      <c r="H78" t="s">
        <v>239</v>
      </c>
    </row>
    <row r="79" spans="8:8" x14ac:dyDescent="0.25">
      <c r="H79" t="s">
        <v>240</v>
      </c>
    </row>
    <row r="80" spans="8:8" x14ac:dyDescent="0.25">
      <c r="H80" t="s">
        <v>241</v>
      </c>
    </row>
    <row r="81" spans="8:8" x14ac:dyDescent="0.25">
      <c r="H81" t="s">
        <v>242</v>
      </c>
    </row>
    <row r="82" spans="8:8" x14ac:dyDescent="0.25">
      <c r="H82" t="s">
        <v>243</v>
      </c>
    </row>
    <row r="83" spans="8:8" x14ac:dyDescent="0.25">
      <c r="H83" t="s">
        <v>244</v>
      </c>
    </row>
    <row r="84" spans="8:8" x14ac:dyDescent="0.25">
      <c r="H84" t="s">
        <v>245</v>
      </c>
    </row>
    <row r="85" spans="8:8" x14ac:dyDescent="0.25">
      <c r="H85" t="s">
        <v>246</v>
      </c>
    </row>
    <row r="86" spans="8:8" x14ac:dyDescent="0.25">
      <c r="H86" t="s">
        <v>247</v>
      </c>
    </row>
    <row r="87" spans="8:8" x14ac:dyDescent="0.25">
      <c r="H87" t="s">
        <v>248</v>
      </c>
    </row>
    <row r="88" spans="8:8" x14ac:dyDescent="0.25">
      <c r="H88" t="s">
        <v>249</v>
      </c>
    </row>
    <row r="89" spans="8:8" x14ac:dyDescent="0.25">
      <c r="H89" t="s">
        <v>250</v>
      </c>
    </row>
    <row r="90" spans="8:8" x14ac:dyDescent="0.25">
      <c r="H90" t="s">
        <v>251</v>
      </c>
    </row>
    <row r="91" spans="8:8" x14ac:dyDescent="0.25">
      <c r="H91" t="s">
        <v>252</v>
      </c>
    </row>
    <row r="92" spans="8:8" x14ac:dyDescent="0.25">
      <c r="H92" t="s">
        <v>253</v>
      </c>
    </row>
    <row r="93" spans="8:8" x14ac:dyDescent="0.25">
      <c r="H93" t="s">
        <v>254</v>
      </c>
    </row>
    <row r="94" spans="8:8" x14ac:dyDescent="0.25">
      <c r="H94" t="s">
        <v>255</v>
      </c>
    </row>
    <row r="95" spans="8:8" x14ac:dyDescent="0.25">
      <c r="H95" t="s">
        <v>256</v>
      </c>
    </row>
    <row r="96" spans="8:8" x14ac:dyDescent="0.25">
      <c r="H96" t="s">
        <v>257</v>
      </c>
    </row>
    <row r="97" spans="8:8" x14ac:dyDescent="0.25">
      <c r="H97" t="s">
        <v>258</v>
      </c>
    </row>
    <row r="98" spans="8:8" x14ac:dyDescent="0.25">
      <c r="H98" t="s">
        <v>259</v>
      </c>
    </row>
    <row r="99" spans="8:8" x14ac:dyDescent="0.25">
      <c r="H99" t="s">
        <v>260</v>
      </c>
    </row>
    <row r="100" spans="8:8" x14ac:dyDescent="0.25">
      <c r="H100" t="s">
        <v>261</v>
      </c>
    </row>
    <row r="101" spans="8:8" x14ac:dyDescent="0.25">
      <c r="H101" t="s">
        <v>262</v>
      </c>
    </row>
    <row r="102" spans="8:8" x14ac:dyDescent="0.25">
      <c r="H102" t="s">
        <v>263</v>
      </c>
    </row>
    <row r="103" spans="8:8" x14ac:dyDescent="0.25">
      <c r="H103" t="s">
        <v>264</v>
      </c>
    </row>
    <row r="104" spans="8:8" x14ac:dyDescent="0.25">
      <c r="H104" t="s">
        <v>265</v>
      </c>
    </row>
    <row r="105" spans="8:8" x14ac:dyDescent="0.25">
      <c r="H105" t="s">
        <v>266</v>
      </c>
    </row>
    <row r="106" spans="8:8" x14ac:dyDescent="0.25">
      <c r="H106" t="s">
        <v>267</v>
      </c>
    </row>
    <row r="107" spans="8:8" x14ac:dyDescent="0.25">
      <c r="H107" t="s">
        <v>268</v>
      </c>
    </row>
    <row r="108" spans="8:8" x14ac:dyDescent="0.25">
      <c r="H108" t="s">
        <v>269</v>
      </c>
    </row>
    <row r="109" spans="8:8" x14ac:dyDescent="0.25">
      <c r="H109" t="s">
        <v>270</v>
      </c>
    </row>
    <row r="110" spans="8:8" x14ac:dyDescent="0.25">
      <c r="H110" t="s">
        <v>271</v>
      </c>
    </row>
    <row r="111" spans="8:8" x14ac:dyDescent="0.25">
      <c r="H111" t="s">
        <v>272</v>
      </c>
    </row>
    <row r="112" spans="8:8" x14ac:dyDescent="0.25">
      <c r="H112" t="s">
        <v>273</v>
      </c>
    </row>
    <row r="113" spans="8:8" x14ac:dyDescent="0.25">
      <c r="H113" t="s">
        <v>274</v>
      </c>
    </row>
    <row r="114" spans="8:8" x14ac:dyDescent="0.25">
      <c r="H114" t="s">
        <v>275</v>
      </c>
    </row>
    <row r="115" spans="8:8" x14ac:dyDescent="0.25">
      <c r="H115" t="s">
        <v>276</v>
      </c>
    </row>
    <row r="116" spans="8:8" x14ac:dyDescent="0.25">
      <c r="H116" t="s">
        <v>277</v>
      </c>
    </row>
    <row r="117" spans="8:8" x14ac:dyDescent="0.25">
      <c r="H117" t="s">
        <v>278</v>
      </c>
    </row>
    <row r="118" spans="8:8" x14ac:dyDescent="0.25">
      <c r="H118" t="s">
        <v>279</v>
      </c>
    </row>
    <row r="119" spans="8:8" x14ac:dyDescent="0.25">
      <c r="H119" t="s">
        <v>280</v>
      </c>
    </row>
    <row r="120" spans="8:8" x14ac:dyDescent="0.25">
      <c r="H120" t="s">
        <v>281</v>
      </c>
    </row>
    <row r="121" spans="8:8" x14ac:dyDescent="0.25">
      <c r="H121" t="s">
        <v>282</v>
      </c>
    </row>
    <row r="122" spans="8:8" x14ac:dyDescent="0.25">
      <c r="H122" t="s">
        <v>283</v>
      </c>
    </row>
    <row r="123" spans="8:8" x14ac:dyDescent="0.25">
      <c r="H123" t="s">
        <v>284</v>
      </c>
    </row>
    <row r="124" spans="8:8" x14ac:dyDescent="0.25">
      <c r="H124" t="s">
        <v>285</v>
      </c>
    </row>
    <row r="125" spans="8:8" x14ac:dyDescent="0.25">
      <c r="H125" t="s">
        <v>286</v>
      </c>
    </row>
    <row r="126" spans="8:8" x14ac:dyDescent="0.25">
      <c r="H126" t="s">
        <v>287</v>
      </c>
    </row>
    <row r="127" spans="8:8" x14ac:dyDescent="0.25">
      <c r="H127" t="s">
        <v>288</v>
      </c>
    </row>
    <row r="128" spans="8:8" x14ac:dyDescent="0.25">
      <c r="H128" t="s">
        <v>289</v>
      </c>
    </row>
    <row r="129" spans="8:8" x14ac:dyDescent="0.25">
      <c r="H129" t="s">
        <v>290</v>
      </c>
    </row>
    <row r="130" spans="8:8" x14ac:dyDescent="0.25">
      <c r="H130" t="s">
        <v>291</v>
      </c>
    </row>
    <row r="131" spans="8:8" x14ac:dyDescent="0.25">
      <c r="H131" t="s">
        <v>292</v>
      </c>
    </row>
    <row r="132" spans="8:8" x14ac:dyDescent="0.25">
      <c r="H132" t="s">
        <v>293</v>
      </c>
    </row>
    <row r="133" spans="8:8" x14ac:dyDescent="0.25">
      <c r="H133" t="s">
        <v>294</v>
      </c>
    </row>
    <row r="134" spans="8:8" x14ac:dyDescent="0.25">
      <c r="H134" t="s">
        <v>295</v>
      </c>
    </row>
    <row r="135" spans="8:8" x14ac:dyDescent="0.25">
      <c r="H135" t="s">
        <v>296</v>
      </c>
    </row>
    <row r="136" spans="8:8" x14ac:dyDescent="0.25">
      <c r="H136" t="s">
        <v>297</v>
      </c>
    </row>
    <row r="137" spans="8:8" x14ac:dyDescent="0.25">
      <c r="H137" t="s">
        <v>298</v>
      </c>
    </row>
    <row r="138" spans="8:8" x14ac:dyDescent="0.25">
      <c r="H138" t="s">
        <v>299</v>
      </c>
    </row>
    <row r="139" spans="8:8" x14ac:dyDescent="0.25">
      <c r="H139" t="s">
        <v>300</v>
      </c>
    </row>
    <row r="140" spans="8:8" x14ac:dyDescent="0.25">
      <c r="H140" t="s">
        <v>301</v>
      </c>
    </row>
    <row r="141" spans="8:8" x14ac:dyDescent="0.25">
      <c r="H141" t="s">
        <v>302</v>
      </c>
    </row>
    <row r="142" spans="8:8" x14ac:dyDescent="0.25">
      <c r="H142" t="s">
        <v>303</v>
      </c>
    </row>
    <row r="143" spans="8:8" x14ac:dyDescent="0.25">
      <c r="H143" t="s">
        <v>304</v>
      </c>
    </row>
    <row r="144" spans="8:8" x14ac:dyDescent="0.25">
      <c r="H144" t="s">
        <v>305</v>
      </c>
    </row>
    <row r="145" spans="8:8" x14ac:dyDescent="0.25">
      <c r="H145" t="s">
        <v>306</v>
      </c>
    </row>
    <row r="146" spans="8:8" x14ac:dyDescent="0.25">
      <c r="H146" t="s">
        <v>307</v>
      </c>
    </row>
    <row r="147" spans="8:8" x14ac:dyDescent="0.25">
      <c r="H147" t="s">
        <v>308</v>
      </c>
    </row>
    <row r="148" spans="8:8" x14ac:dyDescent="0.25">
      <c r="H148" t="s">
        <v>309</v>
      </c>
    </row>
    <row r="149" spans="8:8" x14ac:dyDescent="0.25">
      <c r="H149" t="s">
        <v>310</v>
      </c>
    </row>
    <row r="150" spans="8:8" x14ac:dyDescent="0.25">
      <c r="H150" t="s">
        <v>311</v>
      </c>
    </row>
    <row r="151" spans="8:8" x14ac:dyDescent="0.25">
      <c r="H151" t="s">
        <v>312</v>
      </c>
    </row>
    <row r="152" spans="8:8" x14ac:dyDescent="0.25">
      <c r="H152" t="s">
        <v>313</v>
      </c>
    </row>
    <row r="153" spans="8:8" x14ac:dyDescent="0.25">
      <c r="H153" t="s">
        <v>314</v>
      </c>
    </row>
    <row r="154" spans="8:8" x14ac:dyDescent="0.25">
      <c r="H154" t="s">
        <v>315</v>
      </c>
    </row>
    <row r="155" spans="8:8" x14ac:dyDescent="0.25">
      <c r="H155" t="s">
        <v>316</v>
      </c>
    </row>
    <row r="156" spans="8:8" x14ac:dyDescent="0.25">
      <c r="H156" t="s">
        <v>317</v>
      </c>
    </row>
    <row r="157" spans="8:8" x14ac:dyDescent="0.25">
      <c r="H157" t="s">
        <v>318</v>
      </c>
    </row>
    <row r="158" spans="8:8" x14ac:dyDescent="0.25">
      <c r="H158" t="s">
        <v>319</v>
      </c>
    </row>
    <row r="159" spans="8:8" x14ac:dyDescent="0.25">
      <c r="H159" t="s">
        <v>320</v>
      </c>
    </row>
    <row r="160" spans="8:8" x14ac:dyDescent="0.25">
      <c r="H160" t="s">
        <v>321</v>
      </c>
    </row>
    <row r="161" spans="8:8" x14ac:dyDescent="0.25">
      <c r="H161" t="s">
        <v>322</v>
      </c>
    </row>
    <row r="162" spans="8:8" x14ac:dyDescent="0.25">
      <c r="H162" t="s">
        <v>323</v>
      </c>
    </row>
    <row r="163" spans="8:8" x14ac:dyDescent="0.25">
      <c r="H163" t="s">
        <v>324</v>
      </c>
    </row>
    <row r="164" spans="8:8" x14ac:dyDescent="0.25">
      <c r="H164" t="s">
        <v>325</v>
      </c>
    </row>
    <row r="165" spans="8:8" x14ac:dyDescent="0.25">
      <c r="H165" t="s">
        <v>326</v>
      </c>
    </row>
    <row r="166" spans="8:8" x14ac:dyDescent="0.25">
      <c r="H166" t="s">
        <v>327</v>
      </c>
    </row>
    <row r="167" spans="8:8" x14ac:dyDescent="0.25">
      <c r="H167" t="s">
        <v>328</v>
      </c>
    </row>
    <row r="168" spans="8:8" x14ac:dyDescent="0.25">
      <c r="H168" t="s">
        <v>329</v>
      </c>
    </row>
    <row r="169" spans="8:8" x14ac:dyDescent="0.25">
      <c r="H169" t="s">
        <v>330</v>
      </c>
    </row>
    <row r="170" spans="8:8" x14ac:dyDescent="0.25">
      <c r="H170" t="s">
        <v>331</v>
      </c>
    </row>
    <row r="171" spans="8:8" x14ac:dyDescent="0.25">
      <c r="H171" t="s">
        <v>332</v>
      </c>
    </row>
    <row r="172" spans="8:8" x14ac:dyDescent="0.25">
      <c r="H172" t="s">
        <v>333</v>
      </c>
    </row>
    <row r="173" spans="8:8" x14ac:dyDescent="0.25">
      <c r="H173" t="s">
        <v>334</v>
      </c>
    </row>
    <row r="174" spans="8:8" x14ac:dyDescent="0.25">
      <c r="H174" t="s">
        <v>335</v>
      </c>
    </row>
    <row r="175" spans="8:8" x14ac:dyDescent="0.25">
      <c r="H175" t="s">
        <v>336</v>
      </c>
    </row>
    <row r="176" spans="8:8" x14ac:dyDescent="0.25">
      <c r="H176" t="s">
        <v>337</v>
      </c>
    </row>
    <row r="177" spans="8:8" x14ac:dyDescent="0.25">
      <c r="H177" t="s">
        <v>338</v>
      </c>
    </row>
    <row r="178" spans="8:8" x14ac:dyDescent="0.25">
      <c r="H178" t="s">
        <v>339</v>
      </c>
    </row>
    <row r="179" spans="8:8" x14ac:dyDescent="0.25">
      <c r="H179" t="s">
        <v>340</v>
      </c>
    </row>
    <row r="180" spans="8:8" x14ac:dyDescent="0.25">
      <c r="H180" t="s">
        <v>341</v>
      </c>
    </row>
    <row r="181" spans="8:8" x14ac:dyDescent="0.25">
      <c r="H181" t="s">
        <v>342</v>
      </c>
    </row>
    <row r="182" spans="8:8" x14ac:dyDescent="0.25">
      <c r="H182" t="s">
        <v>343</v>
      </c>
    </row>
    <row r="183" spans="8:8" x14ac:dyDescent="0.25">
      <c r="H183" t="s">
        <v>344</v>
      </c>
    </row>
    <row r="184" spans="8:8" x14ac:dyDescent="0.25">
      <c r="H184" t="s">
        <v>345</v>
      </c>
    </row>
    <row r="185" spans="8:8" x14ac:dyDescent="0.25">
      <c r="H185" t="s">
        <v>346</v>
      </c>
    </row>
    <row r="186" spans="8:8" x14ac:dyDescent="0.25">
      <c r="H186" t="s">
        <v>347</v>
      </c>
    </row>
    <row r="187" spans="8:8" x14ac:dyDescent="0.25">
      <c r="H187" t="s">
        <v>348</v>
      </c>
    </row>
    <row r="188" spans="8:8" x14ac:dyDescent="0.25">
      <c r="H188" t="s">
        <v>349</v>
      </c>
    </row>
    <row r="189" spans="8:8" x14ac:dyDescent="0.25">
      <c r="H189" t="s">
        <v>350</v>
      </c>
    </row>
    <row r="190" spans="8:8" x14ac:dyDescent="0.25">
      <c r="H190" t="s">
        <v>351</v>
      </c>
    </row>
    <row r="191" spans="8:8" x14ac:dyDescent="0.25">
      <c r="H191" t="s">
        <v>352</v>
      </c>
    </row>
    <row r="192" spans="8:8" x14ac:dyDescent="0.25">
      <c r="H192" t="s">
        <v>353</v>
      </c>
    </row>
    <row r="193" spans="8:8" x14ac:dyDescent="0.25">
      <c r="H193" t="s">
        <v>354</v>
      </c>
    </row>
    <row r="194" spans="8:8" x14ac:dyDescent="0.25">
      <c r="H194" t="s">
        <v>355</v>
      </c>
    </row>
    <row r="195" spans="8:8" x14ac:dyDescent="0.25">
      <c r="H195" t="s">
        <v>356</v>
      </c>
    </row>
    <row r="196" spans="8:8" x14ac:dyDescent="0.25">
      <c r="H196" t="s">
        <v>357</v>
      </c>
    </row>
    <row r="197" spans="8:8" x14ac:dyDescent="0.25">
      <c r="H197" t="s">
        <v>358</v>
      </c>
    </row>
    <row r="198" spans="8:8" x14ac:dyDescent="0.25">
      <c r="H198" t="s">
        <v>359</v>
      </c>
    </row>
    <row r="199" spans="8:8" x14ac:dyDescent="0.25">
      <c r="H199" t="s">
        <v>360</v>
      </c>
    </row>
    <row r="200" spans="8:8" x14ac:dyDescent="0.25">
      <c r="H200" t="s">
        <v>361</v>
      </c>
    </row>
    <row r="201" spans="8:8" x14ac:dyDescent="0.25">
      <c r="H201" t="s">
        <v>362</v>
      </c>
    </row>
    <row r="202" spans="8:8" x14ac:dyDescent="0.25">
      <c r="H202" t="s">
        <v>363</v>
      </c>
    </row>
    <row r="203" spans="8:8" x14ac:dyDescent="0.25">
      <c r="H203" t="s">
        <v>364</v>
      </c>
    </row>
    <row r="204" spans="8:8" x14ac:dyDescent="0.25">
      <c r="H204" t="s">
        <v>365</v>
      </c>
    </row>
    <row r="205" spans="8:8" x14ac:dyDescent="0.25">
      <c r="H205" t="s">
        <v>366</v>
      </c>
    </row>
    <row r="206" spans="8:8" x14ac:dyDescent="0.25">
      <c r="H206" t="s">
        <v>367</v>
      </c>
    </row>
    <row r="207" spans="8:8" x14ac:dyDescent="0.25">
      <c r="H207" t="s">
        <v>368</v>
      </c>
    </row>
    <row r="208" spans="8:8" x14ac:dyDescent="0.25">
      <c r="H208" t="s">
        <v>369</v>
      </c>
    </row>
    <row r="209" spans="8:8" x14ac:dyDescent="0.25">
      <c r="H209" t="s">
        <v>370</v>
      </c>
    </row>
    <row r="210" spans="8:8" x14ac:dyDescent="0.25">
      <c r="H210" t="s">
        <v>371</v>
      </c>
    </row>
    <row r="211" spans="8:8" x14ac:dyDescent="0.25">
      <c r="H211" t="s">
        <v>372</v>
      </c>
    </row>
    <row r="212" spans="8:8" x14ac:dyDescent="0.25">
      <c r="H212" t="s">
        <v>373</v>
      </c>
    </row>
    <row r="213" spans="8:8" x14ac:dyDescent="0.25">
      <c r="H213" t="s">
        <v>374</v>
      </c>
    </row>
    <row r="214" spans="8:8" x14ac:dyDescent="0.25">
      <c r="H214" t="s">
        <v>375</v>
      </c>
    </row>
    <row r="215" spans="8:8" x14ac:dyDescent="0.25">
      <c r="H215" t="s">
        <v>376</v>
      </c>
    </row>
    <row r="216" spans="8:8" x14ac:dyDescent="0.25">
      <c r="H216" t="s">
        <v>377</v>
      </c>
    </row>
    <row r="217" spans="8:8" x14ac:dyDescent="0.25">
      <c r="H217" t="s">
        <v>378</v>
      </c>
    </row>
    <row r="218" spans="8:8" x14ac:dyDescent="0.25">
      <c r="H218" t="s">
        <v>379</v>
      </c>
    </row>
    <row r="219" spans="8:8" x14ac:dyDescent="0.25">
      <c r="H219" t="s">
        <v>380</v>
      </c>
    </row>
    <row r="220" spans="8:8" x14ac:dyDescent="0.25">
      <c r="H220" t="s">
        <v>381</v>
      </c>
    </row>
    <row r="221" spans="8:8" x14ac:dyDescent="0.25">
      <c r="H221" t="s">
        <v>382</v>
      </c>
    </row>
    <row r="222" spans="8:8" x14ac:dyDescent="0.25">
      <c r="H222" t="s">
        <v>383</v>
      </c>
    </row>
    <row r="223" spans="8:8" x14ac:dyDescent="0.25">
      <c r="H223" t="s">
        <v>384</v>
      </c>
    </row>
    <row r="224" spans="8:8" x14ac:dyDescent="0.25">
      <c r="H224" t="s">
        <v>385</v>
      </c>
    </row>
    <row r="225" spans="8:8" x14ac:dyDescent="0.25">
      <c r="H225" t="s">
        <v>386</v>
      </c>
    </row>
    <row r="226" spans="8:8" x14ac:dyDescent="0.25">
      <c r="H226" t="s">
        <v>387</v>
      </c>
    </row>
    <row r="227" spans="8:8" x14ac:dyDescent="0.25">
      <c r="H227" t="s">
        <v>388</v>
      </c>
    </row>
    <row r="228" spans="8:8" x14ac:dyDescent="0.25">
      <c r="H228" t="s">
        <v>389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People and Organizations</vt:lpstr>
      <vt:lpstr>Dataset Citation</vt:lpstr>
      <vt:lpstr>Sampling Features</vt:lpstr>
      <vt:lpstr>Related Sampling Features</vt:lpstr>
      <vt:lpstr>Methods</vt:lpstr>
      <vt:lpstr>Results Description</vt:lpstr>
      <vt:lpstr>Data Values</vt:lpstr>
      <vt:lpstr>YODA File - with Whitespace</vt:lpstr>
      <vt:lpstr>Controlled Vocabularies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2015-02-03T15:37:42Z</dcterms:created>
  <dcterms:modified xsi:type="dcterms:W3CDTF">2015-02-13T21:38:56Z</dcterms:modified>
</cp:coreProperties>
</file>