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6.png" ContentType="image/png"/>
  <Override PartName="/xl/media/image5.png" ContentType="image/png"/>
  <Override PartName="/xl/media/image4.png" ContentType="image/png"/>
  <Override PartName="/xl/media/image3.png" ContentType="image/png"/>
  <Override PartName="/xl/media/image1.png" ContentType="image/png"/>
  <Override PartName="/xl/media/image2.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orm Responses 1" sheetId="1" state="visible" r:id="rId2"/>
    <sheet name="Sheet1"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<sst xmlns="http://schemas.openxmlformats.org/spreadsheetml/2006/main" count="50" uniqueCount="37">
  <si>
    <t xml:space="preserve">Timestamp</t>
  </si>
  <si>
    <t xml:space="preserve">Untitled Question</t>
  </si>
  <si>
    <t xml:space="preserve">EightPuzzle</t>
  </si>
  <si>
    <t xml:space="preserve">h_time</t>
  </si>
  <si>
    <t xml:space="preserve">h_solution_length</t>
  </si>
  <si>
    <t xml:space="preserve">h_node_removed</t>
  </si>
  <si>
    <t xml:space="preserve">manhattan_time</t>
  </si>
  <si>
    <t xml:space="preserve">manhattan_solution_length</t>
  </si>
  <si>
    <t xml:space="preserve">manhattan_node_removed</t>
  </si>
  <si>
    <t xml:space="preserve">max_time</t>
  </si>
  <si>
    <t xml:space="preserve">max_solution_length</t>
  </si>
  <si>
    <t xml:space="preserve">max_node_removed</t>
  </si>
  <si>
    <t xml:space="preserve">(5, 2, 4, 1, 8, 0, 7, 3, 6)</t>
  </si>
  <si>
    <t xml:space="preserve">(8, 5, 0, 3, 2, 6, 7, 1, 4)</t>
  </si>
  <si>
    <t xml:space="preserve">(5, 8, 4, 3, 7, 6, 1, 0, 2)</t>
  </si>
  <si>
    <t xml:space="preserve">(3, 7, 4, 8, 6, 5, 1, 2, 0)</t>
  </si>
  <si>
    <t xml:space="preserve">(6, 0, 7, 1, 2, 5, 4, 8, 3)</t>
  </si>
  <si>
    <t xml:space="preserve">(4, 1, 0, 5, 3, 7, 8, 2, 6)</t>
  </si>
  <si>
    <t xml:space="preserve">(5, 0, 4, 2, 8, 3, 7, 6, 1)</t>
  </si>
  <si>
    <t xml:space="preserve">(3, 5, 4, 8, 6, 1, 7, 2, 0)</t>
  </si>
  <si>
    <t xml:space="preserve">(5, 7, 1, 4, 0, 8, 6, 2, 3)</t>
  </si>
  <si>
    <t xml:space="preserve">(1, 7, 8, 5, 2, 3, 0, 6, 4)</t>
  </si>
  <si>
    <t xml:space="preserve">Minimum value</t>
  </si>
  <si>
    <t xml:space="preserve">Maximum value</t>
  </si>
  <si>
    <t xml:space="preserve">Average value</t>
  </si>
  <si>
    <t xml:space="preserve">MEDIAN</t>
  </si>
  <si>
    <t xml:space="preserve">YPuzzle</t>
  </si>
  <si>
    <t xml:space="preserve">(1, 2, 3, 4, 0, 6, 8, 5, 7)</t>
  </si>
  <si>
    <t xml:space="preserve">(1, 2, 4, 6, 3, 8, 7, 5, 0)</t>
  </si>
  <si>
    <t xml:space="preserve">(1, 0, 8, 4, 2, 3, 6, 5, 7)</t>
  </si>
  <si>
    <t xml:space="preserve">(1, 2, 3, 8, 4, 6, 7, 5, 0)</t>
  </si>
  <si>
    <t xml:space="preserve">(1, 2, 3, 4, 8, 5, 6, 0, 7)</t>
  </si>
  <si>
    <t xml:space="preserve">(1, 0, 4, 3, 2, 5, 8, 6, 7)</t>
  </si>
  <si>
    <t xml:space="preserve">(1, 2, 6, 4, 0, 5, 8, 3, 7)</t>
  </si>
  <si>
    <t xml:space="preserve">(1, 2, 3, 5, 6, 4, 7, 8, 0)</t>
  </si>
  <si>
    <t xml:space="preserve">(1, 2, 6, 0, 8, 3, 4, 5, 7)</t>
  </si>
  <si>
    <t xml:space="preserve">(1, 2, 0, 3, 5, 8, 6, 4, 7)</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</si>
</sst>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sz val="11"/>
      <name val="Cambria"/>
      <family val="0"/>
      <charset val="1"/>
    </font>
    <font>
      <sz val="11"/>
      <color rgb="FF000000"/>
      <name val="Arial"/>
      <family val="0"/>
      <charset val="1"/>
    </font>
    <font>
      <sz val="11"/>
      <color rgb="FF000000"/>
      <name val="Cambria"/>
      <family val="0"/>
      <charset val="1"/>
    </font>
    <font>
      <sz val="12"/>
      <name val="Times New Roman"/>
      <family val="1"/>
    </font>
    <font>
      <sz val="14"/>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152280</xdr:colOff>
      <xdr:row>1</xdr:row>
      <xdr:rowOff>76320</xdr:rowOff>
    </xdr:from>
    <xdr:to>
      <xdr:col>16</xdr:col>
      <xdr:colOff>273960</xdr:colOff>
      <xdr:row>30</xdr:row>
      <xdr:rowOff>152280</xdr:rowOff>
    </xdr:to>
    <xdr:sp>
      <xdr:nvSpPr>
        <xdr:cNvPr id="0" name="CustomShape 1"/>
        <xdr:cNvSpPr/>
      </xdr:nvSpPr>
      <xdr:spPr>
        <a:xfrm>
          <a:off x="12903480" y="276120"/>
          <a:ext cx="6229080" cy="5876640"/>
        </a:xfrm>
        <a:prstGeom prst="rect">
          <a:avLst/>
        </a:prstGeom>
        <a:solidFill>
          <a:srgbClr val="ffffff"/>
        </a:solidFill>
        <a:ln>
          <a:noFill/>
        </a:ln>
      </xdr:spPr>
      <xdr:style>
        <a:lnRef idx="0"/>
        <a:fillRef idx="0"/>
        <a:effectRef idx="0"/>
        <a:fontRef idx="minor"/>
      </xdr:style>
      <xdr:txBody>
        <a:bodyPr tIns="91440" bIns="91440"/>
        <a:p>
          <a:pPr>
            <a:lnSpc>
              <a:spcPct val="115000"/>
            </a:lnSpc>
          </a:pPr>
          <a:r>
            <a:rPr b="0" lang="en-CA" sz="1200" spc="-1" strike="noStrike">
              <a:latin typeface="Times New Roman"/>
            </a:rPr>
            <a:t>Q2.</a:t>
          </a:r>
          <a:endParaRPr b="0" lang="en-CA" sz="1200" spc="-1" strike="noStrike">
            <a:latin typeface="Times New Roman"/>
          </a:endParaRPr>
        </a:p>
        <a:p>
          <a:pPr>
            <a:lnSpc>
              <a:spcPct val="115000"/>
            </a:lnSpc>
          </a:pPr>
          <a:r>
            <a:rPr b="0" lang="en-CA" sz="1200" spc="-1" strike="noStrike">
              <a:latin typeface="Times New Roman"/>
            </a:rPr>
            <a:t>	</a:t>
          </a:r>
          <a:r>
            <a:rPr b="0" lang="en-CA" sz="1200" spc="-1" strike="noStrike">
              <a:latin typeface="Times New Roman"/>
            </a:rPr>
            <a:t>Manhattan distance heuristic is the best algorithm among these three methods.</a:t>
          </a:r>
          <a:endParaRPr b="0" lang="en-CA" sz="1200" spc="-1" strike="noStrike">
            <a:latin typeface="Times New Roman"/>
          </a:endParaRPr>
        </a:p>
        <a:p>
          <a:pPr>
            <a:lnSpc>
              <a:spcPct val="115000"/>
            </a:lnSpc>
          </a:pPr>
          <a:r>
            <a:rPr b="0" lang="en-CA" sz="1200" spc="-1" strike="noStrike">
              <a:latin typeface="Times New Roman"/>
            </a:rPr>
            <a:t>Based on the following graphs and data, the graph related to length of solution after calling these three methods displays the same results as well as the same solutions between ten random created sample EightPuzzles. Comparing the results of running time and number of nodes removed, it is obvious that the default heuristic is the slowest method and removes the most nodes during the operations. Since all methods are assumed admissible which means the estimated value is always smaller than or equals to the true value from current state to the goal state, and the misplaced tile heuristic counts the differences with same index, while manhattan heuristic sums the minimum steps for each tiles to its right positions based on their coordinates. Therefore, the manhattan methods will always yields more accurate estimates than the default heuristic.</a:t>
          </a:r>
          <a:endParaRPr b="0" lang="en-CA" sz="1200" spc="-1" strike="noStrike">
            <a:latin typeface="Times New Roman"/>
          </a:endParaRPr>
        </a:p>
        <a:p>
          <a:pPr>
            <a:lnSpc>
              <a:spcPct val="115000"/>
            </a:lnSpc>
          </a:pPr>
          <a:endParaRPr b="0" lang="en-CA" sz="1200" spc="-1" strike="noStrike">
            <a:latin typeface="Times New Roman"/>
          </a:endParaRPr>
        </a:p>
        <a:p>
          <a:pPr>
            <a:lnSpc>
              <a:spcPct val="115000"/>
            </a:lnSpc>
          </a:pPr>
          <a:r>
            <a:rPr b="0" lang="en-CA" sz="1200" spc="-1" strike="noStrike">
              <a:latin typeface="Times New Roman"/>
            </a:rPr>
            <a:t>Q3.</a:t>
          </a:r>
          <a:endParaRPr b="0" lang="en-CA" sz="1200" spc="-1" strike="noStrike">
            <a:latin typeface="Times New Roman"/>
          </a:endParaRPr>
        </a:p>
        <a:p>
          <a:pPr>
            <a:lnSpc>
              <a:spcPct val="115000"/>
            </a:lnSpc>
          </a:pPr>
          <a:r>
            <a:rPr b="0" lang="en-CA" sz="1200" spc="-1" strike="noStrike">
              <a:latin typeface="Times New Roman"/>
            </a:rPr>
            <a:t>	</a:t>
          </a:r>
          <a:r>
            <a:rPr b="0" lang="en-CA" sz="1200" spc="-1" strike="noStrike">
              <a:latin typeface="Times New Roman"/>
            </a:rPr>
            <a:t>Based on the graph of running time, the running time of Y puzzle and the number of nodes removed are less than EightPuzzle in general without a huge difference between length of solutions. Y-puzzle is easier to solve than eight puzzle, since the shape of Y-puzzle posts strong limitation to its solvability. The lesser nodes to check in the frontier implies faster running time.</a:t>
          </a:r>
          <a:endParaRPr b="0" lang="en-CA" sz="1200" spc="-1" strike="noStrike">
            <a:latin typeface="Times New Roman"/>
          </a:endParaRPr>
        </a:p>
        <a:p>
          <a:pPr>
            <a:lnSpc>
              <a:spcPct val="100000"/>
            </a:lnSpc>
          </a:pPr>
          <a:endParaRPr b="0" lang="en-CA" sz="1200" spc="-1" strike="noStrike">
            <a:latin typeface="Times New Roman"/>
          </a:endParaRPr>
        </a:p>
      </xdr:txBody>
    </xdr:sp>
    <xdr:clientData/>
  </xdr:twoCellAnchor>
  <xdr:twoCellAnchor editAs="absolute">
    <xdr:from>
      <xdr:col>10</xdr:col>
      <xdr:colOff>230760</xdr:colOff>
      <xdr:row>58</xdr:row>
      <xdr:rowOff>76320</xdr:rowOff>
    </xdr:from>
    <xdr:to>
      <xdr:col>16</xdr:col>
      <xdr:colOff>32760</xdr:colOff>
      <xdr:row>80</xdr:row>
      <xdr:rowOff>123480</xdr:rowOff>
    </xdr:to>
    <xdr:pic>
      <xdr:nvPicPr>
        <xdr:cNvPr id="1" name="Image 1" descr=""/>
        <xdr:cNvPicPr/>
      </xdr:nvPicPr>
      <xdr:blipFill>
        <a:blip r:embed="rId1"/>
        <a:stretch/>
      </xdr:blipFill>
      <xdr:spPr>
        <a:xfrm>
          <a:off x="12981960" y="11677680"/>
          <a:ext cx="5909400" cy="4447800"/>
        </a:xfrm>
        <a:prstGeom prst="rect">
          <a:avLst/>
        </a:prstGeom>
        <a:ln>
          <a:noFill/>
        </a:ln>
      </xdr:spPr>
    </xdr:pic>
    <xdr:clientData/>
  </xdr:twoCellAnchor>
  <xdr:twoCellAnchor editAs="absolute">
    <xdr:from>
      <xdr:col>5</xdr:col>
      <xdr:colOff>639000</xdr:colOff>
      <xdr:row>58</xdr:row>
      <xdr:rowOff>48240</xdr:rowOff>
    </xdr:from>
    <xdr:to>
      <xdr:col>9</xdr:col>
      <xdr:colOff>893520</xdr:colOff>
      <xdr:row>80</xdr:row>
      <xdr:rowOff>95400</xdr:rowOff>
    </xdr:to>
    <xdr:pic>
      <xdr:nvPicPr>
        <xdr:cNvPr id="2" name="Image 2" descr=""/>
        <xdr:cNvPicPr/>
      </xdr:nvPicPr>
      <xdr:blipFill>
        <a:blip r:embed="rId2"/>
        <a:stretch/>
      </xdr:blipFill>
      <xdr:spPr>
        <a:xfrm>
          <a:off x="6474960" y="11649600"/>
          <a:ext cx="5909400" cy="4447800"/>
        </a:xfrm>
        <a:prstGeom prst="rect">
          <a:avLst/>
        </a:prstGeom>
        <a:ln>
          <a:noFill/>
        </a:ln>
      </xdr:spPr>
    </xdr:pic>
    <xdr:clientData/>
  </xdr:twoCellAnchor>
  <xdr:twoCellAnchor editAs="absolute">
    <xdr:from>
      <xdr:col>0</xdr:col>
      <xdr:colOff>0</xdr:colOff>
      <xdr:row>58</xdr:row>
      <xdr:rowOff>37800</xdr:rowOff>
    </xdr:from>
    <xdr:to>
      <xdr:col>5</xdr:col>
      <xdr:colOff>73440</xdr:colOff>
      <xdr:row>80</xdr:row>
      <xdr:rowOff>84960</xdr:rowOff>
    </xdr:to>
    <xdr:pic>
      <xdr:nvPicPr>
        <xdr:cNvPr id="3" name="Image 3" descr=""/>
        <xdr:cNvPicPr/>
      </xdr:nvPicPr>
      <xdr:blipFill>
        <a:blip r:embed="rId3"/>
        <a:stretch/>
      </xdr:blipFill>
      <xdr:spPr>
        <a:xfrm>
          <a:off x="0" y="11639160"/>
          <a:ext cx="5909400" cy="4447800"/>
        </a:xfrm>
        <a:prstGeom prst="rect">
          <a:avLst/>
        </a:prstGeom>
        <a:ln>
          <a:noFill/>
        </a:ln>
      </xdr:spPr>
    </xdr:pic>
    <xdr:clientData/>
  </xdr:twoCellAnchor>
  <xdr:twoCellAnchor editAs="absolute">
    <xdr:from>
      <xdr:col>10</xdr:col>
      <xdr:colOff>113040</xdr:colOff>
      <xdr:row>33</xdr:row>
      <xdr:rowOff>123840</xdr:rowOff>
    </xdr:from>
    <xdr:to>
      <xdr:col>15</xdr:col>
      <xdr:colOff>932760</xdr:colOff>
      <xdr:row>55</xdr:row>
      <xdr:rowOff>171000</xdr:rowOff>
    </xdr:to>
    <xdr:pic>
      <xdr:nvPicPr>
        <xdr:cNvPr id="4" name="Image 4" descr=""/>
        <xdr:cNvPicPr/>
      </xdr:nvPicPr>
      <xdr:blipFill>
        <a:blip r:embed="rId4"/>
        <a:stretch/>
      </xdr:blipFill>
      <xdr:spPr>
        <a:xfrm>
          <a:off x="12864240" y="6724440"/>
          <a:ext cx="5909400" cy="4447800"/>
        </a:xfrm>
        <a:prstGeom prst="rect">
          <a:avLst/>
        </a:prstGeom>
        <a:ln>
          <a:noFill/>
        </a:ln>
      </xdr:spPr>
    </xdr:pic>
    <xdr:clientData/>
  </xdr:twoCellAnchor>
  <xdr:twoCellAnchor editAs="absolute">
    <xdr:from>
      <xdr:col>5</xdr:col>
      <xdr:colOff>648360</xdr:colOff>
      <xdr:row>33</xdr:row>
      <xdr:rowOff>181440</xdr:rowOff>
    </xdr:from>
    <xdr:to>
      <xdr:col>9</xdr:col>
      <xdr:colOff>902880</xdr:colOff>
      <xdr:row>56</xdr:row>
      <xdr:rowOff>28440</xdr:rowOff>
    </xdr:to>
    <xdr:pic>
      <xdr:nvPicPr>
        <xdr:cNvPr id="5" name="Image 5" descr=""/>
        <xdr:cNvPicPr/>
      </xdr:nvPicPr>
      <xdr:blipFill>
        <a:blip r:embed="rId5"/>
        <a:stretch/>
      </xdr:blipFill>
      <xdr:spPr>
        <a:xfrm>
          <a:off x="6484320" y="6782040"/>
          <a:ext cx="5909400" cy="4447800"/>
        </a:xfrm>
        <a:prstGeom prst="rect">
          <a:avLst/>
        </a:prstGeom>
        <a:ln>
          <a:noFill/>
        </a:ln>
      </xdr:spPr>
    </xdr:pic>
    <xdr:clientData/>
  </xdr:twoCellAnchor>
  <xdr:twoCellAnchor editAs="absolute">
    <xdr:from>
      <xdr:col>0</xdr:col>
      <xdr:colOff>0</xdr:colOff>
      <xdr:row>33</xdr:row>
      <xdr:rowOff>133200</xdr:rowOff>
    </xdr:from>
    <xdr:to>
      <xdr:col>5</xdr:col>
      <xdr:colOff>73440</xdr:colOff>
      <xdr:row>55</xdr:row>
      <xdr:rowOff>180360</xdr:rowOff>
    </xdr:to>
    <xdr:pic>
      <xdr:nvPicPr>
        <xdr:cNvPr id="6" name="Image 6" descr=""/>
        <xdr:cNvPicPr/>
      </xdr:nvPicPr>
      <xdr:blipFill>
        <a:blip r:embed="rId6"/>
        <a:stretch/>
      </xdr:blipFill>
      <xdr:spPr>
        <a:xfrm>
          <a:off x="0" y="6733800"/>
          <a:ext cx="5909400" cy="44478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8" min="1" style="0" width="21.57"/>
    <col collapsed="false" customWidth="true" hidden="false" outlineLevel="0" max="1025" min="9" style="0" width="14.43"/>
  </cols>
  <sheetData>
    <row r="1" customFormat="false" ht="15.75" hidden="false" customHeight="false" outlineLevel="0" collapsed="false">
      <c r="A1" s="0" t="s">
        <v>0</v>
      </c>
      <c r="B1" s="1" t="s">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3"/>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G37" activeCellId="0" sqref="G37"/>
    </sheetView>
  </sheetViews>
  <sheetFormatPr defaultRowHeight="15.75" zeroHeight="false" outlineLevelRow="0" outlineLevelCol="0"/>
  <cols>
    <col collapsed="false" customWidth="true" hidden="false" outlineLevel="0" max="1" min="1" style="0" width="20.43"/>
    <col collapsed="false" customWidth="true" hidden="false" outlineLevel="0" max="2" min="2" style="0" width="15.71"/>
    <col collapsed="false" customWidth="true" hidden="false" outlineLevel="0" max="3" min="3" style="0" width="15.57"/>
    <col collapsed="false" customWidth="true" hidden="false" outlineLevel="0" max="4" min="4" style="0" width="15.29"/>
    <col collapsed="false" customWidth="true" hidden="false" outlineLevel="0" max="5" min="5" style="0" width="15.71"/>
    <col collapsed="false" customWidth="true" hidden="false" outlineLevel="0" max="6" min="6" style="0" width="23.29"/>
    <col collapsed="false" customWidth="true" hidden="false" outlineLevel="0" max="7" min="7" style="0" width="23.01"/>
    <col collapsed="false" customWidth="true" hidden="false" outlineLevel="0" max="8" min="8" style="0" width="15.71"/>
    <col collapsed="false" customWidth="true" hidden="false" outlineLevel="0" max="9" min="9" style="0" width="18.13"/>
    <col collapsed="false" customWidth="true" hidden="false" outlineLevel="0" max="10" min="10" style="0" width="17.86"/>
    <col collapsed="false" customWidth="true" hidden="false" outlineLevel="0" max="1025" min="11" style="0" width="14.43"/>
  </cols>
  <sheetData>
    <row r="1" customFormat="false" ht="15.75" hidden="false" customHeight="false" outlineLevel="0" collapsed="false">
      <c r="A1" s="1" t="s">
        <v>2</v>
      </c>
      <c r="B1" s="1" t="s">
        <v>3</v>
      </c>
      <c r="C1" s="1" t="s">
        <v>4</v>
      </c>
      <c r="D1" s="1" t="s">
        <v>5</v>
      </c>
      <c r="E1" s="1" t="s">
        <v>6</v>
      </c>
      <c r="F1" s="1" t="s">
        <v>7</v>
      </c>
      <c r="G1" s="1" t="s">
        <v>8</v>
      </c>
      <c r="H1" s="1" t="s">
        <v>9</v>
      </c>
      <c r="I1" s="2" t="s">
        <v>10</v>
      </c>
      <c r="J1" s="1" t="s">
        <v>11</v>
      </c>
    </row>
    <row r="2" customFormat="false" ht="15.75" hidden="false" customHeight="false" outlineLevel="0" collapsed="false">
      <c r="A2" s="1" t="s">
        <v>12</v>
      </c>
      <c r="B2" s="1" t="n">
        <v>3.41102457046508</v>
      </c>
      <c r="C2" s="1" t="n">
        <v>21</v>
      </c>
      <c r="D2" s="1" t="n">
        <v>4424</v>
      </c>
      <c r="E2" s="1" t="n">
        <v>0.0694317817687988</v>
      </c>
      <c r="F2" s="1" t="n">
        <v>21</v>
      </c>
      <c r="G2" s="1" t="n">
        <v>578</v>
      </c>
      <c r="H2" s="1" t="n">
        <v>0.0715405941009521</v>
      </c>
      <c r="I2" s="1" t="n">
        <v>21</v>
      </c>
      <c r="J2" s="1" t="n">
        <v>578</v>
      </c>
    </row>
    <row r="3" customFormat="false" ht="15.75" hidden="false" customHeight="false" outlineLevel="0" collapsed="false">
      <c r="A3" s="1" t="s">
        <v>13</v>
      </c>
      <c r="B3" s="1" t="n">
        <v>25.0895648002624</v>
      </c>
      <c r="C3" s="1" t="n">
        <v>24</v>
      </c>
      <c r="D3" s="1" t="n">
        <v>12457</v>
      </c>
      <c r="E3" s="1" t="n">
        <v>0.135347366333007</v>
      </c>
      <c r="F3" s="1" t="n">
        <v>24</v>
      </c>
      <c r="G3" s="1" t="n">
        <v>818</v>
      </c>
      <c r="H3" s="1" t="n">
        <v>0.137893438339233</v>
      </c>
      <c r="I3" s="1" t="n">
        <v>24</v>
      </c>
      <c r="J3" s="1" t="n">
        <v>818</v>
      </c>
    </row>
    <row r="4" customFormat="false" ht="15.75" hidden="false" customHeight="false" outlineLevel="0" collapsed="false">
      <c r="A4" s="1" t="s">
        <v>14</v>
      </c>
      <c r="B4" s="1" t="n">
        <v>12.6530346870422</v>
      </c>
      <c r="C4" s="1" t="n">
        <v>23</v>
      </c>
      <c r="D4" s="1" t="n">
        <v>8659</v>
      </c>
      <c r="E4" s="1" t="n">
        <v>0.0438053607940673</v>
      </c>
      <c r="F4" s="1" t="n">
        <v>23</v>
      </c>
      <c r="G4" s="1" t="n">
        <v>444</v>
      </c>
      <c r="H4" s="1" t="n">
        <v>0.0445711612701416</v>
      </c>
      <c r="I4" s="1" t="n">
        <v>23</v>
      </c>
      <c r="J4" s="1" t="n">
        <v>444</v>
      </c>
    </row>
    <row r="5" customFormat="false" ht="15.75" hidden="false" customHeight="false" outlineLevel="0" collapsed="false">
      <c r="A5" s="1" t="s">
        <v>15</v>
      </c>
      <c r="B5" s="1" t="n">
        <v>3.80701327323913</v>
      </c>
      <c r="C5" s="1" t="n">
        <v>22</v>
      </c>
      <c r="D5" s="1" t="n">
        <v>4665</v>
      </c>
      <c r="E5" s="1" t="n">
        <v>0.00342297554016113</v>
      </c>
      <c r="F5" s="1" t="n">
        <v>22</v>
      </c>
      <c r="G5" s="1" t="n">
        <v>97</v>
      </c>
      <c r="H5" s="1" t="n">
        <v>0.00381898880004882</v>
      </c>
      <c r="I5" s="1" t="n">
        <v>22</v>
      </c>
      <c r="J5" s="1" t="n">
        <v>97</v>
      </c>
    </row>
    <row r="6" customFormat="false" ht="15.75" hidden="false" customHeight="false" outlineLevel="0" collapsed="false">
      <c r="A6" s="1" t="s">
        <v>16</v>
      </c>
      <c r="B6" s="1" t="n">
        <v>0.406644821166992</v>
      </c>
      <c r="C6" s="1" t="n">
        <v>19</v>
      </c>
      <c r="D6" s="1" t="n">
        <v>1468</v>
      </c>
      <c r="E6" s="1" t="n">
        <v>0.00687980651855468</v>
      </c>
      <c r="F6" s="1" t="n">
        <v>19</v>
      </c>
      <c r="G6" s="1" t="n">
        <v>152</v>
      </c>
      <c r="H6" s="1" t="n">
        <v>0.0076141357421875</v>
      </c>
      <c r="I6" s="1" t="n">
        <v>19</v>
      </c>
      <c r="J6" s="1" t="n">
        <v>152</v>
      </c>
    </row>
    <row r="7" customFormat="false" ht="15.75" hidden="false" customHeight="false" outlineLevel="0" collapsed="false">
      <c r="A7" s="1" t="s">
        <v>17</v>
      </c>
      <c r="B7" s="1" t="n">
        <v>1.26153850555419</v>
      </c>
      <c r="C7" s="1" t="n">
        <v>20</v>
      </c>
      <c r="D7" s="1" t="n">
        <v>2667</v>
      </c>
      <c r="E7" s="1" t="n">
        <v>0.018489122390747</v>
      </c>
      <c r="F7" s="1" t="n">
        <v>20</v>
      </c>
      <c r="G7" s="1" t="n">
        <v>282</v>
      </c>
      <c r="H7" s="1" t="n">
        <v>0.0200011730194091</v>
      </c>
      <c r="I7" s="1" t="n">
        <v>20</v>
      </c>
      <c r="J7" s="1" t="n">
        <v>282</v>
      </c>
    </row>
    <row r="8" customFormat="false" ht="15.75" hidden="false" customHeight="false" outlineLevel="0" collapsed="false">
      <c r="A8" s="1" t="s">
        <v>18</v>
      </c>
      <c r="B8" s="1" t="n">
        <v>0.568903923034668</v>
      </c>
      <c r="C8" s="1" t="n">
        <v>19</v>
      </c>
      <c r="D8" s="1" t="n">
        <v>1774</v>
      </c>
      <c r="E8" s="1" t="n">
        <v>0.00765728950500488</v>
      </c>
      <c r="F8" s="1" t="n">
        <v>19</v>
      </c>
      <c r="G8" s="1" t="n">
        <v>159</v>
      </c>
      <c r="H8" s="1" t="n">
        <v>0.00779199600219726</v>
      </c>
      <c r="I8" s="1" t="n">
        <v>19</v>
      </c>
      <c r="J8" s="1" t="n">
        <v>159</v>
      </c>
    </row>
    <row r="9" customFormat="false" ht="15.75" hidden="false" customHeight="false" outlineLevel="0" collapsed="false">
      <c r="A9" s="1" t="s">
        <v>19</v>
      </c>
      <c r="B9" s="1" t="n">
        <v>6.31703424453735</v>
      </c>
      <c r="C9" s="1" t="n">
        <v>22</v>
      </c>
      <c r="D9" s="1" t="n">
        <v>6002</v>
      </c>
      <c r="E9" s="1" t="n">
        <v>0.0320007801055908</v>
      </c>
      <c r="F9" s="1" t="n">
        <v>22</v>
      </c>
      <c r="G9" s="1" t="n">
        <v>391</v>
      </c>
      <c r="H9" s="1" t="n">
        <v>0.0335595607757568</v>
      </c>
      <c r="I9" s="1" t="n">
        <v>22</v>
      </c>
      <c r="J9" s="1" t="n">
        <v>391</v>
      </c>
    </row>
    <row r="10" customFormat="false" ht="15.75" hidden="false" customHeight="false" outlineLevel="0" collapsed="false">
      <c r="A10" s="1" t="s">
        <v>20</v>
      </c>
      <c r="B10" s="1" t="n">
        <v>7.98462200164794</v>
      </c>
      <c r="C10" s="1" t="n">
        <v>22</v>
      </c>
      <c r="D10" s="1" t="n">
        <v>6200</v>
      </c>
      <c r="E10" s="1" t="n">
        <v>0.0202000141143798</v>
      </c>
      <c r="F10" s="1" t="n">
        <v>22</v>
      </c>
      <c r="G10" s="1" t="n">
        <v>259</v>
      </c>
      <c r="H10" s="1" t="n">
        <v>0.0214169025421142</v>
      </c>
      <c r="I10" s="1" t="n">
        <v>22</v>
      </c>
      <c r="J10" s="1" t="n">
        <v>259</v>
      </c>
    </row>
    <row r="11" customFormat="false" ht="15.75" hidden="false" customHeight="false" outlineLevel="0" collapsed="false">
      <c r="A11" s="1" t="s">
        <v>21</v>
      </c>
      <c r="B11" s="1" t="n">
        <v>127.047379016876</v>
      </c>
      <c r="C11" s="1" t="n">
        <v>26</v>
      </c>
      <c r="D11" s="1" t="n">
        <v>28402</v>
      </c>
      <c r="E11" s="1" t="n">
        <v>0.579376935958862</v>
      </c>
      <c r="F11" s="1" t="n">
        <v>26</v>
      </c>
      <c r="G11" s="1" t="n">
        <v>1857</v>
      </c>
      <c r="H11" s="1" t="n">
        <v>0.576458692550659</v>
      </c>
      <c r="I11" s="1" t="n">
        <v>26</v>
      </c>
      <c r="J11" s="1" t="n">
        <v>1857</v>
      </c>
    </row>
    <row r="12" customFormat="false" ht="15.75" hidden="false" customHeight="false" outlineLevel="0" collapsed="false">
      <c r="A12" s="3" t="s">
        <v>22</v>
      </c>
      <c r="B12" s="0" t="n">
        <f aca="false">MIN(B2:B11)</f>
        <v>0.406644821166992</v>
      </c>
      <c r="C12" s="0" t="n">
        <f aca="false">MIN(C2:C11)</f>
        <v>19</v>
      </c>
      <c r="D12" s="0" t="n">
        <f aca="false">MIN(D2:D11)</f>
        <v>1468</v>
      </c>
      <c r="E12" s="0" t="n">
        <f aca="false">MIN(E2:E11)</f>
        <v>0.00342297554016113</v>
      </c>
      <c r="F12" s="0" t="n">
        <f aca="false">MIN(F2:F11)</f>
        <v>19</v>
      </c>
      <c r="G12" s="0" t="n">
        <f aca="false">MIN(G2:G11)</f>
        <v>97</v>
      </c>
      <c r="H12" s="0" t="n">
        <f aca="false">MIN(H2:H11)</f>
        <v>0.00381898880004882</v>
      </c>
      <c r="I12" s="0" t="n">
        <f aca="false">MIN(I2:I11)</f>
        <v>19</v>
      </c>
      <c r="J12" s="0" t="n">
        <f aca="false">MIN(J2:J11)</f>
        <v>97</v>
      </c>
    </row>
    <row r="13" customFormat="false" ht="15.75" hidden="false" customHeight="false" outlineLevel="0" collapsed="false">
      <c r="A13" s="3" t="s">
        <v>23</v>
      </c>
      <c r="B13" s="0" t="n">
        <f aca="false">MAX(B2:B11)</f>
        <v>127.047379016876</v>
      </c>
      <c r="C13" s="0" t="n">
        <f aca="false">MAX(C2:C11)</f>
        <v>26</v>
      </c>
      <c r="D13" s="0" t="n">
        <f aca="false">MAX(D2:D11)</f>
        <v>28402</v>
      </c>
      <c r="E13" s="0" t="n">
        <f aca="false">MAX(E2:E11)</f>
        <v>0.579376935958862</v>
      </c>
      <c r="F13" s="0" t="n">
        <f aca="false">MAX(F2:F11)</f>
        <v>26</v>
      </c>
      <c r="G13" s="0" t="n">
        <f aca="false">MAX(G2:G11)</f>
        <v>1857</v>
      </c>
      <c r="H13" s="0" t="n">
        <f aca="false">MAX(H2:H11)</f>
        <v>0.576458692550659</v>
      </c>
      <c r="I13" s="0" t="n">
        <f aca="false">MAX(I2:I11)</f>
        <v>26</v>
      </c>
      <c r="J13" s="0" t="n">
        <f aca="false">MAX(J2:J11)</f>
        <v>1857</v>
      </c>
    </row>
    <row r="14" customFormat="false" ht="15.75" hidden="false" customHeight="false" outlineLevel="0" collapsed="false">
      <c r="A14" s="3" t="s">
        <v>24</v>
      </c>
      <c r="B14" s="0" t="n">
        <f aca="false">AVERAGE(B2:B11)</f>
        <v>18.8546759843826</v>
      </c>
      <c r="C14" s="0" t="n">
        <f aca="false">AVERAGE(C2:C11)</f>
        <v>21.8</v>
      </c>
      <c r="D14" s="0" t="n">
        <f aca="false">AVERAGE(D2:D11)</f>
        <v>7671.8</v>
      </c>
      <c r="E14" s="0" t="n">
        <f aca="false">AVERAGE(E2:E11)</f>
        <v>0.0916611433029173</v>
      </c>
      <c r="F14" s="0" t="n">
        <f aca="false">AVERAGE(F2:F11)</f>
        <v>21.8</v>
      </c>
      <c r="G14" s="0" t="n">
        <f aca="false">AVERAGE(G2:G11)</f>
        <v>503.7</v>
      </c>
      <c r="H14" s="0" t="n">
        <f aca="false">AVERAGE(H2:H11)</f>
        <v>0.09246666431427</v>
      </c>
      <c r="I14" s="0" t="n">
        <f aca="false">AVERAGE(I2:I11)</f>
        <v>21.8</v>
      </c>
      <c r="J14" s="0" t="n">
        <f aca="false">AVERAGE(J2:J11)</f>
        <v>503.7</v>
      </c>
    </row>
    <row r="15" customFormat="false" ht="15.75" hidden="false" customHeight="false" outlineLevel="0" collapsed="false">
      <c r="A15" s="3" t="s">
        <v>25</v>
      </c>
      <c r="B15" s="0" t="n">
        <f aca="false">MEDIAN(B2:B11)</f>
        <v>5.06202375888824</v>
      </c>
      <c r="C15" s="0" t="n">
        <f aca="false">MEDIAN(C2:C11)</f>
        <v>22</v>
      </c>
      <c r="D15" s="0" t="n">
        <f aca="false">MEDIAN(D2:D11)</f>
        <v>5333.5</v>
      </c>
      <c r="E15" s="0" t="n">
        <f aca="false">MEDIAN(E2:E11)</f>
        <v>0.0261003971099853</v>
      </c>
      <c r="F15" s="0" t="n">
        <f aca="false">MEDIAN(F2:F11)</f>
        <v>22</v>
      </c>
      <c r="G15" s="0" t="n">
        <f aca="false">MEDIAN(G2:G11)</f>
        <v>336.5</v>
      </c>
      <c r="H15" s="0" t="n">
        <f aca="false">MEDIAN(H2:H11)</f>
        <v>0.0274882316589355</v>
      </c>
      <c r="I15" s="0" t="n">
        <f aca="false">MEDIAN(I2:I11)</f>
        <v>22</v>
      </c>
      <c r="J15" s="0" t="n">
        <f aca="false">MEDIAN(J2:J11)</f>
        <v>336.5</v>
      </c>
    </row>
    <row r="19" customFormat="false" ht="15.75" hidden="false" customHeight="false" outlineLevel="0" collapsed="false">
      <c r="A19" s="1" t="s">
        <v>26</v>
      </c>
      <c r="B19" s="1" t="s">
        <v>3</v>
      </c>
      <c r="C19" s="1" t="s">
        <v>4</v>
      </c>
      <c r="D19" s="1" t="s">
        <v>5</v>
      </c>
      <c r="E19" s="1" t="s">
        <v>6</v>
      </c>
      <c r="F19" s="1" t="s">
        <v>7</v>
      </c>
      <c r="G19" s="1" t="s">
        <v>8</v>
      </c>
      <c r="H19" s="1" t="s">
        <v>9</v>
      </c>
      <c r="I19" s="2" t="s">
        <v>10</v>
      </c>
      <c r="J19" s="1" t="s">
        <v>11</v>
      </c>
    </row>
    <row r="20" customFormat="false" ht="15.75" hidden="false" customHeight="false" outlineLevel="0" collapsed="false">
      <c r="A20" s="1" t="s">
        <v>27</v>
      </c>
      <c r="B20" s="1" t="n">
        <v>0.000107526779174804</v>
      </c>
      <c r="C20" s="1" t="n">
        <v>3</v>
      </c>
      <c r="D20" s="1" t="n">
        <v>4</v>
      </c>
      <c r="E20" s="1" t="n">
        <v>0.000127077102661132</v>
      </c>
      <c r="F20" s="1" t="n">
        <v>3</v>
      </c>
      <c r="G20" s="1" t="n">
        <v>4</v>
      </c>
      <c r="H20" s="1" t="n">
        <v>0.000109672546386718</v>
      </c>
      <c r="I20" s="1" t="n">
        <v>3</v>
      </c>
      <c r="J20" s="1" t="n">
        <v>4</v>
      </c>
    </row>
    <row r="21" customFormat="false" ht="15.75" hidden="false" customHeight="false" outlineLevel="0" collapsed="false">
      <c r="A21" s="1" t="s">
        <v>28</v>
      </c>
      <c r="B21" s="1" t="n">
        <v>0.000867366790771484</v>
      </c>
      <c r="C21" s="1" t="n">
        <v>12</v>
      </c>
      <c r="D21" s="1" t="n">
        <v>49</v>
      </c>
      <c r="E21" s="1" t="n">
        <v>0.000466585159301757</v>
      </c>
      <c r="F21" s="1" t="n">
        <v>12</v>
      </c>
      <c r="G21" s="1" t="n">
        <v>23</v>
      </c>
      <c r="H21" s="1" t="n">
        <v>0.00054025650024414</v>
      </c>
      <c r="I21" s="1" t="n">
        <v>12</v>
      </c>
      <c r="J21" s="1" t="n">
        <v>23</v>
      </c>
    </row>
    <row r="22" customFormat="false" ht="15.75" hidden="false" customHeight="false" outlineLevel="0" collapsed="false">
      <c r="A22" s="1" t="s">
        <v>29</v>
      </c>
      <c r="B22" s="1" t="n">
        <v>0.000336408615112304</v>
      </c>
      <c r="C22" s="1" t="n">
        <v>10</v>
      </c>
      <c r="D22" s="1" t="n">
        <v>21</v>
      </c>
      <c r="E22" s="1" t="n">
        <v>0.000250816345214843</v>
      </c>
      <c r="F22" s="1" t="n">
        <v>10</v>
      </c>
      <c r="G22" s="1" t="n">
        <v>12</v>
      </c>
      <c r="H22" s="1" t="n">
        <v>0.000293493270874023</v>
      </c>
      <c r="I22" s="1" t="n">
        <v>10</v>
      </c>
      <c r="J22" s="1" t="n">
        <v>12</v>
      </c>
    </row>
    <row r="23" customFormat="false" ht="15.75" hidden="false" customHeight="false" outlineLevel="0" collapsed="false">
      <c r="A23" s="1" t="s">
        <v>30</v>
      </c>
      <c r="B23" s="1" t="n">
        <v>0.000119924545288085</v>
      </c>
      <c r="C23" s="1" t="n">
        <v>6</v>
      </c>
      <c r="D23" s="1" t="n">
        <v>7</v>
      </c>
      <c r="E23" s="1" t="n">
        <v>0.000149726867675781</v>
      </c>
      <c r="F23" s="1" t="n">
        <v>6</v>
      </c>
      <c r="G23" s="1" t="n">
        <v>7</v>
      </c>
      <c r="H23" s="1" t="n">
        <v>0.000173330307006835</v>
      </c>
      <c r="I23" s="1" t="n">
        <v>6</v>
      </c>
      <c r="J23" s="1" t="n">
        <v>7</v>
      </c>
    </row>
    <row r="24" customFormat="false" ht="15.75" hidden="false" customHeight="false" outlineLevel="0" collapsed="false">
      <c r="A24" s="1" t="s">
        <v>31</v>
      </c>
      <c r="B24" s="1" t="n">
        <v>0.00087904930114746</v>
      </c>
      <c r="C24" s="1" t="n">
        <v>12</v>
      </c>
      <c r="D24" s="1" t="n">
        <v>54</v>
      </c>
      <c r="E24" s="1" t="n">
        <v>0.000658273696899414</v>
      </c>
      <c r="F24" s="1" t="n">
        <v>12</v>
      </c>
      <c r="G24" s="1" t="n">
        <v>31</v>
      </c>
      <c r="H24" s="1" t="n">
        <v>0.000762462615966796</v>
      </c>
      <c r="I24" s="1" t="n">
        <v>12</v>
      </c>
      <c r="J24" s="1" t="n">
        <v>31</v>
      </c>
    </row>
    <row r="25" customFormat="false" ht="15.75" hidden="false" customHeight="false" outlineLevel="0" collapsed="false">
      <c r="A25" s="1" t="s">
        <v>32</v>
      </c>
      <c r="B25" s="1" t="n">
        <v>0.00899457931518554</v>
      </c>
      <c r="C25" s="1" t="n">
        <v>20</v>
      </c>
      <c r="D25" s="1" t="n">
        <v>296</v>
      </c>
      <c r="E25" s="1" t="n">
        <v>0.0037086009979248</v>
      </c>
      <c r="F25" s="1" t="n">
        <v>20</v>
      </c>
      <c r="G25" s="1" t="n">
        <v>148</v>
      </c>
      <c r="H25" s="1" t="n">
        <v>0.00416803359985351</v>
      </c>
      <c r="I25" s="1" t="n">
        <v>20</v>
      </c>
      <c r="J25" s="1" t="n">
        <v>148</v>
      </c>
    </row>
    <row r="26" customFormat="false" ht="15.75" hidden="false" customHeight="false" outlineLevel="0" collapsed="false">
      <c r="A26" s="1" t="s">
        <v>33</v>
      </c>
      <c r="B26" s="1" t="n">
        <v>0.00228238105773925</v>
      </c>
      <c r="C26" s="1" t="n">
        <v>15</v>
      </c>
      <c r="D26" s="1" t="n">
        <v>114</v>
      </c>
      <c r="E26" s="1" t="n">
        <v>0.00148224830627441</v>
      </c>
      <c r="F26" s="1" t="n">
        <v>15</v>
      </c>
      <c r="G26" s="1" t="n">
        <v>63</v>
      </c>
      <c r="H26" s="1" t="n">
        <v>0.00169348716735839</v>
      </c>
      <c r="I26" s="1" t="n">
        <v>15</v>
      </c>
      <c r="J26" s="1" t="n">
        <v>63</v>
      </c>
    </row>
    <row r="27" customFormat="false" ht="15.75" hidden="false" customHeight="false" outlineLevel="0" collapsed="false">
      <c r="A27" s="1" t="s">
        <v>34</v>
      </c>
      <c r="B27" s="1" t="n">
        <v>0.00227546691894531</v>
      </c>
      <c r="C27" s="1" t="n">
        <v>16</v>
      </c>
      <c r="D27" s="1" t="n">
        <v>116</v>
      </c>
      <c r="E27" s="1" t="n">
        <v>0.00189518928527832</v>
      </c>
      <c r="F27" s="1" t="n">
        <v>16</v>
      </c>
      <c r="G27" s="1" t="n">
        <v>81</v>
      </c>
      <c r="H27" s="1" t="n">
        <v>0.00215601921081542</v>
      </c>
      <c r="I27" s="1" t="n">
        <v>16</v>
      </c>
      <c r="J27" s="1" t="n">
        <v>81</v>
      </c>
    </row>
    <row r="28" customFormat="false" ht="15.75" hidden="false" customHeight="false" outlineLevel="0" collapsed="false">
      <c r="A28" s="1" t="s">
        <v>35</v>
      </c>
      <c r="B28" s="1" t="n">
        <v>0.0131912231445312</v>
      </c>
      <c r="C28" s="1" t="n">
        <v>22</v>
      </c>
      <c r="D28" s="1" t="n">
        <v>427</v>
      </c>
      <c r="E28" s="1" t="n">
        <v>0.00788497924804687</v>
      </c>
      <c r="F28" s="1" t="n">
        <v>22</v>
      </c>
      <c r="G28" s="1" t="n">
        <v>272</v>
      </c>
      <c r="H28" s="1" t="n">
        <v>0.00876450538635253</v>
      </c>
      <c r="I28" s="1" t="n">
        <v>22</v>
      </c>
      <c r="J28" s="1" t="n">
        <v>272</v>
      </c>
    </row>
    <row r="29" customFormat="false" ht="15.75" hidden="false" customHeight="false" outlineLevel="0" collapsed="false">
      <c r="A29" s="1" t="s">
        <v>36</v>
      </c>
      <c r="B29" s="1" t="n">
        <v>0.00408554077148437</v>
      </c>
      <c r="C29" s="1" t="n">
        <v>17</v>
      </c>
      <c r="D29" s="1" t="n">
        <v>176</v>
      </c>
      <c r="E29" s="1" t="n">
        <v>0.00214719772338867</v>
      </c>
      <c r="F29" s="1" t="n">
        <v>17</v>
      </c>
      <c r="G29" s="1" t="n">
        <v>97</v>
      </c>
      <c r="H29" s="1" t="n">
        <v>0.00257706642150878</v>
      </c>
      <c r="I29" s="1" t="n">
        <v>17</v>
      </c>
      <c r="J29" s="1" t="n">
        <v>97</v>
      </c>
    </row>
    <row r="30" customFormat="false" ht="15.75" hidden="false" customHeight="false" outlineLevel="0" collapsed="false">
      <c r="A30" s="3" t="s">
        <v>22</v>
      </c>
      <c r="B30" s="0" t="n">
        <f aca="false">MIN(B20:B29)</f>
        <v>0.000107526779174804</v>
      </c>
      <c r="C30" s="0" t="n">
        <f aca="false">MIN(C20:C29)</f>
        <v>3</v>
      </c>
      <c r="D30" s="0" t="n">
        <f aca="false">MIN(D20:D29)</f>
        <v>4</v>
      </c>
      <c r="E30" s="0" t="n">
        <f aca="false">MIN(E20:E29)</f>
        <v>0.000127077102661132</v>
      </c>
      <c r="F30" s="0" t="n">
        <f aca="false">MIN(F20:F29)</f>
        <v>3</v>
      </c>
      <c r="G30" s="0" t="n">
        <f aca="false">MIN(G20:G29)</f>
        <v>4</v>
      </c>
      <c r="H30" s="0" t="n">
        <f aca="false">MIN(H20:H29)</f>
        <v>0.000109672546386718</v>
      </c>
      <c r="I30" s="0" t="n">
        <f aca="false">MIN(I20:I29)</f>
        <v>3</v>
      </c>
      <c r="J30" s="0" t="n">
        <f aca="false">MIN(J20:J29)</f>
        <v>4</v>
      </c>
    </row>
    <row r="31" customFormat="false" ht="15.75" hidden="false" customHeight="false" outlineLevel="0" collapsed="false">
      <c r="A31" s="3" t="s">
        <v>23</v>
      </c>
      <c r="B31" s="0" t="n">
        <f aca="false">MAX(B20:B29)</f>
        <v>0.0131912231445312</v>
      </c>
      <c r="C31" s="0" t="n">
        <f aca="false">MAX(C20:C29)</f>
        <v>22</v>
      </c>
      <c r="D31" s="0" t="n">
        <f aca="false">MAX(D20:D29)</f>
        <v>427</v>
      </c>
      <c r="E31" s="0" t="n">
        <f aca="false">MAX(E20:E29)</f>
        <v>0.00788497924804687</v>
      </c>
      <c r="F31" s="0" t="n">
        <f aca="false">MAX(F20:F29)</f>
        <v>22</v>
      </c>
      <c r="G31" s="0" t="n">
        <f aca="false">MAX(G20:G29)</f>
        <v>272</v>
      </c>
      <c r="H31" s="0" t="n">
        <f aca="false">MAX(H20:H29)</f>
        <v>0.00876450538635253</v>
      </c>
      <c r="I31" s="0" t="n">
        <f aca="false">MAX(I20:I29)</f>
        <v>22</v>
      </c>
      <c r="J31" s="0" t="n">
        <f aca="false">MAX(J20:J29)</f>
        <v>272</v>
      </c>
    </row>
    <row r="32" customFormat="false" ht="15.75" hidden="false" customHeight="false" outlineLevel="0" collapsed="false">
      <c r="A32" s="3" t="s">
        <v>24</v>
      </c>
      <c r="B32" s="0" t="n">
        <f aca="false">AVERAGE(B20:B29)</f>
        <v>0.00331394672393798</v>
      </c>
      <c r="C32" s="0" t="n">
        <f aca="false">AVERAGE(C20:C29)</f>
        <v>13.3</v>
      </c>
      <c r="D32" s="0" t="n">
        <f aca="false">AVERAGE(D20:D29)</f>
        <v>126.4</v>
      </c>
      <c r="E32" s="0" t="n">
        <f aca="false">AVERAGE(E20:E29)</f>
        <v>0.0018770694732666</v>
      </c>
      <c r="F32" s="0" t="n">
        <f aca="false">AVERAGE(F20:F29)</f>
        <v>13.3</v>
      </c>
      <c r="G32" s="0" t="n">
        <f aca="false">AVERAGE(G20:G29)</f>
        <v>73.8</v>
      </c>
      <c r="H32" s="0" t="n">
        <f aca="false">AVERAGE(H20:H29)</f>
        <v>0.00212383270263671</v>
      </c>
      <c r="I32" s="0" t="n">
        <f aca="false">AVERAGE(I20:I29)</f>
        <v>13.3</v>
      </c>
      <c r="J32" s="0" t="n">
        <f aca="false">AVERAGE(J20:J29)</f>
        <v>73.8</v>
      </c>
    </row>
    <row r="33" customFormat="false" ht="15.75" hidden="false" customHeight="false" outlineLevel="0" collapsed="false">
      <c r="A33" s="3" t="s">
        <v>25</v>
      </c>
      <c r="B33" s="0" t="n">
        <f aca="false">MEDIAN(B20:B29)</f>
        <v>0.00157725811004639</v>
      </c>
      <c r="C33" s="0" t="n">
        <f aca="false">MEDIAN(C20:C29)</f>
        <v>13.5</v>
      </c>
      <c r="D33" s="0" t="n">
        <f aca="false">MEDIAN(D20:D29)</f>
        <v>84</v>
      </c>
      <c r="E33" s="0" t="n">
        <f aca="false">MEDIAN(E20:E29)</f>
        <v>0.00107026100158691</v>
      </c>
      <c r="F33" s="0" t="n">
        <f aca="false">MEDIAN(F20:F29)</f>
        <v>13.5</v>
      </c>
      <c r="G33" s="0" t="n">
        <f aca="false">MEDIAN(G20:G29)</f>
        <v>47</v>
      </c>
      <c r="H33" s="0" t="n">
        <f aca="false">MEDIAN(H20:H29)</f>
        <v>0.00122797489166259</v>
      </c>
      <c r="I33" s="0" t="n">
        <f aca="false">MEDIAN(I20:I29)</f>
        <v>13.5</v>
      </c>
      <c r="J33" s="0" t="n">
        <f aca="false">MEDIAN(J20:J29)</f>
        <v>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2019-05-23T18:34:47Z</dcterms:modified>
  <cp:revision>1</cp:revision>
  <dc:subject/>
  <dc:title/>
</cp:coreProperties>
</file>