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360" yWindow="15" windowWidth="20955" windowHeight="9720" activeTab="1"/>
  </bookViews>
  <sheets>
    <sheet name="Грязные" sheetId="1" r:id="rId1"/>
    <sheet name="Чистые" sheetId="2" r:id="rId2"/>
  </sheets>
  <calcPr calcId="162913"/>
</workbook>
</file>

<file path=xl/calcChain.xml><?xml version="1.0" encoding="utf-8"?>
<calcChain xmlns="http://schemas.openxmlformats.org/spreadsheetml/2006/main">
  <c r="O28" i="2" l="1"/>
  <c r="O27" i="2"/>
  <c r="O26" i="2"/>
  <c r="O25" i="2"/>
  <c r="O24" i="2"/>
  <c r="O23" i="2"/>
  <c r="M19" i="2" l="1"/>
  <c r="L19" i="2"/>
  <c r="K19" i="2"/>
  <c r="J19" i="2"/>
  <c r="O19" i="2" s="1"/>
  <c r="M18" i="2"/>
  <c r="L18" i="2"/>
  <c r="K18" i="2"/>
  <c r="J18" i="2"/>
  <c r="M17" i="2"/>
  <c r="L17" i="2"/>
  <c r="K17" i="2"/>
  <c r="J17" i="2"/>
  <c r="M16" i="2"/>
  <c r="L16" i="2"/>
  <c r="K16" i="2"/>
  <c r="J16" i="2"/>
  <c r="O16" i="2" s="1"/>
  <c r="M15" i="2"/>
  <c r="L15" i="2"/>
  <c r="K15" i="2"/>
  <c r="J15" i="2"/>
  <c r="M14" i="2"/>
  <c r="L14" i="2"/>
  <c r="K14" i="2"/>
  <c r="J14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C3" i="2"/>
  <c r="D3" i="2"/>
  <c r="E3" i="2"/>
  <c r="M3" i="2" s="1"/>
  <c r="C4" i="2"/>
  <c r="K4" i="2" s="1"/>
  <c r="D4" i="2"/>
  <c r="L4" i="2" s="1"/>
  <c r="E4" i="2"/>
  <c r="C5" i="2"/>
  <c r="K5" i="2" s="1"/>
  <c r="D5" i="2"/>
  <c r="L5" i="2" s="1"/>
  <c r="E5" i="2"/>
  <c r="M5" i="2" s="1"/>
  <c r="C6" i="2"/>
  <c r="D6" i="2"/>
  <c r="L6" i="2" s="1"/>
  <c r="E6" i="2"/>
  <c r="M6" i="2" s="1"/>
  <c r="C7" i="2"/>
  <c r="K7" i="2" s="1"/>
  <c r="D7" i="2"/>
  <c r="L7" i="2" s="1"/>
  <c r="E7" i="2"/>
  <c r="C8" i="2"/>
  <c r="K8" i="2" s="1"/>
  <c r="D8" i="2"/>
  <c r="L8" i="2" s="1"/>
  <c r="E8" i="2"/>
  <c r="M8" i="2" s="1"/>
  <c r="B5" i="2"/>
  <c r="B6" i="2"/>
  <c r="B7" i="2"/>
  <c r="J7" i="2" s="1"/>
  <c r="B8" i="2"/>
  <c r="J8" i="2" s="1"/>
  <c r="B4" i="2"/>
  <c r="G4" i="2" s="1"/>
  <c r="B3" i="2"/>
  <c r="J3" i="2" s="1"/>
  <c r="N4" i="1"/>
  <c r="N5" i="1"/>
  <c r="N6" i="1"/>
  <c r="N7" i="1"/>
  <c r="N8" i="1"/>
  <c r="N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J3" i="1"/>
  <c r="K3" i="1"/>
  <c r="L3" i="1"/>
  <c r="I3" i="1"/>
  <c r="G4" i="1"/>
  <c r="G5" i="1"/>
  <c r="G6" i="1"/>
  <c r="G7" i="1"/>
  <c r="G8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3" i="1"/>
  <c r="M4" i="2" l="1"/>
  <c r="K6" i="2"/>
  <c r="M7" i="2"/>
  <c r="O7" i="2" s="1"/>
  <c r="G6" i="2"/>
  <c r="L3" i="2"/>
  <c r="L10" i="2" s="1"/>
  <c r="O15" i="2"/>
  <c r="O8" i="2"/>
  <c r="O18" i="2"/>
  <c r="J5" i="2"/>
  <c r="O5" i="2" s="1"/>
  <c r="K3" i="2"/>
  <c r="K10" i="2" s="1"/>
  <c r="O14" i="2"/>
  <c r="O17" i="2"/>
  <c r="M10" i="2"/>
  <c r="J10" i="2"/>
  <c r="O3" i="2"/>
  <c r="G7" i="2"/>
  <c r="J4" i="2"/>
  <c r="O4" i="2" s="1"/>
  <c r="G8" i="2"/>
  <c r="J6" i="2"/>
  <c r="O6" i="2" s="1"/>
  <c r="G3" i="2"/>
  <c r="G5" i="2"/>
</calcChain>
</file>

<file path=xl/sharedStrings.xml><?xml version="1.0" encoding="utf-8"?>
<sst xmlns="http://schemas.openxmlformats.org/spreadsheetml/2006/main" count="133" uniqueCount="29">
  <si>
    <t>slow</t>
  </si>
  <si>
    <t>query</t>
  </si>
  <si>
    <t>init</t>
  </si>
  <si>
    <t>speed</t>
  </si>
  <si>
    <t>ProcessorInfo (x5)</t>
  </si>
  <si>
    <t>OperatingSystem (x3)</t>
  </si>
  <si>
    <t>PerfProc_Process (x4)</t>
  </si>
  <si>
    <t>PerfOS_Processor (x1)</t>
  </si>
  <si>
    <t>OperatingSystem (x2)</t>
  </si>
  <si>
    <t>Processor (x1)</t>
  </si>
  <si>
    <t>Extra</t>
  </si>
  <si>
    <t>avg</t>
  </si>
  <si>
    <t>avg(true)</t>
  </si>
  <si>
    <t>avgTime</t>
  </si>
  <si>
    <t>Extra (after Reboot)</t>
  </si>
  <si>
    <t>Extra (after reboot but proccess first)</t>
  </si>
  <si>
    <t>Processor Info (x5)</t>
  </si>
  <si>
    <t>Operating System (x3)</t>
  </si>
  <si>
    <t>PerfProc Process (x4)</t>
  </si>
  <si>
    <t>PerfOS Processor (x1)</t>
  </si>
  <si>
    <t>Operating System (x2)</t>
  </si>
  <si>
    <t>slow Extra</t>
  </si>
  <si>
    <t>query Extra</t>
  </si>
  <si>
    <t>init Extra</t>
  </si>
  <si>
    <t>speed Extra</t>
  </si>
  <si>
    <t>slow Extra2</t>
  </si>
  <si>
    <t>query Extra2</t>
  </si>
  <si>
    <t>init Extra2</t>
  </si>
  <si>
    <t>speed Extra2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</si>
</sst>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Speed(query)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Чистые!$S$1</c:f>
              <c:strCache>
                <c:ptCount val="1"/>
                <c:pt idx="0">
                  <c:v>Processor Info (x5)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Чистые!$R$2:$R$15</c:f>
              <c:strCache>
                <c:ptCount val="14"/>
                <c:pt idx="0">
                  <c:v>slow</c:v>
                </c:pt>
                <c:pt idx="1">
                  <c:v>query</c:v>
                </c:pt>
                <c:pt idx="2">
                  <c:v>init</c:v>
                </c:pt>
                <c:pt idx="3">
                  <c:v>speed</c:v>
                </c:pt>
                <c:pt idx="5">
                  <c:v>slow Extra</c:v>
                </c:pt>
                <c:pt idx="6">
                  <c:v>query Extra</c:v>
                </c:pt>
                <c:pt idx="7">
                  <c:v>init Extra</c:v>
                </c:pt>
                <c:pt idx="8">
                  <c:v>speed Extra</c:v>
                </c:pt>
                <c:pt idx="10">
                  <c:v>slow Extra2</c:v>
                </c:pt>
                <c:pt idx="11">
                  <c:v>query Extra2</c:v>
                </c:pt>
                <c:pt idx="12">
                  <c:v>init Extra2</c:v>
                </c:pt>
                <c:pt idx="13">
                  <c:v>speed Extra2</c:v>
                </c:pt>
              </c:strCache>
            </c:strRef>
          </c:cat>
          <c:val>
            <c:numRef>
              <c:f>Чистые!$S$2:$S$15</c:f>
              <c:numCache>
                <c:formatCode>General</c:formatCode>
                <c:ptCount val="14"/>
                <c:pt idx="0">
                  <c:v>1086</c:v>
                </c:pt>
                <c:pt idx="1">
                  <c:v>37.200000000000003</c:v>
                </c:pt>
                <c:pt idx="2">
                  <c:v>1052</c:v>
                </c:pt>
                <c:pt idx="3">
                  <c:v>13</c:v>
                </c:pt>
                <c:pt idx="5">
                  <c:v>1175</c:v>
                </c:pt>
                <c:pt idx="6">
                  <c:v>42</c:v>
                </c:pt>
                <c:pt idx="7">
                  <c:v>1130</c:v>
                </c:pt>
                <c:pt idx="8">
                  <c:v>21</c:v>
                </c:pt>
                <c:pt idx="10">
                  <c:v>1106</c:v>
                </c:pt>
                <c:pt idx="11">
                  <c:v>65</c:v>
                </c:pt>
                <c:pt idx="12">
                  <c:v>1070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4-4846-BBEC-59171C3CCBC3}"/>
            </c:ext>
          </c:extLst>
        </c:ser>
        <c:ser>
          <c:idx val="1"/>
          <c:order val="1"/>
          <c:tx>
            <c:strRef>
              <c:f>Чистые!$T$1</c:f>
              <c:strCache>
                <c:ptCount val="1"/>
                <c:pt idx="0">
                  <c:v>Operating System (x3)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Чистые!$R$2:$R$15</c:f>
              <c:strCache>
                <c:ptCount val="14"/>
                <c:pt idx="0">
                  <c:v>slow</c:v>
                </c:pt>
                <c:pt idx="1">
                  <c:v>query</c:v>
                </c:pt>
                <c:pt idx="2">
                  <c:v>init</c:v>
                </c:pt>
                <c:pt idx="3">
                  <c:v>speed</c:v>
                </c:pt>
                <c:pt idx="5">
                  <c:v>slow Extra</c:v>
                </c:pt>
                <c:pt idx="6">
                  <c:v>query Extra</c:v>
                </c:pt>
                <c:pt idx="7">
                  <c:v>init Extra</c:v>
                </c:pt>
                <c:pt idx="8">
                  <c:v>speed Extra</c:v>
                </c:pt>
                <c:pt idx="10">
                  <c:v>slow Extra2</c:v>
                </c:pt>
                <c:pt idx="11">
                  <c:v>query Extra2</c:v>
                </c:pt>
                <c:pt idx="12">
                  <c:v>init Extra2</c:v>
                </c:pt>
                <c:pt idx="13">
                  <c:v>speed Extra2</c:v>
                </c:pt>
              </c:strCache>
            </c:strRef>
          </c:cat>
          <c:val>
            <c:numRef>
              <c:f>Чистые!$T$2:$T$15</c:f>
              <c:numCache>
                <c:formatCode>General</c:formatCode>
                <c:ptCount val="14"/>
                <c:pt idx="0">
                  <c:v>26.2</c:v>
                </c:pt>
                <c:pt idx="1">
                  <c:v>10</c:v>
                </c:pt>
                <c:pt idx="2">
                  <c:v>26.6</c:v>
                </c:pt>
                <c:pt idx="3">
                  <c:v>10.8</c:v>
                </c:pt>
                <c:pt idx="5">
                  <c:v>21</c:v>
                </c:pt>
                <c:pt idx="6">
                  <c:v>13</c:v>
                </c:pt>
                <c:pt idx="7">
                  <c:v>23</c:v>
                </c:pt>
                <c:pt idx="8">
                  <c:v>13</c:v>
                </c:pt>
                <c:pt idx="10">
                  <c:v>1129</c:v>
                </c:pt>
                <c:pt idx="11">
                  <c:v>78</c:v>
                </c:pt>
                <c:pt idx="12">
                  <c:v>1093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4-4846-BBEC-59171C3CCBC3}"/>
            </c:ext>
          </c:extLst>
        </c:ser>
        <c:ser>
          <c:idx val="2"/>
          <c:order val="2"/>
          <c:tx>
            <c:strRef>
              <c:f>Чистые!$U$1</c:f>
              <c:strCache>
                <c:ptCount val="1"/>
                <c:pt idx="0">
                  <c:v>PerfProc Process (x4)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Чистые!$R$2:$R$15</c:f>
              <c:strCache>
                <c:ptCount val="14"/>
                <c:pt idx="0">
                  <c:v>slow</c:v>
                </c:pt>
                <c:pt idx="1">
                  <c:v>query</c:v>
                </c:pt>
                <c:pt idx="2">
                  <c:v>init</c:v>
                </c:pt>
                <c:pt idx="3">
                  <c:v>speed</c:v>
                </c:pt>
                <c:pt idx="5">
                  <c:v>slow Extra</c:v>
                </c:pt>
                <c:pt idx="6">
                  <c:v>query Extra</c:v>
                </c:pt>
                <c:pt idx="7">
                  <c:v>init Extra</c:v>
                </c:pt>
                <c:pt idx="8">
                  <c:v>speed Extra</c:v>
                </c:pt>
                <c:pt idx="10">
                  <c:v>slow Extra2</c:v>
                </c:pt>
                <c:pt idx="11">
                  <c:v>query Extra2</c:v>
                </c:pt>
                <c:pt idx="12">
                  <c:v>init Extra2</c:v>
                </c:pt>
                <c:pt idx="13">
                  <c:v>speed Extra2</c:v>
                </c:pt>
              </c:strCache>
            </c:strRef>
          </c:cat>
          <c:val>
            <c:numRef>
              <c:f>Чистые!$U$2:$U$15</c:f>
              <c:numCache>
                <c:formatCode>General</c:formatCode>
                <c:ptCount val="14"/>
                <c:pt idx="0">
                  <c:v>482.8</c:v>
                </c:pt>
                <c:pt idx="1">
                  <c:v>480.6</c:v>
                </c:pt>
                <c:pt idx="2">
                  <c:v>487.6</c:v>
                </c:pt>
                <c:pt idx="3">
                  <c:v>488</c:v>
                </c:pt>
                <c:pt idx="5">
                  <c:v>5947</c:v>
                </c:pt>
                <c:pt idx="6">
                  <c:v>7119</c:v>
                </c:pt>
                <c:pt idx="7">
                  <c:v>5987</c:v>
                </c:pt>
                <c:pt idx="8">
                  <c:v>7116</c:v>
                </c:pt>
                <c:pt idx="10">
                  <c:v>1599</c:v>
                </c:pt>
                <c:pt idx="11">
                  <c:v>572</c:v>
                </c:pt>
                <c:pt idx="12">
                  <c:v>1565</c:v>
                </c:pt>
                <c:pt idx="13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4-4846-BBEC-59171C3CCBC3}"/>
            </c:ext>
          </c:extLst>
        </c:ser>
        <c:ser>
          <c:idx val="3"/>
          <c:order val="3"/>
          <c:tx>
            <c:strRef>
              <c:f>Чистые!$V$1</c:f>
              <c:strCache>
                <c:ptCount val="1"/>
                <c:pt idx="0">
                  <c:v>PerfOS Processor (x1)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Чистые!$R$2:$R$15</c:f>
              <c:strCache>
                <c:ptCount val="14"/>
                <c:pt idx="0">
                  <c:v>slow</c:v>
                </c:pt>
                <c:pt idx="1">
                  <c:v>query</c:v>
                </c:pt>
                <c:pt idx="2">
                  <c:v>init</c:v>
                </c:pt>
                <c:pt idx="3">
                  <c:v>speed</c:v>
                </c:pt>
                <c:pt idx="5">
                  <c:v>slow Extra</c:v>
                </c:pt>
                <c:pt idx="6">
                  <c:v>query Extra</c:v>
                </c:pt>
                <c:pt idx="7">
                  <c:v>init Extra</c:v>
                </c:pt>
                <c:pt idx="8">
                  <c:v>speed Extra</c:v>
                </c:pt>
                <c:pt idx="10">
                  <c:v>slow Extra2</c:v>
                </c:pt>
                <c:pt idx="11">
                  <c:v>query Extra2</c:v>
                </c:pt>
                <c:pt idx="12">
                  <c:v>init Extra2</c:v>
                </c:pt>
                <c:pt idx="13">
                  <c:v>speed Extra2</c:v>
                </c:pt>
              </c:strCache>
            </c:strRef>
          </c:cat>
          <c:val>
            <c:numRef>
              <c:f>Чистые!$V$2:$V$15</c:f>
              <c:numCache>
                <c:formatCode>General</c:formatCode>
                <c:ptCount val="14"/>
                <c:pt idx="0">
                  <c:v>276.8</c:v>
                </c:pt>
                <c:pt idx="1">
                  <c:v>270.60000000000002</c:v>
                </c:pt>
                <c:pt idx="2">
                  <c:v>277.60000000000002</c:v>
                </c:pt>
                <c:pt idx="3">
                  <c:v>273.60000000000002</c:v>
                </c:pt>
                <c:pt idx="5">
                  <c:v>272</c:v>
                </c:pt>
                <c:pt idx="6">
                  <c:v>279</c:v>
                </c:pt>
                <c:pt idx="7">
                  <c:v>271</c:v>
                </c:pt>
                <c:pt idx="8">
                  <c:v>275</c:v>
                </c:pt>
                <c:pt idx="10">
                  <c:v>1869</c:v>
                </c:pt>
                <c:pt idx="11">
                  <c:v>842</c:v>
                </c:pt>
                <c:pt idx="12">
                  <c:v>1838</c:v>
                </c:pt>
                <c:pt idx="13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4-4846-BBEC-59171C3CCBC3}"/>
            </c:ext>
          </c:extLst>
        </c:ser>
        <c:ser>
          <c:idx val="4"/>
          <c:order val="4"/>
          <c:tx>
            <c:strRef>
              <c:f>Чистые!$W$1</c:f>
              <c:strCache>
                <c:ptCount val="1"/>
                <c:pt idx="0">
                  <c:v>Operating System (x2)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Чистые!$R$2:$R$15</c:f>
              <c:strCache>
                <c:ptCount val="14"/>
                <c:pt idx="0">
                  <c:v>slow</c:v>
                </c:pt>
                <c:pt idx="1">
                  <c:v>query</c:v>
                </c:pt>
                <c:pt idx="2">
                  <c:v>init</c:v>
                </c:pt>
                <c:pt idx="3">
                  <c:v>speed</c:v>
                </c:pt>
                <c:pt idx="5">
                  <c:v>slow Extra</c:v>
                </c:pt>
                <c:pt idx="6">
                  <c:v>query Extra</c:v>
                </c:pt>
                <c:pt idx="7">
                  <c:v>init Extra</c:v>
                </c:pt>
                <c:pt idx="8">
                  <c:v>speed Extra</c:v>
                </c:pt>
                <c:pt idx="10">
                  <c:v>slow Extra2</c:v>
                </c:pt>
                <c:pt idx="11">
                  <c:v>query Extra2</c:v>
                </c:pt>
                <c:pt idx="12">
                  <c:v>init Extra2</c:v>
                </c:pt>
                <c:pt idx="13">
                  <c:v>speed Extra2</c:v>
                </c:pt>
              </c:strCache>
            </c:strRef>
          </c:cat>
          <c:val>
            <c:numRef>
              <c:f>Чистые!$W$2:$W$15</c:f>
              <c:numCache>
                <c:formatCode>General</c:formatCode>
                <c:ptCount val="14"/>
                <c:pt idx="0">
                  <c:v>26.2</c:v>
                </c:pt>
                <c:pt idx="1">
                  <c:v>10.8</c:v>
                </c:pt>
                <c:pt idx="2">
                  <c:v>26.2</c:v>
                </c:pt>
                <c:pt idx="3">
                  <c:v>10.4</c:v>
                </c:pt>
                <c:pt idx="5">
                  <c:v>23</c:v>
                </c:pt>
                <c:pt idx="6">
                  <c:v>14</c:v>
                </c:pt>
                <c:pt idx="7">
                  <c:v>28</c:v>
                </c:pt>
                <c:pt idx="8">
                  <c:v>13</c:v>
                </c:pt>
                <c:pt idx="10">
                  <c:v>1890</c:v>
                </c:pt>
                <c:pt idx="11">
                  <c:v>852</c:v>
                </c:pt>
                <c:pt idx="12">
                  <c:v>1860</c:v>
                </c:pt>
                <c:pt idx="1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E4-4846-BBEC-59171C3CCBC3}"/>
            </c:ext>
          </c:extLst>
        </c:ser>
        <c:ser>
          <c:idx val="5"/>
          <c:order val="5"/>
          <c:tx>
            <c:strRef>
              <c:f>Чистые!$X$1</c:f>
              <c:strCache>
                <c:ptCount val="1"/>
                <c:pt idx="0">
                  <c:v>Processor (x1)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Чистые!$R$2:$R$15</c:f>
              <c:strCache>
                <c:ptCount val="14"/>
                <c:pt idx="0">
                  <c:v>slow</c:v>
                </c:pt>
                <c:pt idx="1">
                  <c:v>query</c:v>
                </c:pt>
                <c:pt idx="2">
                  <c:v>init</c:v>
                </c:pt>
                <c:pt idx="3">
                  <c:v>speed</c:v>
                </c:pt>
                <c:pt idx="5">
                  <c:v>slow Extra</c:v>
                </c:pt>
                <c:pt idx="6">
                  <c:v>query Extra</c:v>
                </c:pt>
                <c:pt idx="7">
                  <c:v>init Extra</c:v>
                </c:pt>
                <c:pt idx="8">
                  <c:v>speed Extra</c:v>
                </c:pt>
                <c:pt idx="10">
                  <c:v>slow Extra2</c:v>
                </c:pt>
                <c:pt idx="11">
                  <c:v>query Extra2</c:v>
                </c:pt>
                <c:pt idx="12">
                  <c:v>init Extra2</c:v>
                </c:pt>
                <c:pt idx="13">
                  <c:v>speed Extra2</c:v>
                </c:pt>
              </c:strCache>
            </c:strRef>
          </c:cat>
          <c:val>
            <c:numRef>
              <c:f>Чистые!$X$2:$X$15</c:f>
              <c:numCache>
                <c:formatCode>General</c:formatCode>
                <c:ptCount val="14"/>
                <c:pt idx="0">
                  <c:v>1042</c:v>
                </c:pt>
                <c:pt idx="1">
                  <c:v>1044.8</c:v>
                </c:pt>
                <c:pt idx="2">
                  <c:v>1048.2</c:v>
                </c:pt>
                <c:pt idx="3">
                  <c:v>1050.4000000000001</c:v>
                </c:pt>
                <c:pt idx="5">
                  <c:v>1132</c:v>
                </c:pt>
                <c:pt idx="6">
                  <c:v>1137</c:v>
                </c:pt>
                <c:pt idx="7">
                  <c:v>1135</c:v>
                </c:pt>
                <c:pt idx="8">
                  <c:v>1135</c:v>
                </c:pt>
                <c:pt idx="10">
                  <c:v>2946</c:v>
                </c:pt>
                <c:pt idx="11">
                  <c:v>1937</c:v>
                </c:pt>
                <c:pt idx="12">
                  <c:v>2910</c:v>
                </c:pt>
                <c:pt idx="13">
                  <c:v>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E4-4846-BBEC-59171C3C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588192"/>
        <c:axId val="328939104"/>
      </c:barChart>
      <c:catAx>
        <c:axId val="3255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939104"/>
        <c:crosses val="autoZero"/>
        <c:auto val="1"/>
        <c:lblAlgn val="ctr"/>
        <c:lblOffset val="100"/>
        <c:noMultiLvlLbl val="0"/>
      </c:catAx>
      <c:valAx>
        <c:axId val="3289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32038</xdr:colOff>
      <xdr:row>16</xdr:row>
      <xdr:rowOff>45893</xdr:rowOff>
    </xdr:from>
    <xdr:to>
      <xdr:col>23</xdr:col>
      <xdr:colOff>617393</xdr:colOff>
      <xdr:row>34</xdr:row>
      <xdr:rowOff>150668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5" zoomScaleNormal="100" workbookViewId="0">
      <selection activeCell="A51" sqref="A51:E58"/>
    </sheetView>
  </sheetViews>
  <sheetFormatPr defaultRowHeight="15" x14ac:dyDescent="0.25"/>
  <cols>
    <col min="1" max="1" width="20.855468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G1" t="s">
        <v>11</v>
      </c>
      <c r="I1" s="2" t="s">
        <v>0</v>
      </c>
      <c r="J1" s="2" t="s">
        <v>1</v>
      </c>
      <c r="K1" s="2" t="s">
        <v>2</v>
      </c>
      <c r="L1" s="2" t="s">
        <v>3</v>
      </c>
      <c r="N1" t="s">
        <v>12</v>
      </c>
    </row>
    <row r="2" spans="1:15" x14ac:dyDescent="0.25">
      <c r="B2">
        <v>0</v>
      </c>
      <c r="C2">
        <v>0</v>
      </c>
      <c r="D2">
        <v>0</v>
      </c>
      <c r="E2">
        <v>0</v>
      </c>
    </row>
    <row r="3" spans="1:15" x14ac:dyDescent="0.25">
      <c r="A3" t="s">
        <v>4</v>
      </c>
      <c r="B3">
        <v>1072</v>
      </c>
      <c r="C3">
        <v>63</v>
      </c>
      <c r="D3">
        <v>1053</v>
      </c>
      <c r="E3">
        <v>12</v>
      </c>
      <c r="G3">
        <f>AVERAGE(B3:E3)</f>
        <v>550</v>
      </c>
      <c r="I3">
        <f>AVERAGE(B3,B11,B19,B27,B35)</f>
        <v>1086</v>
      </c>
      <c r="J3" s="2">
        <f t="shared" ref="J3:L3" si="0">AVERAGE(C3,C11,C19,C27,C35)</f>
        <v>37.200000000000003</v>
      </c>
      <c r="K3" s="2">
        <f t="shared" si="0"/>
        <v>1052</v>
      </c>
      <c r="L3" s="2">
        <f t="shared" si="0"/>
        <v>13</v>
      </c>
      <c r="N3">
        <f>AVERAGE(I3:L3)</f>
        <v>547.04999999999995</v>
      </c>
    </row>
    <row r="4" spans="1:15" x14ac:dyDescent="0.25">
      <c r="A4" t="s">
        <v>5</v>
      </c>
      <c r="B4">
        <v>1098</v>
      </c>
      <c r="C4">
        <v>74</v>
      </c>
      <c r="D4">
        <v>1081</v>
      </c>
      <c r="E4">
        <v>24</v>
      </c>
      <c r="G4" s="2">
        <f t="shared" ref="G4:G49" si="1">AVERAGE(B4:E4)</f>
        <v>569.25</v>
      </c>
      <c r="I4" s="2">
        <f t="shared" ref="I4:I8" si="2">AVERAGE(B4,B12,B20,B28,B36)</f>
        <v>1112.2</v>
      </c>
      <c r="J4" s="2">
        <f t="shared" ref="J4:J8" si="3">AVERAGE(C4,C12,C20,C28,C36)</f>
        <v>47.2</v>
      </c>
      <c r="K4" s="2">
        <f t="shared" ref="K4:K8" si="4">AVERAGE(D4,D12,D20,D28,D36)</f>
        <v>1078.5999999999999</v>
      </c>
      <c r="L4" s="2">
        <f t="shared" ref="L4:L8" si="5">AVERAGE(E4,E12,E20,E28,E36)</f>
        <v>23.8</v>
      </c>
      <c r="N4" s="2">
        <f t="shared" ref="N4:N8" si="6">AVERAGE(I4:L4)</f>
        <v>565.45000000000005</v>
      </c>
      <c r="O4" s="2"/>
    </row>
    <row r="5" spans="1:15" x14ac:dyDescent="0.25">
      <c r="A5" t="s">
        <v>6</v>
      </c>
      <c r="B5">
        <v>1567</v>
      </c>
      <c r="C5">
        <v>551</v>
      </c>
      <c r="D5">
        <v>1553</v>
      </c>
      <c r="E5">
        <v>502</v>
      </c>
      <c r="G5" s="2">
        <f t="shared" si="1"/>
        <v>1043.25</v>
      </c>
      <c r="I5" s="2">
        <f t="shared" si="2"/>
        <v>1595</v>
      </c>
      <c r="J5" s="2">
        <f t="shared" si="3"/>
        <v>527.79999999999995</v>
      </c>
      <c r="K5" s="2">
        <f t="shared" si="4"/>
        <v>1566.2</v>
      </c>
      <c r="L5" s="2">
        <f t="shared" si="5"/>
        <v>511.8</v>
      </c>
      <c r="N5" s="2">
        <f t="shared" si="6"/>
        <v>1050.2</v>
      </c>
      <c r="O5" s="2"/>
    </row>
    <row r="6" spans="1:15" x14ac:dyDescent="0.25">
      <c r="A6" t="s">
        <v>7</v>
      </c>
      <c r="B6">
        <v>1836</v>
      </c>
      <c r="C6">
        <v>819</v>
      </c>
      <c r="D6">
        <v>1842</v>
      </c>
      <c r="E6">
        <v>789</v>
      </c>
      <c r="G6" s="2">
        <f t="shared" si="1"/>
        <v>1321.5</v>
      </c>
      <c r="I6" s="2">
        <f t="shared" si="2"/>
        <v>1871.8</v>
      </c>
      <c r="J6" s="2">
        <f t="shared" si="3"/>
        <v>798.4</v>
      </c>
      <c r="K6" s="2">
        <f t="shared" si="4"/>
        <v>1843.8</v>
      </c>
      <c r="L6" s="2">
        <f t="shared" si="5"/>
        <v>785.4</v>
      </c>
      <c r="N6" s="2">
        <f t="shared" si="6"/>
        <v>1324.85</v>
      </c>
      <c r="O6" s="2"/>
    </row>
    <row r="7" spans="1:15" x14ac:dyDescent="0.25">
      <c r="A7" t="s">
        <v>8</v>
      </c>
      <c r="B7">
        <v>1862</v>
      </c>
      <c r="C7">
        <v>829</v>
      </c>
      <c r="D7">
        <v>1868</v>
      </c>
      <c r="E7">
        <v>799</v>
      </c>
      <c r="G7" s="2">
        <f t="shared" si="1"/>
        <v>1339.5</v>
      </c>
      <c r="I7" s="2">
        <f t="shared" si="2"/>
        <v>1898</v>
      </c>
      <c r="J7" s="2">
        <f t="shared" si="3"/>
        <v>809.2</v>
      </c>
      <c r="K7" s="2">
        <f t="shared" si="4"/>
        <v>1870</v>
      </c>
      <c r="L7" s="2">
        <f t="shared" si="5"/>
        <v>795.8</v>
      </c>
      <c r="N7" s="2">
        <f t="shared" si="6"/>
        <v>1343.25</v>
      </c>
      <c r="O7" s="2"/>
    </row>
    <row r="8" spans="1:15" x14ac:dyDescent="0.25">
      <c r="A8" t="s">
        <v>9</v>
      </c>
      <c r="B8">
        <v>2904</v>
      </c>
      <c r="C8">
        <v>1876</v>
      </c>
      <c r="D8">
        <v>2941</v>
      </c>
      <c r="E8">
        <v>1867</v>
      </c>
      <c r="G8" s="2">
        <f t="shared" si="1"/>
        <v>2397</v>
      </c>
      <c r="I8" s="2">
        <f t="shared" si="2"/>
        <v>2940</v>
      </c>
      <c r="J8" s="2">
        <f t="shared" si="3"/>
        <v>1854</v>
      </c>
      <c r="K8" s="2">
        <f t="shared" si="4"/>
        <v>2918.2</v>
      </c>
      <c r="L8" s="2">
        <f t="shared" si="5"/>
        <v>1846.2</v>
      </c>
      <c r="N8" s="2">
        <f t="shared" si="6"/>
        <v>2389.6</v>
      </c>
      <c r="O8" s="2"/>
    </row>
    <row r="9" spans="1:15" s="2" customFormat="1" x14ac:dyDescent="0.25"/>
    <row r="10" spans="1:15" x14ac:dyDescent="0.25">
      <c r="B10">
        <v>0</v>
      </c>
      <c r="C10">
        <v>0</v>
      </c>
      <c r="D10">
        <v>0</v>
      </c>
      <c r="E10">
        <v>0</v>
      </c>
      <c r="G10" s="2">
        <f t="shared" si="1"/>
        <v>0</v>
      </c>
    </row>
    <row r="11" spans="1:15" x14ac:dyDescent="0.25">
      <c r="A11" t="s">
        <v>4</v>
      </c>
      <c r="B11">
        <v>1083</v>
      </c>
      <c r="C11">
        <v>31</v>
      </c>
      <c r="D11">
        <v>1050</v>
      </c>
      <c r="E11">
        <v>14</v>
      </c>
      <c r="G11" s="2">
        <f t="shared" si="1"/>
        <v>544.5</v>
      </c>
    </row>
    <row r="12" spans="1:15" x14ac:dyDescent="0.25">
      <c r="A12" t="s">
        <v>5</v>
      </c>
      <c r="B12">
        <v>1109</v>
      </c>
      <c r="C12">
        <v>41</v>
      </c>
      <c r="D12">
        <v>1076</v>
      </c>
      <c r="E12">
        <v>25</v>
      </c>
      <c r="G12" s="2">
        <f t="shared" si="1"/>
        <v>562.75</v>
      </c>
    </row>
    <row r="13" spans="1:15" x14ac:dyDescent="0.25">
      <c r="A13" t="s">
        <v>6</v>
      </c>
      <c r="B13">
        <v>1580</v>
      </c>
      <c r="C13">
        <v>513</v>
      </c>
      <c r="D13">
        <v>1551</v>
      </c>
      <c r="E13">
        <v>503</v>
      </c>
      <c r="G13" s="2">
        <f t="shared" si="1"/>
        <v>1036.75</v>
      </c>
    </row>
    <row r="14" spans="1:15" x14ac:dyDescent="0.25">
      <c r="A14" t="s">
        <v>7</v>
      </c>
      <c r="B14">
        <v>1848</v>
      </c>
      <c r="C14">
        <v>780</v>
      </c>
      <c r="D14">
        <v>1819</v>
      </c>
      <c r="E14">
        <v>777</v>
      </c>
      <c r="G14" s="2">
        <f t="shared" si="1"/>
        <v>1306</v>
      </c>
    </row>
    <row r="15" spans="1:15" x14ac:dyDescent="0.25">
      <c r="A15" t="s">
        <v>8</v>
      </c>
      <c r="B15">
        <v>1874</v>
      </c>
      <c r="C15">
        <v>791</v>
      </c>
      <c r="D15">
        <v>1847</v>
      </c>
      <c r="E15">
        <v>787</v>
      </c>
      <c r="G15" s="2">
        <f t="shared" si="1"/>
        <v>1324.75</v>
      </c>
    </row>
    <row r="16" spans="1:15" x14ac:dyDescent="0.25">
      <c r="A16" t="s">
        <v>9</v>
      </c>
      <c r="B16">
        <v>2916</v>
      </c>
      <c r="C16">
        <v>1833</v>
      </c>
      <c r="D16">
        <v>2889</v>
      </c>
      <c r="E16">
        <v>1841</v>
      </c>
      <c r="G16" s="2">
        <f t="shared" si="1"/>
        <v>2369.75</v>
      </c>
    </row>
    <row r="17" spans="1:7" s="2" customFormat="1" x14ac:dyDescent="0.25"/>
    <row r="18" spans="1:7" x14ac:dyDescent="0.25">
      <c r="B18">
        <v>0</v>
      </c>
      <c r="C18">
        <v>0</v>
      </c>
      <c r="D18">
        <v>0</v>
      </c>
      <c r="E18">
        <v>0</v>
      </c>
      <c r="G18" s="2">
        <f t="shared" si="1"/>
        <v>0</v>
      </c>
    </row>
    <row r="19" spans="1:7" x14ac:dyDescent="0.25">
      <c r="A19" t="s">
        <v>4</v>
      </c>
      <c r="B19">
        <v>1111</v>
      </c>
      <c r="C19">
        <v>30</v>
      </c>
      <c r="D19">
        <v>1059</v>
      </c>
      <c r="E19">
        <v>16</v>
      </c>
      <c r="G19" s="2">
        <f t="shared" si="1"/>
        <v>554</v>
      </c>
    </row>
    <row r="20" spans="1:7" x14ac:dyDescent="0.25">
      <c r="A20" t="s">
        <v>5</v>
      </c>
      <c r="B20">
        <v>1136</v>
      </c>
      <c r="C20">
        <v>40</v>
      </c>
      <c r="D20">
        <v>1085</v>
      </c>
      <c r="E20">
        <v>26</v>
      </c>
      <c r="G20" s="2">
        <f t="shared" si="1"/>
        <v>571.75</v>
      </c>
    </row>
    <row r="21" spans="1:7" x14ac:dyDescent="0.25">
      <c r="A21" t="s">
        <v>6</v>
      </c>
      <c r="B21">
        <v>1638</v>
      </c>
      <c r="C21">
        <v>524</v>
      </c>
      <c r="D21">
        <v>1593</v>
      </c>
      <c r="E21">
        <v>522</v>
      </c>
      <c r="G21" s="2">
        <f t="shared" si="1"/>
        <v>1069.25</v>
      </c>
    </row>
    <row r="22" spans="1:7" x14ac:dyDescent="0.25">
      <c r="A22" t="s">
        <v>7</v>
      </c>
      <c r="B22">
        <v>1921</v>
      </c>
      <c r="C22">
        <v>791</v>
      </c>
      <c r="D22">
        <v>1865</v>
      </c>
      <c r="E22">
        <v>791</v>
      </c>
      <c r="G22" s="2">
        <f t="shared" si="1"/>
        <v>1342</v>
      </c>
    </row>
    <row r="23" spans="1:7" x14ac:dyDescent="0.25">
      <c r="A23" t="s">
        <v>8</v>
      </c>
      <c r="B23">
        <v>1947</v>
      </c>
      <c r="C23">
        <v>802</v>
      </c>
      <c r="D23">
        <v>1891</v>
      </c>
      <c r="E23">
        <v>802</v>
      </c>
      <c r="G23" s="2">
        <f t="shared" si="1"/>
        <v>1360.5</v>
      </c>
    </row>
    <row r="24" spans="1:7" x14ac:dyDescent="0.25">
      <c r="A24" t="s">
        <v>9</v>
      </c>
      <c r="B24">
        <v>2989</v>
      </c>
      <c r="C24">
        <v>1847</v>
      </c>
      <c r="D24">
        <v>2932</v>
      </c>
      <c r="E24">
        <v>1843</v>
      </c>
      <c r="G24" s="2">
        <f t="shared" si="1"/>
        <v>2402.75</v>
      </c>
    </row>
    <row r="25" spans="1:7" s="2" customFormat="1" x14ac:dyDescent="0.25"/>
    <row r="26" spans="1:7" x14ac:dyDescent="0.25">
      <c r="B26">
        <v>0</v>
      </c>
      <c r="C26">
        <v>0</v>
      </c>
      <c r="D26">
        <v>0</v>
      </c>
      <c r="E26">
        <v>0</v>
      </c>
      <c r="G26" s="2">
        <f t="shared" si="1"/>
        <v>0</v>
      </c>
    </row>
    <row r="27" spans="1:7" x14ac:dyDescent="0.25">
      <c r="A27" t="s">
        <v>4</v>
      </c>
      <c r="B27">
        <v>1080</v>
      </c>
      <c r="C27">
        <v>30</v>
      </c>
      <c r="D27">
        <v>1047</v>
      </c>
      <c r="E27">
        <v>11</v>
      </c>
      <c r="G27" s="2">
        <f t="shared" si="1"/>
        <v>542</v>
      </c>
    </row>
    <row r="28" spans="1:7" x14ac:dyDescent="0.25">
      <c r="A28" t="s">
        <v>5</v>
      </c>
      <c r="B28">
        <v>1108</v>
      </c>
      <c r="C28">
        <v>39</v>
      </c>
      <c r="D28">
        <v>1074</v>
      </c>
      <c r="E28">
        <v>22</v>
      </c>
      <c r="G28" s="2">
        <f t="shared" si="1"/>
        <v>560.75</v>
      </c>
    </row>
    <row r="29" spans="1:7" x14ac:dyDescent="0.25">
      <c r="A29" t="s">
        <v>6</v>
      </c>
      <c r="B29">
        <v>1611</v>
      </c>
      <c r="C29">
        <v>517</v>
      </c>
      <c r="D29">
        <v>1589</v>
      </c>
      <c r="E29">
        <v>510</v>
      </c>
      <c r="G29" s="2">
        <f t="shared" si="1"/>
        <v>1056.75</v>
      </c>
    </row>
    <row r="30" spans="1:7" x14ac:dyDescent="0.25">
      <c r="A30" t="s">
        <v>7</v>
      </c>
      <c r="B30">
        <v>1906</v>
      </c>
      <c r="C30">
        <v>791</v>
      </c>
      <c r="D30">
        <v>1858</v>
      </c>
      <c r="E30">
        <v>778</v>
      </c>
      <c r="G30" s="2">
        <f t="shared" si="1"/>
        <v>1333.25</v>
      </c>
    </row>
    <row r="31" spans="1:7" x14ac:dyDescent="0.25">
      <c r="A31" t="s">
        <v>8</v>
      </c>
      <c r="B31">
        <v>1933</v>
      </c>
      <c r="C31">
        <v>802</v>
      </c>
      <c r="D31">
        <v>1884</v>
      </c>
      <c r="E31">
        <v>789</v>
      </c>
      <c r="G31" s="2">
        <f t="shared" si="1"/>
        <v>1352</v>
      </c>
    </row>
    <row r="32" spans="1:7" x14ac:dyDescent="0.25">
      <c r="A32" t="s">
        <v>9</v>
      </c>
      <c r="B32">
        <v>2975</v>
      </c>
      <c r="C32">
        <v>1850</v>
      </c>
      <c r="D32">
        <v>2927</v>
      </c>
      <c r="E32">
        <v>1831</v>
      </c>
      <c r="G32" s="2">
        <f t="shared" si="1"/>
        <v>2395.75</v>
      </c>
    </row>
    <row r="33" spans="1:7" s="2" customFormat="1" x14ac:dyDescent="0.25"/>
    <row r="34" spans="1:7" x14ac:dyDescent="0.25">
      <c r="B34">
        <v>0</v>
      </c>
      <c r="C34">
        <v>0</v>
      </c>
      <c r="D34">
        <v>0</v>
      </c>
      <c r="E34">
        <v>0</v>
      </c>
      <c r="G34" s="2">
        <f t="shared" si="1"/>
        <v>0</v>
      </c>
    </row>
    <row r="35" spans="1:7" x14ac:dyDescent="0.25">
      <c r="A35" t="s">
        <v>4</v>
      </c>
      <c r="B35">
        <v>1084</v>
      </c>
      <c r="C35">
        <v>32</v>
      </c>
      <c r="D35">
        <v>1051</v>
      </c>
      <c r="E35">
        <v>12</v>
      </c>
      <c r="G35" s="2">
        <f t="shared" si="1"/>
        <v>544.75</v>
      </c>
    </row>
    <row r="36" spans="1:7" x14ac:dyDescent="0.25">
      <c r="A36" t="s">
        <v>5</v>
      </c>
      <c r="B36">
        <v>1110</v>
      </c>
      <c r="C36">
        <v>42</v>
      </c>
      <c r="D36">
        <v>1077</v>
      </c>
      <c r="E36">
        <v>22</v>
      </c>
      <c r="G36" s="2">
        <f t="shared" si="1"/>
        <v>562.75</v>
      </c>
    </row>
    <row r="37" spans="1:7" x14ac:dyDescent="0.25">
      <c r="A37" t="s">
        <v>6</v>
      </c>
      <c r="B37">
        <v>1579</v>
      </c>
      <c r="C37">
        <v>534</v>
      </c>
      <c r="D37">
        <v>1545</v>
      </c>
      <c r="E37">
        <v>522</v>
      </c>
      <c r="G37" s="2">
        <f t="shared" si="1"/>
        <v>1045</v>
      </c>
    </row>
    <row r="38" spans="1:7" x14ac:dyDescent="0.25">
      <c r="A38" t="s">
        <v>7</v>
      </c>
      <c r="B38">
        <v>1848</v>
      </c>
      <c r="C38">
        <v>811</v>
      </c>
      <c r="D38">
        <v>1835</v>
      </c>
      <c r="E38">
        <v>792</v>
      </c>
      <c r="G38" s="2">
        <f t="shared" si="1"/>
        <v>1321.5</v>
      </c>
    </row>
    <row r="39" spans="1:7" x14ac:dyDescent="0.25">
      <c r="A39" t="s">
        <v>8</v>
      </c>
      <c r="B39">
        <v>1874</v>
      </c>
      <c r="C39">
        <v>822</v>
      </c>
      <c r="D39">
        <v>1860</v>
      </c>
      <c r="E39">
        <v>802</v>
      </c>
      <c r="G39" s="2">
        <f t="shared" si="1"/>
        <v>1339.5</v>
      </c>
    </row>
    <row r="40" spans="1:7" x14ac:dyDescent="0.25">
      <c r="A40" t="s">
        <v>9</v>
      </c>
      <c r="B40">
        <v>2916</v>
      </c>
      <c r="C40">
        <v>1864</v>
      </c>
      <c r="D40">
        <v>2902</v>
      </c>
      <c r="E40">
        <v>1849</v>
      </c>
      <c r="G40" s="2">
        <f t="shared" si="1"/>
        <v>2382.75</v>
      </c>
    </row>
    <row r="41" spans="1:7" x14ac:dyDescent="0.25">
      <c r="A41" s="1"/>
      <c r="B41" s="1"/>
      <c r="C41" s="1"/>
      <c r="D41" s="1"/>
      <c r="E41" s="1"/>
      <c r="G41" s="2"/>
    </row>
    <row r="42" spans="1:7" x14ac:dyDescent="0.25">
      <c r="A42" s="2" t="s">
        <v>10</v>
      </c>
      <c r="B42" s="1"/>
      <c r="C42" s="1"/>
      <c r="D42" s="1"/>
      <c r="E42" s="1"/>
      <c r="G42" s="2"/>
    </row>
    <row r="43" spans="1:7" x14ac:dyDescent="0.25">
      <c r="B43">
        <v>0</v>
      </c>
      <c r="C43">
        <v>0</v>
      </c>
      <c r="D43">
        <v>0</v>
      </c>
      <c r="E43">
        <v>0</v>
      </c>
      <c r="G43" s="2">
        <f t="shared" si="1"/>
        <v>0</v>
      </c>
    </row>
    <row r="44" spans="1:7" x14ac:dyDescent="0.25">
      <c r="A44" t="s">
        <v>4</v>
      </c>
      <c r="B44">
        <v>1175</v>
      </c>
      <c r="C44">
        <v>42</v>
      </c>
      <c r="D44">
        <v>1130</v>
      </c>
      <c r="E44">
        <v>21</v>
      </c>
      <c r="G44" s="2">
        <f t="shared" si="1"/>
        <v>592</v>
      </c>
    </row>
    <row r="45" spans="1:7" x14ac:dyDescent="0.25">
      <c r="A45" t="s">
        <v>5</v>
      </c>
      <c r="B45">
        <v>1196</v>
      </c>
      <c r="C45">
        <v>55</v>
      </c>
      <c r="D45">
        <v>1153</v>
      </c>
      <c r="E45">
        <v>34</v>
      </c>
      <c r="G45" s="2">
        <f t="shared" si="1"/>
        <v>609.5</v>
      </c>
    </row>
    <row r="46" spans="1:7" x14ac:dyDescent="0.25">
      <c r="A46" t="s">
        <v>6</v>
      </c>
      <c r="B46">
        <v>7143</v>
      </c>
      <c r="C46">
        <v>7174</v>
      </c>
      <c r="D46">
        <v>7140</v>
      </c>
      <c r="E46">
        <v>7150</v>
      </c>
      <c r="G46" s="2">
        <f t="shared" si="1"/>
        <v>7151.75</v>
      </c>
    </row>
    <row r="47" spans="1:7" x14ac:dyDescent="0.25">
      <c r="A47" t="s">
        <v>7</v>
      </c>
      <c r="B47">
        <v>7415</v>
      </c>
      <c r="C47">
        <v>7453</v>
      </c>
      <c r="D47">
        <v>7411</v>
      </c>
      <c r="E47">
        <v>7425</v>
      </c>
      <c r="G47" s="2">
        <f t="shared" si="1"/>
        <v>7426</v>
      </c>
    </row>
    <row r="48" spans="1:7" x14ac:dyDescent="0.25">
      <c r="A48" t="s">
        <v>8</v>
      </c>
      <c r="B48">
        <v>7438</v>
      </c>
      <c r="C48">
        <v>7467</v>
      </c>
      <c r="D48">
        <v>7439</v>
      </c>
      <c r="E48">
        <v>7438</v>
      </c>
      <c r="G48" s="2">
        <f t="shared" si="1"/>
        <v>7445.5</v>
      </c>
    </row>
    <row r="49" spans="1:7" x14ac:dyDescent="0.25">
      <c r="A49" t="s">
        <v>9</v>
      </c>
      <c r="B49">
        <v>8570</v>
      </c>
      <c r="C49">
        <v>8604</v>
      </c>
      <c r="D49">
        <v>8574</v>
      </c>
      <c r="E49">
        <v>8573</v>
      </c>
      <c r="G49" s="2">
        <f t="shared" si="1"/>
        <v>8580.25</v>
      </c>
    </row>
    <row r="51" spans="1:7" x14ac:dyDescent="0.25">
      <c r="A51" t="s">
        <v>15</v>
      </c>
    </row>
    <row r="52" spans="1:7" x14ac:dyDescent="0.25">
      <c r="A52" s="2"/>
      <c r="B52">
        <v>0</v>
      </c>
      <c r="C52">
        <v>0</v>
      </c>
      <c r="D52">
        <v>0</v>
      </c>
      <c r="E52">
        <v>0</v>
      </c>
    </row>
    <row r="53" spans="1:7" x14ac:dyDescent="0.25">
      <c r="A53" s="2" t="s">
        <v>4</v>
      </c>
      <c r="B53">
        <v>1106</v>
      </c>
      <c r="C53">
        <v>65</v>
      </c>
      <c r="D53">
        <v>1070</v>
      </c>
      <c r="E53">
        <v>9</v>
      </c>
    </row>
    <row r="54" spans="1:7" x14ac:dyDescent="0.25">
      <c r="A54" s="2" t="s">
        <v>5</v>
      </c>
      <c r="B54">
        <v>1129</v>
      </c>
      <c r="C54">
        <v>78</v>
      </c>
      <c r="D54">
        <v>1093</v>
      </c>
      <c r="E54">
        <v>20</v>
      </c>
    </row>
    <row r="55" spans="1:7" x14ac:dyDescent="0.25">
      <c r="A55" s="2" t="s">
        <v>6</v>
      </c>
      <c r="B55">
        <v>1599</v>
      </c>
      <c r="C55">
        <v>572</v>
      </c>
      <c r="D55">
        <v>1565</v>
      </c>
      <c r="E55">
        <v>523</v>
      </c>
    </row>
    <row r="56" spans="1:7" x14ac:dyDescent="0.25">
      <c r="A56" s="2" t="s">
        <v>7</v>
      </c>
      <c r="B56">
        <v>1869</v>
      </c>
      <c r="C56">
        <v>842</v>
      </c>
      <c r="D56">
        <v>1838</v>
      </c>
      <c r="E56">
        <v>790</v>
      </c>
    </row>
    <row r="57" spans="1:7" x14ac:dyDescent="0.25">
      <c r="A57" s="2" t="s">
        <v>8</v>
      </c>
      <c r="B57">
        <v>1890</v>
      </c>
      <c r="C57">
        <v>852</v>
      </c>
      <c r="D57">
        <v>1860</v>
      </c>
      <c r="E57">
        <v>800</v>
      </c>
    </row>
    <row r="58" spans="1:7" x14ac:dyDescent="0.25">
      <c r="A58" s="2" t="s">
        <v>9</v>
      </c>
      <c r="B58">
        <v>2946</v>
      </c>
      <c r="C58">
        <v>1937</v>
      </c>
      <c r="D58">
        <v>2910</v>
      </c>
      <c r="E58">
        <v>1889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zoomScale="55" zoomScaleNormal="55" workbookViewId="0">
      <selection activeCell="N55" sqref="N55"/>
    </sheetView>
  </sheetViews>
  <sheetFormatPr defaultRowHeight="15" x14ac:dyDescent="0.25"/>
  <cols>
    <col min="1" max="1" width="20.85546875" bestFit="1" customWidth="1"/>
    <col min="8" max="8" width="9.140625" style="2"/>
    <col min="9" max="9" width="20.85546875" bestFit="1" customWidth="1"/>
    <col min="16" max="17" width="9.140625" style="2"/>
    <col min="18" max="18" width="12.28515625" bestFit="1" customWidth="1"/>
    <col min="19" max="19" width="11.85546875" bestFit="1" customWidth="1"/>
    <col min="20" max="20" width="14.42578125" bestFit="1" customWidth="1"/>
    <col min="21" max="21" width="13.5703125" bestFit="1" customWidth="1"/>
    <col min="22" max="22" width="13.85546875" bestFit="1" customWidth="1"/>
    <col min="23" max="23" width="14.42578125" bestFit="1" customWidth="1"/>
    <col min="24" max="24" width="11.85546875" bestFit="1" customWidth="1"/>
  </cols>
  <sheetData>
    <row r="1" spans="1:24" s="3" customFormat="1" ht="30" x14ac:dyDescent="0.25">
      <c r="B1" s="3" t="s">
        <v>0</v>
      </c>
      <c r="C1" s="3" t="s">
        <v>1</v>
      </c>
      <c r="D1" s="3" t="s">
        <v>2</v>
      </c>
      <c r="E1" s="3" t="s">
        <v>3</v>
      </c>
      <c r="G1" s="3" t="s">
        <v>11</v>
      </c>
      <c r="J1" s="3" t="s">
        <v>0</v>
      </c>
      <c r="K1" s="3" t="s">
        <v>1</v>
      </c>
      <c r="L1" s="3" t="s">
        <v>2</v>
      </c>
      <c r="M1" s="3" t="s">
        <v>3</v>
      </c>
      <c r="O1" s="3" t="s">
        <v>12</v>
      </c>
      <c r="Q1" s="4"/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9</v>
      </c>
    </row>
    <row r="2" spans="1:24" x14ac:dyDescent="0.25">
      <c r="A2" s="2"/>
      <c r="B2">
        <v>0</v>
      </c>
      <c r="C2">
        <v>0</v>
      </c>
      <c r="D2">
        <v>0</v>
      </c>
      <c r="E2">
        <v>0</v>
      </c>
      <c r="R2" s="4" t="s">
        <v>0</v>
      </c>
      <c r="S2" s="2">
        <v>1086</v>
      </c>
      <c r="T2" s="2">
        <v>26.2</v>
      </c>
      <c r="U2" s="2">
        <v>482.8</v>
      </c>
      <c r="V2" s="2">
        <v>276.8</v>
      </c>
      <c r="W2" s="2">
        <v>26.2</v>
      </c>
      <c r="X2" s="2">
        <v>1042</v>
      </c>
    </row>
    <row r="3" spans="1:24" x14ac:dyDescent="0.25">
      <c r="A3" s="2" t="s">
        <v>4</v>
      </c>
      <c r="B3">
        <f>Грязные!B3</f>
        <v>1072</v>
      </c>
      <c r="C3" s="2">
        <f>Грязные!C3</f>
        <v>63</v>
      </c>
      <c r="D3" s="2">
        <f>Грязные!D3</f>
        <v>1053</v>
      </c>
      <c r="E3" s="2">
        <f>Грязные!E3</f>
        <v>12</v>
      </c>
      <c r="G3" s="2">
        <f>AVERAGE(B3:E3)</f>
        <v>550</v>
      </c>
      <c r="I3" s="2" t="s">
        <v>4</v>
      </c>
      <c r="J3" s="2">
        <f>AVERAGE(B3,B11,B19,B27,B35)</f>
        <v>1086</v>
      </c>
      <c r="K3" s="2">
        <f>AVERAGE(C3,C11,C19,C27,C35)</f>
        <v>37.200000000000003</v>
      </c>
      <c r="L3" s="2">
        <f>AVERAGE(D3,D11,D19,D27,D35)</f>
        <v>1052</v>
      </c>
      <c r="M3" s="2">
        <f>AVERAGE(E3,E11,E19,E27,E35)</f>
        <v>13</v>
      </c>
      <c r="O3">
        <f>AVERAGE(J3:M3)</f>
        <v>547.04999999999995</v>
      </c>
      <c r="R3" s="4" t="s">
        <v>1</v>
      </c>
      <c r="S3" s="2">
        <v>37.200000000000003</v>
      </c>
      <c r="T3" s="2">
        <v>10</v>
      </c>
      <c r="U3" s="2">
        <v>480.6</v>
      </c>
      <c r="V3" s="2">
        <v>270.60000000000002</v>
      </c>
      <c r="W3" s="2">
        <v>10.8</v>
      </c>
      <c r="X3" s="2">
        <v>1044.8</v>
      </c>
    </row>
    <row r="4" spans="1:24" x14ac:dyDescent="0.25">
      <c r="A4" s="2" t="s">
        <v>5</v>
      </c>
      <c r="B4">
        <f>Грязные!B4-Грязные!B3</f>
        <v>26</v>
      </c>
      <c r="C4" s="2">
        <f>Грязные!C4-Грязные!C3</f>
        <v>11</v>
      </c>
      <c r="D4" s="2">
        <f>Грязные!D4-Грязные!D3</f>
        <v>28</v>
      </c>
      <c r="E4" s="2">
        <f>Грязные!E4-Грязные!E3</f>
        <v>12</v>
      </c>
      <c r="G4" s="2">
        <f t="shared" ref="G4:G8" si="0">AVERAGE(B4:E4)</f>
        <v>19.25</v>
      </c>
      <c r="I4" s="2" t="s">
        <v>5</v>
      </c>
      <c r="J4" s="2">
        <f t="shared" ref="J4:J8" si="1">AVERAGE(B4,B12,B20,B28,B36)</f>
        <v>26.2</v>
      </c>
      <c r="K4" s="2">
        <f>AVERAGE(C4,C12,C20,C28,C36)</f>
        <v>10</v>
      </c>
      <c r="L4" s="2">
        <f>AVERAGE(D4,D12,D20,D28,D36)</f>
        <v>26.6</v>
      </c>
      <c r="M4" s="2">
        <f>AVERAGE(E4,E12,E20,E28,E36)</f>
        <v>10.8</v>
      </c>
      <c r="O4" s="2">
        <f t="shared" ref="O4:O8" si="2">AVERAGE(J4:M4)</f>
        <v>18.400000000000002</v>
      </c>
      <c r="R4" s="4" t="s">
        <v>2</v>
      </c>
      <c r="S4" s="2">
        <v>1052</v>
      </c>
      <c r="T4" s="2">
        <v>26.6</v>
      </c>
      <c r="U4" s="2">
        <v>487.6</v>
      </c>
      <c r="V4" s="2">
        <v>277.60000000000002</v>
      </c>
      <c r="W4" s="2">
        <v>26.2</v>
      </c>
      <c r="X4" s="2">
        <v>1048.2</v>
      </c>
    </row>
    <row r="5" spans="1:24" x14ac:dyDescent="0.25">
      <c r="A5" s="2" t="s">
        <v>6</v>
      </c>
      <c r="B5" s="2">
        <f>Грязные!B5-Грязные!B4</f>
        <v>469</v>
      </c>
      <c r="C5" s="2">
        <f>Грязные!C5-Грязные!C4</f>
        <v>477</v>
      </c>
      <c r="D5" s="2">
        <f>Грязные!D5-Грязные!D4</f>
        <v>472</v>
      </c>
      <c r="E5" s="2">
        <f>Грязные!E5-Грязные!E4</f>
        <v>478</v>
      </c>
      <c r="G5" s="2">
        <f t="shared" si="0"/>
        <v>474</v>
      </c>
      <c r="I5" s="2" t="s">
        <v>6</v>
      </c>
      <c r="J5" s="2">
        <f t="shared" si="1"/>
        <v>482.8</v>
      </c>
      <c r="K5" s="2">
        <f>AVERAGE(C5,C13,C21,C29,C37)</f>
        <v>480.6</v>
      </c>
      <c r="L5" s="2">
        <f>AVERAGE(D5,D13,D21,D29,D37)</f>
        <v>487.6</v>
      </c>
      <c r="M5" s="2">
        <f>AVERAGE(E5,E13,E21,E29,E37)</f>
        <v>488</v>
      </c>
      <c r="O5" s="2">
        <f t="shared" si="2"/>
        <v>484.75</v>
      </c>
      <c r="R5" s="4" t="s">
        <v>3</v>
      </c>
      <c r="S5" s="2">
        <v>13</v>
      </c>
      <c r="T5" s="2">
        <v>10.8</v>
      </c>
      <c r="U5" s="2">
        <v>488</v>
      </c>
      <c r="V5" s="2">
        <v>273.60000000000002</v>
      </c>
      <c r="W5" s="2">
        <v>10.4</v>
      </c>
      <c r="X5" s="2">
        <v>1050.4000000000001</v>
      </c>
    </row>
    <row r="6" spans="1:24" x14ac:dyDescent="0.25">
      <c r="A6" s="2" t="s">
        <v>7</v>
      </c>
      <c r="B6" s="2">
        <f>Грязные!B6-Грязные!B5</f>
        <v>269</v>
      </c>
      <c r="C6" s="2">
        <f>Грязные!C6-Грязные!C5</f>
        <v>268</v>
      </c>
      <c r="D6" s="2">
        <f>Грязные!D6-Грязные!D5</f>
        <v>289</v>
      </c>
      <c r="E6" s="2">
        <f>Грязные!E6-Грязные!E5</f>
        <v>287</v>
      </c>
      <c r="G6" s="2">
        <f t="shared" si="0"/>
        <v>278.25</v>
      </c>
      <c r="I6" s="2" t="s">
        <v>7</v>
      </c>
      <c r="J6" s="2">
        <f t="shared" si="1"/>
        <v>276.8</v>
      </c>
      <c r="K6" s="2">
        <f>AVERAGE(C6,C14,C22,C30,C38)</f>
        <v>270.60000000000002</v>
      </c>
      <c r="L6" s="2">
        <f>AVERAGE(D6,D14,D22,D30,D38)</f>
        <v>277.60000000000002</v>
      </c>
      <c r="M6" s="2">
        <f>AVERAGE(E6,E14,E22,E30,E38)</f>
        <v>273.60000000000002</v>
      </c>
      <c r="O6" s="2">
        <f t="shared" si="2"/>
        <v>274.65000000000003</v>
      </c>
      <c r="Q6" s="4"/>
    </row>
    <row r="7" spans="1:24" x14ac:dyDescent="0.25">
      <c r="A7" s="2" t="s">
        <v>8</v>
      </c>
      <c r="B7" s="2">
        <f>Грязные!B7-Грязные!B6</f>
        <v>26</v>
      </c>
      <c r="C7" s="2">
        <f>Грязные!C7-Грязные!C6</f>
        <v>10</v>
      </c>
      <c r="D7" s="2">
        <f>Грязные!D7-Грязные!D6</f>
        <v>26</v>
      </c>
      <c r="E7" s="2">
        <f>Грязные!E7-Грязные!E6</f>
        <v>10</v>
      </c>
      <c r="G7" s="2">
        <f t="shared" si="0"/>
        <v>18</v>
      </c>
      <c r="I7" s="2" t="s">
        <v>8</v>
      </c>
      <c r="J7" s="2">
        <f t="shared" si="1"/>
        <v>26.2</v>
      </c>
      <c r="K7" s="2">
        <f>AVERAGE(C7,C15,C23,C31,C39)</f>
        <v>10.8</v>
      </c>
      <c r="L7" s="2">
        <f>AVERAGE(D7,D15,D23,D31,D39)</f>
        <v>26.2</v>
      </c>
      <c r="M7" s="2">
        <f>AVERAGE(E7,E15,E23,E31,E39)</f>
        <v>10.4</v>
      </c>
      <c r="O7" s="2">
        <f t="shared" si="2"/>
        <v>18.400000000000002</v>
      </c>
      <c r="R7" s="4" t="s">
        <v>21</v>
      </c>
      <c r="S7" s="2">
        <v>1175</v>
      </c>
      <c r="T7" s="2">
        <v>21</v>
      </c>
      <c r="U7" s="2">
        <v>5947</v>
      </c>
      <c r="V7" s="2">
        <v>272</v>
      </c>
      <c r="W7" s="2">
        <v>23</v>
      </c>
      <c r="X7" s="2">
        <v>1132</v>
      </c>
    </row>
    <row r="8" spans="1:24" x14ac:dyDescent="0.25">
      <c r="A8" s="2" t="s">
        <v>9</v>
      </c>
      <c r="B8" s="2">
        <f>Грязные!B8-Грязные!B7</f>
        <v>1042</v>
      </c>
      <c r="C8" s="2">
        <f>Грязные!C8-Грязные!C7</f>
        <v>1047</v>
      </c>
      <c r="D8" s="2">
        <f>Грязные!D8-Грязные!D7</f>
        <v>1073</v>
      </c>
      <c r="E8" s="2">
        <f>Грязные!E8-Грязные!E7</f>
        <v>1068</v>
      </c>
      <c r="G8" s="2">
        <f t="shared" si="0"/>
        <v>1057.5</v>
      </c>
      <c r="I8" s="2" t="s">
        <v>9</v>
      </c>
      <c r="J8" s="2">
        <f t="shared" si="1"/>
        <v>1042</v>
      </c>
      <c r="K8" s="2">
        <f>AVERAGE(C8,C16,C24,C32,C40)</f>
        <v>1044.8</v>
      </c>
      <c r="L8" s="2">
        <f>AVERAGE(D8,D16,D24,D32,D40)</f>
        <v>1048.2</v>
      </c>
      <c r="M8" s="2">
        <f>AVERAGE(E8,E16,E24,E32,E40)</f>
        <v>1050.4000000000001</v>
      </c>
      <c r="O8" s="2">
        <f t="shared" si="2"/>
        <v>1046.3499999999999</v>
      </c>
      <c r="R8" s="4" t="s">
        <v>22</v>
      </c>
      <c r="S8" s="2">
        <v>42</v>
      </c>
      <c r="T8" s="2">
        <v>13</v>
      </c>
      <c r="U8" s="2">
        <v>7119</v>
      </c>
      <c r="V8" s="2">
        <v>279</v>
      </c>
      <c r="W8" s="2">
        <v>14</v>
      </c>
      <c r="X8" s="2">
        <v>1137</v>
      </c>
    </row>
    <row r="9" spans="1:24" x14ac:dyDescent="0.25">
      <c r="A9" s="2"/>
      <c r="B9" s="2"/>
      <c r="C9" s="2"/>
      <c r="D9" s="2"/>
      <c r="E9" s="2"/>
      <c r="R9" s="4" t="s">
        <v>23</v>
      </c>
      <c r="S9" s="2">
        <v>1130</v>
      </c>
      <c r="T9" s="2">
        <v>23</v>
      </c>
      <c r="U9" s="2">
        <v>5987</v>
      </c>
      <c r="V9" s="2">
        <v>271</v>
      </c>
      <c r="W9" s="2">
        <v>28</v>
      </c>
      <c r="X9" s="2">
        <v>1135</v>
      </c>
    </row>
    <row r="10" spans="1:24" x14ac:dyDescent="0.25">
      <c r="A10" s="2"/>
      <c r="B10" s="2">
        <v>0</v>
      </c>
      <c r="C10" s="2">
        <v>0</v>
      </c>
      <c r="D10" s="2">
        <v>0</v>
      </c>
      <c r="E10" s="2">
        <v>0</v>
      </c>
      <c r="I10" t="s">
        <v>13</v>
      </c>
      <c r="J10">
        <f>SUM(J3:J8)</f>
        <v>2940</v>
      </c>
      <c r="K10" s="2">
        <f t="shared" ref="K10:M10" si="3">SUM(K3:K8)</f>
        <v>1854</v>
      </c>
      <c r="L10" s="2">
        <f t="shared" si="3"/>
        <v>2918.2</v>
      </c>
      <c r="M10" s="2">
        <f t="shared" si="3"/>
        <v>1846.2000000000003</v>
      </c>
      <c r="R10" s="4" t="s">
        <v>24</v>
      </c>
      <c r="S10" s="2">
        <v>21</v>
      </c>
      <c r="T10" s="2">
        <v>13</v>
      </c>
      <c r="U10" s="2">
        <v>7116</v>
      </c>
      <c r="V10" s="2">
        <v>275</v>
      </c>
      <c r="W10" s="2">
        <v>13</v>
      </c>
      <c r="X10" s="2">
        <v>1135</v>
      </c>
    </row>
    <row r="11" spans="1:24" x14ac:dyDescent="0.25">
      <c r="A11" s="2" t="s">
        <v>4</v>
      </c>
      <c r="B11" s="2">
        <f>Грязные!B11</f>
        <v>1083</v>
      </c>
      <c r="C11" s="2">
        <f>Грязные!C11</f>
        <v>31</v>
      </c>
      <c r="D11" s="2">
        <f>Грязные!D11</f>
        <v>1050</v>
      </c>
      <c r="E11" s="2">
        <f>Грязные!E11</f>
        <v>14</v>
      </c>
      <c r="Q11" s="4"/>
    </row>
    <row r="12" spans="1:24" x14ac:dyDescent="0.25">
      <c r="A12" s="2" t="s">
        <v>5</v>
      </c>
      <c r="B12" s="2">
        <f>Грязные!B12-Грязные!B11</f>
        <v>26</v>
      </c>
      <c r="C12" s="2">
        <f>Грязные!C12-Грязные!C11</f>
        <v>10</v>
      </c>
      <c r="D12" s="2">
        <f>Грязные!D12-Грязные!D11</f>
        <v>26</v>
      </c>
      <c r="E12" s="2">
        <f>Грязные!E12-Грязные!E11</f>
        <v>11</v>
      </c>
      <c r="I12" s="2" t="s">
        <v>14</v>
      </c>
      <c r="J12" s="2"/>
      <c r="K12" s="2"/>
      <c r="L12" s="2"/>
      <c r="M12" s="2"/>
      <c r="R12" s="4" t="s">
        <v>25</v>
      </c>
      <c r="S12">
        <v>1106</v>
      </c>
      <c r="T12">
        <v>1129</v>
      </c>
      <c r="U12">
        <v>1599</v>
      </c>
      <c r="V12">
        <v>1869</v>
      </c>
      <c r="W12">
        <v>1890</v>
      </c>
      <c r="X12">
        <v>2946</v>
      </c>
    </row>
    <row r="13" spans="1:24" x14ac:dyDescent="0.25">
      <c r="A13" s="2" t="s">
        <v>6</v>
      </c>
      <c r="B13" s="2">
        <f>Грязные!B13-Грязные!B12</f>
        <v>471</v>
      </c>
      <c r="C13" s="2">
        <f>Грязные!C13-Грязные!C12</f>
        <v>472</v>
      </c>
      <c r="D13" s="2">
        <f>Грязные!D13-Грязные!D12</f>
        <v>475</v>
      </c>
      <c r="E13" s="2">
        <f>Грязные!E13-Грязные!E12</f>
        <v>478</v>
      </c>
      <c r="I13" s="2"/>
      <c r="J13" s="2"/>
      <c r="K13" s="2"/>
      <c r="L13" s="2"/>
      <c r="M13" s="2"/>
      <c r="R13" s="4" t="s">
        <v>26</v>
      </c>
      <c r="S13">
        <v>65</v>
      </c>
      <c r="T13">
        <v>78</v>
      </c>
      <c r="U13">
        <v>572</v>
      </c>
      <c r="V13">
        <v>842</v>
      </c>
      <c r="W13">
        <v>852</v>
      </c>
      <c r="X13">
        <v>1937</v>
      </c>
    </row>
    <row r="14" spans="1:24" x14ac:dyDescent="0.25">
      <c r="A14" s="2" t="s">
        <v>7</v>
      </c>
      <c r="B14" s="2">
        <f>Грязные!B14-Грязные!B13</f>
        <v>268</v>
      </c>
      <c r="C14" s="2">
        <f>Грязные!C14-Грязные!C13</f>
        <v>267</v>
      </c>
      <c r="D14" s="2">
        <f>Грязные!D14-Грязные!D13</f>
        <v>268</v>
      </c>
      <c r="E14" s="2">
        <f>Грязные!E14-Грязные!E13</f>
        <v>274</v>
      </c>
      <c r="I14" s="2" t="s">
        <v>4</v>
      </c>
      <c r="J14" s="2">
        <f>Грязные!B44</f>
        <v>1175</v>
      </c>
      <c r="K14" s="2">
        <f>Грязные!C44</f>
        <v>42</v>
      </c>
      <c r="L14" s="2">
        <f>Грязные!D44</f>
        <v>1130</v>
      </c>
      <c r="M14" s="2">
        <f>Грязные!E44</f>
        <v>21</v>
      </c>
      <c r="O14">
        <f>AVERAGE(J14:M14)</f>
        <v>592</v>
      </c>
      <c r="R14" s="4" t="s">
        <v>27</v>
      </c>
      <c r="S14">
        <v>1070</v>
      </c>
      <c r="T14">
        <v>1093</v>
      </c>
      <c r="U14">
        <v>1565</v>
      </c>
      <c r="V14">
        <v>1838</v>
      </c>
      <c r="W14">
        <v>1860</v>
      </c>
      <c r="X14">
        <v>2910</v>
      </c>
    </row>
    <row r="15" spans="1:24" x14ac:dyDescent="0.25">
      <c r="A15" s="2" t="s">
        <v>8</v>
      </c>
      <c r="B15" s="2">
        <f>Грязные!B15-Грязные!B14</f>
        <v>26</v>
      </c>
      <c r="C15" s="2">
        <f>Грязные!C15-Грязные!C14</f>
        <v>11</v>
      </c>
      <c r="D15" s="2">
        <f>Грязные!D15-Грязные!D14</f>
        <v>28</v>
      </c>
      <c r="E15" s="2">
        <f>Грязные!E15-Грязные!E14</f>
        <v>10</v>
      </c>
      <c r="I15" s="2" t="s">
        <v>5</v>
      </c>
      <c r="J15" s="2">
        <f>Грязные!B45-Грязные!B44</f>
        <v>21</v>
      </c>
      <c r="K15" s="2">
        <f>Грязные!C45-Грязные!C44</f>
        <v>13</v>
      </c>
      <c r="L15" s="2">
        <f>Грязные!D45-Грязные!D44</f>
        <v>23</v>
      </c>
      <c r="M15" s="2">
        <f>Грязные!E45-Грязные!E44</f>
        <v>13</v>
      </c>
      <c r="O15" s="2">
        <f t="shared" ref="O15:O19" si="4">AVERAGE(J15:M15)</f>
        <v>17.5</v>
      </c>
      <c r="R15" s="4" t="s">
        <v>28</v>
      </c>
      <c r="S15">
        <v>9</v>
      </c>
      <c r="T15">
        <v>20</v>
      </c>
      <c r="U15">
        <v>523</v>
      </c>
      <c r="V15">
        <v>790</v>
      </c>
      <c r="W15">
        <v>800</v>
      </c>
      <c r="X15">
        <v>1889</v>
      </c>
    </row>
    <row r="16" spans="1:24" x14ac:dyDescent="0.25">
      <c r="A16" s="2" t="s">
        <v>9</v>
      </c>
      <c r="B16" s="2">
        <f>Грязные!B16-Грязные!B15</f>
        <v>1042</v>
      </c>
      <c r="C16" s="2">
        <f>Грязные!C16-Грязные!C15</f>
        <v>1042</v>
      </c>
      <c r="D16" s="2">
        <f>Грязные!D16-Грязные!D15</f>
        <v>1042</v>
      </c>
      <c r="E16" s="2">
        <f>Грязные!E16-Грязные!E15</f>
        <v>1054</v>
      </c>
      <c r="I16" s="2" t="s">
        <v>6</v>
      </c>
      <c r="J16" s="2">
        <f>Грязные!B46-Грязные!B45</f>
        <v>5947</v>
      </c>
      <c r="K16" s="2">
        <f>Грязные!C46-Грязные!C45</f>
        <v>7119</v>
      </c>
      <c r="L16" s="2">
        <f>Грязные!D46-Грязные!D45</f>
        <v>5987</v>
      </c>
      <c r="M16" s="2">
        <f>Грязные!E46-Грязные!E45</f>
        <v>7116</v>
      </c>
      <c r="O16" s="2">
        <f t="shared" si="4"/>
        <v>6542.25</v>
      </c>
    </row>
    <row r="17" spans="1:15" x14ac:dyDescent="0.25">
      <c r="A17" s="2"/>
      <c r="B17" s="2"/>
      <c r="C17" s="2"/>
      <c r="D17" s="2"/>
      <c r="E17" s="2"/>
      <c r="I17" s="2" t="s">
        <v>7</v>
      </c>
      <c r="J17" s="2">
        <f>Грязные!B47-Грязные!B46</f>
        <v>272</v>
      </c>
      <c r="K17" s="2">
        <f>Грязные!C47-Грязные!C46</f>
        <v>279</v>
      </c>
      <c r="L17" s="2">
        <f>Грязные!D47-Грязные!D46</f>
        <v>271</v>
      </c>
      <c r="M17" s="2">
        <f>Грязные!E47-Грязные!E46</f>
        <v>275</v>
      </c>
      <c r="O17" s="2">
        <f t="shared" si="4"/>
        <v>274.25</v>
      </c>
    </row>
    <row r="18" spans="1:15" x14ac:dyDescent="0.25">
      <c r="A18" s="2"/>
      <c r="B18" s="2">
        <v>0</v>
      </c>
      <c r="C18" s="2">
        <v>0</v>
      </c>
      <c r="D18" s="2">
        <v>0</v>
      </c>
      <c r="E18" s="2">
        <v>0</v>
      </c>
      <c r="I18" s="2" t="s">
        <v>8</v>
      </c>
      <c r="J18" s="2">
        <f>Грязные!B48-Грязные!B47</f>
        <v>23</v>
      </c>
      <c r="K18" s="2">
        <f>Грязные!C48-Грязные!C47</f>
        <v>14</v>
      </c>
      <c r="L18" s="2">
        <f>Грязные!D48-Грязные!D47</f>
        <v>28</v>
      </c>
      <c r="M18" s="2">
        <f>Грязные!E48-Грязные!E47</f>
        <v>13</v>
      </c>
      <c r="O18" s="2">
        <f t="shared" si="4"/>
        <v>19.5</v>
      </c>
    </row>
    <row r="19" spans="1:15" x14ac:dyDescent="0.25">
      <c r="A19" s="2" t="s">
        <v>4</v>
      </c>
      <c r="B19" s="2">
        <f>Грязные!B19</f>
        <v>1111</v>
      </c>
      <c r="C19" s="2">
        <f>Грязные!C19</f>
        <v>30</v>
      </c>
      <c r="D19" s="2">
        <f>Грязные!D19</f>
        <v>1059</v>
      </c>
      <c r="E19" s="2">
        <f>Грязные!E19</f>
        <v>16</v>
      </c>
      <c r="I19" s="2" t="s">
        <v>9</v>
      </c>
      <c r="J19" s="2">
        <f>Грязные!B49-Грязные!B48</f>
        <v>1132</v>
      </c>
      <c r="K19" s="2">
        <f>Грязные!C49-Грязные!C48</f>
        <v>1137</v>
      </c>
      <c r="L19" s="2">
        <f>Грязные!D49-Грязные!D48</f>
        <v>1135</v>
      </c>
      <c r="M19" s="2">
        <f>Грязные!E49-Грязные!E48</f>
        <v>1135</v>
      </c>
      <c r="O19" s="2">
        <f t="shared" si="4"/>
        <v>1134.75</v>
      </c>
    </row>
    <row r="20" spans="1:15" x14ac:dyDescent="0.25">
      <c r="A20" s="2" t="s">
        <v>5</v>
      </c>
      <c r="B20" s="2">
        <f>Грязные!B20-Грязные!B19</f>
        <v>25</v>
      </c>
      <c r="C20" s="2">
        <f>Грязные!C20-Грязные!C19</f>
        <v>10</v>
      </c>
      <c r="D20" s="2">
        <f>Грязные!D20-Грязные!D19</f>
        <v>26</v>
      </c>
      <c r="E20" s="2">
        <f>Грязные!E20-Грязные!E19</f>
        <v>10</v>
      </c>
    </row>
    <row r="21" spans="1:15" x14ac:dyDescent="0.25">
      <c r="A21" s="2" t="s">
        <v>6</v>
      </c>
      <c r="B21" s="2">
        <f>Грязные!B21-Грязные!B20</f>
        <v>502</v>
      </c>
      <c r="C21" s="2">
        <f>Грязные!C21-Грязные!C20</f>
        <v>484</v>
      </c>
      <c r="D21" s="2">
        <f>Грязные!D21-Грязные!D20</f>
        <v>508</v>
      </c>
      <c r="E21" s="2">
        <f>Грязные!E21-Грязные!E20</f>
        <v>496</v>
      </c>
      <c r="I21" s="2" t="s">
        <v>15</v>
      </c>
      <c r="J21" s="2"/>
      <c r="K21" s="2"/>
      <c r="L21" s="2"/>
      <c r="M21" s="2"/>
    </row>
    <row r="22" spans="1:15" x14ac:dyDescent="0.25">
      <c r="A22" s="2" t="s">
        <v>7</v>
      </c>
      <c r="B22" s="2">
        <f>Грязные!B22-Грязные!B21</f>
        <v>283</v>
      </c>
      <c r="C22" s="2">
        <f>Грязные!C22-Грязные!C21</f>
        <v>267</v>
      </c>
      <c r="D22" s="2">
        <f>Грязные!D22-Грязные!D21</f>
        <v>272</v>
      </c>
      <c r="E22" s="2">
        <f>Грязные!E22-Грязные!E21</f>
        <v>269</v>
      </c>
      <c r="I22" s="2"/>
      <c r="J22" s="2"/>
      <c r="K22" s="2"/>
      <c r="L22" s="2"/>
      <c r="M22" s="2"/>
    </row>
    <row r="23" spans="1:15" x14ac:dyDescent="0.25">
      <c r="A23" s="2" t="s">
        <v>8</v>
      </c>
      <c r="B23" s="2">
        <f>Грязные!B23-Грязные!B22</f>
        <v>26</v>
      </c>
      <c r="C23" s="2">
        <f>Грязные!C23-Грязные!C22</f>
        <v>11</v>
      </c>
      <c r="D23" s="2">
        <f>Грязные!D23-Грязные!D22</f>
        <v>26</v>
      </c>
      <c r="E23" s="2">
        <f>Грязные!E23-Грязные!E22</f>
        <v>11</v>
      </c>
      <c r="I23" s="2" t="s">
        <v>4</v>
      </c>
      <c r="J23" s="2">
        <v>1106</v>
      </c>
      <c r="K23" s="2">
        <v>65</v>
      </c>
      <c r="L23" s="2">
        <v>1070</v>
      </c>
      <c r="M23" s="2">
        <v>9</v>
      </c>
      <c r="O23" s="2">
        <f>AVERAGE(J23:M23)</f>
        <v>562.5</v>
      </c>
    </row>
    <row r="24" spans="1:15" x14ac:dyDescent="0.25">
      <c r="A24" s="2" t="s">
        <v>9</v>
      </c>
      <c r="B24" s="2">
        <f>Грязные!B24-Грязные!B23</f>
        <v>1042</v>
      </c>
      <c r="C24" s="2">
        <f>Грязные!C24-Грязные!C23</f>
        <v>1045</v>
      </c>
      <c r="D24" s="2">
        <f>Грязные!D24-Грязные!D23</f>
        <v>1041</v>
      </c>
      <c r="E24" s="2">
        <f>Грязные!E24-Грязные!E23</f>
        <v>1041</v>
      </c>
      <c r="I24" s="2" t="s">
        <v>5</v>
      </c>
      <c r="J24" s="2">
        <v>1129</v>
      </c>
      <c r="K24" s="2">
        <v>78</v>
      </c>
      <c r="L24" s="2">
        <v>1093</v>
      </c>
      <c r="M24" s="2">
        <v>20</v>
      </c>
      <c r="O24" s="2">
        <f t="shared" ref="O24:O28" si="5">AVERAGE(J24:M24)</f>
        <v>580</v>
      </c>
    </row>
    <row r="25" spans="1:15" x14ac:dyDescent="0.25">
      <c r="A25" s="2"/>
      <c r="B25" s="2"/>
      <c r="C25" s="2"/>
      <c r="D25" s="2"/>
      <c r="E25" s="2"/>
      <c r="I25" s="2" t="s">
        <v>6</v>
      </c>
      <c r="J25" s="2">
        <v>1599</v>
      </c>
      <c r="K25" s="2">
        <v>572</v>
      </c>
      <c r="L25" s="2">
        <v>1565</v>
      </c>
      <c r="M25" s="2">
        <v>523</v>
      </c>
      <c r="O25" s="2">
        <f t="shared" si="5"/>
        <v>1064.75</v>
      </c>
    </row>
    <row r="26" spans="1:15" x14ac:dyDescent="0.25">
      <c r="A26" s="2"/>
      <c r="B26" s="2">
        <v>0</v>
      </c>
      <c r="C26" s="2">
        <v>0</v>
      </c>
      <c r="D26" s="2">
        <v>0</v>
      </c>
      <c r="E26" s="2">
        <v>0</v>
      </c>
      <c r="I26" s="2" t="s">
        <v>7</v>
      </c>
      <c r="J26" s="2">
        <v>1869</v>
      </c>
      <c r="K26" s="2">
        <v>842</v>
      </c>
      <c r="L26" s="2">
        <v>1838</v>
      </c>
      <c r="M26" s="2">
        <v>790</v>
      </c>
      <c r="O26" s="2">
        <f t="shared" si="5"/>
        <v>1334.75</v>
      </c>
    </row>
    <row r="27" spans="1:15" x14ac:dyDescent="0.25">
      <c r="A27" s="2" t="s">
        <v>4</v>
      </c>
      <c r="B27" s="2">
        <f>Грязные!B27</f>
        <v>1080</v>
      </c>
      <c r="C27" s="2">
        <f>Грязные!C27</f>
        <v>30</v>
      </c>
      <c r="D27" s="2">
        <f>Грязные!D27</f>
        <v>1047</v>
      </c>
      <c r="E27" s="2">
        <f>Грязные!E27</f>
        <v>11</v>
      </c>
      <c r="I27" s="2" t="s">
        <v>8</v>
      </c>
      <c r="J27" s="2">
        <v>1890</v>
      </c>
      <c r="K27" s="2">
        <v>852</v>
      </c>
      <c r="L27" s="2">
        <v>1860</v>
      </c>
      <c r="M27" s="2">
        <v>800</v>
      </c>
      <c r="O27" s="2">
        <f t="shared" si="5"/>
        <v>1350.5</v>
      </c>
    </row>
    <row r="28" spans="1:15" x14ac:dyDescent="0.25">
      <c r="A28" s="2" t="s">
        <v>5</v>
      </c>
      <c r="B28" s="2">
        <f>Грязные!B28-Грязные!B27</f>
        <v>28</v>
      </c>
      <c r="C28" s="2">
        <f>Грязные!C28-Грязные!C27</f>
        <v>9</v>
      </c>
      <c r="D28" s="2">
        <f>Грязные!D28-Грязные!D27</f>
        <v>27</v>
      </c>
      <c r="E28" s="2">
        <f>Грязные!E28-Грязные!E27</f>
        <v>11</v>
      </c>
      <c r="I28" s="2" t="s">
        <v>9</v>
      </c>
      <c r="J28" s="2">
        <v>2946</v>
      </c>
      <c r="K28" s="2">
        <v>1937</v>
      </c>
      <c r="L28" s="2">
        <v>2910</v>
      </c>
      <c r="M28" s="2">
        <v>1889</v>
      </c>
      <c r="O28" s="2">
        <f t="shared" si="5"/>
        <v>2420.5</v>
      </c>
    </row>
    <row r="29" spans="1:15" x14ac:dyDescent="0.25">
      <c r="A29" s="2" t="s">
        <v>6</v>
      </c>
      <c r="B29" s="2">
        <f>Грязные!B29-Грязные!B28</f>
        <v>503</v>
      </c>
      <c r="C29" s="2">
        <f>Грязные!C29-Грязные!C28</f>
        <v>478</v>
      </c>
      <c r="D29" s="2">
        <f>Грязные!D29-Грязные!D28</f>
        <v>515</v>
      </c>
      <c r="E29" s="2">
        <f>Грязные!E29-Грязные!E28</f>
        <v>488</v>
      </c>
    </row>
    <row r="30" spans="1:15" x14ac:dyDescent="0.25">
      <c r="A30" s="2" t="s">
        <v>7</v>
      </c>
      <c r="B30" s="2">
        <f>Грязные!B30-Грязные!B29</f>
        <v>295</v>
      </c>
      <c r="C30" s="2">
        <f>Грязные!C30-Грязные!C29</f>
        <v>274</v>
      </c>
      <c r="D30" s="2">
        <f>Грязные!D30-Грязные!D29</f>
        <v>269</v>
      </c>
      <c r="E30" s="2">
        <f>Грязные!E30-Грязные!E29</f>
        <v>268</v>
      </c>
    </row>
    <row r="31" spans="1:15" x14ac:dyDescent="0.25">
      <c r="A31" s="2" t="s">
        <v>8</v>
      </c>
      <c r="B31" s="2">
        <f>Грязные!B31-Грязные!B30</f>
        <v>27</v>
      </c>
      <c r="C31" s="2">
        <f>Грязные!C31-Грязные!C30</f>
        <v>11</v>
      </c>
      <c r="D31" s="2">
        <f>Грязные!D31-Грязные!D30</f>
        <v>26</v>
      </c>
      <c r="E31" s="2">
        <f>Грязные!E31-Грязные!E30</f>
        <v>11</v>
      </c>
    </row>
    <row r="32" spans="1:15" x14ac:dyDescent="0.25">
      <c r="A32" s="2" t="s">
        <v>9</v>
      </c>
      <c r="B32" s="2">
        <f>Грязные!B32-Грязные!B31</f>
        <v>1042</v>
      </c>
      <c r="C32" s="2">
        <f>Грязные!C32-Грязные!C31</f>
        <v>1048</v>
      </c>
      <c r="D32" s="2">
        <f>Грязные!D32-Грязные!D31</f>
        <v>1043</v>
      </c>
      <c r="E32" s="2">
        <f>Грязные!E32-Грязные!E31</f>
        <v>1042</v>
      </c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>
        <v>0</v>
      </c>
      <c r="C34" s="2">
        <v>0</v>
      </c>
      <c r="D34" s="2">
        <v>0</v>
      </c>
      <c r="E34" s="2">
        <v>0</v>
      </c>
    </row>
    <row r="35" spans="1:5" x14ac:dyDescent="0.25">
      <c r="A35" s="2" t="s">
        <v>4</v>
      </c>
      <c r="B35" s="2">
        <f>Грязные!B35</f>
        <v>1084</v>
      </c>
      <c r="C35" s="2">
        <f>Грязные!C35</f>
        <v>32</v>
      </c>
      <c r="D35" s="2">
        <f>Грязные!D35</f>
        <v>1051</v>
      </c>
      <c r="E35" s="2">
        <f>Грязные!E35</f>
        <v>12</v>
      </c>
    </row>
    <row r="36" spans="1:5" x14ac:dyDescent="0.25">
      <c r="A36" s="2" t="s">
        <v>5</v>
      </c>
      <c r="B36" s="2">
        <f>Грязные!B36-Грязные!B35</f>
        <v>26</v>
      </c>
      <c r="C36" s="2">
        <f>Грязные!C36-Грязные!C35</f>
        <v>10</v>
      </c>
      <c r="D36" s="2">
        <f>Грязные!D36-Грязные!D35</f>
        <v>26</v>
      </c>
      <c r="E36" s="2">
        <f>Грязные!E36-Грязные!E35</f>
        <v>10</v>
      </c>
    </row>
    <row r="37" spans="1:5" x14ac:dyDescent="0.25">
      <c r="A37" s="2" t="s">
        <v>6</v>
      </c>
      <c r="B37" s="2">
        <f>Грязные!B37-Грязные!B36</f>
        <v>469</v>
      </c>
      <c r="C37" s="2">
        <f>Грязные!C37-Грязные!C36</f>
        <v>492</v>
      </c>
      <c r="D37" s="2">
        <f>Грязные!D37-Грязные!D36</f>
        <v>468</v>
      </c>
      <c r="E37" s="2">
        <f>Грязные!E37-Грязные!E36</f>
        <v>500</v>
      </c>
    </row>
    <row r="38" spans="1:5" x14ac:dyDescent="0.25">
      <c r="A38" s="2" t="s">
        <v>7</v>
      </c>
      <c r="B38" s="2">
        <f>Грязные!B38-Грязные!B37</f>
        <v>269</v>
      </c>
      <c r="C38" s="2">
        <f>Грязные!C38-Грязные!C37</f>
        <v>277</v>
      </c>
      <c r="D38" s="2">
        <f>Грязные!D38-Грязные!D37</f>
        <v>290</v>
      </c>
      <c r="E38" s="2">
        <f>Грязные!E38-Грязные!E37</f>
        <v>270</v>
      </c>
    </row>
    <row r="39" spans="1:5" x14ac:dyDescent="0.25">
      <c r="A39" s="2" t="s">
        <v>8</v>
      </c>
      <c r="B39" s="2">
        <f>Грязные!B39-Грязные!B38</f>
        <v>26</v>
      </c>
      <c r="C39" s="2">
        <f>Грязные!C39-Грязные!C38</f>
        <v>11</v>
      </c>
      <c r="D39" s="2">
        <f>Грязные!D39-Грязные!D38</f>
        <v>25</v>
      </c>
      <c r="E39" s="2">
        <f>Грязные!E39-Грязные!E38</f>
        <v>10</v>
      </c>
    </row>
    <row r="40" spans="1:5" x14ac:dyDescent="0.25">
      <c r="A40" s="2" t="s">
        <v>9</v>
      </c>
      <c r="B40" s="2">
        <f>Грязные!B40-Грязные!B39</f>
        <v>1042</v>
      </c>
      <c r="C40" s="2">
        <f>Грязные!C40-Грязные!C39</f>
        <v>1042</v>
      </c>
      <c r="D40" s="2">
        <f>Грязные!D40-Грязные!D39</f>
        <v>1042</v>
      </c>
      <c r="E40" s="2">
        <f>Грязные!E40-Грязные!E39</f>
        <v>1047</v>
      </c>
    </row>
    <row r="41" spans="1:5" x14ac:dyDescent="0.25">
      <c r="A41" s="2"/>
      <c r="B41" s="2"/>
      <c r="C41" s="2"/>
      <c r="D41" s="2"/>
      <c r="E41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Грязные</vt:lpstr>
      <vt:lpstr>Чистые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E K L</dc:creator>
  <cp:lastModifiedBy>R E K L</cp:lastModifiedBy>
  <cp:revision>1</cp:revision>
  <dcterms:created xsi:type="dcterms:W3CDTF">2021-05-11T08:26:48Z</dcterms:created>
  <dcterms:modified xsi:type="dcterms:W3CDTF">2021-05-11T09:58:20Z</dcterms:modified>
</cp:coreProperties>
</file>