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only one set tested for Peabody test (age 4) perfect score
	-Caitlyn Myland</t>
      </text>
    </comment>
    <comment authorId="0" ref="A20">
      <text>
        <t xml:space="preserve">Data not usable ?  He did very poorly, couldn't do DCCS. We stopped after GONOGO
	-Missy Baralt
Dindt have Post-session Questions
	-Victoria Leon</t>
      </text>
    </comment>
  </commentList>
</comments>
</file>

<file path=xl/sharedStrings.xml><?xml version="1.0" encoding="utf-8"?>
<sst xmlns="http://schemas.openxmlformats.org/spreadsheetml/2006/main" count="542" uniqueCount="294">
  <si>
    <t>Participant number</t>
  </si>
  <si>
    <t>Language Group (M = Monolingual, B = Bilingual)</t>
  </si>
  <si>
    <t>Gender (0=M, 1=F)</t>
  </si>
  <si>
    <t>Peabody English Raw</t>
  </si>
  <si>
    <t>Peabody English Standardized</t>
  </si>
  <si>
    <t>Peabody Spanish Raw (0=Mon)</t>
  </si>
  <si>
    <t>Peabody Spanish Standarize  (0=Mon)</t>
  </si>
  <si>
    <t>Birth weight (g)</t>
  </si>
  <si>
    <t>Gestational age (weeks)</t>
  </si>
  <si>
    <t>Length of stay (days)</t>
  </si>
  <si>
    <t>IVH</t>
  </si>
  <si>
    <t xml:space="preserve">O2 at day 28 </t>
  </si>
  <si>
    <t>Days on oxygen</t>
  </si>
  <si>
    <t xml:space="preserve">Apgar score </t>
  </si>
  <si>
    <t>Retinopathy</t>
  </si>
  <si>
    <t>Necrotizing Enterolitis</t>
  </si>
  <si>
    <t>Researcher Coded Language Group (0=M,1=HS,2=BL)</t>
  </si>
  <si>
    <t>P-SQ 1. What language does your family speak at home?( 1= English, 2=spanish,3= both/ambos)</t>
  </si>
  <si>
    <t>P-SQ 3. Is your child monolingual or bilingual? (1= monolingual, 2= bilingual)</t>
  </si>
  <si>
    <t>P-SQ 4. What % do you think your child speaks english vs. Sapnish each day? (write in numbers 50/50)</t>
  </si>
  <si>
    <t xml:space="preserve">P-SQ 5. is there any reading in english? (1=no, 2=yes) </t>
  </si>
  <si>
    <t xml:space="preserve">P-SQ 5. is there any reading in spanish? (1=no, 2=yes) </t>
  </si>
  <si>
    <t xml:space="preserve">P-SQ 6. When ypu address your child in English does he answer in English? (1=no, 2= yes) </t>
  </si>
  <si>
    <t xml:space="preserve">P-SQ 6. When you address your child in Spanish does he answer in Spanish? (1=no, 2= yes, 3= not applicable ) </t>
  </si>
  <si>
    <t>Questionnaire Item 2: if your child is of hispanic descent what is his or her heritage background? (1= nicaraguan, 2= venezuelan, 3= cuban, 4=mexican, 5= puerto rican, 6=honduran, 7= Colombian 8= more than 1)</t>
  </si>
  <si>
    <t>Questionnaire Item 3A: Which of the following languages does your child speak? SPANISH - (1=as a baby, 2= by age 2, 3= between 3 &amp; 5 years of age, 4= in grade school, 5= later, 6=not applicable )</t>
  </si>
  <si>
    <t>Questionnaire Item 3B: Which of the following languages does your child speak? ENGLISH - (1=as a baby, 2= by age 2, 3= between 3 &amp; 5 years of age, 4= in grade school, 5= later)</t>
  </si>
  <si>
    <t>Questionnaire Item 4: What languages did the childs mother and or/father speak to him or her at home from birth until the child turned about two years of age (if relevant)? (1= virtually 100%, 2= 80% english-20% spanish, 3= 60% English-40% Spanish, 4= 50% english-50% spanish, 5 = 40% english- 60% spanish, 6= 20% english-80% spanish, 7 =virtually 100% spanish, 8= N/A)</t>
  </si>
  <si>
    <t>Questionnaire Item 5: What languages did the childs mother and or/father speak to him or her at home from birth when the child was around two to four years of age (if relevant)? (1= virtually 100%, 2= 80% english-20% spanish, 3= 60% English-40% Spanish, 4= 50% english-50% spanish, 5 = 40% english- 60% spanish, 6= 20% english-80% spanish, 7 =virtually 100% spanish, 8= N/A,9=other)</t>
  </si>
  <si>
    <t>Questionnaire Item 6: What languages did the childs mother and or/father speak to him at home when the child was just starting school (if relevant)? (1= virtually 100%, 2= 80% english-20% spanish, 3= 60% English-40% Spanish, 4= 50% english-50% spanish, 5 = 40% english- 60% spanish, 6= 20% english-80% spanish, 7 =virtually 100% spanish, 8= N/A)</t>
  </si>
  <si>
    <t>Questionnaire Item 7: What languages did the childs mother and or/father speak to him at when  home when the child was in early primary school? (if relevant)? (1= virtually 100%, 2= 80% english-20% spanish, 3= 60% English-40% Spanish, 4= 50% english-50% spanish, 5 = 40% english- 60% spanish, 6= 20% english-80% spanish, 7 =virtually 100% spanish, 8= N/A)</t>
  </si>
  <si>
    <t>Questionnaire Item 11: What languages does the child's younger/ older siblings speak to him/her?  (1= virtually 100%, 2= 80% english-20% spanish, 3= 60% English-40% Spanish, 4= 50% english-50% spanish, 5 = 40% english- 60% spanish, 6= 20% english-80% spanish, 7 =virtually 100% spanish, 8 = N/A)</t>
  </si>
  <si>
    <t>Questionnaire Item 12A: What languages does the child speak to younger siblings? (1= virtually 100%, 2= 80% english-20% spanish, 3= 60% English-40% Spanish, 4= 50% english-50% spanish, 5 = 40% english- 60% spanish, 6= 20% english-80% spanish, 7 =virtually 100% spanish, 8= N/A)</t>
  </si>
  <si>
    <t>Questionnaire Item 12B: What languages does the child speak to older siblings? (1= virtually 100%, 2= 80% english-20% spanish, 3= 60% English-40% Spanish, 4= 50% english-50% spanish, 5 = 40% english- 60% spanish, 6= 20% english-80% spanish, 7 =virtually 100% spanish, 8= N/A)</t>
  </si>
  <si>
    <t>Questionnaire Item 13: Are there any other significant adults with whom the child has frequent contact (1=yes, 2= no)</t>
  </si>
  <si>
    <t>Questionnaire Item 15: What was the normal language of intstruction in the primary school your child attends (if relevant)? (1= virtually 100%, 2= 80% english-20% spanish, 3= 60% English-40% Spanish, 4= 50% english-50% spanish, 5 = 40% english- 60% spanish, 6= 20% english-80% spanish, 7 =virtually 100% spanish, 8= N/a)</t>
  </si>
  <si>
    <t>Questionnaire Item 16A: What languages does your child speal at primary school with classmates when outside of the calssroom? (1= virtually 100%, 2= 80% english-20% spanish, 3= 60% English-40% Spanish, 4= 50% english-50% spanish, 5 = 40% english- 60% spanish, 6= 20% english-80% spanish, 7 =virtually 100% spanish)</t>
  </si>
  <si>
    <t>Questionnaire Item 16B: Overall, what languages does your child speak with most of his or her friends? (1= virtually 100%, 2= 80% english-20% spanish, 3= 60% English-40% Spanish, 4= 50% english-50% spanish, 5 = 40% english- 60% spanish, 6= 20% english-80% spanish, 7 =virtually 100% spanish, 8=N/A)</t>
  </si>
  <si>
    <t xml:space="preserve">Questionnaire Item 17A: how important is it to your child to know Spanish? (1=not important ,2= somewhat important,3 = very important, 4= extremely important) </t>
  </si>
  <si>
    <t xml:space="preserve">Questionnaire Item 17B: how important is it to your child to know English? (1=not important ,2= somewhat important,3 = very important, 4= extremely important) </t>
  </si>
  <si>
    <t xml:space="preserve">Questionnaire Item 17C: how important is it for you that your child learn Spanish? (1=not important ,2= somewhat important,3 = very important, 4= extremely important) </t>
  </si>
  <si>
    <t xml:space="preserve">Questionnaire Item 17D: how important is it for you that your child learn English ? (1=not important ,2= somewhat important,3 = very important, 4= extremely important) </t>
  </si>
  <si>
    <t>Level of education of the mother: (1= primary, 2= secondary, 3= university or college, 4 post-graduate, 5 =none)</t>
  </si>
  <si>
    <t xml:space="preserve">Mother's Occupation </t>
  </si>
  <si>
    <t>Level of education of the fatherr: (1= primary, 2= secondary, 3= university or college, 4 post-graduate, 5 =none)</t>
  </si>
  <si>
    <t xml:space="preserve">Father's Occupation </t>
  </si>
  <si>
    <t xml:space="preserve">Has your child ever undergone speech or language therapy? (1=no, 2=yes) </t>
  </si>
  <si>
    <t xml:space="preserve">Has your child been tretaed for hearung problem?  (1=no, 2=yes) </t>
  </si>
  <si>
    <t xml:space="preserve">Has your child been tretaed for vision problem?  (1=no, 2=yes) </t>
  </si>
  <si>
    <t xml:space="preserve">Has your child been tretaed foramblyopia?  (1=no, 2=yes, 3= I don’t know what it is) </t>
  </si>
  <si>
    <t xml:space="preserve">Does your child use bifocal or multifocal transitional glasses? (1=no, 2= yes) </t>
  </si>
  <si>
    <r>
      <t xml:space="preserve">AVE CORRECT ITEMS IN </t>
    </r>
    <r>
      <rPr>
        <rFont val="Arial"/>
        <b/>
        <color rgb="FF000000"/>
        <sz val="12.0"/>
      </rPr>
      <t>PRE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1 COLOR</t>
    </r>
    <r>
      <rPr>
        <rFont val="Arial"/>
        <color rgb="FF000000"/>
        <sz val="12.0"/>
      </rPr>
      <t xml:space="preserve"> (RATIO 0-1)</t>
    </r>
  </si>
  <si>
    <r>
      <t xml:space="preserve">AVE CORRECT ITEMS IN </t>
    </r>
    <r>
      <rPr>
        <rFont val="Arial"/>
        <b/>
        <color rgb="FF000000"/>
        <sz val="12.0"/>
      </rPr>
      <t>PRE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2 COLOR</t>
    </r>
    <r>
      <rPr>
        <rFont val="Arial"/>
        <color rgb="FF000000"/>
        <sz val="12.0"/>
      </rPr>
      <t xml:space="preserve"> (RATIO 0-1)</t>
    </r>
  </si>
  <si>
    <r>
      <t xml:space="preserve">AVE CORRECT ITEMS IN </t>
    </r>
    <r>
      <rPr>
        <rFont val="Arial"/>
        <b/>
        <color rgb="FF000000"/>
        <sz val="12.0"/>
      </rPr>
      <t>PRE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3 COLOR</t>
    </r>
    <r>
      <rPr>
        <rFont val="Arial"/>
        <color rgb="FF000000"/>
        <sz val="12.0"/>
      </rPr>
      <t xml:space="preserve"> (RATIO 0-1)</t>
    </r>
  </si>
  <si>
    <r>
      <t xml:space="preserve">AVE CORRECT ITEMS IN </t>
    </r>
    <r>
      <rPr>
        <rFont val="Arial"/>
        <b/>
        <color rgb="FF000000"/>
        <sz val="12.0"/>
      </rPr>
      <t>PRE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4 COLOR</t>
    </r>
    <r>
      <rPr>
        <rFont val="Arial"/>
        <color rgb="FF000000"/>
        <sz val="12.0"/>
      </rPr>
      <t xml:space="preserve"> (RATIO 0-1)</t>
    </r>
  </si>
  <si>
    <r>
      <t xml:space="preserve">AVE CORRECT ITEMS IN </t>
    </r>
    <r>
      <rPr>
        <rFont val="Arial"/>
        <b/>
        <color rgb="FF000000"/>
        <sz val="12.0"/>
      </rPr>
      <t>PRE ALL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TRIALS COLOR</t>
    </r>
    <r>
      <rPr>
        <rFont val="Arial"/>
        <color rgb="FF000000"/>
        <sz val="12.0"/>
      </rPr>
      <t xml:space="preserve"> (RATIO 0-1)</t>
    </r>
  </si>
  <si>
    <r>
      <t xml:space="preserve">AVE CORRECT ITEMS IN </t>
    </r>
    <r>
      <rPr>
        <rFont val="Arial"/>
        <b/>
        <color rgb="FF000000"/>
        <sz val="12.0"/>
      </rPr>
      <t>POST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1 SHAPE</t>
    </r>
    <r>
      <rPr>
        <rFont val="Arial"/>
        <color rgb="FF000000"/>
        <sz val="12.0"/>
      </rPr>
      <t xml:space="preserve"> (RATIO 0-1)</t>
    </r>
  </si>
  <si>
    <r>
      <t xml:space="preserve">AVE CORRECT ITEMS IN </t>
    </r>
    <r>
      <rPr>
        <rFont val="Arial"/>
        <b/>
        <color rgb="FF000000"/>
        <sz val="12.0"/>
      </rPr>
      <t>POST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2 SHAPE</t>
    </r>
    <r>
      <rPr>
        <rFont val="Arial"/>
        <color rgb="FF000000"/>
        <sz val="12.0"/>
      </rPr>
      <t xml:space="preserve"> (RATIO 0-1)</t>
    </r>
  </si>
  <si>
    <r>
      <t xml:space="preserve">AVE CORRECT ITEMS IN </t>
    </r>
    <r>
      <rPr>
        <rFont val="Arial"/>
        <b/>
        <color rgb="FF000000"/>
        <sz val="12.0"/>
      </rPr>
      <t>POST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3 SHAPE</t>
    </r>
    <r>
      <rPr>
        <rFont val="Arial"/>
        <color rgb="FF000000"/>
        <sz val="12.0"/>
      </rPr>
      <t xml:space="preserve"> (RATIO 0-1)</t>
    </r>
  </si>
  <si>
    <r>
      <t xml:space="preserve">AVE CORRECT ITEMS IN </t>
    </r>
    <r>
      <rPr>
        <rFont val="Arial"/>
        <b/>
        <color rgb="FF000000"/>
        <sz val="12.0"/>
      </rPr>
      <t>POST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4 SHAPE</t>
    </r>
    <r>
      <rPr>
        <rFont val="Arial"/>
        <color rgb="FF000000"/>
        <sz val="12.0"/>
      </rPr>
      <t xml:space="preserve"> (RATIO 0-1)</t>
    </r>
  </si>
  <si>
    <r>
      <t xml:space="preserve">AVE CORRECT ITEMS IN </t>
    </r>
    <r>
      <rPr>
        <rFont val="Arial"/>
        <b/>
        <color rgb="FF000000"/>
        <sz val="12.0"/>
      </rPr>
      <t>POST ALL TRIALS SHAPE</t>
    </r>
    <r>
      <rPr>
        <rFont val="Arial"/>
        <color rgb="FF000000"/>
        <sz val="12.0"/>
      </rPr>
      <t xml:space="preserve"> (RATIO 0-1) </t>
    </r>
  </si>
  <si>
    <r>
      <t xml:space="preserve">AVE CORRECT ITEMS IN </t>
    </r>
    <r>
      <rPr>
        <rFont val="Arial"/>
        <b/>
        <color rgb="FF000000"/>
        <sz val="12.0"/>
      </rPr>
      <t>BORDER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 xml:space="preserve">TRIAL 1 </t>
    </r>
    <r>
      <rPr>
        <rFont val="Arial"/>
        <color rgb="FF000000"/>
        <sz val="12.0"/>
      </rPr>
      <t xml:space="preserve"> (RATIO 0-1)</t>
    </r>
  </si>
  <si>
    <r>
      <t xml:space="preserve">AVE CORRECT ITEMS IN </t>
    </r>
    <r>
      <rPr>
        <rFont val="Arial"/>
        <b/>
        <color rgb="FF000000"/>
        <sz val="12.0"/>
      </rPr>
      <t>BORDER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 xml:space="preserve">TRIAL 2 </t>
    </r>
    <r>
      <rPr>
        <rFont val="Arial"/>
        <color rgb="FF000000"/>
        <sz val="12.0"/>
      </rPr>
      <t xml:space="preserve"> (RATIO 0-1)</t>
    </r>
  </si>
  <si>
    <r>
      <t xml:space="preserve">AVE CORRECT ITEMS IN </t>
    </r>
    <r>
      <rPr>
        <rFont val="Arial"/>
        <b/>
        <color rgb="FF000000"/>
        <sz val="12.0"/>
      </rPr>
      <t>BORDER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3</t>
    </r>
    <r>
      <rPr>
        <rFont val="Arial"/>
        <color rgb="FF000000"/>
        <sz val="12.0"/>
      </rPr>
      <t xml:space="preserve"> (RATIO 0-1)</t>
    </r>
  </si>
  <si>
    <r>
      <t xml:space="preserve">AVE CORRECT ITEMS IN </t>
    </r>
    <r>
      <rPr>
        <rFont val="Arial"/>
        <b/>
        <color rgb="FF000000"/>
        <sz val="12.0"/>
      </rPr>
      <t>BORDER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4</t>
    </r>
    <r>
      <rPr>
        <rFont val="Arial"/>
        <color rgb="FF000000"/>
        <sz val="12.0"/>
      </rPr>
      <t xml:space="preserve"> (RATIO 0-1)</t>
    </r>
  </si>
  <si>
    <r>
      <t xml:space="preserve">AVE CORRECT ITEMS IN </t>
    </r>
    <r>
      <rPr>
        <rFont val="Arial"/>
        <b/>
        <color rgb="FF000000"/>
        <sz val="12.0"/>
      </rPr>
      <t>BORDER ALL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TRIALS</t>
    </r>
    <r>
      <rPr>
        <rFont val="Arial"/>
        <color rgb="FF000000"/>
        <sz val="12.0"/>
      </rPr>
      <t xml:space="preserve"> (RATIO 0-1)</t>
    </r>
  </si>
  <si>
    <r>
      <t xml:space="preserve">AVE NUM CARDS SORTED CORRECTLY  IN </t>
    </r>
    <r>
      <rPr>
        <rFont val="Arial"/>
        <b/>
        <color rgb="FF000000"/>
        <sz val="12.0"/>
      </rPr>
      <t>PRE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1 COLOR</t>
    </r>
  </si>
  <si>
    <r>
      <t xml:space="preserve">AVE NUM CARDS SORTED CORRECTLY IN </t>
    </r>
    <r>
      <rPr>
        <rFont val="Arial"/>
        <b/>
        <color rgb="FF000000"/>
        <sz val="12.0"/>
      </rPr>
      <t>PRE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2 COLOR</t>
    </r>
    <r>
      <rPr>
        <rFont val="Arial"/>
        <color rgb="FF000000"/>
        <sz val="12.0"/>
      </rPr>
      <t xml:space="preserve"> </t>
    </r>
  </si>
  <si>
    <r>
      <t xml:space="preserve">AVE NUM CARDS SORTED CORRECTLY IN </t>
    </r>
    <r>
      <rPr>
        <rFont val="Arial"/>
        <b/>
        <color rgb="FF000000"/>
        <sz val="12.0"/>
      </rPr>
      <t>PRE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3 COLOR</t>
    </r>
    <r>
      <rPr>
        <rFont val="Arial"/>
        <color rgb="FF000000"/>
        <sz val="12.0"/>
      </rPr>
      <t xml:space="preserve"> </t>
    </r>
  </si>
  <si>
    <r>
      <t xml:space="preserve">AVE NUM CARDS SORTED CORRECTLY IN </t>
    </r>
    <r>
      <rPr>
        <rFont val="Arial"/>
        <b/>
        <color rgb="FF000000"/>
        <sz val="12.0"/>
      </rPr>
      <t>PRE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4 COLOR</t>
    </r>
    <r>
      <rPr>
        <rFont val="Arial"/>
        <color rgb="FF000000"/>
        <sz val="12.0"/>
      </rPr>
      <t xml:space="preserve"> </t>
    </r>
  </si>
  <si>
    <r>
      <t xml:space="preserve">AVE NUM CARDS SORTED CORRECTLY IN </t>
    </r>
    <r>
      <rPr>
        <rFont val="Arial"/>
        <b/>
        <color rgb="FF000000"/>
        <sz val="12.0"/>
      </rPr>
      <t>PRE ALL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TRIALS COLOR</t>
    </r>
    <r>
      <rPr>
        <rFont val="Arial"/>
        <color rgb="FF000000"/>
        <sz val="12.0"/>
      </rPr>
      <t xml:space="preserve"> </t>
    </r>
  </si>
  <si>
    <r>
      <t xml:space="preserve">AVE NUM CARDS SORTED CORRECTLY IN </t>
    </r>
    <r>
      <rPr>
        <rFont val="Arial"/>
        <b/>
        <color rgb="FF000000"/>
        <sz val="12.0"/>
      </rPr>
      <t>POST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1 SHAPE</t>
    </r>
  </si>
  <si>
    <r>
      <t xml:space="preserve">AVE NUM CARDS SORTED CORRECTLY IN </t>
    </r>
    <r>
      <rPr>
        <rFont val="Arial"/>
        <b/>
        <color rgb="FF000000"/>
        <sz val="12.0"/>
      </rPr>
      <t>POST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2 SHAPE</t>
    </r>
  </si>
  <si>
    <r>
      <t xml:space="preserve">AVE NUM CARDS SORTED CORRECTLY IN </t>
    </r>
    <r>
      <rPr>
        <rFont val="Arial"/>
        <b/>
        <color rgb="FF000000"/>
        <sz val="12.0"/>
      </rPr>
      <t>POST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3 SHAPE</t>
    </r>
  </si>
  <si>
    <r>
      <t xml:space="preserve">AVE NUM CARDS SORTED CORRECTLY IN </t>
    </r>
    <r>
      <rPr>
        <rFont val="Arial"/>
        <b/>
        <color rgb="FF000000"/>
        <sz val="12.0"/>
      </rPr>
      <t>POST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4 SHAPE</t>
    </r>
  </si>
  <si>
    <r>
      <t xml:space="preserve">AVE NUM CARDS SORTED CORRECTLY IN </t>
    </r>
    <r>
      <rPr>
        <rFont val="Arial"/>
        <b/>
        <color rgb="FF000000"/>
        <sz val="12.0"/>
      </rPr>
      <t>POST ALL TRIALS SHAPE</t>
    </r>
  </si>
  <si>
    <r>
      <t xml:space="preserve">AVE NUM CARDS SORTED CORRECTLY IN </t>
    </r>
    <r>
      <rPr>
        <rFont val="Arial"/>
        <b/>
        <color rgb="FF000000"/>
        <sz val="12.0"/>
      </rPr>
      <t>BORDER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 xml:space="preserve">TRIAL 1 </t>
    </r>
    <r>
      <rPr>
        <rFont val="Arial"/>
        <color rgb="FF000000"/>
        <sz val="12.0"/>
      </rPr>
      <t xml:space="preserve"> </t>
    </r>
  </si>
  <si>
    <r>
      <t xml:space="preserve">AVE NUM CARDS SORTED CORRECTLY IN </t>
    </r>
    <r>
      <rPr>
        <rFont val="Arial"/>
        <b/>
        <color rgb="FF000000"/>
        <sz val="12.0"/>
      </rPr>
      <t>BORDER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 xml:space="preserve">TRIAL 2 </t>
    </r>
    <r>
      <rPr>
        <rFont val="Arial"/>
        <color rgb="FF000000"/>
        <sz val="12.0"/>
      </rPr>
      <t xml:space="preserve"> </t>
    </r>
  </si>
  <si>
    <r>
      <t xml:space="preserve">AVE NUM CARDS SORTED CORRECTLY IN </t>
    </r>
    <r>
      <rPr>
        <rFont val="Arial"/>
        <b/>
        <color rgb="FF000000"/>
        <sz val="12.0"/>
      </rPr>
      <t>BORDER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3</t>
    </r>
    <r>
      <rPr>
        <rFont val="Arial"/>
        <color rgb="FF000000"/>
        <sz val="12.0"/>
      </rPr>
      <t xml:space="preserve"> </t>
    </r>
  </si>
  <si>
    <r>
      <t xml:space="preserve">AVE NUM CARDS SORTED CORRECTLY IN </t>
    </r>
    <r>
      <rPr>
        <rFont val="Arial"/>
        <b/>
        <color rgb="FF000000"/>
        <sz val="12.0"/>
      </rPr>
      <t>BORDER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4</t>
    </r>
    <r>
      <rPr>
        <rFont val="Arial"/>
        <color rgb="FF000000"/>
        <sz val="12.0"/>
      </rPr>
      <t xml:space="preserve"> </t>
    </r>
  </si>
  <si>
    <r>
      <t xml:space="preserve">AVE NUM CARDS SORTED CORRECTLY IN </t>
    </r>
    <r>
      <rPr>
        <rFont val="Arial"/>
        <b/>
        <color rgb="FF000000"/>
        <sz val="12.0"/>
      </rPr>
      <t>BORDER ALL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TRIALS</t>
    </r>
    <r>
      <rPr>
        <rFont val="Arial"/>
        <color rgb="FF000000"/>
        <sz val="12.0"/>
      </rPr>
      <t xml:space="preserve"> </t>
    </r>
  </si>
  <si>
    <r>
      <t xml:space="preserve">AVE RT IN </t>
    </r>
    <r>
      <rPr>
        <rFont val="Arial"/>
        <b/>
        <color rgb="FF000000"/>
        <sz val="12.0"/>
      </rPr>
      <t>PRE TRIAL 1</t>
    </r>
    <r>
      <rPr>
        <rFont val="Arial"/>
        <color rgb="FF000000"/>
        <sz val="12.0"/>
      </rPr>
      <t xml:space="preserve"> (CORRECT ONLY)</t>
    </r>
  </si>
  <si>
    <r>
      <t xml:space="preserve">AVE RT IN </t>
    </r>
    <r>
      <rPr>
        <rFont val="Arial"/>
        <b/>
        <color rgb="FF000000"/>
        <sz val="12.0"/>
      </rPr>
      <t>PRE TRIAL 2</t>
    </r>
    <r>
      <rPr>
        <rFont val="Arial"/>
        <color rgb="FF000000"/>
        <sz val="12.0"/>
      </rPr>
      <t xml:space="preserve"> (CORRECT ONLY)</t>
    </r>
  </si>
  <si>
    <r>
      <t xml:space="preserve">AVE RT IN </t>
    </r>
    <r>
      <rPr>
        <rFont val="Arial"/>
        <b/>
        <color rgb="FF000000"/>
        <sz val="12.0"/>
      </rPr>
      <t>PRE TRIAL 3</t>
    </r>
    <r>
      <rPr>
        <rFont val="Arial"/>
        <color rgb="FF000000"/>
        <sz val="12.0"/>
      </rPr>
      <t xml:space="preserve"> (CORRECT ONLY)</t>
    </r>
  </si>
  <si>
    <r>
      <t xml:space="preserve">AVE RT IN </t>
    </r>
    <r>
      <rPr>
        <rFont val="Arial"/>
        <b/>
        <color rgb="FF000000"/>
        <sz val="12.0"/>
      </rPr>
      <t>PRE TRIAL 4</t>
    </r>
    <r>
      <rPr>
        <rFont val="Arial"/>
        <color rgb="FF000000"/>
        <sz val="12.0"/>
      </rPr>
      <t xml:space="preserve"> (CORRECT ONLY)</t>
    </r>
  </si>
  <si>
    <r>
      <t xml:space="preserve">AVE RT IN </t>
    </r>
    <r>
      <rPr>
        <rFont val="Arial"/>
        <b/>
        <color rgb="FF000000"/>
        <sz val="12.0"/>
      </rPr>
      <t>PRE ALL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TRIALS</t>
    </r>
    <r>
      <rPr>
        <rFont val="Arial"/>
        <color rgb="FF000000"/>
        <sz val="12.0"/>
      </rPr>
      <t xml:space="preserve"> (CORRECT ONLY)</t>
    </r>
  </si>
  <si>
    <r>
      <t xml:space="preserve">AVE RT IN </t>
    </r>
    <r>
      <rPr>
        <rFont val="Arial"/>
        <b/>
        <color rgb="FF000000"/>
        <sz val="12.0"/>
      </rPr>
      <t>POST TRIAL 1</t>
    </r>
    <r>
      <rPr>
        <rFont val="Arial"/>
        <color rgb="FF000000"/>
        <sz val="12.0"/>
      </rPr>
      <t xml:space="preserve"> (CORRECT ONLY)</t>
    </r>
  </si>
  <si>
    <r>
      <t xml:space="preserve">AVE RT IN </t>
    </r>
    <r>
      <rPr>
        <rFont val="Arial"/>
        <b/>
        <color rgb="FF000000"/>
        <sz val="12.0"/>
      </rPr>
      <t>POST TRIAL 2</t>
    </r>
    <r>
      <rPr>
        <rFont val="Arial"/>
        <color rgb="FF000000"/>
        <sz val="12.0"/>
      </rPr>
      <t xml:space="preserve"> (CORRECT ONLY)</t>
    </r>
  </si>
  <si>
    <r>
      <t xml:space="preserve">AVE RT IN </t>
    </r>
    <r>
      <rPr>
        <rFont val="Arial"/>
        <b/>
        <color rgb="FF000000"/>
        <sz val="12.0"/>
      </rPr>
      <t>POST TRIAL 3</t>
    </r>
    <r>
      <rPr>
        <rFont val="Arial"/>
        <color rgb="FF000000"/>
        <sz val="12.0"/>
      </rPr>
      <t xml:space="preserve"> (CORRECT ONLY)</t>
    </r>
  </si>
  <si>
    <r>
      <t xml:space="preserve">AVE RT IN </t>
    </r>
    <r>
      <rPr>
        <rFont val="Arial"/>
        <b/>
        <color rgb="FF000000"/>
        <sz val="12.0"/>
      </rPr>
      <t>POST TRIAL 4</t>
    </r>
    <r>
      <rPr>
        <rFont val="Arial"/>
        <color rgb="FF000000"/>
        <sz val="12.0"/>
      </rPr>
      <t xml:space="preserve"> (CORRECT ONLY)</t>
    </r>
  </si>
  <si>
    <r>
      <t xml:space="preserve">AVE RT IN </t>
    </r>
    <r>
      <rPr>
        <rFont val="Arial"/>
        <b/>
        <color rgb="FF000000"/>
        <sz val="12.0"/>
      </rPr>
      <t>POST ALL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TRIALS</t>
    </r>
    <r>
      <rPr>
        <rFont val="Arial"/>
        <color rgb="FF000000"/>
        <sz val="12.0"/>
      </rPr>
      <t xml:space="preserve"> (CORRECT ONLY)</t>
    </r>
  </si>
  <si>
    <r>
      <t xml:space="preserve">AVE RT IN </t>
    </r>
    <r>
      <rPr>
        <rFont val="Arial"/>
        <b/>
        <color rgb="FF000000"/>
        <sz val="12.0"/>
      </rPr>
      <t>BORDER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1</t>
    </r>
    <r>
      <rPr>
        <rFont val="Arial"/>
        <color rgb="FF000000"/>
        <sz val="12.0"/>
      </rPr>
      <t xml:space="preserve"> (CORRECT ONLY)</t>
    </r>
  </si>
  <si>
    <r>
      <t xml:space="preserve">AVE RT IN </t>
    </r>
    <r>
      <rPr>
        <rFont val="Arial"/>
        <b/>
        <color rgb="FF000000"/>
        <sz val="12.0"/>
      </rPr>
      <t>BORDER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2</t>
    </r>
    <r>
      <rPr>
        <rFont val="Arial"/>
        <color rgb="FF000000"/>
        <sz val="12.0"/>
      </rPr>
      <t xml:space="preserve"> (CORRECT ONLY)</t>
    </r>
  </si>
  <si>
    <r>
      <t xml:space="preserve">AVE RT IN </t>
    </r>
    <r>
      <rPr>
        <rFont val="Arial"/>
        <b/>
        <color rgb="FF000000"/>
        <sz val="12.0"/>
      </rPr>
      <t>BORDER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3</t>
    </r>
    <r>
      <rPr>
        <rFont val="Arial"/>
        <color rgb="FF000000"/>
        <sz val="12.0"/>
      </rPr>
      <t xml:space="preserve"> (CORRECT ONLY)</t>
    </r>
  </si>
  <si>
    <r>
      <t xml:space="preserve">AVE RT IN </t>
    </r>
    <r>
      <rPr>
        <rFont val="Arial"/>
        <b/>
        <color rgb="FF000000"/>
        <sz val="12.0"/>
      </rPr>
      <t>BORDER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 4</t>
    </r>
    <r>
      <rPr>
        <rFont val="Arial"/>
        <color rgb="FF000000"/>
        <sz val="12.0"/>
      </rPr>
      <t xml:space="preserve"> (CORRECT ONLY)</t>
    </r>
  </si>
  <si>
    <r>
      <t xml:space="preserve">AVE RT IN </t>
    </r>
    <r>
      <rPr>
        <rFont val="Arial"/>
        <b/>
        <color rgb="FF000000"/>
        <sz val="12.0"/>
      </rPr>
      <t>BORDER ALL</t>
    </r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</rPr>
      <t>TRIALS</t>
    </r>
    <r>
      <rPr>
        <rFont val="Arial"/>
        <color rgb="FF000000"/>
        <sz val="12.0"/>
      </rPr>
      <t xml:space="preserve"> (CORRECT ONLY)</t>
    </r>
  </si>
  <si>
    <t>Ave Swith Cost 1 (Pre_To_Post): ave post - ave pre</t>
  </si>
  <si>
    <t>Ave Swith Cost 2 (Post_To_Border) ave border - ave post</t>
  </si>
  <si>
    <t>Ave RATIO only per trial (while controlling for switch cost 1)</t>
  </si>
  <si>
    <t>Ave RATIO only per trial (while controlling for switch cost 2)</t>
  </si>
  <si>
    <t>AVE CORRECT (RATIO) GO TRIAL 1</t>
  </si>
  <si>
    <t>AVE CORRECT (RATIO) GO TRIAL 2</t>
  </si>
  <si>
    <t>AVE CORRECT (RATIO) GO TRIAL 3</t>
  </si>
  <si>
    <t>AVE CORRECT (RATIO) GO TRIAL 4</t>
  </si>
  <si>
    <t>AVE CORRECT (RATIO) GO TRIAL 5</t>
  </si>
  <si>
    <t>AVE CORRECT (RATIO) GO TRIAL 6</t>
  </si>
  <si>
    <r>
      <t xml:space="preserve">AVE CORRECT (RATIO) </t>
    </r>
    <r>
      <rPr>
        <rFont val="Calibri"/>
        <b/>
        <color rgb="FF000000"/>
        <sz val="12.0"/>
      </rPr>
      <t>GO ALL TRIALS</t>
    </r>
  </si>
  <si>
    <t>AVE CORRECT (RATIO) NO-GO TRIAL 1</t>
  </si>
  <si>
    <t>AVE CORRECT (RATIO) NO-GO TRIAL 2</t>
  </si>
  <si>
    <t>AVE CORRECT (RATIO) NO-GO TRIAL 3</t>
  </si>
  <si>
    <t>AVE CORRECT (RATIO) NO-GO TRIAL 4</t>
  </si>
  <si>
    <t>AVE CORRECT (RATIO) NO-GO TRIAL 5</t>
  </si>
  <si>
    <t>AVE CORRECT (RATIO) NO-GO TRIAL 6</t>
  </si>
  <si>
    <r>
      <t xml:space="preserve">AVE CORRECT (RATIO) </t>
    </r>
    <r>
      <rPr>
        <rFont val="Calibri"/>
        <b/>
        <color rgb="FF000000"/>
        <sz val="12.0"/>
      </rPr>
      <t>NO-GO ALL TRIALS</t>
    </r>
  </si>
  <si>
    <t>AVE RT GO TRIAL 1</t>
  </si>
  <si>
    <t>AVE RT GO TRIAL 2</t>
  </si>
  <si>
    <t>AVE RT GO TRIAL 3</t>
  </si>
  <si>
    <t>AVE RT GO TRIAL 4</t>
  </si>
  <si>
    <t>AVE RT GO TRIAL 5</t>
  </si>
  <si>
    <t>AVE RT GO TRIAL 6</t>
  </si>
  <si>
    <r>
      <t xml:space="preserve">AVE RT </t>
    </r>
    <r>
      <rPr>
        <rFont val="Calibri"/>
        <b/>
        <color rgb="FF000000"/>
        <sz val="12.0"/>
      </rPr>
      <t>GO ALL TRIALS</t>
    </r>
  </si>
  <si>
    <t>AVE RT NO-GO TRIAL 1</t>
  </si>
  <si>
    <t>AVE RT NO-GO TRIAL 2</t>
  </si>
  <si>
    <t>AVE RT NO-GO TRIAL 3</t>
  </si>
  <si>
    <t>AVE RT NO-GO TRIAL 4</t>
  </si>
  <si>
    <t>AVE RT NO-GO TRIAL 5</t>
  </si>
  <si>
    <t>AVE RT NO-GO TRIAL 6</t>
  </si>
  <si>
    <r>
      <t xml:space="preserve">AVE RT </t>
    </r>
    <r>
      <rPr>
        <rFont val="Calibri"/>
        <b/>
        <color rgb="FF000000"/>
        <sz val="12.0"/>
      </rPr>
      <t>NO-GO ALL TRIALS</t>
    </r>
  </si>
  <si>
    <t>P_Num</t>
  </si>
  <si>
    <t>Gender</t>
  </si>
  <si>
    <t>Eng_Raw</t>
  </si>
  <si>
    <t>Eng_Stand</t>
  </si>
  <si>
    <t>Spa_Raw</t>
  </si>
  <si>
    <t>Spa_stand</t>
  </si>
  <si>
    <t>birth_weight</t>
  </si>
  <si>
    <t>Gest_age</t>
  </si>
  <si>
    <t>Length_stay</t>
  </si>
  <si>
    <t>O2_at28</t>
  </si>
  <si>
    <t>DaysOxygen</t>
  </si>
  <si>
    <t>Apgar</t>
  </si>
  <si>
    <t>N_Entercolitis</t>
  </si>
  <si>
    <t>lang_home</t>
  </si>
  <si>
    <t>mono_biling</t>
  </si>
  <si>
    <t>eng_vs_sp</t>
  </si>
  <si>
    <t>Reading_eng</t>
  </si>
  <si>
    <t>reading_sph</t>
  </si>
  <si>
    <t>eng_ans</t>
  </si>
  <si>
    <t>spa_ans</t>
  </si>
  <si>
    <t>lang_speak_spa</t>
  </si>
  <si>
    <t>lang_speak_eng</t>
  </si>
  <si>
    <t>speak_2years</t>
  </si>
  <si>
    <t>speak_4years</t>
  </si>
  <si>
    <t>speak_sch</t>
  </si>
  <si>
    <t>speak_primary</t>
  </si>
  <si>
    <t>lang_siblings</t>
  </si>
  <si>
    <t>speak_younger</t>
  </si>
  <si>
    <t>speak_older</t>
  </si>
  <si>
    <t>Sign_adults</t>
  </si>
  <si>
    <t>inst_primary</t>
  </si>
  <si>
    <t>speak_classmates</t>
  </si>
  <si>
    <t>speak_friends</t>
  </si>
  <si>
    <t>child_learn_spa</t>
  </si>
  <si>
    <t>child_know_eng</t>
  </si>
  <si>
    <t>parent_know_spa</t>
  </si>
  <si>
    <t>parent_learn_eng</t>
  </si>
  <si>
    <t>education_mother</t>
  </si>
  <si>
    <t>mother_occupation</t>
  </si>
  <si>
    <t>education_fath</t>
  </si>
  <si>
    <t>Father_occupation</t>
  </si>
  <si>
    <t>lang_therapy</t>
  </si>
  <si>
    <t>hearing_problem</t>
  </si>
  <si>
    <t>vision_problem</t>
  </si>
  <si>
    <t>foramblyopia</t>
  </si>
  <si>
    <t>use_glasses</t>
  </si>
  <si>
    <t>pretrial_color1</t>
  </si>
  <si>
    <t>pretrial_color2</t>
  </si>
  <si>
    <t>pretrial_color3</t>
  </si>
  <si>
    <t>pretrial_color4</t>
  </si>
  <si>
    <t>avg_pretrial_color</t>
  </si>
  <si>
    <t>posttrial_shape1</t>
  </si>
  <si>
    <t>posttrial_shape2</t>
  </si>
  <si>
    <t>posttrial_shape3</t>
  </si>
  <si>
    <t>posttrial_shape4</t>
  </si>
  <si>
    <t>avg_posttrial_shape</t>
  </si>
  <si>
    <t>border1</t>
  </si>
  <si>
    <t>border2</t>
  </si>
  <si>
    <t>border3</t>
  </si>
  <si>
    <t>border4</t>
  </si>
  <si>
    <t>avg_border</t>
  </si>
  <si>
    <t>sorted_color1</t>
  </si>
  <si>
    <t>sorted_color2</t>
  </si>
  <si>
    <t>sorted_color3</t>
  </si>
  <si>
    <t>sorted_color4</t>
  </si>
  <si>
    <t>avg_sorted_color</t>
  </si>
  <si>
    <t>sorted_shape1</t>
  </si>
  <si>
    <t>sorted_shape2</t>
  </si>
  <si>
    <t>sorted_shape3</t>
  </si>
  <si>
    <t>sorted_shape4</t>
  </si>
  <si>
    <t>avg_sorted_shape</t>
  </si>
  <si>
    <t>sorted_border1</t>
  </si>
  <si>
    <t>sorted_border2</t>
  </si>
  <si>
    <t>sorted_border3</t>
  </si>
  <si>
    <t>sorted_border4</t>
  </si>
  <si>
    <t>avg_sorted_border</t>
  </si>
  <si>
    <t>RT_color1</t>
  </si>
  <si>
    <t>RT_color2</t>
  </si>
  <si>
    <t>RT_color3</t>
  </si>
  <si>
    <t>RT_color4</t>
  </si>
  <si>
    <t>avg_RT_color</t>
  </si>
  <si>
    <t>RT_shape1</t>
  </si>
  <si>
    <t>RT_shape2</t>
  </si>
  <si>
    <t>RT_shape3</t>
  </si>
  <si>
    <t>RT_shape4</t>
  </si>
  <si>
    <t>RT_avg_border</t>
  </si>
  <si>
    <t>RT_border1</t>
  </si>
  <si>
    <t>RT_border2</t>
  </si>
  <si>
    <t>RT_border3</t>
  </si>
  <si>
    <t>RT_border4</t>
  </si>
  <si>
    <t>avg_RT_border</t>
  </si>
  <si>
    <t xml:space="preserve">Avg_ cost1 </t>
  </si>
  <si>
    <t>Avg_cost2</t>
  </si>
  <si>
    <t>Go_trial1</t>
  </si>
  <si>
    <t>Go_trial2</t>
  </si>
  <si>
    <t>Go_trial3</t>
  </si>
  <si>
    <t>Go_trial4</t>
  </si>
  <si>
    <t>Go_trial5</t>
  </si>
  <si>
    <t>Go_trial6</t>
  </si>
  <si>
    <t>avg_go</t>
  </si>
  <si>
    <t>NoGo_trail1</t>
  </si>
  <si>
    <t>NoGo_trail2</t>
  </si>
  <si>
    <t>NoGo_trail3</t>
  </si>
  <si>
    <t>NoGo_trail4</t>
  </si>
  <si>
    <t>NoGo_trail5</t>
  </si>
  <si>
    <t>NoGo_trail6</t>
  </si>
  <si>
    <t>avg_nogo</t>
  </si>
  <si>
    <t>RT_Go1</t>
  </si>
  <si>
    <t>RT_Go2</t>
  </si>
  <si>
    <t>RT_Go3</t>
  </si>
  <si>
    <t>RT_Go4</t>
  </si>
  <si>
    <t>RT_Go5</t>
  </si>
  <si>
    <t>RT_Go6</t>
  </si>
  <si>
    <t>avg_RT_go</t>
  </si>
  <si>
    <t>RT_NoGo1</t>
  </si>
  <si>
    <t>RT_NoGo2</t>
  </si>
  <si>
    <t>RT_NoGo3</t>
  </si>
  <si>
    <t>RT_NoGo4</t>
  </si>
  <si>
    <t>RT_NoGo5</t>
  </si>
  <si>
    <t>RT_NoGo6</t>
  </si>
  <si>
    <t>avg_RT_NoGo</t>
  </si>
  <si>
    <t>M</t>
  </si>
  <si>
    <t xml:space="preserve">Dental Assistant </t>
  </si>
  <si>
    <t>Unemployed</t>
  </si>
  <si>
    <t>B</t>
  </si>
  <si>
    <t>40/70</t>
  </si>
  <si>
    <t>N/A</t>
  </si>
  <si>
    <t>Self Employer</t>
  </si>
  <si>
    <t>50/50</t>
  </si>
  <si>
    <t xml:space="preserve">Second Grade Teacher </t>
  </si>
  <si>
    <t>Financial Buisness</t>
  </si>
  <si>
    <t xml:space="preserve">REC? </t>
  </si>
  <si>
    <t>60/40</t>
  </si>
  <si>
    <t>Teacher</t>
  </si>
  <si>
    <t>CFO</t>
  </si>
  <si>
    <t>KAYLEE, REFUSING SPN</t>
  </si>
  <si>
    <t>20/80</t>
  </si>
  <si>
    <t>Paralegal</t>
  </si>
  <si>
    <t>Graphic Designer</t>
  </si>
  <si>
    <t xml:space="preserve">Pharmacy tech </t>
  </si>
  <si>
    <t>70/30</t>
  </si>
  <si>
    <t xml:space="preserve">Hinuary Coordinator </t>
  </si>
  <si>
    <t xml:space="preserve">Claims Adjuster </t>
  </si>
  <si>
    <t>100/0</t>
  </si>
  <si>
    <t xml:space="preserve">Compliance coordinator </t>
  </si>
  <si>
    <t>unemployed</t>
  </si>
  <si>
    <t xml:space="preserve">Bus Driver </t>
  </si>
  <si>
    <t>Chef</t>
  </si>
  <si>
    <t xml:space="preserve">Accounts payable </t>
  </si>
  <si>
    <t>B/M</t>
  </si>
  <si>
    <t>90/10</t>
  </si>
  <si>
    <t>no Answer</t>
  </si>
  <si>
    <t xml:space="preserve">nursing supervisor </t>
  </si>
  <si>
    <t>Lawyer</t>
  </si>
  <si>
    <t>35 2/7</t>
  </si>
  <si>
    <t>Nurse</t>
  </si>
  <si>
    <t>Event Planner</t>
  </si>
  <si>
    <t>Construction management</t>
  </si>
  <si>
    <t>Coach</t>
  </si>
  <si>
    <t>Self employer</t>
  </si>
  <si>
    <t>6mo</t>
  </si>
  <si>
    <t>Human Resources</t>
  </si>
  <si>
    <t>Waiter</t>
  </si>
  <si>
    <t xml:space="preserve">only for pragmatic </t>
  </si>
  <si>
    <t>retinopathy</t>
  </si>
  <si>
    <t>no video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</si>
</sst>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b/>
      <sz val="12.0"/>
      <color rgb="FF000000"/>
      <name val="Calibri"/>
    </font>
    <font>
      <b/>
      <sz val="10.0"/>
      <name val="Arial"/>
    </font>
    <font>
      <sz val="12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0" numFmtId="0" xfId="0" applyFont="1"/>
    <xf borderId="0" fillId="2" fontId="4" numFmtId="0" xfId="0" applyFill="1" applyFont="1"/>
    <xf borderId="0" fillId="2" fontId="4" numFmtId="0" xfId="0" applyAlignment="1" applyFont="1">
      <alignment readingOrder="0"/>
    </xf>
    <xf borderId="0" fillId="3" fontId="4" numFmtId="0" xfId="0" applyFill="1" applyFont="1"/>
    <xf borderId="0" fillId="4" fontId="4" numFmtId="0" xfId="0" applyFill="1" applyFont="1"/>
    <xf borderId="0" fillId="5" fontId="4" numFmtId="0" xfId="0" applyFill="1" applyFont="1"/>
    <xf borderId="0" fillId="4" fontId="4" numFmtId="0" xfId="0" applyAlignment="1" applyFont="1">
      <alignment readingOrder="0"/>
    </xf>
    <xf borderId="0" fillId="3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8" width="10.56"/>
    <col customWidth="1" min="9" max="9" width="12.67"/>
    <col customWidth="1" min="10" max="17" width="10.56"/>
    <col customWidth="1" min="18" max="18" width="14.78"/>
    <col customWidth="1" min="19" max="19" width="13.33"/>
    <col customWidth="1" min="20" max="20" width="14.0"/>
    <col customWidth="1" min="21" max="25" width="10.56"/>
    <col customWidth="1" min="26" max="26" width="16.33"/>
    <col customWidth="1" min="27" max="27" width="14.44"/>
    <col customWidth="1" min="28" max="28" width="23.0"/>
    <col customWidth="1" min="29" max="29" width="19.0"/>
    <col customWidth="1" min="30" max="30" width="17.78"/>
    <col customWidth="1" min="31" max="31" width="17.0"/>
    <col customWidth="1" min="32" max="32" width="14.33"/>
    <col customWidth="1" min="33" max="33" width="15.0"/>
    <col customWidth="1" min="34" max="34" width="17.0"/>
    <col customWidth="1" min="35" max="35" width="13.44"/>
    <col customWidth="1" min="36" max="36" width="17.78"/>
    <col customWidth="1" min="37" max="37" width="15.33"/>
    <col customWidth="1" min="38" max="38" width="17.0"/>
    <col customWidth="1" min="39" max="40" width="16.0"/>
    <col customWidth="1" min="41" max="41" width="17.78"/>
    <col customWidth="1" min="42" max="51" width="16.0"/>
    <col customWidth="1" min="52" max="56" width="10.56"/>
    <col customWidth="1" min="57" max="57" width="13.78"/>
    <col customWidth="1" min="58" max="128" width="10.56"/>
  </cols>
  <sheetData>
    <row r="1" ht="99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 t="s">
        <v>22</v>
      </c>
      <c r="X1" s="5" t="s">
        <v>23</v>
      </c>
      <c r="Y1" s="6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6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7" t="s">
        <v>86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93</v>
      </c>
      <c r="CQ1" s="7" t="s">
        <v>94</v>
      </c>
      <c r="CR1" s="7" t="s">
        <v>95</v>
      </c>
      <c r="CS1" s="7" t="s">
        <v>96</v>
      </c>
      <c r="CT1" s="7" t="s">
        <v>97</v>
      </c>
      <c r="CU1" s="7" t="s">
        <v>98</v>
      </c>
      <c r="CV1" s="7" t="s">
        <v>99</v>
      </c>
      <c r="CW1" s="8" t="s">
        <v>100</v>
      </c>
      <c r="CX1" s="8" t="s">
        <v>101</v>
      </c>
      <c r="CY1" s="8" t="s">
        <v>102</v>
      </c>
      <c r="CZ1" s="8" t="s">
        <v>103</v>
      </c>
      <c r="DA1" s="8" t="s">
        <v>104</v>
      </c>
      <c r="DB1" s="8" t="s">
        <v>105</v>
      </c>
      <c r="DC1" s="8" t="s">
        <v>106</v>
      </c>
      <c r="DD1" s="8" t="s">
        <v>107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8" t="s">
        <v>116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</row>
    <row r="2">
      <c r="A2" t="s">
        <v>128</v>
      </c>
      <c r="B2" s="9">
        <v>99.0</v>
      </c>
      <c r="C2" t="s">
        <v>129</v>
      </c>
      <c r="D2" t="s">
        <v>130</v>
      </c>
      <c r="E2" t="s">
        <v>131</v>
      </c>
      <c r="F2" t="s">
        <v>132</v>
      </c>
      <c r="G2" t="s">
        <v>133</v>
      </c>
      <c r="H2" t="s">
        <v>134</v>
      </c>
      <c r="I2" t="s">
        <v>135</v>
      </c>
      <c r="J2" t="s">
        <v>136</v>
      </c>
      <c r="K2" t="s">
        <v>10</v>
      </c>
      <c r="L2" t="s">
        <v>137</v>
      </c>
      <c r="M2" t="s">
        <v>138</v>
      </c>
      <c r="N2" t="s">
        <v>139</v>
      </c>
      <c r="O2" t="s">
        <v>14</v>
      </c>
      <c r="P2" t="s">
        <v>140</v>
      </c>
      <c r="R2" t="s">
        <v>141</v>
      </c>
      <c r="S2" t="s">
        <v>142</v>
      </c>
      <c r="T2" t="s">
        <v>143</v>
      </c>
      <c r="U2" t="s">
        <v>144</v>
      </c>
      <c r="V2" t="s">
        <v>145</v>
      </c>
      <c r="W2" t="s">
        <v>146</v>
      </c>
      <c r="X2" t="s">
        <v>147</v>
      </c>
      <c r="Z2" s="9" t="s">
        <v>148</v>
      </c>
      <c r="AA2" s="9" t="s">
        <v>149</v>
      </c>
      <c r="AB2" t="s">
        <v>150</v>
      </c>
      <c r="AC2" t="s">
        <v>151</v>
      </c>
      <c r="AD2" t="s">
        <v>152</v>
      </c>
      <c r="AE2" t="s">
        <v>153</v>
      </c>
      <c r="AF2" t="s">
        <v>154</v>
      </c>
      <c r="AG2" t="s">
        <v>155</v>
      </c>
      <c r="AH2" t="s">
        <v>156</v>
      </c>
      <c r="AI2" t="s">
        <v>157</v>
      </c>
      <c r="AJ2" t="s">
        <v>158</v>
      </c>
      <c r="AK2" t="s">
        <v>159</v>
      </c>
      <c r="AL2" t="s">
        <v>160</v>
      </c>
      <c r="AM2" t="s">
        <v>161</v>
      </c>
      <c r="AN2" t="s">
        <v>162</v>
      </c>
      <c r="AO2" t="s">
        <v>163</v>
      </c>
      <c r="AP2" t="s">
        <v>164</v>
      </c>
      <c r="AQ2" s="9" t="s">
        <v>165</v>
      </c>
      <c r="AR2" s="9" t="s">
        <v>166</v>
      </c>
      <c r="AS2" t="s">
        <v>167</v>
      </c>
      <c r="AT2" s="9" t="s">
        <v>168</v>
      </c>
      <c r="AU2" t="s">
        <v>169</v>
      </c>
      <c r="AV2" t="s">
        <v>170</v>
      </c>
      <c r="AW2" t="s">
        <v>171</v>
      </c>
      <c r="AX2" t="s">
        <v>172</v>
      </c>
      <c r="AY2" t="s">
        <v>173</v>
      </c>
      <c r="AZ2" t="s">
        <v>174</v>
      </c>
      <c r="BA2" t="s">
        <v>175</v>
      </c>
      <c r="BB2" t="s">
        <v>176</v>
      </c>
      <c r="BC2" t="s">
        <v>177</v>
      </c>
      <c r="BD2" t="s">
        <v>178</v>
      </c>
      <c r="BE2" t="s">
        <v>179</v>
      </c>
      <c r="BF2" t="s">
        <v>180</v>
      </c>
      <c r="BG2" t="s">
        <v>181</v>
      </c>
      <c r="BH2" t="s">
        <v>182</v>
      </c>
      <c r="BI2" t="s">
        <v>183</v>
      </c>
      <c r="BJ2" t="s">
        <v>184</v>
      </c>
      <c r="BK2" t="s">
        <v>185</v>
      </c>
      <c r="BL2" t="s">
        <v>186</v>
      </c>
      <c r="BM2" t="s">
        <v>187</v>
      </c>
      <c r="BN2" t="s">
        <v>188</v>
      </c>
      <c r="BO2" t="s">
        <v>189</v>
      </c>
      <c r="BP2" t="s">
        <v>190</v>
      </c>
      <c r="BQ2" t="s">
        <v>191</v>
      </c>
      <c r="BR2" t="s">
        <v>192</v>
      </c>
      <c r="BS2" t="s">
        <v>193</v>
      </c>
      <c r="BT2" t="s">
        <v>194</v>
      </c>
      <c r="BU2" t="s">
        <v>195</v>
      </c>
      <c r="BV2" t="s">
        <v>196</v>
      </c>
      <c r="BW2" t="s">
        <v>197</v>
      </c>
      <c r="BX2" t="s">
        <v>198</v>
      </c>
      <c r="BY2" t="s">
        <v>199</v>
      </c>
      <c r="BZ2" t="s">
        <v>200</v>
      </c>
      <c r="CA2" t="s">
        <v>201</v>
      </c>
      <c r="CB2" t="s">
        <v>202</v>
      </c>
      <c r="CC2" t="s">
        <v>203</v>
      </c>
      <c r="CD2" t="s">
        <v>204</v>
      </c>
      <c r="CE2" t="s">
        <v>205</v>
      </c>
      <c r="CF2" t="s">
        <v>206</v>
      </c>
      <c r="CG2" t="s">
        <v>207</v>
      </c>
      <c r="CH2" t="s">
        <v>208</v>
      </c>
      <c r="CI2" t="s">
        <v>209</v>
      </c>
      <c r="CJ2" t="s">
        <v>210</v>
      </c>
      <c r="CK2" t="s">
        <v>211</v>
      </c>
      <c r="CL2" t="s">
        <v>212</v>
      </c>
      <c r="CM2" t="s">
        <v>213</v>
      </c>
      <c r="CN2" t="s">
        <v>214</v>
      </c>
      <c r="CO2" t="s">
        <v>215</v>
      </c>
      <c r="CP2" s="10" t="s">
        <v>216</v>
      </c>
      <c r="CQ2" t="s">
        <v>217</v>
      </c>
      <c r="CR2" t="s">
        <v>218</v>
      </c>
      <c r="CS2" s="9" t="s">
        <v>219</v>
      </c>
      <c r="CT2" s="9" t="s">
        <v>220</v>
      </c>
      <c r="CW2" t="s">
        <v>221</v>
      </c>
      <c r="CX2" t="s">
        <v>222</v>
      </c>
      <c r="CY2" t="s">
        <v>223</v>
      </c>
      <c r="CZ2" t="s">
        <v>224</v>
      </c>
      <c r="DA2" t="s">
        <v>225</v>
      </c>
      <c r="DB2" t="s">
        <v>226</v>
      </c>
      <c r="DC2" t="s">
        <v>227</v>
      </c>
      <c r="DD2" t="s">
        <v>228</v>
      </c>
      <c r="DE2" t="s">
        <v>229</v>
      </c>
      <c r="DF2" t="s">
        <v>230</v>
      </c>
      <c r="DG2" t="s">
        <v>231</v>
      </c>
      <c r="DH2" t="s">
        <v>232</v>
      </c>
      <c r="DI2" t="s">
        <v>233</v>
      </c>
      <c r="DJ2" t="s">
        <v>234</v>
      </c>
      <c r="DK2" t="s">
        <v>235</v>
      </c>
      <c r="DL2" t="s">
        <v>236</v>
      </c>
      <c r="DM2" t="s">
        <v>237</v>
      </c>
      <c r="DN2" t="s">
        <v>238</v>
      </c>
      <c r="DO2" t="s">
        <v>239</v>
      </c>
      <c r="DP2" t="s">
        <v>240</v>
      </c>
      <c r="DQ2" t="s">
        <v>241</v>
      </c>
      <c r="DR2" t="s">
        <v>242</v>
      </c>
      <c r="DS2" t="s">
        <v>243</v>
      </c>
      <c r="DT2" t="s">
        <v>244</v>
      </c>
      <c r="DU2" t="s">
        <v>245</v>
      </c>
      <c r="DV2" t="s">
        <v>246</v>
      </c>
      <c r="DW2" t="s">
        <v>247</v>
      </c>
      <c r="DX2" t="s">
        <v>248</v>
      </c>
    </row>
    <row r="3">
      <c r="A3" s="11">
        <v>7.0</v>
      </c>
      <c r="B3" s="12" t="s">
        <v>249</v>
      </c>
      <c r="C3" s="12">
        <v>1.0</v>
      </c>
      <c r="D3" s="12">
        <v>24.0</v>
      </c>
      <c r="E3" s="12">
        <v>62.0</v>
      </c>
      <c r="F3" s="12">
        <v>0.0</v>
      </c>
      <c r="G3" s="12">
        <v>0.0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>
        <v>1.0</v>
      </c>
      <c r="S3" s="11">
        <v>1.0</v>
      </c>
      <c r="T3" s="11">
        <v>100.0</v>
      </c>
      <c r="U3" s="11">
        <v>2.0</v>
      </c>
      <c r="V3" s="11">
        <v>1.0</v>
      </c>
      <c r="W3" s="11">
        <v>2.0</v>
      </c>
      <c r="X3" s="11">
        <v>3.0</v>
      </c>
      <c r="Y3" s="12">
        <v>5.0</v>
      </c>
      <c r="Z3" s="11">
        <v>6.0</v>
      </c>
      <c r="AA3" s="11">
        <v>1.0</v>
      </c>
      <c r="AB3" s="11">
        <v>1.0</v>
      </c>
      <c r="AC3" s="11">
        <v>1.0</v>
      </c>
      <c r="AD3" s="11">
        <v>1.0</v>
      </c>
      <c r="AE3" s="11">
        <v>1.0</v>
      </c>
      <c r="AF3" s="11">
        <v>1.0</v>
      </c>
      <c r="AG3" s="11">
        <v>8.0</v>
      </c>
      <c r="AH3" s="11">
        <v>1.0</v>
      </c>
      <c r="AI3" s="11">
        <v>1.0</v>
      </c>
      <c r="AJ3" s="11">
        <v>1.0</v>
      </c>
      <c r="AK3" s="11">
        <v>1.0</v>
      </c>
      <c r="AL3" s="11">
        <v>1.0</v>
      </c>
      <c r="AM3" s="11">
        <v>1.0</v>
      </c>
      <c r="AN3" s="11">
        <v>4.0</v>
      </c>
      <c r="AO3" s="11">
        <v>2.0</v>
      </c>
      <c r="AP3" s="11">
        <v>4.0</v>
      </c>
      <c r="AQ3" s="11">
        <v>3.0</v>
      </c>
      <c r="AR3" s="12" t="s">
        <v>250</v>
      </c>
      <c r="AS3" s="11">
        <v>2.0</v>
      </c>
      <c r="AT3" s="12" t="s">
        <v>251</v>
      </c>
      <c r="AU3" s="11">
        <v>1.0</v>
      </c>
      <c r="AV3" s="11">
        <v>1.0</v>
      </c>
      <c r="AW3" s="11">
        <v>1.0</v>
      </c>
      <c r="AX3" s="11">
        <v>3.0</v>
      </c>
      <c r="AY3" s="11">
        <v>1.0</v>
      </c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</row>
    <row r="4">
      <c r="A4" s="13">
        <v>12.0</v>
      </c>
      <c r="B4" s="9" t="s">
        <v>252</v>
      </c>
      <c r="C4" s="9">
        <v>1.0</v>
      </c>
      <c r="D4">
        <v>150.0</v>
      </c>
      <c r="E4">
        <v>99.0</v>
      </c>
      <c r="F4">
        <v>83.0</v>
      </c>
      <c r="G4" s="9">
        <v>108.0</v>
      </c>
      <c r="R4">
        <v>2.0</v>
      </c>
      <c r="S4">
        <v>2.0</v>
      </c>
      <c r="T4" t="s">
        <v>253</v>
      </c>
      <c r="U4">
        <v>1.0</v>
      </c>
      <c r="V4">
        <v>2.0</v>
      </c>
      <c r="W4" t="s">
        <v>254</v>
      </c>
      <c r="X4">
        <v>2.0</v>
      </c>
      <c r="Y4" s="9">
        <v>2.0</v>
      </c>
      <c r="Z4">
        <v>1.0</v>
      </c>
      <c r="AA4">
        <v>2.0</v>
      </c>
      <c r="AB4">
        <v>6.0</v>
      </c>
      <c r="AC4">
        <v>7.0</v>
      </c>
      <c r="AD4">
        <v>7.0</v>
      </c>
      <c r="AE4">
        <v>8.0</v>
      </c>
      <c r="AF4">
        <v>8.0</v>
      </c>
      <c r="AG4">
        <v>8.0</v>
      </c>
      <c r="AH4">
        <v>8.0</v>
      </c>
      <c r="AI4">
        <v>2.0</v>
      </c>
      <c r="AJ4">
        <v>1.0</v>
      </c>
      <c r="AK4">
        <v>2.0</v>
      </c>
      <c r="AL4">
        <v>8.0</v>
      </c>
      <c r="AM4">
        <v>4.0</v>
      </c>
      <c r="AN4">
        <v>4.0</v>
      </c>
      <c r="AO4">
        <v>4.0</v>
      </c>
      <c r="AP4">
        <v>4.0</v>
      </c>
      <c r="AQ4">
        <v>4.0</v>
      </c>
      <c r="AR4" s="9" t="s">
        <v>255</v>
      </c>
      <c r="AS4">
        <v>3.0</v>
      </c>
      <c r="AT4" s="9" t="s">
        <v>255</v>
      </c>
      <c r="AU4">
        <v>1.0</v>
      </c>
      <c r="AV4">
        <v>1.0</v>
      </c>
      <c r="AW4">
        <v>1.0</v>
      </c>
      <c r="AX4">
        <v>3.0</v>
      </c>
      <c r="AY4">
        <v>1.0</v>
      </c>
      <c r="AZ4" s="9">
        <v>0.91</v>
      </c>
      <c r="BA4" s="9">
        <v>1.0</v>
      </c>
      <c r="BB4" s="9">
        <v>1.0</v>
      </c>
      <c r="BC4" s="9">
        <v>1.0</v>
      </c>
      <c r="BD4">
        <f t="shared" ref="BD4:BD5" si="1">AVERAGE(AZ4:BC4)</f>
        <v>0.9775</v>
      </c>
      <c r="BE4" s="9">
        <v>1.0</v>
      </c>
      <c r="BF4" s="9">
        <v>1.0</v>
      </c>
      <c r="BG4" s="9">
        <v>1.0</v>
      </c>
      <c r="BH4" s="9">
        <v>1.0</v>
      </c>
      <c r="BI4">
        <f>AVERAGE(BE4:BH4)</f>
        <v>1</v>
      </c>
      <c r="BJ4" s="9">
        <v>1.0</v>
      </c>
      <c r="BK4" s="9">
        <v>0.8</v>
      </c>
      <c r="BL4" s="9">
        <v>0.8</v>
      </c>
      <c r="BM4" s="9">
        <v>1.0</v>
      </c>
      <c r="BN4">
        <f>Average(BJ4:BM4)</f>
        <v>0.9</v>
      </c>
      <c r="BO4" s="9">
        <v>10.0</v>
      </c>
      <c r="BP4" s="9">
        <v>11.0</v>
      </c>
      <c r="BQ4" s="9">
        <v>11.0</v>
      </c>
      <c r="BR4" s="9">
        <v>14.0</v>
      </c>
      <c r="BS4">
        <f t="shared" ref="BS4:BS19" si="2">AVERAGE(BO4:BR4)</f>
        <v>11.5</v>
      </c>
      <c r="BT4" s="9">
        <v>10.0</v>
      </c>
      <c r="BU4" s="9">
        <v>13.0</v>
      </c>
      <c r="BV4" s="9">
        <v>11.0</v>
      </c>
      <c r="BW4" s="9">
        <v>10.0</v>
      </c>
      <c r="BX4">
        <f t="shared" ref="BX4:BX19" si="3">AVERAGE(BT4:BW4)</f>
        <v>11</v>
      </c>
      <c r="BY4" s="9">
        <v>6.0</v>
      </c>
      <c r="BZ4" s="9">
        <v>4.0</v>
      </c>
      <c r="CA4" s="9">
        <v>4.0</v>
      </c>
      <c r="CB4" s="9">
        <v>7.0</v>
      </c>
      <c r="CC4">
        <f t="shared" ref="CC4:CC19" si="4">AVERAGE(BY4:CB4)</f>
        <v>5.25</v>
      </c>
      <c r="CD4" s="9" t="s">
        <v>254</v>
      </c>
      <c r="CE4" s="9" t="s">
        <v>254</v>
      </c>
      <c r="CF4" s="9" t="s">
        <v>254</v>
      </c>
      <c r="CG4" s="9" t="s">
        <v>254</v>
      </c>
      <c r="CH4" s="9" t="s">
        <v>254</v>
      </c>
      <c r="CI4" s="9" t="s">
        <v>254</v>
      </c>
      <c r="CJ4" s="9" t="s">
        <v>254</v>
      </c>
      <c r="CK4" s="9" t="s">
        <v>254</v>
      </c>
      <c r="CL4" s="9" t="s">
        <v>254</v>
      </c>
      <c r="CM4" s="9" t="s">
        <v>254</v>
      </c>
      <c r="CN4" s="9" t="s">
        <v>254</v>
      </c>
      <c r="CO4" s="9" t="s">
        <v>254</v>
      </c>
      <c r="CP4" s="9" t="s">
        <v>254</v>
      </c>
      <c r="CQ4" s="9" t="s">
        <v>254</v>
      </c>
      <c r="CR4" s="9" t="s">
        <v>254</v>
      </c>
      <c r="CS4" s="9" t="s">
        <v>254</v>
      </c>
      <c r="CT4" s="9" t="s">
        <v>254</v>
      </c>
      <c r="CW4">
        <v>1.0</v>
      </c>
      <c r="CX4">
        <v>0.95</v>
      </c>
      <c r="CY4">
        <v>1.0</v>
      </c>
      <c r="CZ4">
        <v>1.0</v>
      </c>
      <c r="DA4">
        <v>1.0</v>
      </c>
      <c r="DB4">
        <v>0.95</v>
      </c>
      <c r="DC4">
        <f t="shared" ref="DC4:DC8" si="5">AVERAGE(CW4:DB4)</f>
        <v>0.9833333333</v>
      </c>
      <c r="DD4">
        <v>0.95</v>
      </c>
      <c r="DE4">
        <v>1.0</v>
      </c>
      <c r="DF4">
        <v>1.0</v>
      </c>
      <c r="DG4">
        <v>0.91666</v>
      </c>
      <c r="DH4">
        <v>0.91666</v>
      </c>
      <c r="DI4">
        <v>0.95</v>
      </c>
      <c r="DJ4">
        <f t="shared" ref="DJ4:DJ8" si="6">AVERAGE(DD4:DI4)</f>
        <v>0.9555533333</v>
      </c>
      <c r="DK4" s="9">
        <v>541.73</v>
      </c>
      <c r="DL4" s="9">
        <v>535.65</v>
      </c>
      <c r="DM4" s="9">
        <v>519.13</v>
      </c>
      <c r="DN4" s="9">
        <v>518.333</v>
      </c>
      <c r="DO4" s="9">
        <v>697.5</v>
      </c>
      <c r="DP4" s="9">
        <v>517.39</v>
      </c>
      <c r="DQ4">
        <f t="shared" ref="DQ4:DQ8" si="7">AVERAGE(DK4:DP4)</f>
        <v>554.9555</v>
      </c>
      <c r="DR4" s="9">
        <v>521.81</v>
      </c>
      <c r="DS4" s="9">
        <v>549.16</v>
      </c>
      <c r="DT4" s="9">
        <v>480.0</v>
      </c>
      <c r="DU4" s="9">
        <v>572.72</v>
      </c>
      <c r="DV4" s="9">
        <v>498.18</v>
      </c>
      <c r="DW4" s="9">
        <v>610.9</v>
      </c>
      <c r="DX4">
        <f t="shared" ref="DX4:DX8" si="8">AVERAGE(DR4:DW4)</f>
        <v>538.795</v>
      </c>
    </row>
    <row r="5">
      <c r="A5" s="13">
        <v>13.0</v>
      </c>
      <c r="B5" s="9" t="s">
        <v>252</v>
      </c>
      <c r="C5" s="9">
        <v>1.0</v>
      </c>
      <c r="D5">
        <v>85.0</v>
      </c>
      <c r="E5">
        <v>127.0</v>
      </c>
      <c r="F5">
        <v>75.0</v>
      </c>
      <c r="G5" s="9">
        <v>99.0</v>
      </c>
      <c r="R5" s="9">
        <v>2.0</v>
      </c>
      <c r="S5" s="9">
        <v>2.0</v>
      </c>
      <c r="T5" s="9" t="s">
        <v>253</v>
      </c>
      <c r="U5" s="9">
        <v>1.0</v>
      </c>
      <c r="V5" s="9">
        <v>2.0</v>
      </c>
      <c r="W5" s="9" t="s">
        <v>254</v>
      </c>
      <c r="X5" s="9">
        <v>2.0</v>
      </c>
      <c r="Y5" s="9">
        <v>2.0</v>
      </c>
      <c r="Z5" s="9">
        <v>1.0</v>
      </c>
      <c r="AA5" s="9">
        <v>2.0</v>
      </c>
      <c r="AB5" s="9">
        <v>6.0</v>
      </c>
      <c r="AC5" s="9">
        <v>7.0</v>
      </c>
      <c r="AD5" s="9">
        <v>7.0</v>
      </c>
      <c r="AE5" s="9">
        <v>8.0</v>
      </c>
      <c r="AF5" s="9">
        <v>8.0</v>
      </c>
      <c r="AG5" s="9">
        <v>8.0</v>
      </c>
      <c r="AH5" s="9">
        <v>8.0</v>
      </c>
      <c r="AI5" s="9">
        <v>2.0</v>
      </c>
      <c r="AJ5" s="9">
        <v>1.0</v>
      </c>
      <c r="AK5" s="9">
        <v>2.0</v>
      </c>
      <c r="AL5" s="9">
        <v>8.0</v>
      </c>
      <c r="AM5" s="9">
        <v>4.0</v>
      </c>
      <c r="AN5" s="9">
        <v>4.0</v>
      </c>
      <c r="AO5" s="9">
        <v>4.0</v>
      </c>
      <c r="AP5" s="9">
        <v>4.0</v>
      </c>
      <c r="AQ5" s="9">
        <v>4.0</v>
      </c>
      <c r="AR5" s="9" t="s">
        <v>255</v>
      </c>
      <c r="AS5" s="9">
        <v>3.0</v>
      </c>
      <c r="AT5" s="9" t="s">
        <v>255</v>
      </c>
      <c r="AU5" s="9">
        <v>1.0</v>
      </c>
      <c r="AV5" s="9">
        <v>1.0</v>
      </c>
      <c r="AW5" s="9">
        <v>1.0</v>
      </c>
      <c r="AX5" s="9">
        <v>3.0</v>
      </c>
      <c r="AY5" s="9">
        <v>1.0</v>
      </c>
      <c r="AZ5" s="9">
        <v>1.0</v>
      </c>
      <c r="BA5" s="9">
        <v>1.0</v>
      </c>
      <c r="BB5" s="9">
        <v>0.9</v>
      </c>
      <c r="BC5" s="9">
        <v>0.75</v>
      </c>
      <c r="BD5">
        <f t="shared" si="1"/>
        <v>0.9125</v>
      </c>
      <c r="BE5" s="9">
        <v>1.0</v>
      </c>
      <c r="BF5" s="9">
        <v>1.0</v>
      </c>
      <c r="BG5" s="9">
        <v>1.0</v>
      </c>
      <c r="BH5" s="9">
        <v>1.0</v>
      </c>
      <c r="BI5" s="9">
        <v>1.0</v>
      </c>
      <c r="BJ5" s="9">
        <v>1.0</v>
      </c>
      <c r="BK5" s="9">
        <v>0.8</v>
      </c>
      <c r="BL5" s="9">
        <v>1.0</v>
      </c>
      <c r="BM5" s="9">
        <v>1.0</v>
      </c>
      <c r="BN5">
        <f t="shared" ref="BN5:BN6" si="9">AVERAGE(BJ5:BM5)</f>
        <v>0.95</v>
      </c>
      <c r="BO5" s="9">
        <v>9.0</v>
      </c>
      <c r="BP5" s="9">
        <v>9.0</v>
      </c>
      <c r="BQ5" s="9">
        <v>9.0</v>
      </c>
      <c r="BR5" s="9">
        <v>6.0</v>
      </c>
      <c r="BS5">
        <f t="shared" si="2"/>
        <v>8.25</v>
      </c>
      <c r="BT5" s="9">
        <v>6.0</v>
      </c>
      <c r="BU5" s="9">
        <v>6.0</v>
      </c>
      <c r="BV5" s="9">
        <v>5.0</v>
      </c>
      <c r="BW5" s="9">
        <v>12.0</v>
      </c>
      <c r="BX5">
        <f t="shared" si="3"/>
        <v>7.25</v>
      </c>
      <c r="BY5" s="9">
        <v>6.0</v>
      </c>
      <c r="BZ5" s="9">
        <v>4.0</v>
      </c>
      <c r="CA5" s="9">
        <v>6.0</v>
      </c>
      <c r="CB5" s="9">
        <v>6.0</v>
      </c>
      <c r="CC5">
        <f t="shared" si="4"/>
        <v>5.5</v>
      </c>
      <c r="CD5" s="9" t="s">
        <v>254</v>
      </c>
      <c r="CE5" s="9" t="s">
        <v>254</v>
      </c>
      <c r="CF5" s="9" t="s">
        <v>254</v>
      </c>
      <c r="CG5" s="9" t="s">
        <v>254</v>
      </c>
      <c r="CH5" s="9" t="s">
        <v>254</v>
      </c>
      <c r="CI5" s="9" t="s">
        <v>254</v>
      </c>
      <c r="CJ5" s="9" t="s">
        <v>254</v>
      </c>
      <c r="CK5" s="9" t="s">
        <v>254</v>
      </c>
      <c r="CL5" s="9" t="s">
        <v>254</v>
      </c>
      <c r="CM5" s="9" t="s">
        <v>254</v>
      </c>
      <c r="CN5" s="9" t="s">
        <v>254</v>
      </c>
      <c r="CO5" s="9" t="s">
        <v>254</v>
      </c>
      <c r="CP5" s="9" t="s">
        <v>254</v>
      </c>
      <c r="CQ5" s="9" t="s">
        <v>254</v>
      </c>
      <c r="CR5" s="9" t="s">
        <v>254</v>
      </c>
      <c r="CS5" s="9" t="s">
        <v>254</v>
      </c>
      <c r="CT5" s="9" t="s">
        <v>254</v>
      </c>
      <c r="CW5">
        <v>0.95</v>
      </c>
      <c r="CX5">
        <v>1.0</v>
      </c>
      <c r="CY5" s="9">
        <v>0.91</v>
      </c>
      <c r="CZ5" s="9">
        <v>1.0</v>
      </c>
      <c r="DA5" s="9">
        <v>0.95</v>
      </c>
      <c r="DB5">
        <v>0.625</v>
      </c>
      <c r="DC5">
        <f t="shared" si="5"/>
        <v>0.9058333333</v>
      </c>
      <c r="DD5">
        <v>0.95</v>
      </c>
      <c r="DE5">
        <v>0.833</v>
      </c>
      <c r="DF5">
        <v>0.95</v>
      </c>
      <c r="DG5">
        <v>0.9166</v>
      </c>
      <c r="DH5">
        <v>0.95</v>
      </c>
      <c r="DI5">
        <v>0.95</v>
      </c>
      <c r="DJ5">
        <f t="shared" si="6"/>
        <v>0.9249333333</v>
      </c>
      <c r="DK5" s="9">
        <v>424.34</v>
      </c>
      <c r="DL5" s="9">
        <v>397.5</v>
      </c>
      <c r="DM5" s="9">
        <v>414.54</v>
      </c>
      <c r="DN5" s="9">
        <v>455.83</v>
      </c>
      <c r="DO5" s="9">
        <v>413.04</v>
      </c>
      <c r="DP5" s="9">
        <v>234.66</v>
      </c>
      <c r="DQ5">
        <f t="shared" si="7"/>
        <v>389.985</v>
      </c>
      <c r="DR5" s="9">
        <v>636.36</v>
      </c>
      <c r="DS5" s="9">
        <v>422.22</v>
      </c>
      <c r="DT5" s="9">
        <v>593.63</v>
      </c>
      <c r="DU5" s="9">
        <v>538.0</v>
      </c>
      <c r="DV5" s="9">
        <v>523.63</v>
      </c>
      <c r="DW5" s="9">
        <v>587.27</v>
      </c>
      <c r="DX5">
        <f t="shared" si="8"/>
        <v>550.185</v>
      </c>
    </row>
    <row r="6">
      <c r="A6" s="14">
        <v>19.0</v>
      </c>
      <c r="B6" s="9" t="s">
        <v>252</v>
      </c>
      <c r="C6" s="9">
        <v>1.0</v>
      </c>
      <c r="D6">
        <v>129.0</v>
      </c>
      <c r="E6">
        <v>142.0</v>
      </c>
      <c r="F6">
        <v>66.0</v>
      </c>
      <c r="G6" s="9">
        <v>120.0</v>
      </c>
      <c r="R6">
        <v>2.0</v>
      </c>
      <c r="S6">
        <v>2.0</v>
      </c>
      <c r="T6" t="s">
        <v>256</v>
      </c>
      <c r="U6">
        <v>2.0</v>
      </c>
      <c r="V6">
        <v>2.0</v>
      </c>
      <c r="W6">
        <v>2.0</v>
      </c>
      <c r="X6">
        <v>2.0</v>
      </c>
      <c r="Y6" s="9">
        <v>5.0</v>
      </c>
      <c r="Z6">
        <v>1.0</v>
      </c>
      <c r="AA6">
        <v>1.0</v>
      </c>
      <c r="AB6">
        <v>1.0</v>
      </c>
      <c r="AC6">
        <v>4.0</v>
      </c>
      <c r="AD6">
        <v>1.0</v>
      </c>
      <c r="AE6">
        <v>4.0</v>
      </c>
      <c r="AF6">
        <v>8.0</v>
      </c>
      <c r="AG6">
        <v>8.0</v>
      </c>
      <c r="AH6">
        <v>8.0</v>
      </c>
      <c r="AI6">
        <v>1.0</v>
      </c>
      <c r="AJ6">
        <v>4.0</v>
      </c>
      <c r="AK6">
        <v>2.0</v>
      </c>
      <c r="AL6">
        <v>2.0</v>
      </c>
      <c r="AM6">
        <v>4.0</v>
      </c>
      <c r="AN6">
        <v>4.0</v>
      </c>
      <c r="AO6">
        <v>4.0</v>
      </c>
      <c r="AP6">
        <v>4.0</v>
      </c>
      <c r="AQ6">
        <v>4.0</v>
      </c>
      <c r="AR6" s="9" t="s">
        <v>257</v>
      </c>
      <c r="AS6">
        <v>4.0</v>
      </c>
      <c r="AT6" s="9" t="s">
        <v>258</v>
      </c>
      <c r="AU6">
        <v>1.0</v>
      </c>
      <c r="AV6">
        <v>1.0</v>
      </c>
      <c r="AW6">
        <v>1.0</v>
      </c>
      <c r="AX6">
        <v>1.0</v>
      </c>
      <c r="AY6">
        <v>1.0</v>
      </c>
      <c r="AZ6" s="9">
        <v>1.0</v>
      </c>
      <c r="BA6" s="9">
        <v>1.0</v>
      </c>
      <c r="BB6" s="9">
        <v>1.0</v>
      </c>
      <c r="BC6" s="9">
        <v>1.0</v>
      </c>
      <c r="BD6" s="9">
        <v>1.0</v>
      </c>
      <c r="BE6" s="9">
        <v>1.0</v>
      </c>
      <c r="BF6" s="9">
        <v>1.0</v>
      </c>
      <c r="BG6" s="9">
        <v>1.0</v>
      </c>
      <c r="BH6" s="9">
        <v>0.46</v>
      </c>
      <c r="BI6">
        <f t="shared" ref="BI6:BI7" si="10">AVERAGE(BE6:BH6)</f>
        <v>0.865</v>
      </c>
      <c r="BJ6" s="9">
        <v>0.8</v>
      </c>
      <c r="BK6" s="9">
        <v>1.0</v>
      </c>
      <c r="BL6" s="9">
        <v>0.71</v>
      </c>
      <c r="BM6" s="9">
        <v>1.0</v>
      </c>
      <c r="BN6">
        <f t="shared" si="9"/>
        <v>0.8775</v>
      </c>
      <c r="BO6" s="9">
        <v>9.0</v>
      </c>
      <c r="BP6" s="9">
        <v>10.0</v>
      </c>
      <c r="BQ6" s="9">
        <v>11.0</v>
      </c>
      <c r="BR6" s="9">
        <v>13.0</v>
      </c>
      <c r="BS6">
        <f t="shared" si="2"/>
        <v>10.75</v>
      </c>
      <c r="BT6" s="9">
        <v>8.0</v>
      </c>
      <c r="BU6" s="9">
        <v>7.0</v>
      </c>
      <c r="BV6" s="9">
        <v>11.0</v>
      </c>
      <c r="BW6" s="9">
        <v>6.0</v>
      </c>
      <c r="BX6">
        <f t="shared" si="3"/>
        <v>8</v>
      </c>
      <c r="BY6" s="9">
        <v>4.0</v>
      </c>
      <c r="BZ6" s="9">
        <v>5.0</v>
      </c>
      <c r="CA6" s="9">
        <v>5.0</v>
      </c>
      <c r="CB6" s="9">
        <v>6.0</v>
      </c>
      <c r="CC6">
        <f t="shared" si="4"/>
        <v>5</v>
      </c>
      <c r="CD6" s="9" t="s">
        <v>254</v>
      </c>
      <c r="CE6" s="9" t="s">
        <v>254</v>
      </c>
      <c r="CF6" s="9" t="s">
        <v>254</v>
      </c>
      <c r="CG6" s="9" t="s">
        <v>254</v>
      </c>
      <c r="CH6" s="9" t="s">
        <v>254</v>
      </c>
      <c r="CI6" s="9" t="s">
        <v>254</v>
      </c>
      <c r="CJ6" s="9" t="s">
        <v>254</v>
      </c>
      <c r="CK6" s="9" t="s">
        <v>254</v>
      </c>
      <c r="CL6" s="9" t="s">
        <v>254</v>
      </c>
      <c r="CM6" s="9" t="s">
        <v>254</v>
      </c>
      <c r="CN6" s="9" t="s">
        <v>254</v>
      </c>
      <c r="CO6" s="9" t="s">
        <v>254</v>
      </c>
      <c r="CP6" s="9" t="s">
        <v>254</v>
      </c>
      <c r="CQ6" s="9" t="s">
        <v>254</v>
      </c>
      <c r="CR6" s="9" t="s">
        <v>254</v>
      </c>
      <c r="CS6" s="9" t="s">
        <v>254</v>
      </c>
      <c r="CT6" s="9" t="s">
        <v>254</v>
      </c>
      <c r="CW6" s="9">
        <v>1.0</v>
      </c>
      <c r="CX6" s="9">
        <v>0.95</v>
      </c>
      <c r="CY6" s="9">
        <v>1.0</v>
      </c>
      <c r="CZ6" s="9">
        <v>0.95</v>
      </c>
      <c r="DA6" s="9">
        <v>1.0</v>
      </c>
      <c r="DB6" s="9">
        <v>0.95</v>
      </c>
      <c r="DC6">
        <f t="shared" si="5"/>
        <v>0.975</v>
      </c>
      <c r="DD6" s="9">
        <v>0.95</v>
      </c>
      <c r="DE6" s="9">
        <v>0.95</v>
      </c>
      <c r="DF6" s="9">
        <v>0.95</v>
      </c>
      <c r="DG6" s="9">
        <v>0.9166</v>
      </c>
      <c r="DH6" s="9">
        <v>0.95</v>
      </c>
      <c r="DI6" s="9">
        <v>0.9166</v>
      </c>
      <c r="DJ6">
        <f t="shared" si="6"/>
        <v>0.9388666667</v>
      </c>
      <c r="DK6" s="9">
        <v>620.0</v>
      </c>
      <c r="DL6" s="9">
        <v>631.3</v>
      </c>
      <c r="DM6" s="9">
        <v>614.58</v>
      </c>
      <c r="DN6" s="9">
        <v>433.04</v>
      </c>
      <c r="DO6" s="9">
        <v>450.83</v>
      </c>
      <c r="DP6" s="9">
        <v>421.81</v>
      </c>
      <c r="DQ6">
        <f t="shared" si="7"/>
        <v>528.5933333</v>
      </c>
      <c r="DR6" s="9">
        <v>605.0</v>
      </c>
      <c r="DS6" s="9">
        <v>634.54</v>
      </c>
      <c r="DT6" s="9">
        <v>641.66</v>
      </c>
      <c r="DU6" s="9">
        <v>605.45</v>
      </c>
      <c r="DV6" s="9">
        <v>529.09</v>
      </c>
      <c r="DW6" s="9">
        <v>674.0</v>
      </c>
      <c r="DX6">
        <f t="shared" si="8"/>
        <v>614.9566667</v>
      </c>
    </row>
    <row r="7">
      <c r="A7" s="13">
        <v>21.0</v>
      </c>
      <c r="B7" s="9" t="s">
        <v>259</v>
      </c>
      <c r="C7" s="9">
        <v>1.0</v>
      </c>
      <c r="D7">
        <v>111.0</v>
      </c>
      <c r="E7">
        <v>133.0</v>
      </c>
      <c r="F7" s="9">
        <v>51.0</v>
      </c>
      <c r="G7" s="9">
        <v>93.0</v>
      </c>
      <c r="R7" s="9">
        <v>3.0</v>
      </c>
      <c r="S7" s="9">
        <v>1.0</v>
      </c>
      <c r="T7" s="9" t="s">
        <v>260</v>
      </c>
      <c r="U7" s="9">
        <v>2.0</v>
      </c>
      <c r="V7" s="9">
        <v>1.0</v>
      </c>
      <c r="W7" s="9">
        <v>2.0</v>
      </c>
      <c r="X7" s="9">
        <v>1.0</v>
      </c>
      <c r="Y7" s="9">
        <v>3.0</v>
      </c>
      <c r="Z7" s="9">
        <v>1.0</v>
      </c>
      <c r="AA7" s="9">
        <v>1.0</v>
      </c>
      <c r="AB7" s="9">
        <v>2.0</v>
      </c>
      <c r="AC7" s="9">
        <v>2.0</v>
      </c>
      <c r="AD7" s="9">
        <v>4.0</v>
      </c>
      <c r="AE7" s="9">
        <v>2.0</v>
      </c>
      <c r="AF7" s="9">
        <v>1.0</v>
      </c>
      <c r="AG7" s="9">
        <v>1.0</v>
      </c>
      <c r="AH7" s="9">
        <v>1.0</v>
      </c>
      <c r="AI7" s="9">
        <v>1.0</v>
      </c>
      <c r="AJ7" s="9">
        <v>4.0</v>
      </c>
      <c r="AK7" s="9">
        <v>3.0</v>
      </c>
      <c r="AL7" s="9">
        <v>1.0</v>
      </c>
      <c r="AM7" s="9">
        <v>2.0</v>
      </c>
      <c r="AN7" s="9">
        <v>2.0</v>
      </c>
      <c r="AO7" s="9">
        <v>4.0</v>
      </c>
      <c r="AP7" s="9">
        <v>4.0</v>
      </c>
      <c r="AQ7" s="9">
        <v>3.0</v>
      </c>
      <c r="AR7" s="9" t="s">
        <v>261</v>
      </c>
      <c r="AS7" s="9">
        <v>4.0</v>
      </c>
      <c r="AT7" s="9" t="s">
        <v>262</v>
      </c>
      <c r="AU7" s="9">
        <v>1.0</v>
      </c>
      <c r="AV7" s="9">
        <v>1.0</v>
      </c>
      <c r="AW7" s="9">
        <v>1.0</v>
      </c>
      <c r="AX7" s="9">
        <v>1.0</v>
      </c>
      <c r="AY7" s="9">
        <v>1.0</v>
      </c>
      <c r="AZ7" s="9">
        <v>1.0</v>
      </c>
      <c r="BA7" s="9">
        <v>1.0</v>
      </c>
      <c r="BB7" s="9">
        <v>1.0</v>
      </c>
      <c r="BD7" s="9">
        <v>1.0</v>
      </c>
      <c r="BE7" s="9">
        <v>1.0</v>
      </c>
      <c r="BF7" s="9">
        <v>1.0</v>
      </c>
      <c r="BG7" s="9">
        <v>0.0</v>
      </c>
      <c r="BH7" s="9">
        <v>0.0</v>
      </c>
      <c r="BI7">
        <f t="shared" si="10"/>
        <v>0.5</v>
      </c>
      <c r="BJ7" s="9">
        <v>1.0</v>
      </c>
      <c r="BK7" s="9">
        <v>1.0</v>
      </c>
      <c r="BL7" s="9">
        <v>1.0</v>
      </c>
      <c r="BM7" s="9">
        <v>1.0</v>
      </c>
      <c r="BN7" s="9">
        <v>1.0</v>
      </c>
      <c r="BO7" s="9">
        <v>6.0</v>
      </c>
      <c r="BP7" s="9">
        <v>10.0</v>
      </c>
      <c r="BQ7" s="9">
        <v>6.0</v>
      </c>
      <c r="BR7" s="9">
        <v>0.0</v>
      </c>
      <c r="BS7">
        <f t="shared" si="2"/>
        <v>5.5</v>
      </c>
      <c r="BT7" s="9">
        <v>6.0</v>
      </c>
      <c r="BU7" s="9">
        <v>11.0</v>
      </c>
      <c r="BV7" s="9">
        <v>0.0</v>
      </c>
      <c r="BW7" s="9">
        <v>0.0</v>
      </c>
      <c r="BX7">
        <f t="shared" si="3"/>
        <v>4.25</v>
      </c>
      <c r="BY7" s="9">
        <v>3.0</v>
      </c>
      <c r="BZ7" s="9">
        <v>6.0</v>
      </c>
      <c r="CA7" s="9">
        <v>0.0</v>
      </c>
      <c r="CB7" s="9">
        <v>0.0</v>
      </c>
      <c r="CC7">
        <f t="shared" si="4"/>
        <v>2.25</v>
      </c>
      <c r="CD7" s="9">
        <v>949.0</v>
      </c>
      <c r="CE7" s="9">
        <v>503.0</v>
      </c>
      <c r="CF7" s="9">
        <v>860.0</v>
      </c>
      <c r="CG7" s="9" t="s">
        <v>254</v>
      </c>
      <c r="CH7" s="15">
        <f>AVERAGE(CD7:CF7)</f>
        <v>770.6666667</v>
      </c>
      <c r="CI7" s="9">
        <v>1486.0</v>
      </c>
      <c r="CJ7" s="9">
        <v>765.0</v>
      </c>
      <c r="CK7" s="9" t="s">
        <v>254</v>
      </c>
      <c r="CL7" s="9" t="s">
        <v>254</v>
      </c>
      <c r="CM7" s="15">
        <f>AVERAGE(CI7:CJ7)</f>
        <v>1125.5</v>
      </c>
      <c r="CN7" s="9">
        <v>2866.0</v>
      </c>
      <c r="CO7" s="9">
        <v>2012.0</v>
      </c>
      <c r="CP7" s="9" t="s">
        <v>254</v>
      </c>
      <c r="CQ7" s="9" t="s">
        <v>254</v>
      </c>
      <c r="CR7" s="15">
        <f>AVERAGE(CN7:CO7)</f>
        <v>2439</v>
      </c>
      <c r="CS7" s="15">
        <f>CM7-CH7</f>
        <v>354.8333333</v>
      </c>
      <c r="CT7">
        <f>CR7-CM7</f>
        <v>1313.5</v>
      </c>
      <c r="CW7" s="9">
        <v>1.0</v>
      </c>
      <c r="CX7" s="9">
        <v>0.95</v>
      </c>
      <c r="CY7" s="9">
        <v>0.95</v>
      </c>
      <c r="CZ7" s="9">
        <v>0.9166</v>
      </c>
      <c r="DA7" s="9">
        <v>1.0</v>
      </c>
      <c r="DB7" s="9">
        <v>0.875</v>
      </c>
      <c r="DC7">
        <f t="shared" si="5"/>
        <v>0.9486</v>
      </c>
      <c r="DD7" s="9">
        <v>0.875</v>
      </c>
      <c r="DE7" s="9">
        <v>0.9166</v>
      </c>
      <c r="DF7" s="9">
        <v>0.9166</v>
      </c>
      <c r="DG7" s="9">
        <v>0.833</v>
      </c>
      <c r="DH7" s="9">
        <v>1.0</v>
      </c>
      <c r="DI7" s="9">
        <v>0.9166</v>
      </c>
      <c r="DJ7">
        <f t="shared" si="6"/>
        <v>0.9096333333</v>
      </c>
      <c r="DK7" s="9">
        <v>589.09</v>
      </c>
      <c r="DL7" s="9">
        <v>430.83</v>
      </c>
      <c r="DM7" s="9">
        <v>413.91</v>
      </c>
      <c r="DN7" s="9">
        <v>493.91</v>
      </c>
      <c r="DO7" s="9">
        <v>405.71</v>
      </c>
      <c r="DP7" s="9">
        <v>343.63</v>
      </c>
      <c r="DQ7">
        <f t="shared" si="7"/>
        <v>446.18</v>
      </c>
      <c r="DR7" s="9">
        <v>593.33</v>
      </c>
      <c r="DS7" s="9">
        <v>540.0</v>
      </c>
      <c r="DT7" s="9">
        <v>586.66</v>
      </c>
      <c r="DU7" s="9">
        <v>606.66</v>
      </c>
      <c r="DV7" s="9">
        <v>568.33</v>
      </c>
      <c r="DW7" s="9">
        <v>607.5</v>
      </c>
      <c r="DX7">
        <f t="shared" si="8"/>
        <v>583.7466667</v>
      </c>
    </row>
    <row r="8">
      <c r="A8" s="13">
        <v>22.0</v>
      </c>
      <c r="B8" s="9" t="s">
        <v>263</v>
      </c>
      <c r="C8" s="9">
        <v>1.0</v>
      </c>
      <c r="D8">
        <v>114.0</v>
      </c>
      <c r="E8">
        <v>130.0</v>
      </c>
      <c r="F8">
        <v>14.0</v>
      </c>
      <c r="G8" s="9" t="s">
        <v>254</v>
      </c>
      <c r="R8">
        <v>3.0</v>
      </c>
      <c r="S8">
        <v>2.0</v>
      </c>
      <c r="T8" t="s">
        <v>264</v>
      </c>
      <c r="U8">
        <v>2.0</v>
      </c>
      <c r="V8">
        <v>1.0</v>
      </c>
      <c r="W8" s="9" t="s">
        <v>254</v>
      </c>
      <c r="X8">
        <v>2.0</v>
      </c>
      <c r="Y8" s="9">
        <v>8.0</v>
      </c>
      <c r="Z8">
        <v>1.0</v>
      </c>
      <c r="AA8">
        <v>3.0</v>
      </c>
      <c r="AB8">
        <v>2.0</v>
      </c>
      <c r="AC8">
        <v>5.0</v>
      </c>
      <c r="AD8">
        <v>8.0</v>
      </c>
      <c r="AE8">
        <v>8.0</v>
      </c>
      <c r="AF8">
        <v>8.0</v>
      </c>
      <c r="AG8">
        <v>8.0</v>
      </c>
      <c r="AH8">
        <v>6.0</v>
      </c>
      <c r="AI8">
        <v>1.0</v>
      </c>
      <c r="AJ8">
        <v>7.0</v>
      </c>
      <c r="AK8">
        <v>4.0</v>
      </c>
      <c r="AL8">
        <v>4.0</v>
      </c>
      <c r="AM8">
        <v>4.0</v>
      </c>
      <c r="AN8">
        <v>4.0</v>
      </c>
      <c r="AO8">
        <v>4.0</v>
      </c>
      <c r="AP8">
        <v>4.0</v>
      </c>
      <c r="AQ8">
        <v>4.0</v>
      </c>
      <c r="AR8" s="9" t="s">
        <v>265</v>
      </c>
      <c r="AS8">
        <v>3.0</v>
      </c>
      <c r="AT8" s="9" t="s">
        <v>266</v>
      </c>
      <c r="AU8">
        <v>2.0</v>
      </c>
      <c r="AV8">
        <v>1.0</v>
      </c>
      <c r="AW8">
        <v>1.0</v>
      </c>
      <c r="AX8">
        <v>3.0</v>
      </c>
      <c r="AY8">
        <v>1.0</v>
      </c>
      <c r="AZ8" s="9">
        <v>1.0</v>
      </c>
      <c r="BA8" s="9">
        <v>1.0</v>
      </c>
      <c r="BB8" s="9">
        <v>1.0</v>
      </c>
      <c r="BC8" s="9">
        <v>1.0</v>
      </c>
      <c r="BD8" s="9">
        <v>1.0</v>
      </c>
      <c r="BE8" s="9">
        <v>1.0</v>
      </c>
      <c r="BF8" s="9">
        <v>1.0</v>
      </c>
      <c r="BG8" s="9">
        <v>1.0</v>
      </c>
      <c r="BH8" s="9">
        <v>1.0</v>
      </c>
      <c r="BI8" s="9">
        <v>1.0</v>
      </c>
      <c r="BJ8" s="9">
        <v>0.6</v>
      </c>
      <c r="BK8" s="9">
        <v>0.85</v>
      </c>
      <c r="BL8" s="9">
        <v>0.83</v>
      </c>
      <c r="BM8" s="9">
        <v>0.66</v>
      </c>
      <c r="BN8">
        <f>Average(BJ8:BM8)</f>
        <v>0.735</v>
      </c>
      <c r="BO8" s="9">
        <v>6.0</v>
      </c>
      <c r="BP8" s="9">
        <v>8.0</v>
      </c>
      <c r="BQ8" s="9">
        <v>10.0</v>
      </c>
      <c r="BR8" s="9">
        <v>13.0</v>
      </c>
      <c r="BS8">
        <f t="shared" si="2"/>
        <v>9.25</v>
      </c>
      <c r="BT8" s="9">
        <v>8.0</v>
      </c>
      <c r="BU8" s="9">
        <v>9.0</v>
      </c>
      <c r="BV8" s="9">
        <v>11.0</v>
      </c>
      <c r="BW8" s="9">
        <v>12.0</v>
      </c>
      <c r="BX8">
        <f t="shared" si="3"/>
        <v>10</v>
      </c>
      <c r="BY8" s="9">
        <v>3.0</v>
      </c>
      <c r="BZ8" s="9">
        <v>5.0</v>
      </c>
      <c r="CA8" s="9">
        <v>6.0</v>
      </c>
      <c r="CB8" s="9">
        <v>4.0</v>
      </c>
      <c r="CC8">
        <f t="shared" si="4"/>
        <v>4.5</v>
      </c>
      <c r="CD8" s="9" t="s">
        <v>254</v>
      </c>
      <c r="CE8" s="9" t="s">
        <v>254</v>
      </c>
      <c r="CF8" s="9" t="s">
        <v>254</v>
      </c>
      <c r="CG8" s="9" t="s">
        <v>254</v>
      </c>
      <c r="CH8" s="9" t="s">
        <v>254</v>
      </c>
      <c r="CI8" s="9" t="s">
        <v>254</v>
      </c>
      <c r="CJ8" s="9" t="s">
        <v>254</v>
      </c>
      <c r="CK8" s="9" t="s">
        <v>254</v>
      </c>
      <c r="CL8" s="9" t="s">
        <v>254</v>
      </c>
      <c r="CM8" s="9" t="s">
        <v>254</v>
      </c>
      <c r="CN8" s="9" t="s">
        <v>254</v>
      </c>
      <c r="CO8" s="9" t="s">
        <v>254</v>
      </c>
      <c r="CP8" s="9" t="s">
        <v>254</v>
      </c>
      <c r="CQ8" s="9" t="s">
        <v>254</v>
      </c>
      <c r="CR8" s="9" t="s">
        <v>254</v>
      </c>
      <c r="CS8" s="9" t="s">
        <v>254</v>
      </c>
      <c r="CT8" s="9" t="s">
        <v>254</v>
      </c>
      <c r="CW8" s="9">
        <v>0.875</v>
      </c>
      <c r="CX8" s="9">
        <v>1.0</v>
      </c>
      <c r="CY8" s="9">
        <v>0.791</v>
      </c>
      <c r="CZ8" s="9">
        <v>0.875</v>
      </c>
      <c r="DA8" s="9">
        <v>0.75</v>
      </c>
      <c r="DB8" s="9">
        <v>0.833</v>
      </c>
      <c r="DC8">
        <f t="shared" si="5"/>
        <v>0.854</v>
      </c>
      <c r="DD8" s="9">
        <v>0.9166</v>
      </c>
      <c r="DE8" s="9">
        <v>0.75</v>
      </c>
      <c r="DF8" s="9">
        <v>0.9166</v>
      </c>
      <c r="DG8" s="9">
        <v>0.75</v>
      </c>
      <c r="DH8" s="9">
        <v>0.833</v>
      </c>
      <c r="DI8" s="9">
        <v>0.541</v>
      </c>
      <c r="DJ8">
        <f t="shared" si="6"/>
        <v>0.7845333333</v>
      </c>
      <c r="DK8" s="9">
        <v>370.52</v>
      </c>
      <c r="DL8" s="9">
        <v>412.63</v>
      </c>
      <c r="DM8" s="9">
        <v>386.5</v>
      </c>
      <c r="DN8" s="9">
        <v>442.35</v>
      </c>
      <c r="DO8" s="9">
        <v>478.94</v>
      </c>
      <c r="DP8" s="9">
        <v>411.25</v>
      </c>
      <c r="DQ8">
        <f t="shared" si="7"/>
        <v>417.0316667</v>
      </c>
      <c r="DR8" s="9">
        <v>546.0</v>
      </c>
      <c r="DS8" s="9">
        <v>431.0</v>
      </c>
      <c r="DT8" s="9">
        <v>560.0</v>
      </c>
      <c r="DU8" s="9">
        <v>576.0</v>
      </c>
      <c r="DV8" s="9">
        <v>457.5</v>
      </c>
      <c r="DW8" s="9">
        <v>582.5</v>
      </c>
      <c r="DX8">
        <f t="shared" si="8"/>
        <v>525.5</v>
      </c>
    </row>
    <row r="9">
      <c r="A9" s="13">
        <v>25.0</v>
      </c>
      <c r="B9" s="9" t="s">
        <v>259</v>
      </c>
      <c r="C9" s="9">
        <v>0.0</v>
      </c>
      <c r="D9">
        <v>124.0</v>
      </c>
      <c r="E9">
        <v>118.0</v>
      </c>
      <c r="F9">
        <v>19.0</v>
      </c>
      <c r="G9" s="9">
        <v>77.0</v>
      </c>
      <c r="R9">
        <v>3.0</v>
      </c>
      <c r="S9">
        <v>2.0</v>
      </c>
      <c r="T9" t="s">
        <v>254</v>
      </c>
      <c r="U9">
        <v>2.0</v>
      </c>
      <c r="V9">
        <v>1.0</v>
      </c>
      <c r="W9">
        <v>2.0</v>
      </c>
      <c r="X9">
        <v>1.0</v>
      </c>
      <c r="Y9" s="9">
        <v>8.0</v>
      </c>
      <c r="Z9">
        <v>1.0</v>
      </c>
      <c r="AA9">
        <v>1.0</v>
      </c>
      <c r="AB9">
        <v>3.0</v>
      </c>
      <c r="AC9">
        <v>3.0</v>
      </c>
      <c r="AD9">
        <v>3.0</v>
      </c>
      <c r="AE9">
        <v>3.0</v>
      </c>
      <c r="AF9">
        <v>8.0</v>
      </c>
      <c r="AG9">
        <v>8.0</v>
      </c>
      <c r="AH9">
        <v>8.0</v>
      </c>
      <c r="AI9">
        <v>1.0</v>
      </c>
      <c r="AJ9">
        <v>2.0</v>
      </c>
      <c r="AK9">
        <v>1.0</v>
      </c>
      <c r="AL9">
        <v>1.0</v>
      </c>
      <c r="AM9">
        <v>2.0</v>
      </c>
      <c r="AN9">
        <v>2.0</v>
      </c>
      <c r="AO9">
        <v>4.0</v>
      </c>
      <c r="AP9">
        <v>4.0</v>
      </c>
      <c r="AQ9">
        <v>3.0</v>
      </c>
      <c r="AR9" s="9" t="s">
        <v>267</v>
      </c>
      <c r="AS9">
        <v>3.0</v>
      </c>
      <c r="AT9" s="9" t="s">
        <v>251</v>
      </c>
      <c r="AU9">
        <v>1.0</v>
      </c>
      <c r="AV9">
        <v>1.0</v>
      </c>
      <c r="AW9">
        <v>1.0</v>
      </c>
      <c r="AX9">
        <v>3.0</v>
      </c>
      <c r="AY9">
        <v>1.0</v>
      </c>
      <c r="AZ9" s="9">
        <v>1.0</v>
      </c>
      <c r="BA9" s="9">
        <v>1.0</v>
      </c>
      <c r="BB9" s="9">
        <v>1.0</v>
      </c>
      <c r="BC9" s="9">
        <v>1.0</v>
      </c>
      <c r="BD9" s="9">
        <v>1.0</v>
      </c>
      <c r="BE9" s="9">
        <v>1.0</v>
      </c>
      <c r="BF9" s="9">
        <v>1.0</v>
      </c>
      <c r="BG9" s="9">
        <v>1.0</v>
      </c>
      <c r="BH9" s="9">
        <v>1.0</v>
      </c>
      <c r="BI9" s="9">
        <v>1.0</v>
      </c>
      <c r="BJ9" s="9">
        <v>0.75</v>
      </c>
      <c r="BK9" s="9">
        <v>1.0</v>
      </c>
      <c r="BL9" s="9">
        <v>1.0</v>
      </c>
      <c r="BM9" s="9">
        <v>1.0</v>
      </c>
      <c r="BN9">
        <f>AVERAGE(BJ9:BM9)</f>
        <v>0.9375</v>
      </c>
      <c r="BO9" s="9">
        <v>6.0</v>
      </c>
      <c r="BP9" s="9">
        <v>7.0</v>
      </c>
      <c r="BQ9" s="9">
        <v>9.0</v>
      </c>
      <c r="BR9" s="9">
        <v>7.0</v>
      </c>
      <c r="BS9">
        <f t="shared" si="2"/>
        <v>7.25</v>
      </c>
      <c r="BT9" s="9">
        <v>6.0</v>
      </c>
      <c r="BU9" s="9">
        <v>8.0</v>
      </c>
      <c r="BV9" s="9">
        <v>8.0</v>
      </c>
      <c r="BW9" s="9">
        <v>11.0</v>
      </c>
      <c r="BX9">
        <f t="shared" si="3"/>
        <v>8.25</v>
      </c>
      <c r="BY9" s="9">
        <v>3.0</v>
      </c>
      <c r="BZ9" s="9">
        <v>4.0</v>
      </c>
      <c r="CA9" s="9">
        <v>3.0</v>
      </c>
      <c r="CB9" s="9">
        <v>3.0</v>
      </c>
      <c r="CC9">
        <f t="shared" si="4"/>
        <v>3.25</v>
      </c>
      <c r="CD9" s="9">
        <v>1859.0</v>
      </c>
      <c r="CE9" s="9">
        <v>1136.0</v>
      </c>
      <c r="CF9" s="9">
        <v>1695.0</v>
      </c>
      <c r="CG9" s="9">
        <v>1322.0</v>
      </c>
      <c r="CH9">
        <f t="shared" ref="CH9:CH12" si="11">AVERAGE(CD9:CG9)</f>
        <v>1503</v>
      </c>
      <c r="CI9" s="9">
        <v>1665.0</v>
      </c>
      <c r="CJ9" s="9">
        <v>1689.0</v>
      </c>
      <c r="CK9" s="9">
        <v>1283.0</v>
      </c>
      <c r="CL9" s="9">
        <v>1103.0</v>
      </c>
      <c r="CM9">
        <f t="shared" ref="CM9:CM12" si="12">AVERAGE(CI9:CL9)</f>
        <v>1435</v>
      </c>
      <c r="CN9" s="9">
        <v>4498.0</v>
      </c>
      <c r="CO9" s="9">
        <v>4426.0</v>
      </c>
      <c r="CP9" s="9">
        <v>5785.0</v>
      </c>
      <c r="CQ9" s="9">
        <v>3852.0</v>
      </c>
      <c r="CR9">
        <f t="shared" ref="CR9:CR12" si="13">AVERAGE(CN9:CQ9)</f>
        <v>4640.25</v>
      </c>
      <c r="CS9">
        <f>abs(CM9-CH9)</f>
        <v>68</v>
      </c>
      <c r="CT9">
        <f t="shared" ref="CT9:CT12" si="14">CR9-CM9</f>
        <v>3205.25</v>
      </c>
      <c r="CW9" s="9" t="s">
        <v>254</v>
      </c>
    </row>
    <row r="10">
      <c r="A10" s="14">
        <v>33.0</v>
      </c>
      <c r="B10" s="9" t="s">
        <v>249</v>
      </c>
      <c r="C10" s="9">
        <v>1.0</v>
      </c>
      <c r="D10">
        <v>131.0</v>
      </c>
      <c r="E10">
        <v>128.0</v>
      </c>
      <c r="F10">
        <v>3.0</v>
      </c>
      <c r="G10" s="9">
        <v>55.0</v>
      </c>
      <c r="R10">
        <v>3.0</v>
      </c>
      <c r="S10">
        <v>2.0</v>
      </c>
      <c r="T10" t="s">
        <v>268</v>
      </c>
      <c r="U10">
        <v>2.0</v>
      </c>
      <c r="V10">
        <v>1.0</v>
      </c>
      <c r="W10">
        <v>2.0</v>
      </c>
      <c r="X10">
        <v>1.0</v>
      </c>
      <c r="Y10" s="9">
        <v>4.0</v>
      </c>
      <c r="Z10">
        <v>1.0</v>
      </c>
      <c r="AA10">
        <v>1.0</v>
      </c>
      <c r="AB10">
        <v>3.0</v>
      </c>
      <c r="AC10">
        <v>2.0</v>
      </c>
      <c r="AD10">
        <v>8.0</v>
      </c>
      <c r="AE10">
        <v>8.0</v>
      </c>
      <c r="AF10">
        <v>2.0</v>
      </c>
      <c r="AG10">
        <v>2.0</v>
      </c>
      <c r="AH10">
        <v>8.0</v>
      </c>
      <c r="AI10">
        <v>1.0</v>
      </c>
      <c r="AJ10">
        <v>1.0</v>
      </c>
      <c r="AK10">
        <v>1.0</v>
      </c>
      <c r="AL10">
        <v>1.0</v>
      </c>
      <c r="AM10">
        <v>4.0</v>
      </c>
      <c r="AN10">
        <v>4.0</v>
      </c>
      <c r="AO10">
        <v>4.0</v>
      </c>
      <c r="AP10">
        <v>4.0</v>
      </c>
      <c r="AQ10">
        <v>3.0</v>
      </c>
      <c r="AR10" s="9" t="s">
        <v>269</v>
      </c>
      <c r="AS10">
        <v>3.0</v>
      </c>
      <c r="AT10" s="9" t="s">
        <v>270</v>
      </c>
      <c r="AU10">
        <v>1.0</v>
      </c>
      <c r="AV10">
        <v>1.0</v>
      </c>
      <c r="AW10">
        <v>1.0</v>
      </c>
      <c r="AX10">
        <v>1.0</v>
      </c>
      <c r="AY10">
        <v>1.0</v>
      </c>
      <c r="AZ10" s="9">
        <v>1.0</v>
      </c>
      <c r="BA10" s="9">
        <v>1.0</v>
      </c>
      <c r="BB10" s="9">
        <v>1.0</v>
      </c>
      <c r="BC10" s="9">
        <v>1.0</v>
      </c>
      <c r="BD10" s="9">
        <v>1.0</v>
      </c>
      <c r="BE10" s="9">
        <v>1.0</v>
      </c>
      <c r="BF10" s="9">
        <v>1.0</v>
      </c>
      <c r="BG10" s="9">
        <v>1.0</v>
      </c>
      <c r="BH10" s="9">
        <v>1.0</v>
      </c>
      <c r="BI10" s="9">
        <v>1.0</v>
      </c>
      <c r="BJ10" s="9">
        <v>1.0</v>
      </c>
      <c r="BK10" s="9">
        <v>1.0</v>
      </c>
      <c r="BL10" s="9">
        <v>0.57</v>
      </c>
      <c r="BM10" s="9">
        <v>0.57</v>
      </c>
      <c r="BN10">
        <f t="shared" ref="BN10:BN11" si="15">Average(BJ10:BM10)</f>
        <v>0.785</v>
      </c>
      <c r="BO10" s="9">
        <v>10.0</v>
      </c>
      <c r="BP10" s="9">
        <v>13.0</v>
      </c>
      <c r="BQ10" s="9">
        <v>13.0</v>
      </c>
      <c r="BR10" s="9">
        <v>11.0</v>
      </c>
      <c r="BS10">
        <f t="shared" si="2"/>
        <v>11.75</v>
      </c>
      <c r="BT10" s="9">
        <v>5.0</v>
      </c>
      <c r="BU10" s="9">
        <v>8.0</v>
      </c>
      <c r="BV10" s="9">
        <v>8.0</v>
      </c>
      <c r="BW10" s="9">
        <v>8.0</v>
      </c>
      <c r="BX10">
        <f t="shared" si="3"/>
        <v>7.25</v>
      </c>
      <c r="BY10" s="9">
        <v>5.0</v>
      </c>
      <c r="BZ10" s="9">
        <v>4.0</v>
      </c>
      <c r="CA10" s="9">
        <v>4.0</v>
      </c>
      <c r="CB10" s="9">
        <v>4.0</v>
      </c>
      <c r="CC10">
        <f t="shared" si="4"/>
        <v>4.25</v>
      </c>
      <c r="CD10" s="9">
        <v>1653.0</v>
      </c>
      <c r="CE10" s="9">
        <v>1772.0</v>
      </c>
      <c r="CF10" s="9">
        <v>1225.0</v>
      </c>
      <c r="CG10" s="9">
        <v>1281.0</v>
      </c>
      <c r="CH10">
        <f t="shared" si="11"/>
        <v>1482.75</v>
      </c>
      <c r="CI10" s="9">
        <v>2617.5</v>
      </c>
      <c r="CJ10" s="9">
        <v>1825.25</v>
      </c>
      <c r="CK10" s="9">
        <v>2132.0</v>
      </c>
      <c r="CL10" s="9">
        <v>1653.0</v>
      </c>
      <c r="CM10">
        <f t="shared" si="12"/>
        <v>2056.9375</v>
      </c>
      <c r="CN10" s="9">
        <v>14690.0</v>
      </c>
      <c r="CO10" s="9">
        <v>6417.0</v>
      </c>
      <c r="CP10" s="9">
        <v>8481.0</v>
      </c>
      <c r="CQ10" s="9">
        <v>5807.0</v>
      </c>
      <c r="CR10">
        <f t="shared" si="13"/>
        <v>8848.75</v>
      </c>
      <c r="CS10">
        <f t="shared" ref="CS10:CS12" si="16">CM10-CH10</f>
        <v>574.1875</v>
      </c>
      <c r="CT10">
        <f t="shared" si="14"/>
        <v>6791.8125</v>
      </c>
      <c r="CW10" s="9">
        <v>1.0</v>
      </c>
      <c r="CX10" s="9">
        <v>1.0</v>
      </c>
      <c r="CY10" s="9">
        <v>0.95</v>
      </c>
      <c r="CZ10" s="9">
        <v>0.9166</v>
      </c>
      <c r="DA10" s="9">
        <v>0.9166</v>
      </c>
      <c r="DB10" s="9">
        <v>0.875</v>
      </c>
      <c r="DC10">
        <f t="shared" ref="DC10:DC14" si="17">AVERAGE(CW10:DB10)</f>
        <v>0.9430333333</v>
      </c>
      <c r="DD10" s="9">
        <v>0.95</v>
      </c>
      <c r="DE10" s="9">
        <v>0.9166</v>
      </c>
      <c r="DF10" s="9">
        <v>1.0</v>
      </c>
      <c r="DG10" s="9">
        <v>0.833</v>
      </c>
      <c r="DH10" s="9">
        <v>0.875</v>
      </c>
      <c r="DI10" s="9">
        <v>0.875</v>
      </c>
      <c r="DJ10">
        <f t="shared" ref="DJ10:DJ14" si="18">AVERAGE(DD10:DI10)</f>
        <v>0.9082666667</v>
      </c>
      <c r="DK10" s="9">
        <v>504.34</v>
      </c>
      <c r="DL10" s="9">
        <v>401.66</v>
      </c>
      <c r="DM10" s="9">
        <v>273.33</v>
      </c>
      <c r="DN10" s="9">
        <v>397.27</v>
      </c>
      <c r="DO10" s="9">
        <v>372.72</v>
      </c>
      <c r="DP10" s="9">
        <v>391.42</v>
      </c>
      <c r="DQ10">
        <f t="shared" ref="DQ10:DQ14" si="19">AVERAGE(DK10:DP10)</f>
        <v>390.1233333</v>
      </c>
      <c r="DR10" s="9">
        <v>506.66</v>
      </c>
      <c r="DS10" s="9">
        <v>494.54</v>
      </c>
      <c r="DT10" s="9">
        <v>516.66</v>
      </c>
      <c r="DU10" s="9">
        <v>528.0</v>
      </c>
      <c r="DV10" s="9">
        <v>518.0</v>
      </c>
      <c r="DW10" s="9">
        <v>646.0</v>
      </c>
      <c r="DX10">
        <f t="shared" ref="DX10:DX14" si="20">AVERAGE(DR10:DW10)</f>
        <v>534.9766667</v>
      </c>
    </row>
    <row r="11">
      <c r="A11" s="14">
        <v>38.0</v>
      </c>
      <c r="B11" s="9" t="s">
        <v>249</v>
      </c>
      <c r="C11" s="9">
        <v>0.0</v>
      </c>
      <c r="D11">
        <v>111.0</v>
      </c>
      <c r="E11">
        <v>116.0</v>
      </c>
      <c r="F11">
        <v>0.0</v>
      </c>
      <c r="G11" s="9">
        <v>0.0</v>
      </c>
      <c r="R11" s="9">
        <v>1.0</v>
      </c>
      <c r="S11" s="9">
        <v>1.0</v>
      </c>
      <c r="T11" s="9" t="s">
        <v>271</v>
      </c>
      <c r="U11" s="9">
        <v>2.0</v>
      </c>
      <c r="V11" s="9">
        <v>1.0</v>
      </c>
      <c r="W11" s="9">
        <v>2.0</v>
      </c>
      <c r="X11" s="9" t="s">
        <v>254</v>
      </c>
      <c r="Y11" s="9">
        <v>3.0</v>
      </c>
      <c r="Z11" s="9" t="s">
        <v>254</v>
      </c>
      <c r="AA11" s="9">
        <v>2.0</v>
      </c>
      <c r="AB11" s="9">
        <v>1.0</v>
      </c>
      <c r="AC11" s="9">
        <v>9.0</v>
      </c>
      <c r="AD11" s="9">
        <v>8.0</v>
      </c>
      <c r="AE11" s="9">
        <v>8.0</v>
      </c>
      <c r="AF11" s="9">
        <v>1.0</v>
      </c>
      <c r="AG11" s="9">
        <v>8.0</v>
      </c>
      <c r="AH11" s="9">
        <v>1.0</v>
      </c>
      <c r="AI11" s="9">
        <v>1.0</v>
      </c>
      <c r="AJ11" s="9">
        <v>1.0</v>
      </c>
      <c r="AK11" s="9">
        <v>1.0</v>
      </c>
      <c r="AL11" s="9">
        <v>1.0</v>
      </c>
      <c r="AM11" s="9">
        <v>2.0</v>
      </c>
      <c r="AN11" s="9">
        <v>2.0</v>
      </c>
      <c r="AO11" s="9">
        <v>2.0</v>
      </c>
      <c r="AP11" s="9">
        <v>4.0</v>
      </c>
      <c r="AQ11" s="9">
        <v>4.0</v>
      </c>
      <c r="AR11" s="9" t="s">
        <v>272</v>
      </c>
      <c r="AS11" s="9">
        <v>4.0</v>
      </c>
      <c r="AT11" s="9" t="s">
        <v>273</v>
      </c>
      <c r="AU11" s="9">
        <v>2.0</v>
      </c>
      <c r="AV11" s="9">
        <v>1.0</v>
      </c>
      <c r="AW11" s="9">
        <v>2.0</v>
      </c>
      <c r="AX11" s="9">
        <v>1.0</v>
      </c>
      <c r="AY11" s="9">
        <v>1.0</v>
      </c>
      <c r="AZ11" s="9">
        <v>1.0</v>
      </c>
      <c r="BA11" s="9">
        <v>1.0</v>
      </c>
      <c r="BB11" s="9">
        <v>1.0</v>
      </c>
      <c r="BC11" s="9">
        <v>1.0</v>
      </c>
      <c r="BD11" s="9">
        <v>1.0</v>
      </c>
      <c r="BE11" s="9">
        <v>1.0</v>
      </c>
      <c r="BF11" s="9">
        <v>0.8</v>
      </c>
      <c r="BG11" s="9">
        <v>1.0</v>
      </c>
      <c r="BH11" s="9">
        <v>1.0</v>
      </c>
      <c r="BI11" s="9">
        <f t="shared" ref="BI11:BI14" si="21">AVERAGE(BE11:BH11)</f>
        <v>0.95</v>
      </c>
      <c r="BJ11" s="9">
        <v>1.0</v>
      </c>
      <c r="BK11" s="9">
        <v>1.0</v>
      </c>
      <c r="BL11" s="9">
        <v>1.0</v>
      </c>
      <c r="BM11" s="9">
        <v>0.33</v>
      </c>
      <c r="BN11" s="9">
        <f t="shared" si="15"/>
        <v>0.8325</v>
      </c>
      <c r="BO11" s="9">
        <v>6.0</v>
      </c>
      <c r="BP11" s="9">
        <v>6.0</v>
      </c>
      <c r="BQ11" s="9">
        <v>8.0</v>
      </c>
      <c r="BR11" s="9">
        <v>8.0</v>
      </c>
      <c r="BS11">
        <f t="shared" si="2"/>
        <v>7</v>
      </c>
      <c r="BT11" s="9">
        <v>5.0</v>
      </c>
      <c r="BU11" s="9">
        <v>4.0</v>
      </c>
      <c r="BV11" s="9">
        <v>6.0</v>
      </c>
      <c r="BW11" s="9">
        <v>6.0</v>
      </c>
      <c r="BX11">
        <f t="shared" si="3"/>
        <v>5.25</v>
      </c>
      <c r="BY11" s="9">
        <v>1.0</v>
      </c>
      <c r="BZ11" s="9">
        <v>2.0</v>
      </c>
      <c r="CA11" s="9">
        <v>2.0</v>
      </c>
      <c r="CB11" s="9">
        <v>1.0</v>
      </c>
      <c r="CC11">
        <f t="shared" si="4"/>
        <v>1.5</v>
      </c>
      <c r="CD11" s="9">
        <v>1277.0</v>
      </c>
      <c r="CE11" s="9">
        <v>946.0</v>
      </c>
      <c r="CF11" s="9">
        <v>913.0</v>
      </c>
      <c r="CG11" s="9">
        <v>1080.0</v>
      </c>
      <c r="CH11">
        <f t="shared" si="11"/>
        <v>1054</v>
      </c>
      <c r="CI11" s="9">
        <v>3732.25</v>
      </c>
      <c r="CJ11" s="9">
        <v>2015.0</v>
      </c>
      <c r="CK11" s="9">
        <v>1190.0</v>
      </c>
      <c r="CL11" s="9">
        <v>1563.0</v>
      </c>
      <c r="CM11">
        <f t="shared" si="12"/>
        <v>2125.0625</v>
      </c>
      <c r="CN11" s="9">
        <v>2030.25</v>
      </c>
      <c r="CO11" s="9">
        <v>3772.0</v>
      </c>
      <c r="CP11" s="9">
        <v>2529.2</v>
      </c>
      <c r="CQ11" s="9">
        <v>1731.0</v>
      </c>
      <c r="CR11">
        <f t="shared" si="13"/>
        <v>2515.6125</v>
      </c>
      <c r="CS11">
        <f t="shared" si="16"/>
        <v>1071.0625</v>
      </c>
      <c r="CT11">
        <f t="shared" si="14"/>
        <v>390.55</v>
      </c>
      <c r="CW11" s="9">
        <v>1.0</v>
      </c>
      <c r="CX11" s="9">
        <v>0.791</v>
      </c>
      <c r="CY11" s="9">
        <v>0.541</v>
      </c>
      <c r="CZ11" s="9">
        <v>0.9166</v>
      </c>
      <c r="DA11" s="9">
        <v>0.833</v>
      </c>
      <c r="DB11" s="9">
        <v>0.791</v>
      </c>
      <c r="DC11">
        <f t="shared" si="17"/>
        <v>0.8121</v>
      </c>
      <c r="DD11" s="9">
        <v>0.833</v>
      </c>
      <c r="DE11" s="9">
        <v>1.0</v>
      </c>
      <c r="DF11" s="9">
        <v>0.9166</v>
      </c>
      <c r="DG11" s="9">
        <v>0.875</v>
      </c>
      <c r="DH11" s="9">
        <v>0.9166</v>
      </c>
      <c r="DI11" s="9">
        <v>0.9166</v>
      </c>
      <c r="DJ11">
        <f t="shared" si="18"/>
        <v>0.9096333333</v>
      </c>
      <c r="DK11" s="9">
        <v>311.66</v>
      </c>
      <c r="DL11" s="9">
        <v>363.33</v>
      </c>
      <c r="DM11" s="9">
        <v>276.66</v>
      </c>
      <c r="DN11" s="9">
        <v>451.81</v>
      </c>
      <c r="DO11" s="9">
        <v>557.0</v>
      </c>
      <c r="DP11" s="9">
        <v>510.52</v>
      </c>
      <c r="DQ11">
        <f t="shared" si="19"/>
        <v>411.83</v>
      </c>
      <c r="DR11" s="9">
        <v>516.36</v>
      </c>
      <c r="DS11" s="9">
        <v>370.9</v>
      </c>
      <c r="DT11" s="9">
        <v>431.66</v>
      </c>
      <c r="DU11" s="9">
        <v>414.54</v>
      </c>
      <c r="DV11" s="9">
        <v>429.09</v>
      </c>
      <c r="DW11" s="9">
        <v>478.33</v>
      </c>
      <c r="DX11">
        <f t="shared" si="20"/>
        <v>440.1466667</v>
      </c>
    </row>
    <row r="12">
      <c r="A12" s="14">
        <v>45.0</v>
      </c>
      <c r="B12" s="9" t="s">
        <v>249</v>
      </c>
      <c r="C12" s="9">
        <v>0.0</v>
      </c>
      <c r="D12">
        <v>100.0</v>
      </c>
      <c r="E12">
        <v>96.0</v>
      </c>
      <c r="F12">
        <v>0.0</v>
      </c>
      <c r="G12" s="9">
        <v>0.0</v>
      </c>
      <c r="R12" s="9">
        <v>1.0</v>
      </c>
      <c r="S12" s="9">
        <v>1.0</v>
      </c>
      <c r="T12" s="9" t="s">
        <v>254</v>
      </c>
      <c r="U12" s="9">
        <v>1.0</v>
      </c>
      <c r="V12" s="9">
        <v>1.0</v>
      </c>
      <c r="W12" s="9">
        <v>2.0</v>
      </c>
      <c r="X12" s="9" t="s">
        <v>254</v>
      </c>
      <c r="Y12" s="9" t="s">
        <v>254</v>
      </c>
      <c r="Z12" s="9" t="s">
        <v>254</v>
      </c>
      <c r="AA12" s="9">
        <v>1.0</v>
      </c>
      <c r="AB12" s="9">
        <v>1.0</v>
      </c>
      <c r="AC12" s="9">
        <v>1.0</v>
      </c>
      <c r="AD12" s="9">
        <v>8.0</v>
      </c>
      <c r="AE12" s="9">
        <v>8.0</v>
      </c>
      <c r="AF12" s="9">
        <v>1.0</v>
      </c>
      <c r="AG12" s="9">
        <v>1.0</v>
      </c>
      <c r="AH12" s="9">
        <v>1.0</v>
      </c>
      <c r="AI12" s="9">
        <v>1.0</v>
      </c>
      <c r="AJ12" s="9">
        <v>8.0</v>
      </c>
      <c r="AK12" s="9">
        <v>1.0</v>
      </c>
      <c r="AL12" s="9">
        <v>1.0</v>
      </c>
      <c r="AM12" s="9">
        <v>1.0</v>
      </c>
      <c r="AN12" s="9">
        <v>4.0</v>
      </c>
      <c r="AO12" s="9">
        <v>3.0</v>
      </c>
      <c r="AP12" s="9">
        <v>4.0</v>
      </c>
      <c r="AQ12" s="9">
        <v>3.0</v>
      </c>
      <c r="AR12" s="9" t="s">
        <v>274</v>
      </c>
      <c r="AS12" s="9">
        <v>2.0</v>
      </c>
      <c r="AT12" s="9" t="s">
        <v>275</v>
      </c>
      <c r="AU12" s="9">
        <v>2.0</v>
      </c>
      <c r="AV12" s="9">
        <v>1.0</v>
      </c>
      <c r="AW12" s="9">
        <v>1.0</v>
      </c>
      <c r="AX12" s="9">
        <v>1.0</v>
      </c>
      <c r="AY12" s="9">
        <v>1.0</v>
      </c>
      <c r="AZ12" s="9">
        <v>0.0</v>
      </c>
      <c r="BA12" s="9">
        <v>1.0</v>
      </c>
      <c r="BB12" s="9">
        <v>1.0</v>
      </c>
      <c r="BC12" s="9">
        <v>1.0</v>
      </c>
      <c r="BD12">
        <f t="shared" ref="BD12:BD13" si="22">AVERAGE(AZ12:BC12)</f>
        <v>0.75</v>
      </c>
      <c r="BE12" s="9">
        <v>1.0</v>
      </c>
      <c r="BF12" s="9">
        <v>0.22</v>
      </c>
      <c r="BG12" s="9">
        <v>0.125</v>
      </c>
      <c r="BH12" s="9">
        <v>0.0</v>
      </c>
      <c r="BI12">
        <f t="shared" si="21"/>
        <v>0.33625</v>
      </c>
      <c r="BJ12" s="9">
        <v>0.8</v>
      </c>
      <c r="BK12" s="9">
        <v>0.125</v>
      </c>
      <c r="BL12" s="9">
        <v>0.666</v>
      </c>
      <c r="BM12" s="9">
        <v>0.2</v>
      </c>
      <c r="BN12">
        <f t="shared" ref="BN12:BN14" si="23">AVERAGE(BJ12:BM12)</f>
        <v>0.44775</v>
      </c>
      <c r="BO12" s="9">
        <v>0.0</v>
      </c>
      <c r="BP12" s="9">
        <v>7.0</v>
      </c>
      <c r="BQ12" s="9">
        <v>9.0</v>
      </c>
      <c r="BR12" s="9">
        <v>10.0</v>
      </c>
      <c r="BS12">
        <f t="shared" si="2"/>
        <v>6.5</v>
      </c>
      <c r="BT12" s="9">
        <v>7.0</v>
      </c>
      <c r="BU12" s="9">
        <v>2.0</v>
      </c>
      <c r="BV12" s="9">
        <v>1.0</v>
      </c>
      <c r="BW12" s="9">
        <v>0.0</v>
      </c>
      <c r="BX12">
        <f t="shared" si="3"/>
        <v>2.5</v>
      </c>
      <c r="BY12" s="9">
        <v>4.0</v>
      </c>
      <c r="BZ12" s="9">
        <v>1.0</v>
      </c>
      <c r="CA12" s="9">
        <v>4.0</v>
      </c>
      <c r="CB12" s="9">
        <v>1.0</v>
      </c>
      <c r="CC12">
        <f t="shared" si="4"/>
        <v>2.5</v>
      </c>
      <c r="CD12" s="9" t="s">
        <v>254</v>
      </c>
      <c r="CE12" s="9">
        <v>1200.0</v>
      </c>
      <c r="CF12" s="9">
        <v>1374.0</v>
      </c>
      <c r="CG12" s="9">
        <v>1160.0</v>
      </c>
      <c r="CH12" s="15">
        <f t="shared" si="11"/>
        <v>1244.666667</v>
      </c>
      <c r="CI12" s="9">
        <v>1050.0</v>
      </c>
      <c r="CJ12" s="9">
        <v>2144.29</v>
      </c>
      <c r="CK12" s="9">
        <v>1268.0</v>
      </c>
      <c r="CL12" s="9">
        <v>1391.0</v>
      </c>
      <c r="CM12">
        <f t="shared" si="12"/>
        <v>1463.3225</v>
      </c>
      <c r="CN12" s="9">
        <v>1204.66</v>
      </c>
      <c r="CO12" s="9">
        <v>1474.2</v>
      </c>
      <c r="CP12" s="9">
        <v>1550.8</v>
      </c>
      <c r="CQ12" s="9">
        <v>2328.0</v>
      </c>
      <c r="CR12">
        <f t="shared" si="13"/>
        <v>1639.415</v>
      </c>
      <c r="CS12" s="15">
        <f t="shared" si="16"/>
        <v>218.6558333</v>
      </c>
      <c r="CT12">
        <f t="shared" si="14"/>
        <v>176.0925</v>
      </c>
      <c r="CW12" s="9">
        <v>0.95</v>
      </c>
      <c r="CX12" s="9">
        <v>0.75</v>
      </c>
      <c r="CY12" s="9">
        <v>0.708</v>
      </c>
      <c r="CZ12" s="9">
        <v>0.833</v>
      </c>
      <c r="DA12" s="9">
        <v>0.875</v>
      </c>
      <c r="DB12" s="9">
        <v>0.666</v>
      </c>
      <c r="DC12">
        <f t="shared" si="17"/>
        <v>0.797</v>
      </c>
      <c r="DD12" s="9">
        <v>0.833</v>
      </c>
      <c r="DE12" s="9">
        <v>0.9166</v>
      </c>
      <c r="DF12" s="9">
        <v>0.875</v>
      </c>
      <c r="DG12" s="9">
        <v>1.0</v>
      </c>
      <c r="DH12" s="9">
        <v>1.0</v>
      </c>
      <c r="DI12" s="9">
        <v>0.9166</v>
      </c>
      <c r="DJ12">
        <f t="shared" si="18"/>
        <v>0.9235333333</v>
      </c>
      <c r="DK12" s="9">
        <v>364.34</v>
      </c>
      <c r="DL12" s="9">
        <v>394.11</v>
      </c>
      <c r="DM12" s="9">
        <v>296.25</v>
      </c>
      <c r="DN12" s="9">
        <v>373.0</v>
      </c>
      <c r="DO12" s="9">
        <v>376.0</v>
      </c>
      <c r="DP12" s="9">
        <v>453.75</v>
      </c>
      <c r="DQ12">
        <f t="shared" si="19"/>
        <v>376.2416667</v>
      </c>
      <c r="DR12" s="9">
        <v>527.5</v>
      </c>
      <c r="DS12" s="9">
        <v>483.63</v>
      </c>
      <c r="DT12" s="9">
        <v>510.9</v>
      </c>
      <c r="DU12" s="9">
        <v>527.27</v>
      </c>
      <c r="DV12" s="9">
        <v>503.33</v>
      </c>
      <c r="DW12" s="9">
        <v>556.66</v>
      </c>
      <c r="DX12">
        <f t="shared" si="20"/>
        <v>518.215</v>
      </c>
    </row>
    <row r="13">
      <c r="A13" s="13">
        <v>50.0</v>
      </c>
      <c r="B13" s="9" t="s">
        <v>252</v>
      </c>
      <c r="C13" s="9">
        <v>1.0</v>
      </c>
      <c r="D13">
        <v>81.0</v>
      </c>
      <c r="E13">
        <v>73.0</v>
      </c>
      <c r="F13" s="9">
        <v>37.0</v>
      </c>
      <c r="G13" s="9">
        <v>89.0</v>
      </c>
      <c r="R13" s="9">
        <v>2.0</v>
      </c>
      <c r="S13" s="9">
        <v>2.0</v>
      </c>
      <c r="T13" s="9" t="s">
        <v>260</v>
      </c>
      <c r="U13" s="9">
        <v>2.0</v>
      </c>
      <c r="V13" s="9">
        <v>1.0</v>
      </c>
      <c r="W13" s="9">
        <v>2.0</v>
      </c>
      <c r="X13" s="9">
        <v>2.0</v>
      </c>
      <c r="Y13" s="9">
        <v>8.0</v>
      </c>
      <c r="Z13" s="9">
        <v>1.0</v>
      </c>
      <c r="AA13" s="9">
        <v>3.0</v>
      </c>
      <c r="AB13" s="9">
        <v>7.0</v>
      </c>
      <c r="AC13" s="9">
        <v>6.0</v>
      </c>
      <c r="AD13" s="9">
        <v>8.0</v>
      </c>
      <c r="AE13" s="9">
        <v>8.0</v>
      </c>
      <c r="AF13" s="9">
        <v>7.0</v>
      </c>
      <c r="AG13" s="9">
        <v>8.0</v>
      </c>
      <c r="AH13" s="9">
        <v>8.0</v>
      </c>
      <c r="AI13" s="9">
        <v>1.0</v>
      </c>
      <c r="AJ13" s="9">
        <v>4.0</v>
      </c>
      <c r="AK13" s="9">
        <v>4.0</v>
      </c>
      <c r="AL13" s="9">
        <v>4.0</v>
      </c>
      <c r="AM13" s="9">
        <v>4.0</v>
      </c>
      <c r="AN13" s="9">
        <v>4.0</v>
      </c>
      <c r="AO13" s="9">
        <v>3.0</v>
      </c>
      <c r="AP13" s="9">
        <v>4.0</v>
      </c>
      <c r="AQ13" s="9">
        <v>2.0</v>
      </c>
      <c r="AR13" s="9" t="s">
        <v>276</v>
      </c>
      <c r="AS13" s="9">
        <v>2.0</v>
      </c>
      <c r="AT13" s="9" t="s">
        <v>254</v>
      </c>
      <c r="AU13" s="9">
        <v>1.0</v>
      </c>
      <c r="AV13" s="9">
        <v>2.0</v>
      </c>
      <c r="AW13" s="9">
        <v>2.0</v>
      </c>
      <c r="AX13" s="9">
        <v>1.0</v>
      </c>
      <c r="AY13" s="9">
        <v>1.0</v>
      </c>
      <c r="AZ13" s="9">
        <v>1.0</v>
      </c>
      <c r="BA13" s="9">
        <v>1.0</v>
      </c>
      <c r="BB13" s="9">
        <v>0.0</v>
      </c>
      <c r="BC13" s="9">
        <v>1.0</v>
      </c>
      <c r="BD13">
        <f t="shared" si="22"/>
        <v>0.75</v>
      </c>
      <c r="BE13" s="9">
        <v>0.0</v>
      </c>
      <c r="BF13" s="9">
        <v>1.0</v>
      </c>
      <c r="BG13" s="9">
        <v>1.0</v>
      </c>
      <c r="BH13" s="9">
        <v>1.0</v>
      </c>
      <c r="BI13">
        <f t="shared" si="21"/>
        <v>0.75</v>
      </c>
      <c r="BJ13" s="9">
        <v>1.0</v>
      </c>
      <c r="BK13" s="9">
        <v>0.0</v>
      </c>
      <c r="BL13" s="9">
        <v>0.0</v>
      </c>
      <c r="BM13" s="9">
        <v>0.0</v>
      </c>
      <c r="BN13">
        <f t="shared" si="23"/>
        <v>0.25</v>
      </c>
      <c r="BO13" s="9">
        <v>3.0</v>
      </c>
      <c r="BP13" s="9">
        <v>6.0</v>
      </c>
      <c r="BQ13" s="9">
        <v>0.0</v>
      </c>
      <c r="BR13" s="9">
        <v>8.0</v>
      </c>
      <c r="BS13">
        <f t="shared" si="2"/>
        <v>4.25</v>
      </c>
      <c r="BT13" s="9">
        <v>0.0</v>
      </c>
      <c r="BU13" s="9">
        <v>4.0</v>
      </c>
      <c r="BV13" s="9">
        <v>2.0</v>
      </c>
      <c r="BW13" s="9">
        <v>3.0</v>
      </c>
      <c r="BX13">
        <f t="shared" si="3"/>
        <v>2.25</v>
      </c>
      <c r="BY13" s="9">
        <v>1.0</v>
      </c>
      <c r="BZ13" s="9">
        <v>0.0</v>
      </c>
      <c r="CA13" s="9">
        <v>0.0</v>
      </c>
      <c r="CB13" s="9">
        <v>0.0</v>
      </c>
      <c r="CC13">
        <f t="shared" si="4"/>
        <v>0.25</v>
      </c>
      <c r="CD13" s="9" t="s">
        <v>254</v>
      </c>
      <c r="CE13" s="9" t="s">
        <v>254</v>
      </c>
      <c r="CF13" s="9" t="s">
        <v>254</v>
      </c>
      <c r="CG13" s="9" t="s">
        <v>254</v>
      </c>
      <c r="CH13" s="9" t="s">
        <v>254</v>
      </c>
      <c r="CI13" s="9" t="s">
        <v>254</v>
      </c>
      <c r="CJ13" s="9" t="s">
        <v>254</v>
      </c>
      <c r="CK13" s="9" t="s">
        <v>254</v>
      </c>
      <c r="CL13" s="9" t="s">
        <v>254</v>
      </c>
      <c r="CM13" s="9" t="s">
        <v>254</v>
      </c>
      <c r="CN13" s="9" t="s">
        <v>254</v>
      </c>
      <c r="CO13" s="9" t="s">
        <v>254</v>
      </c>
      <c r="CP13" s="9" t="s">
        <v>254</v>
      </c>
      <c r="CQ13" s="9" t="s">
        <v>254</v>
      </c>
      <c r="CR13" s="9" t="s">
        <v>254</v>
      </c>
      <c r="CS13" s="9" t="s">
        <v>254</v>
      </c>
      <c r="CT13" s="9" t="s">
        <v>254</v>
      </c>
      <c r="CW13" s="9">
        <v>1.0</v>
      </c>
      <c r="CX13" s="9">
        <v>0.9166</v>
      </c>
      <c r="CY13" s="9">
        <v>0.875</v>
      </c>
      <c r="CZ13" s="9">
        <v>0.375</v>
      </c>
      <c r="DA13" s="9">
        <v>0.25</v>
      </c>
      <c r="DB13" s="9">
        <v>0.708</v>
      </c>
      <c r="DC13">
        <f t="shared" si="17"/>
        <v>0.6874333333</v>
      </c>
      <c r="DD13" s="9">
        <v>0.791</v>
      </c>
      <c r="DE13" s="9">
        <v>0.791</v>
      </c>
      <c r="DF13" s="9">
        <v>0.791</v>
      </c>
      <c r="DG13" s="9">
        <v>0.625</v>
      </c>
      <c r="DH13" s="9">
        <v>0.708</v>
      </c>
      <c r="DI13" s="9">
        <v>0.75</v>
      </c>
      <c r="DJ13">
        <f t="shared" si="18"/>
        <v>0.7426666667</v>
      </c>
      <c r="DK13" s="9">
        <v>608.75</v>
      </c>
      <c r="DL13" s="9">
        <v>469.09</v>
      </c>
      <c r="DM13" s="9">
        <v>504.0</v>
      </c>
      <c r="DN13" s="9">
        <v>477.77</v>
      </c>
      <c r="DO13" s="9">
        <v>400.0</v>
      </c>
      <c r="DP13" s="9">
        <v>503.33</v>
      </c>
      <c r="DQ13">
        <f t="shared" si="19"/>
        <v>493.8233333</v>
      </c>
      <c r="DR13" s="9">
        <v>728.57</v>
      </c>
      <c r="DS13" s="9">
        <v>705.71</v>
      </c>
      <c r="DT13" s="9">
        <v>731.42</v>
      </c>
      <c r="DU13" s="9">
        <v>672.0</v>
      </c>
      <c r="DV13" s="9">
        <v>691.66</v>
      </c>
      <c r="DW13" s="9">
        <v>780.0</v>
      </c>
      <c r="DX13">
        <f t="shared" si="20"/>
        <v>718.2266667</v>
      </c>
    </row>
    <row r="14">
      <c r="A14" s="14">
        <v>51.0</v>
      </c>
      <c r="B14" s="9" t="s">
        <v>252</v>
      </c>
      <c r="C14" s="9">
        <v>1.0</v>
      </c>
      <c r="D14">
        <v>85.0</v>
      </c>
      <c r="E14">
        <v>81.0</v>
      </c>
      <c r="F14" s="9">
        <v>40.0</v>
      </c>
      <c r="G14" s="9">
        <v>93.0</v>
      </c>
      <c r="R14" s="9">
        <v>2.0</v>
      </c>
      <c r="S14" s="9">
        <v>2.0</v>
      </c>
      <c r="T14" s="9" t="s">
        <v>260</v>
      </c>
      <c r="U14" s="9">
        <v>2.0</v>
      </c>
      <c r="V14" s="9">
        <v>1.0</v>
      </c>
      <c r="W14" s="9">
        <v>2.0</v>
      </c>
      <c r="X14" s="9">
        <v>2.0</v>
      </c>
      <c r="Y14" s="9">
        <v>8.0</v>
      </c>
      <c r="Z14" s="9">
        <v>1.0</v>
      </c>
      <c r="AA14" s="9">
        <v>3.0</v>
      </c>
      <c r="AB14" s="9">
        <v>7.0</v>
      </c>
      <c r="AC14" s="9">
        <v>6.0</v>
      </c>
      <c r="AD14" s="9">
        <v>8.0</v>
      </c>
      <c r="AE14" s="9">
        <v>8.0</v>
      </c>
      <c r="AF14" s="9">
        <v>7.0</v>
      </c>
      <c r="AG14" s="9">
        <v>8.0</v>
      </c>
      <c r="AH14" s="9">
        <v>8.0</v>
      </c>
      <c r="AI14" s="9">
        <v>1.0</v>
      </c>
      <c r="AJ14" s="9">
        <v>4.0</v>
      </c>
      <c r="AK14" s="9">
        <v>4.0</v>
      </c>
      <c r="AL14" s="9">
        <v>4.0</v>
      </c>
      <c r="AM14" s="9">
        <v>4.0</v>
      </c>
      <c r="AN14" s="9">
        <v>4.0</v>
      </c>
      <c r="AO14" s="9">
        <v>3.0</v>
      </c>
      <c r="AP14" s="9">
        <v>4.0</v>
      </c>
      <c r="AQ14" s="9">
        <v>2.0</v>
      </c>
      <c r="AR14" s="9" t="s">
        <v>276</v>
      </c>
      <c r="AS14" s="9">
        <v>2.0</v>
      </c>
      <c r="AT14" s="9" t="s">
        <v>254</v>
      </c>
      <c r="AU14" s="9">
        <v>1.0</v>
      </c>
      <c r="AV14" s="9">
        <v>2.0</v>
      </c>
      <c r="AW14" s="9">
        <v>2.0</v>
      </c>
      <c r="AX14" s="9">
        <v>1.0</v>
      </c>
      <c r="AY14" s="9">
        <v>1.0</v>
      </c>
      <c r="AZ14" s="9">
        <v>1.0</v>
      </c>
      <c r="BA14" s="9">
        <v>1.0</v>
      </c>
      <c r="BB14" s="9">
        <v>1.0</v>
      </c>
      <c r="BC14" s="9">
        <v>1.0</v>
      </c>
      <c r="BD14" s="9">
        <v>1.0</v>
      </c>
      <c r="BE14" s="9">
        <v>0.75</v>
      </c>
      <c r="BF14" s="9">
        <v>0.0</v>
      </c>
      <c r="BG14" s="9">
        <v>0.0</v>
      </c>
      <c r="BH14" s="9">
        <v>7.0</v>
      </c>
      <c r="BI14">
        <f t="shared" si="21"/>
        <v>1.9375</v>
      </c>
      <c r="BJ14" s="9">
        <v>0.66</v>
      </c>
      <c r="BK14" s="9">
        <v>0.25</v>
      </c>
      <c r="BL14" s="9">
        <v>0.0</v>
      </c>
      <c r="BM14" s="9">
        <v>0.33</v>
      </c>
      <c r="BN14">
        <f t="shared" si="23"/>
        <v>0.31</v>
      </c>
      <c r="BO14" s="9">
        <v>3.0</v>
      </c>
      <c r="BP14" s="9">
        <v>7.0</v>
      </c>
      <c r="BQ14" s="9">
        <v>8.0</v>
      </c>
      <c r="BR14" s="9">
        <v>8.0</v>
      </c>
      <c r="BS14">
        <f t="shared" si="2"/>
        <v>6.5</v>
      </c>
      <c r="BT14" s="9">
        <v>3.0</v>
      </c>
      <c r="BU14" s="9">
        <v>0.0</v>
      </c>
      <c r="BV14" s="9">
        <v>0.0</v>
      </c>
      <c r="BW14" s="9">
        <v>7.0</v>
      </c>
      <c r="BX14">
        <f t="shared" si="3"/>
        <v>2.5</v>
      </c>
      <c r="BY14" s="9">
        <v>3.0</v>
      </c>
      <c r="BZ14" s="9">
        <v>1.0</v>
      </c>
      <c r="CA14" s="9">
        <v>0.0</v>
      </c>
      <c r="CB14" s="9">
        <v>1.0</v>
      </c>
      <c r="CC14">
        <f t="shared" si="4"/>
        <v>1.25</v>
      </c>
      <c r="CD14" s="9">
        <v>6142.0</v>
      </c>
      <c r="CE14" s="9" t="s">
        <v>254</v>
      </c>
      <c r="CF14" s="9" t="s">
        <v>254</v>
      </c>
      <c r="CG14" s="9" t="s">
        <v>254</v>
      </c>
      <c r="CH14" s="9" t="s">
        <v>254</v>
      </c>
      <c r="CI14" s="9">
        <v>1158.0</v>
      </c>
      <c r="CJ14" s="9" t="s">
        <v>254</v>
      </c>
      <c r="CK14" s="9" t="s">
        <v>254</v>
      </c>
      <c r="CL14" s="9" t="s">
        <v>254</v>
      </c>
      <c r="CM14" s="9" t="s">
        <v>254</v>
      </c>
      <c r="CN14" s="9">
        <v>1033.5</v>
      </c>
      <c r="CO14" s="9" t="s">
        <v>254</v>
      </c>
      <c r="CP14" s="9" t="s">
        <v>254</v>
      </c>
      <c r="CQ14" s="9" t="s">
        <v>254</v>
      </c>
      <c r="CR14" s="9" t="s">
        <v>254</v>
      </c>
      <c r="CS14" s="9" t="s">
        <v>254</v>
      </c>
      <c r="CT14" s="9" t="s">
        <v>254</v>
      </c>
      <c r="CW14" s="9">
        <v>1.0</v>
      </c>
      <c r="CX14" s="9">
        <v>0.708</v>
      </c>
      <c r="CY14" s="9">
        <v>0.791</v>
      </c>
      <c r="CZ14" s="9">
        <v>0.95</v>
      </c>
      <c r="DA14" s="9">
        <v>0.791</v>
      </c>
      <c r="DB14" s="9">
        <v>0.708</v>
      </c>
      <c r="DC14">
        <f t="shared" si="17"/>
        <v>0.8246666667</v>
      </c>
      <c r="DD14" s="9">
        <v>0.875</v>
      </c>
      <c r="DE14" s="9">
        <v>0.708</v>
      </c>
      <c r="DF14" s="9">
        <v>0.875</v>
      </c>
      <c r="DG14" s="9">
        <v>0.666</v>
      </c>
      <c r="DH14" s="9">
        <v>0.833</v>
      </c>
      <c r="DI14" s="9">
        <v>0.833</v>
      </c>
      <c r="DJ14">
        <f t="shared" si="18"/>
        <v>0.7983333333</v>
      </c>
      <c r="DK14" s="9">
        <v>582.22</v>
      </c>
      <c r="DL14" s="9">
        <v>443.33</v>
      </c>
      <c r="DM14" s="9">
        <v>583.63</v>
      </c>
      <c r="DN14" s="9">
        <v>448.57</v>
      </c>
      <c r="DO14" s="9">
        <v>473.68</v>
      </c>
      <c r="DP14" s="9">
        <v>485.55</v>
      </c>
      <c r="DQ14">
        <f t="shared" si="19"/>
        <v>502.83</v>
      </c>
      <c r="DR14" s="9">
        <v>606.66</v>
      </c>
      <c r="DS14" s="9">
        <v>493.33</v>
      </c>
      <c r="DT14" s="9">
        <v>737.14</v>
      </c>
      <c r="DU14" s="9">
        <v>760.0</v>
      </c>
      <c r="DV14" s="9">
        <v>750.0</v>
      </c>
      <c r="DW14" s="9">
        <v>768.57</v>
      </c>
      <c r="DX14">
        <f t="shared" si="20"/>
        <v>685.95</v>
      </c>
    </row>
    <row r="15">
      <c r="A15" s="14">
        <v>52.0</v>
      </c>
      <c r="B15" s="9" t="s">
        <v>277</v>
      </c>
      <c r="C15" s="9">
        <v>1.0</v>
      </c>
      <c r="D15">
        <v>119.0</v>
      </c>
      <c r="E15">
        <v>135.0</v>
      </c>
      <c r="F15" s="9">
        <v>4.0</v>
      </c>
      <c r="G15" s="9" t="s">
        <v>254</v>
      </c>
      <c r="H15" s="9">
        <v>2268.0</v>
      </c>
      <c r="I15" s="9">
        <v>34.0</v>
      </c>
      <c r="K15" s="9">
        <v>0.0</v>
      </c>
      <c r="M15" s="9">
        <v>3.0</v>
      </c>
      <c r="O15" s="9">
        <v>0.0</v>
      </c>
      <c r="P15" s="9">
        <v>0.0</v>
      </c>
      <c r="R15" s="9">
        <v>3.0</v>
      </c>
      <c r="S15" s="9">
        <v>1.0</v>
      </c>
      <c r="T15" s="9" t="s">
        <v>278</v>
      </c>
      <c r="U15" s="9">
        <v>2.0</v>
      </c>
      <c r="V15" s="9">
        <v>1.0</v>
      </c>
      <c r="W15" s="9">
        <v>2.0</v>
      </c>
      <c r="X15" s="9">
        <v>1.0</v>
      </c>
      <c r="Y15" s="9">
        <v>3.0</v>
      </c>
      <c r="Z15" s="9">
        <v>1.0</v>
      </c>
      <c r="AA15" s="9">
        <v>1.0</v>
      </c>
      <c r="AB15" s="9">
        <v>4.0</v>
      </c>
      <c r="AC15" s="9">
        <v>2.0</v>
      </c>
      <c r="AD15" s="9">
        <v>2.0</v>
      </c>
      <c r="AE15" s="9">
        <v>2.0</v>
      </c>
      <c r="AF15" s="9" t="s">
        <v>254</v>
      </c>
      <c r="AG15" s="9">
        <v>1.0</v>
      </c>
      <c r="AH15" s="9">
        <v>1.0</v>
      </c>
      <c r="AI15" s="9">
        <v>1.0</v>
      </c>
      <c r="AJ15" s="9">
        <v>3.0</v>
      </c>
      <c r="AK15" s="9">
        <v>1.0</v>
      </c>
      <c r="AL15" s="9" t="s">
        <v>279</v>
      </c>
      <c r="AM15" s="9">
        <v>3.0</v>
      </c>
      <c r="AN15" s="9">
        <v>4.0</v>
      </c>
      <c r="AO15" s="9">
        <v>3.0</v>
      </c>
      <c r="AP15" s="9">
        <v>4.0</v>
      </c>
      <c r="AQ15" s="9">
        <v>2.0</v>
      </c>
      <c r="AR15" s="9" t="s">
        <v>280</v>
      </c>
      <c r="AS15" s="9">
        <v>4.0</v>
      </c>
      <c r="AT15" s="9" t="s">
        <v>281</v>
      </c>
      <c r="AU15" s="9">
        <v>2.0</v>
      </c>
      <c r="AV15" s="9">
        <v>1.0</v>
      </c>
      <c r="AW15" s="9">
        <v>1.0</v>
      </c>
      <c r="AX15" s="9">
        <v>1.0</v>
      </c>
      <c r="AY15" s="9">
        <v>1.0</v>
      </c>
      <c r="AZ15" s="9">
        <v>1.0</v>
      </c>
      <c r="BA15" s="9">
        <v>0.91</v>
      </c>
      <c r="BB15" s="9">
        <v>1.0</v>
      </c>
      <c r="BC15" s="9">
        <v>1.0</v>
      </c>
      <c r="BD15">
        <f>AVERAGE(AZ15:BC15)</f>
        <v>0.9775</v>
      </c>
      <c r="BE15" s="9">
        <v>1.0</v>
      </c>
      <c r="BF15" s="9">
        <v>1.0</v>
      </c>
      <c r="BG15" s="9">
        <v>1.0</v>
      </c>
      <c r="BH15" s="9">
        <v>1.0</v>
      </c>
      <c r="BI15" s="9">
        <v>1.0</v>
      </c>
      <c r="BJ15" s="9">
        <v>1.0</v>
      </c>
      <c r="BK15" s="9">
        <v>1.0</v>
      </c>
      <c r="BL15" s="9">
        <v>1.0</v>
      </c>
      <c r="BM15" s="9">
        <v>1.0</v>
      </c>
      <c r="BN15" s="9">
        <v>1.0</v>
      </c>
      <c r="BO15" s="9">
        <v>9.0</v>
      </c>
      <c r="BP15" s="9">
        <v>11.0</v>
      </c>
      <c r="BQ15" s="9">
        <v>8.0</v>
      </c>
      <c r="BR15" s="9">
        <v>11.0</v>
      </c>
      <c r="BS15">
        <f t="shared" si="2"/>
        <v>9.75</v>
      </c>
      <c r="BT15" s="9">
        <v>10.0</v>
      </c>
      <c r="BU15" s="9">
        <v>12.0</v>
      </c>
      <c r="BV15" s="9">
        <v>11.0</v>
      </c>
      <c r="BW15" s="9">
        <v>10.0</v>
      </c>
      <c r="BX15">
        <f t="shared" si="3"/>
        <v>10.75</v>
      </c>
      <c r="BY15" s="9">
        <v>5.0</v>
      </c>
      <c r="BZ15" s="9">
        <v>6.0</v>
      </c>
      <c r="CA15" s="9">
        <v>7.0</v>
      </c>
      <c r="CB15" s="9">
        <v>7.0</v>
      </c>
      <c r="CC15">
        <f t="shared" si="4"/>
        <v>6.25</v>
      </c>
      <c r="CD15" s="9">
        <v>981.0</v>
      </c>
      <c r="CE15" s="9">
        <v>933.25</v>
      </c>
      <c r="CF15" s="9">
        <v>1042.0</v>
      </c>
      <c r="CG15" s="9">
        <v>949.0</v>
      </c>
      <c r="CH15">
        <f t="shared" ref="CH15:CH17" si="24">AVERAGE(CD15:CG15)</f>
        <v>976.3125</v>
      </c>
      <c r="CI15" s="9">
        <v>970.0</v>
      </c>
      <c r="CJ15" s="9">
        <v>801.0</v>
      </c>
      <c r="CK15" s="9">
        <v>1014.0</v>
      </c>
      <c r="CL15" s="9">
        <v>905.0</v>
      </c>
      <c r="CM15">
        <f t="shared" ref="CM15:CM17" si="25">AVERAGE(CI15:CL15)</f>
        <v>922.5</v>
      </c>
      <c r="CN15" s="9">
        <v>2363.4</v>
      </c>
      <c r="CO15" s="9">
        <v>2522.0</v>
      </c>
      <c r="CP15" s="9">
        <v>1903.0</v>
      </c>
      <c r="CQ15" s="9">
        <v>1700.0</v>
      </c>
      <c r="CR15">
        <f t="shared" ref="CR15:CR17" si="26">AVERAGE(CN15:CQ15)</f>
        <v>2122.1</v>
      </c>
      <c r="CS15">
        <f>abs(CM15-CH15)</f>
        <v>53.8125</v>
      </c>
      <c r="CT15">
        <f t="shared" ref="CT15:CT17" si="27">CR15-CM15</f>
        <v>1199.6</v>
      </c>
    </row>
    <row r="16">
      <c r="A16" s="14">
        <v>53.0</v>
      </c>
      <c r="B16" s="9" t="s">
        <v>252</v>
      </c>
      <c r="C16" s="9">
        <v>0.0</v>
      </c>
      <c r="D16">
        <v>123.0</v>
      </c>
      <c r="E16">
        <v>135.0</v>
      </c>
      <c r="F16" s="9">
        <v>32.0</v>
      </c>
      <c r="G16" s="9">
        <v>80.0</v>
      </c>
      <c r="H16" s="9">
        <v>3770.5</v>
      </c>
      <c r="I16" s="9" t="s">
        <v>282</v>
      </c>
      <c r="K16" s="9">
        <v>0.0</v>
      </c>
      <c r="M16" s="9">
        <v>34.0</v>
      </c>
      <c r="O16" s="9">
        <v>0.0</v>
      </c>
      <c r="P16" s="9">
        <v>0.0</v>
      </c>
      <c r="R16" s="9" t="s">
        <v>279</v>
      </c>
      <c r="S16" s="9" t="s">
        <v>279</v>
      </c>
      <c r="T16" s="9" t="s">
        <v>279</v>
      </c>
      <c r="U16" s="9">
        <v>2.0</v>
      </c>
      <c r="V16" s="9" t="s">
        <v>279</v>
      </c>
      <c r="W16" s="9">
        <v>2.0</v>
      </c>
      <c r="X16" s="9">
        <v>1.0</v>
      </c>
      <c r="Y16" s="9">
        <v>3.0</v>
      </c>
      <c r="Z16" s="9">
        <v>1.0</v>
      </c>
      <c r="AA16" s="9">
        <v>1.0</v>
      </c>
      <c r="AB16" s="9">
        <v>4.0</v>
      </c>
      <c r="AC16" s="9">
        <v>2.0</v>
      </c>
      <c r="AD16" s="9">
        <v>2.0</v>
      </c>
      <c r="AE16" s="9">
        <v>2.0</v>
      </c>
      <c r="AF16" s="9" t="s">
        <v>254</v>
      </c>
      <c r="AG16" s="9">
        <v>1.0</v>
      </c>
      <c r="AH16" s="9">
        <v>1.0</v>
      </c>
      <c r="AI16" s="9">
        <v>1.0</v>
      </c>
      <c r="AJ16" s="9">
        <v>3.0</v>
      </c>
      <c r="AK16" s="9">
        <v>1.0</v>
      </c>
      <c r="AL16" s="9" t="s">
        <v>279</v>
      </c>
      <c r="AM16" s="9">
        <v>3.0</v>
      </c>
      <c r="AN16" s="9">
        <v>4.0</v>
      </c>
      <c r="AO16" s="9">
        <v>3.0</v>
      </c>
      <c r="AP16" s="9">
        <v>4.0</v>
      </c>
      <c r="AQ16" s="9">
        <v>4.0</v>
      </c>
      <c r="AR16" s="9" t="s">
        <v>280</v>
      </c>
      <c r="AS16" s="9">
        <v>4.0</v>
      </c>
      <c r="AT16" s="9" t="s">
        <v>281</v>
      </c>
      <c r="AU16" s="9">
        <v>2.0</v>
      </c>
      <c r="AV16" s="9">
        <v>1.0</v>
      </c>
      <c r="AW16" s="9">
        <v>2.0</v>
      </c>
      <c r="AX16" s="9">
        <v>1.0</v>
      </c>
      <c r="AY16" s="9">
        <v>2.0</v>
      </c>
      <c r="AZ16" s="9">
        <v>1.0</v>
      </c>
      <c r="BA16" s="9">
        <v>1.0</v>
      </c>
      <c r="BB16" s="9">
        <v>1.0</v>
      </c>
      <c r="BC16" s="9">
        <v>1.0</v>
      </c>
      <c r="BD16" s="9">
        <v>1.0</v>
      </c>
      <c r="BE16" s="9">
        <v>1.0</v>
      </c>
      <c r="BF16" s="9">
        <v>1.0</v>
      </c>
      <c r="BG16" s="9">
        <v>1.0</v>
      </c>
      <c r="BH16" s="9">
        <v>1.0</v>
      </c>
      <c r="BI16" s="9">
        <v>1.0</v>
      </c>
      <c r="BJ16" s="9">
        <v>0.75</v>
      </c>
      <c r="BK16" s="9">
        <v>0.6</v>
      </c>
      <c r="BL16" s="9">
        <v>0.42</v>
      </c>
      <c r="BM16" s="9">
        <v>0.5</v>
      </c>
      <c r="BN16">
        <f t="shared" ref="BN16:BN17" si="28">AVERAGE(BJ16:BM16)</f>
        <v>0.5675</v>
      </c>
      <c r="BO16" s="9">
        <v>7.0</v>
      </c>
      <c r="BP16" s="9">
        <v>8.0</v>
      </c>
      <c r="BQ16" s="9">
        <v>11.0</v>
      </c>
      <c r="BR16" s="9">
        <v>10.0</v>
      </c>
      <c r="BS16">
        <f t="shared" si="2"/>
        <v>9</v>
      </c>
      <c r="BT16" s="9">
        <v>5.0</v>
      </c>
      <c r="BU16" s="9">
        <v>7.0</v>
      </c>
      <c r="BV16" s="9">
        <v>5.0</v>
      </c>
      <c r="BW16" s="9">
        <v>8.0</v>
      </c>
      <c r="BX16">
        <f t="shared" si="3"/>
        <v>6.25</v>
      </c>
      <c r="BY16" s="9">
        <v>3.0</v>
      </c>
      <c r="BZ16" s="9">
        <v>3.0</v>
      </c>
      <c r="CA16" s="9">
        <v>3.0</v>
      </c>
      <c r="CB16" s="9">
        <v>4.0</v>
      </c>
      <c r="CC16">
        <f t="shared" si="4"/>
        <v>3.25</v>
      </c>
      <c r="CD16" s="9">
        <v>1561.0</v>
      </c>
      <c r="CE16" s="9">
        <v>1350.0</v>
      </c>
      <c r="CF16" s="9">
        <v>1084.0</v>
      </c>
      <c r="CG16" s="9">
        <v>1348.4</v>
      </c>
      <c r="CH16">
        <f t="shared" si="24"/>
        <v>1335.85</v>
      </c>
      <c r="CI16" s="9">
        <v>2233.0</v>
      </c>
      <c r="CJ16" s="9">
        <v>1580.0</v>
      </c>
      <c r="CK16" s="9">
        <v>1667.0</v>
      </c>
      <c r="CL16" s="9">
        <v>1523.0</v>
      </c>
      <c r="CM16">
        <f t="shared" si="25"/>
        <v>1750.75</v>
      </c>
      <c r="CN16" s="9">
        <v>4723.3</v>
      </c>
      <c r="CO16" s="9">
        <v>2889.25</v>
      </c>
      <c r="CP16" s="9">
        <v>1651.3</v>
      </c>
      <c r="CQ16" s="9">
        <v>2149.5</v>
      </c>
      <c r="CR16">
        <f t="shared" si="26"/>
        <v>2853.3375</v>
      </c>
      <c r="CS16">
        <f t="shared" ref="CS16:CS17" si="29">CM16-CH16</f>
        <v>414.9</v>
      </c>
      <c r="CT16">
        <f t="shared" si="27"/>
        <v>1102.5875</v>
      </c>
    </row>
    <row r="17">
      <c r="A17" s="14">
        <v>54.0</v>
      </c>
      <c r="B17" s="9" t="s">
        <v>249</v>
      </c>
      <c r="C17" s="9">
        <v>0.0</v>
      </c>
      <c r="D17">
        <v>120.0</v>
      </c>
      <c r="E17">
        <v>140.0</v>
      </c>
      <c r="F17" s="9">
        <v>0.0</v>
      </c>
      <c r="G17" s="9">
        <v>0.0</v>
      </c>
      <c r="H17" s="9">
        <v>1275.7</v>
      </c>
      <c r="I17" s="9">
        <v>32.0</v>
      </c>
      <c r="K17" s="9">
        <v>0.0</v>
      </c>
      <c r="M17" s="9">
        <v>0.0</v>
      </c>
      <c r="O17" s="9">
        <v>0.0</v>
      </c>
      <c r="P17" s="9">
        <v>0.0</v>
      </c>
      <c r="R17" s="9">
        <v>1.0</v>
      </c>
      <c r="S17" s="9">
        <v>1.0</v>
      </c>
      <c r="T17" s="9">
        <v>100.0</v>
      </c>
      <c r="U17" s="9">
        <v>2.0</v>
      </c>
      <c r="V17" s="9">
        <v>1.0</v>
      </c>
      <c r="W17" s="9">
        <v>2.0</v>
      </c>
      <c r="X17" s="9" t="s">
        <v>254</v>
      </c>
      <c r="Y17" s="9" t="s">
        <v>254</v>
      </c>
      <c r="Z17" s="9" t="s">
        <v>254</v>
      </c>
      <c r="AA17" s="9">
        <v>1.0</v>
      </c>
      <c r="AB17" s="9">
        <v>1.0</v>
      </c>
      <c r="AC17" s="9">
        <v>1.0</v>
      </c>
      <c r="AD17" s="9">
        <v>1.0</v>
      </c>
      <c r="AE17" s="9" t="s">
        <v>254</v>
      </c>
      <c r="AF17" s="9">
        <v>1.0</v>
      </c>
      <c r="AG17" s="9">
        <v>1.0</v>
      </c>
      <c r="AH17" s="9" t="s">
        <v>254</v>
      </c>
      <c r="AI17" s="9">
        <v>1.0</v>
      </c>
      <c r="AJ17" s="9">
        <v>1.0</v>
      </c>
      <c r="AK17" s="9">
        <v>1.0</v>
      </c>
      <c r="AL17" s="9">
        <v>1.0</v>
      </c>
      <c r="AM17" s="9">
        <v>2.0</v>
      </c>
      <c r="AN17" s="9">
        <v>4.0</v>
      </c>
      <c r="AO17" s="9">
        <v>2.0</v>
      </c>
      <c r="AP17" s="9">
        <v>4.0</v>
      </c>
      <c r="AQ17" s="9">
        <v>3.0</v>
      </c>
      <c r="AR17" s="9" t="s">
        <v>283</v>
      </c>
      <c r="AS17" s="9">
        <v>2.0</v>
      </c>
      <c r="AT17" s="9" t="s">
        <v>275</v>
      </c>
      <c r="AU17" s="9">
        <v>1.0</v>
      </c>
      <c r="AV17" s="9">
        <v>1.0</v>
      </c>
      <c r="AW17" s="9">
        <v>2.0</v>
      </c>
      <c r="AX17" s="9">
        <v>1.0</v>
      </c>
      <c r="AY17" s="9">
        <v>1.0</v>
      </c>
      <c r="AZ17" s="9">
        <v>1.0</v>
      </c>
      <c r="BA17" s="9">
        <v>1.0</v>
      </c>
      <c r="BB17" s="9">
        <v>1.0</v>
      </c>
      <c r="BC17" s="9">
        <v>1.0</v>
      </c>
      <c r="BD17" s="9">
        <v>1.0</v>
      </c>
      <c r="BE17" s="9">
        <v>1.0</v>
      </c>
      <c r="BF17" s="9">
        <v>1.0</v>
      </c>
      <c r="BG17" s="9">
        <v>1.0</v>
      </c>
      <c r="BH17" s="9">
        <v>1.0</v>
      </c>
      <c r="BI17" s="9">
        <v>1.0</v>
      </c>
      <c r="BJ17" s="9">
        <v>1.0</v>
      </c>
      <c r="BK17" s="9">
        <v>0.66</v>
      </c>
      <c r="BL17" s="9">
        <v>1.0</v>
      </c>
      <c r="BM17" s="9">
        <v>1.0</v>
      </c>
      <c r="BN17">
        <f t="shared" si="28"/>
        <v>0.915</v>
      </c>
      <c r="BO17" s="9">
        <v>6.0</v>
      </c>
      <c r="BP17" s="9">
        <v>7.0</v>
      </c>
      <c r="BQ17" s="9">
        <v>7.0</v>
      </c>
      <c r="BR17" s="9">
        <v>8.0</v>
      </c>
      <c r="BS17">
        <f t="shared" si="2"/>
        <v>7</v>
      </c>
      <c r="BT17" s="9">
        <v>5.0</v>
      </c>
      <c r="BU17" s="9">
        <v>6.0</v>
      </c>
      <c r="BV17" s="9">
        <v>7.0</v>
      </c>
      <c r="BW17" s="9">
        <v>5.0</v>
      </c>
      <c r="BX17">
        <f t="shared" si="3"/>
        <v>5.75</v>
      </c>
      <c r="BY17" s="9">
        <v>2.0</v>
      </c>
      <c r="BZ17" s="9">
        <v>2.0</v>
      </c>
      <c r="CA17" s="9">
        <v>3.0</v>
      </c>
      <c r="CB17" s="9">
        <v>3.0</v>
      </c>
      <c r="CC17">
        <f t="shared" si="4"/>
        <v>2.5</v>
      </c>
      <c r="CD17" s="9">
        <v>1364.0</v>
      </c>
      <c r="CE17" s="9">
        <v>1143.0</v>
      </c>
      <c r="CF17" s="9">
        <v>1183.0</v>
      </c>
      <c r="CG17" s="9">
        <v>1428.0</v>
      </c>
      <c r="CH17">
        <f t="shared" si="24"/>
        <v>1279.5</v>
      </c>
      <c r="CI17" s="9">
        <v>1637.0</v>
      </c>
      <c r="CJ17" s="9">
        <v>2594.0</v>
      </c>
      <c r="CK17" s="9">
        <v>1387.0</v>
      </c>
      <c r="CL17" s="9">
        <v>2585.8</v>
      </c>
      <c r="CM17">
        <f t="shared" si="25"/>
        <v>2050.95</v>
      </c>
      <c r="CN17" s="9">
        <v>5000.0</v>
      </c>
      <c r="CO17" s="9">
        <v>7886.0</v>
      </c>
      <c r="CP17" s="9">
        <v>1912.0</v>
      </c>
      <c r="CQ17" s="9">
        <v>7166.5</v>
      </c>
      <c r="CR17">
        <f t="shared" si="26"/>
        <v>5491.125</v>
      </c>
      <c r="CS17">
        <f t="shared" si="29"/>
        <v>771.45</v>
      </c>
      <c r="CT17">
        <f t="shared" si="27"/>
        <v>3440.175</v>
      </c>
    </row>
    <row r="18">
      <c r="A18" s="16">
        <v>55.0</v>
      </c>
      <c r="B18" s="9" t="s">
        <v>252</v>
      </c>
      <c r="C18" s="9">
        <v>0.0</v>
      </c>
      <c r="D18" s="9">
        <v>141.0</v>
      </c>
      <c r="E18" s="9">
        <v>119.0</v>
      </c>
      <c r="F18" s="9">
        <v>48.0</v>
      </c>
      <c r="G18" s="9">
        <v>83.0</v>
      </c>
      <c r="R18" s="9">
        <v>3.0</v>
      </c>
      <c r="S18" s="9">
        <v>2.0</v>
      </c>
      <c r="T18" s="9" t="s">
        <v>278</v>
      </c>
      <c r="U18" s="9">
        <v>2.0</v>
      </c>
      <c r="V18" s="9">
        <v>1.0</v>
      </c>
      <c r="W18" s="9">
        <v>2.0</v>
      </c>
      <c r="X18" s="9">
        <v>2.0</v>
      </c>
      <c r="Y18" s="9">
        <v>3.0</v>
      </c>
      <c r="Z18" s="9">
        <v>1.0</v>
      </c>
      <c r="AA18" s="9">
        <v>3.0</v>
      </c>
      <c r="AB18" s="9">
        <v>7.0</v>
      </c>
      <c r="AC18" s="9">
        <v>4.0</v>
      </c>
      <c r="AD18" s="9">
        <v>2.0</v>
      </c>
      <c r="AE18" s="9">
        <v>2.0</v>
      </c>
      <c r="AF18" s="9">
        <v>1.0</v>
      </c>
      <c r="AG18" s="9">
        <v>4.0</v>
      </c>
      <c r="AH18" s="9" t="s">
        <v>254</v>
      </c>
      <c r="AI18" s="9">
        <v>1.0</v>
      </c>
      <c r="AJ18" s="9">
        <v>1.0</v>
      </c>
      <c r="AK18" s="9">
        <v>1.0</v>
      </c>
      <c r="AL18" s="9">
        <v>1.0</v>
      </c>
      <c r="AM18" s="9">
        <v>2.0</v>
      </c>
      <c r="AN18" s="9">
        <v>4.0</v>
      </c>
      <c r="AO18" s="9">
        <v>4.0</v>
      </c>
      <c r="AP18" s="9">
        <v>4.0</v>
      </c>
      <c r="AQ18" s="9">
        <v>4.0</v>
      </c>
      <c r="AR18" s="9" t="s">
        <v>284</v>
      </c>
      <c r="AS18" s="9">
        <v>3.0</v>
      </c>
      <c r="AT18" s="9" t="s">
        <v>285</v>
      </c>
      <c r="AU18" s="9">
        <v>2.0</v>
      </c>
      <c r="AV18" s="9">
        <v>1.0</v>
      </c>
      <c r="AW18" s="9">
        <v>1.0</v>
      </c>
      <c r="AX18" s="9">
        <v>1.0</v>
      </c>
      <c r="AY18" s="9">
        <v>1.0</v>
      </c>
      <c r="AZ18" s="9">
        <v>1.0</v>
      </c>
      <c r="BA18" s="9">
        <v>1.0</v>
      </c>
      <c r="BB18" s="9">
        <v>1.0</v>
      </c>
      <c r="BC18" s="9">
        <v>1.0</v>
      </c>
      <c r="BD18" s="9">
        <v>1.0</v>
      </c>
      <c r="BE18" s="9">
        <v>1.0</v>
      </c>
      <c r="BF18" s="9">
        <v>1.0</v>
      </c>
      <c r="BG18" s="9">
        <v>1.0</v>
      </c>
      <c r="BH18" s="9">
        <v>1.0</v>
      </c>
      <c r="BI18" s="9">
        <v>1.0</v>
      </c>
      <c r="BJ18" s="9">
        <v>1.0</v>
      </c>
      <c r="BK18" s="9">
        <v>1.0</v>
      </c>
      <c r="BL18" s="9">
        <v>1.0</v>
      </c>
      <c r="BM18" s="9">
        <v>1.0</v>
      </c>
      <c r="BN18" s="9">
        <v>1.0</v>
      </c>
      <c r="BO18" s="9">
        <v>7.0</v>
      </c>
      <c r="BP18" s="9">
        <v>6.0</v>
      </c>
      <c r="BQ18" s="9">
        <v>9.0</v>
      </c>
      <c r="BR18" s="9">
        <v>8.0</v>
      </c>
      <c r="BS18">
        <f t="shared" si="2"/>
        <v>7.5</v>
      </c>
      <c r="BT18" s="9">
        <v>5.0</v>
      </c>
      <c r="BU18" s="9">
        <v>5.0</v>
      </c>
      <c r="BV18" s="9">
        <v>8.0</v>
      </c>
      <c r="BW18" s="9">
        <v>7.0</v>
      </c>
      <c r="BX18">
        <f t="shared" si="3"/>
        <v>6.25</v>
      </c>
      <c r="BY18" s="9">
        <v>3.0</v>
      </c>
      <c r="BZ18" s="9">
        <v>3.0</v>
      </c>
      <c r="CA18" s="9">
        <v>5.0</v>
      </c>
      <c r="CB18" s="9">
        <v>4.0</v>
      </c>
      <c r="CC18">
        <f t="shared" si="4"/>
        <v>3.75</v>
      </c>
      <c r="CD18" s="9" t="s">
        <v>254</v>
      </c>
      <c r="CE18" s="9" t="s">
        <v>254</v>
      </c>
      <c r="CF18" s="9" t="s">
        <v>254</v>
      </c>
      <c r="CG18" s="9" t="s">
        <v>254</v>
      </c>
      <c r="CH18" s="9" t="s">
        <v>254</v>
      </c>
      <c r="CI18" s="9" t="s">
        <v>254</v>
      </c>
      <c r="CJ18" s="9" t="s">
        <v>254</v>
      </c>
      <c r="CK18" s="9" t="s">
        <v>254</v>
      </c>
      <c r="CL18" s="9" t="s">
        <v>254</v>
      </c>
      <c r="CM18" s="9" t="s">
        <v>254</v>
      </c>
      <c r="CN18" s="9" t="s">
        <v>254</v>
      </c>
      <c r="CO18" s="9" t="s">
        <v>254</v>
      </c>
      <c r="CP18" s="9" t="s">
        <v>254</v>
      </c>
      <c r="CQ18" s="9" t="s">
        <v>254</v>
      </c>
      <c r="CR18" s="9" t="s">
        <v>254</v>
      </c>
      <c r="CS18" s="9" t="s">
        <v>254</v>
      </c>
      <c r="CT18" s="9" t="s">
        <v>254</v>
      </c>
    </row>
    <row r="19">
      <c r="A19" s="17">
        <v>56.0</v>
      </c>
      <c r="B19" s="9" t="s">
        <v>252</v>
      </c>
      <c r="C19" s="9">
        <v>0.0</v>
      </c>
      <c r="D19" s="9">
        <v>73.0</v>
      </c>
      <c r="E19" s="9">
        <v>81.0</v>
      </c>
      <c r="F19" s="9">
        <v>45.0</v>
      </c>
      <c r="G19" s="9">
        <v>99.0</v>
      </c>
      <c r="H19" s="9">
        <v>2300.0</v>
      </c>
      <c r="I19" s="9">
        <v>33.0</v>
      </c>
      <c r="J19" s="9">
        <v>10.0</v>
      </c>
      <c r="K19" s="9">
        <v>0.0</v>
      </c>
      <c r="M19" s="9">
        <v>7.0</v>
      </c>
      <c r="O19" s="9">
        <v>0.0</v>
      </c>
      <c r="P19" s="9">
        <v>0.0</v>
      </c>
      <c r="R19" s="9">
        <v>1.0</v>
      </c>
      <c r="S19" s="9">
        <v>2.0</v>
      </c>
      <c r="T19" s="9" t="s">
        <v>256</v>
      </c>
      <c r="U19" s="9">
        <v>2.0</v>
      </c>
      <c r="V19" s="9">
        <v>2.0</v>
      </c>
      <c r="W19" s="9">
        <v>2.0</v>
      </c>
      <c r="X19" s="9">
        <v>2.0</v>
      </c>
      <c r="Y19" s="9">
        <v>7.0</v>
      </c>
      <c r="Z19" s="9">
        <v>1.0</v>
      </c>
      <c r="AA19" s="9">
        <v>3.0</v>
      </c>
      <c r="AB19" s="9">
        <v>7.0</v>
      </c>
      <c r="AC19" s="9">
        <v>7.0</v>
      </c>
      <c r="AD19" s="9">
        <v>7.0</v>
      </c>
      <c r="AE19" s="9">
        <v>7.0</v>
      </c>
      <c r="AF19" s="9" t="s">
        <v>254</v>
      </c>
      <c r="AG19" s="9" t="s">
        <v>254</v>
      </c>
      <c r="AH19" s="9" t="s">
        <v>254</v>
      </c>
      <c r="AI19" s="9">
        <v>1.0</v>
      </c>
      <c r="AJ19" s="9" t="s">
        <v>254</v>
      </c>
      <c r="AK19" s="9" t="s">
        <v>254</v>
      </c>
      <c r="AL19" s="9" t="s">
        <v>254</v>
      </c>
      <c r="AM19" s="9">
        <v>4.0</v>
      </c>
      <c r="AN19" s="9">
        <v>4.0</v>
      </c>
      <c r="AO19" s="9">
        <v>4.0</v>
      </c>
      <c r="AP19" s="9">
        <v>4.0</v>
      </c>
      <c r="AQ19" s="9">
        <v>3.0</v>
      </c>
      <c r="AR19" s="9" t="s">
        <v>286</v>
      </c>
      <c r="AS19" s="9">
        <v>3.0</v>
      </c>
      <c r="AT19" s="9" t="s">
        <v>287</v>
      </c>
      <c r="AU19" s="9">
        <v>1.0</v>
      </c>
      <c r="AV19" s="9">
        <v>1.0</v>
      </c>
      <c r="AW19" s="9">
        <v>2.0</v>
      </c>
      <c r="AX19" s="9">
        <v>2.0</v>
      </c>
      <c r="AY19" s="9">
        <v>1.0</v>
      </c>
      <c r="AZ19" s="9">
        <v>1.0</v>
      </c>
      <c r="BA19" s="9">
        <v>1.0</v>
      </c>
      <c r="BB19" s="9">
        <v>1.0</v>
      </c>
      <c r="BC19" s="9">
        <v>1.0</v>
      </c>
      <c r="BD19" s="9">
        <v>1.0</v>
      </c>
      <c r="BE19" s="9">
        <v>1.0</v>
      </c>
      <c r="BF19" s="9">
        <v>1.0</v>
      </c>
      <c r="BG19" s="9">
        <v>1.0</v>
      </c>
      <c r="BH19" s="9">
        <v>1.0</v>
      </c>
      <c r="BI19" s="9">
        <v>1.0</v>
      </c>
      <c r="BJ19" s="9">
        <v>0.8</v>
      </c>
      <c r="BK19" s="9">
        <v>1.0</v>
      </c>
      <c r="BL19" s="9">
        <v>0.71</v>
      </c>
      <c r="BM19" s="9">
        <v>1.0</v>
      </c>
      <c r="BN19">
        <f>Average(BJ19:BM19)</f>
        <v>0.8775</v>
      </c>
      <c r="BO19" s="9">
        <v>11.0</v>
      </c>
      <c r="BP19" s="9">
        <v>8.0</v>
      </c>
      <c r="BQ19" s="9">
        <v>6.0</v>
      </c>
      <c r="BR19" s="9">
        <v>10.0</v>
      </c>
      <c r="BS19">
        <f t="shared" si="2"/>
        <v>8.75</v>
      </c>
      <c r="BT19" s="9">
        <v>9.0</v>
      </c>
      <c r="BU19" s="9">
        <v>10.0</v>
      </c>
      <c r="BV19" s="9">
        <v>12.0</v>
      </c>
      <c r="BW19" s="9">
        <v>12.0</v>
      </c>
      <c r="BX19">
        <f t="shared" si="3"/>
        <v>10.75</v>
      </c>
      <c r="BY19" s="9">
        <v>4.0</v>
      </c>
      <c r="BZ19" s="9">
        <v>6.0</v>
      </c>
      <c r="CA19" s="9">
        <v>5.0</v>
      </c>
      <c r="CB19" s="9">
        <v>8.0</v>
      </c>
      <c r="CC19">
        <f t="shared" si="4"/>
        <v>5.75</v>
      </c>
      <c r="CD19" s="9" t="s">
        <v>254</v>
      </c>
      <c r="CE19" s="9" t="s">
        <v>254</v>
      </c>
      <c r="CF19" s="9" t="s">
        <v>254</v>
      </c>
      <c r="CG19" s="9" t="s">
        <v>254</v>
      </c>
      <c r="CH19" s="9" t="s">
        <v>254</v>
      </c>
      <c r="CI19" s="9" t="s">
        <v>254</v>
      </c>
      <c r="CJ19" s="9" t="s">
        <v>254</v>
      </c>
      <c r="CK19" s="9" t="s">
        <v>254</v>
      </c>
      <c r="CL19" s="9" t="s">
        <v>254</v>
      </c>
      <c r="CM19" s="9" t="s">
        <v>254</v>
      </c>
      <c r="CN19" s="9" t="s">
        <v>254</v>
      </c>
      <c r="CO19" s="9" t="s">
        <v>254</v>
      </c>
      <c r="CP19" s="9" t="s">
        <v>254</v>
      </c>
      <c r="CQ19" s="9" t="s">
        <v>254</v>
      </c>
      <c r="CR19" s="9" t="s">
        <v>254</v>
      </c>
      <c r="CS19" s="9" t="s">
        <v>254</v>
      </c>
      <c r="CT19" s="9" t="s">
        <v>254</v>
      </c>
    </row>
    <row r="20">
      <c r="A20" s="12">
        <v>57.0</v>
      </c>
      <c r="B20" s="12" t="s">
        <v>259</v>
      </c>
      <c r="C20" s="12">
        <v>0.0</v>
      </c>
      <c r="D20" s="12">
        <v>95.0</v>
      </c>
      <c r="E20" s="12">
        <v>99.0</v>
      </c>
      <c r="F20" s="12">
        <v>32.0</v>
      </c>
      <c r="G20" s="12">
        <v>86.0</v>
      </c>
      <c r="H20" s="12">
        <v>725.0</v>
      </c>
      <c r="I20" s="12">
        <v>24.0</v>
      </c>
      <c r="J20" s="12" t="s">
        <v>288</v>
      </c>
      <c r="K20" s="12">
        <v>1.0</v>
      </c>
      <c r="L20" s="11"/>
      <c r="M20" s="12">
        <v>191.0</v>
      </c>
      <c r="N20" s="11"/>
      <c r="O20" s="12">
        <v>1.0</v>
      </c>
      <c r="P20" s="12">
        <v>1.0</v>
      </c>
      <c r="Q20" s="11"/>
      <c r="R20" s="11"/>
      <c r="S20" s="11"/>
      <c r="T20" s="11"/>
      <c r="U20" s="11"/>
      <c r="V20" s="11"/>
      <c r="W20" s="11"/>
      <c r="X20" s="11"/>
      <c r="Y20" s="12">
        <v>3.0</v>
      </c>
      <c r="Z20" s="12">
        <v>1.0</v>
      </c>
      <c r="AA20" s="12">
        <v>1.0</v>
      </c>
      <c r="AB20" s="12">
        <v>4.0</v>
      </c>
      <c r="AC20" s="12">
        <v>3.0</v>
      </c>
      <c r="AD20" s="12">
        <v>2.0</v>
      </c>
      <c r="AE20" s="12" t="s">
        <v>254</v>
      </c>
      <c r="AF20" s="12">
        <v>1.0</v>
      </c>
      <c r="AG20" s="12" t="s">
        <v>254</v>
      </c>
      <c r="AH20" s="12">
        <v>2.0</v>
      </c>
      <c r="AI20" s="12">
        <v>1.0</v>
      </c>
      <c r="AJ20" s="12">
        <v>1.0</v>
      </c>
      <c r="AK20" s="12">
        <v>4.0</v>
      </c>
      <c r="AL20" s="12">
        <v>2.0</v>
      </c>
      <c r="AM20" s="12">
        <v>2.0</v>
      </c>
      <c r="AN20" s="12">
        <v>2.0</v>
      </c>
      <c r="AO20" s="12">
        <v>4.0</v>
      </c>
      <c r="AP20" s="12">
        <v>4.0</v>
      </c>
      <c r="AQ20" s="12">
        <v>3.0</v>
      </c>
      <c r="AR20" s="12" t="s">
        <v>289</v>
      </c>
      <c r="AS20" s="12">
        <v>2.0</v>
      </c>
      <c r="AT20" s="12" t="s">
        <v>290</v>
      </c>
      <c r="AU20" s="12" t="s">
        <v>291</v>
      </c>
      <c r="AV20" s="12">
        <v>1.0</v>
      </c>
      <c r="AW20" s="12" t="s">
        <v>292</v>
      </c>
      <c r="AX20" s="12">
        <v>1.0</v>
      </c>
      <c r="AY20" s="12">
        <v>1.0</v>
      </c>
      <c r="AZ20" s="12" t="s">
        <v>254</v>
      </c>
      <c r="BA20" s="12" t="s">
        <v>254</v>
      </c>
      <c r="BB20" s="12" t="s">
        <v>254</v>
      </c>
      <c r="BC20" s="12" t="s">
        <v>254</v>
      </c>
      <c r="BD20" s="12" t="s">
        <v>254</v>
      </c>
      <c r="BE20" s="12" t="s">
        <v>254</v>
      </c>
      <c r="BF20" s="12" t="s">
        <v>254</v>
      </c>
      <c r="BG20" s="12" t="s">
        <v>254</v>
      </c>
      <c r="BH20" s="12" t="s">
        <v>254</v>
      </c>
      <c r="BI20" s="12" t="s">
        <v>254</v>
      </c>
      <c r="BJ20" s="12" t="s">
        <v>254</v>
      </c>
      <c r="BK20" s="12" t="s">
        <v>254</v>
      </c>
      <c r="BL20" s="12" t="s">
        <v>254</v>
      </c>
      <c r="BM20" s="12" t="s">
        <v>254</v>
      </c>
      <c r="BN20" s="12" t="s">
        <v>254</v>
      </c>
      <c r="BO20" s="12" t="s">
        <v>254</v>
      </c>
      <c r="BP20" s="12" t="s">
        <v>254</v>
      </c>
      <c r="BQ20" s="12" t="s">
        <v>254</v>
      </c>
      <c r="BR20" s="12" t="s">
        <v>254</v>
      </c>
      <c r="BS20" s="12" t="s">
        <v>254</v>
      </c>
      <c r="BT20" s="12" t="s">
        <v>254</v>
      </c>
      <c r="BU20" s="12" t="s">
        <v>254</v>
      </c>
      <c r="BV20" s="12" t="s">
        <v>254</v>
      </c>
      <c r="BW20" s="12" t="s">
        <v>254</v>
      </c>
      <c r="BX20" s="12" t="s">
        <v>254</v>
      </c>
      <c r="BY20" s="12" t="s">
        <v>254</v>
      </c>
      <c r="BZ20" s="12" t="s">
        <v>254</v>
      </c>
      <c r="CA20" s="12" t="s">
        <v>254</v>
      </c>
      <c r="CB20" s="12" t="s">
        <v>254</v>
      </c>
      <c r="CC20" s="12" t="s">
        <v>254</v>
      </c>
      <c r="CD20" s="12" t="s">
        <v>254</v>
      </c>
      <c r="CE20" s="12" t="s">
        <v>254</v>
      </c>
      <c r="CF20" s="12" t="s">
        <v>254</v>
      </c>
      <c r="CG20" s="12" t="s">
        <v>254</v>
      </c>
      <c r="CH20" s="12" t="s">
        <v>254</v>
      </c>
      <c r="CI20" s="12" t="s">
        <v>254</v>
      </c>
      <c r="CJ20" s="12" t="s">
        <v>254</v>
      </c>
      <c r="CK20" s="12" t="s">
        <v>254</v>
      </c>
      <c r="CL20" s="12" t="s">
        <v>254</v>
      </c>
      <c r="CM20" s="12" t="s">
        <v>254</v>
      </c>
      <c r="CN20" s="12" t="s">
        <v>254</v>
      </c>
      <c r="CO20" s="12" t="s">
        <v>254</v>
      </c>
      <c r="CP20" s="12" t="s">
        <v>254</v>
      </c>
      <c r="CQ20" s="12" t="s">
        <v>254</v>
      </c>
      <c r="CR20" s="12" t="s">
        <v>254</v>
      </c>
      <c r="CS20" s="12" t="s">
        <v>254</v>
      </c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</row>
    <row r="22" ht="15.75" customHeight="1"/>
    <row r="23" ht="15.75" customHeight="1"/>
    <row r="24" ht="15.75" customHeight="1">
      <c r="A24" s="17" t="s">
        <v>293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</worksheet>
</file>