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94B4A03E-02CE-4468-AD91-EB6645FA30B7}" xr6:coauthVersionLast="47" xr6:coauthVersionMax="47" xr10:uidLastSave="{00000000-0000-0000-0000-000000000000}"/>
  <bookViews>
    <workbookView xWindow="-110" yWindow="-110" windowWidth="25820" windowHeight="15500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123" i="6" l="1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<sst xmlns="http://schemas.openxmlformats.org/spreadsheetml/2006/main" count="1467" uniqueCount="229">
  <si>
    <t>channel, two walls</t>
  </si>
  <si>
    <t>RK</t>
  </si>
  <si>
    <t>nompi</t>
  </si>
  <si>
    <t>passed</t>
  </si>
  <si>
    <t>IMPLICIT</t>
  </si>
  <si>
    <t>IMPLICIT1D</t>
  </si>
  <si>
    <t>IMPLICIT_P2</t>
  </si>
  <si>
    <t xml:space="preserve">mpi 2*2 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</si>
  <si>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</si>
  <si>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</si>
  <si>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duct</t>
  </si>
  <si>
    <t>imp1d</t>
  </si>
  <si>
    <t>NN</t>
  </si>
  <si>
    <t>symmetric</t>
  </si>
  <si>
    <t>exp</t>
  </si>
  <si>
    <t>MM</t>
  </si>
  <si>
    <t>MM+fixed wall model+bcvel0</t>
  </si>
  <si>
    <t>non-symmetric</t>
  </si>
  <si>
    <t>MM+fixed wall model+bcvel600</t>
  </si>
  <si>
    <t>sgs debug</t>
  </si>
  <si>
    <t>ghost cells/corner edge cells have correct visct values? Yes</t>
  </si>
  <si>
    <t>all u v w ghost cells are correct  I think yes</t>
  </si>
  <si>
    <t>test average    passed     zero at walls? Yes</t>
  </si>
  <si>
    <t>visct=0, cross-derivatives  passed</t>
  </si>
  <si>
    <t>test inner cell dw_plus and visct using test functions</t>
  </si>
  <si>
    <t xml:space="preserve">two walls z </t>
  </si>
  <si>
    <t>two walls y</t>
  </si>
  <si>
    <t>four walls yz   passed</t>
  </si>
  <si>
    <t>uniform velocity field  visct=0  passed</t>
  </si>
  <si>
    <t>linear variation of velocity   passed</t>
  </si>
  <si>
    <t>chkdt    modified</t>
  </si>
  <si>
    <t>special treatments of gradients near the wall for WMLES, not needed</t>
  </si>
  <si>
    <t>need to recheck the wm bc treatment method, may not need complex treatment of the bc. Should now be the simplest form</t>
  </si>
  <si>
    <t>simplify wall model, done</t>
  </si>
  <si>
    <t>test using different numbers of cpus if the same results</t>
  </si>
  <si>
    <t>add limitation to domain splitting</t>
  </si>
  <si>
    <t>compute wall distance in preprocessing…</t>
  </si>
  <si>
    <t>compare with main, done</t>
  </si>
  <si>
    <t>test if there should be 12.0 in chkdt. bug</t>
  </si>
  <si>
    <t>implicit1d scheme</t>
  </si>
  <si>
    <t>add wall model selection, done</t>
  </si>
  <si>
    <t>modify dims, done</t>
  </si>
  <si>
    <t>test if restart affects the results, no   set icheck=1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</si>
  <si>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</si>
  <si>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</si>
  <si>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</si>
  <si>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</si>
  <si>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</si>
  <si>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test wall model height info, done by assuming linear distribution of velocity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</si>
  <si>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</si>
  <si>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</si>
  <si>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</si>
  <si>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parallel?   Ok</t>
  </si>
  <si>
    <t>poisson solver changed? No</t>
  </si>
  <si>
    <t>add visct bound checkbc. Ok</t>
  </si>
  <si>
    <t>upper bound safe considering interpolation? Yes</t>
  </si>
  <si>
    <t>compare with CaNS-main, 1 step, dt=1e-5</t>
  </si>
  <si>
    <t>DNS, explicit</t>
  </si>
  <si>
    <t>same</t>
  </si>
  <si>
    <t>DNS, implicit</t>
  </si>
  <si>
    <t>DNS, implicit1d</t>
  </si>
  <si>
    <t>compare with CaNS-main, 1 step</t>
  </si>
  <si>
    <t>RETAU1000</t>
  </si>
  <si>
    <t>LES, explicit</t>
  </si>
  <si>
    <t>LES, implicit</t>
  </si>
  <si>
    <t>LES, implicit1d</t>
  </si>
  <si>
    <t>pencil_axis &amp; nproc</t>
  </si>
  <si>
    <t>2 walls</t>
  </si>
  <si>
    <t>4 walls</t>
  </si>
  <si>
    <t>6 walls</t>
  </si>
  <si>
    <t>p1&amp;n4</t>
  </si>
  <si>
    <t>ok</t>
  </si>
  <si>
    <t>p2&amp;n4</t>
  </si>
  <si>
    <t>p3&amp;n4</t>
  </si>
  <si>
    <t>test different n1n2n3  with diff initial bc values</t>
  </si>
  <si>
    <t>ok, passed</t>
  </si>
  <si>
    <t>same?</t>
  </si>
  <si>
    <t>DNS, laminar, compare with main</t>
  </si>
  <si>
    <t>channel2d</t>
  </si>
  <si>
    <t>yes</t>
  </si>
  <si>
    <t>square duct</t>
  </si>
  <si>
    <t>lid-driven cavity</t>
  </si>
  <si>
    <t>channel3d</t>
  </si>
  <si>
    <t>WMLES, laminar, without SGS</t>
  </si>
  <si>
    <t>WMLES, turbulent, with/without SGS</t>
  </si>
  <si>
    <t>dx</t>
  </si>
  <si>
    <t>dy</t>
  </si>
  <si>
    <t>dz</t>
  </si>
  <si>
    <t>poisson</t>
  </si>
  <si>
    <t>FFT in x and y, homo/periodic pres bc  in x and y</t>
  </si>
  <si>
    <t>no changes needed</t>
  </si>
  <si>
    <t>z, any bc</t>
  </si>
  <si>
    <t>no changes</t>
  </si>
  <si>
    <t>imp3d</t>
  </si>
  <si>
    <t>FFT in x and y, x and y must be periodic/homogeneous</t>
  </si>
  <si>
    <t>no changes needed (WM not allowed)</t>
  </si>
  <si>
    <t>need changes? YES</t>
  </si>
  <si>
    <t>channel WMLES/square duct WRLES</t>
  </si>
  <si>
    <t>any bc in x and y</t>
  </si>
  <si>
    <t>YES</t>
  </si>
  <si>
    <t>what to test</t>
  </si>
  <si>
    <t>dsmag+wall model</t>
  </si>
  <si>
    <t>channel and duct</t>
  </si>
  <si>
    <t>smag+wall model</t>
  </si>
  <si>
    <t>dsmag</t>
  </si>
  <si>
    <t>smag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</si>
  <si>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</si>
  <si>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</si>
  <si>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The results from local machine and newton are EXACTLY the same</t>
  </si>
  <si>
    <t>Reb</t>
  </si>
  <si>
    <t>Domain</t>
  </si>
  <si>
    <t>Mesh</t>
  </si>
  <si>
    <t>dz_c=dy</t>
  </si>
  <si>
    <t>dz_w≈dz_c/4</t>
  </si>
  <si>
    <t>AR=dx/dy</t>
  </si>
  <si>
    <t>Mesh type (z)</t>
  </si>
  <si>
    <t>CFR/CPG</t>
  </si>
  <si>
    <t>hwm</t>
  </si>
  <si>
    <t>#cells</t>
  </si>
  <si>
    <t>Retau_dns</t>
  </si>
  <si>
    <t>Retau</t>
  </si>
  <si>
    <t>Cf_dns</t>
  </si>
  <si>
    <t>Cf</t>
  </si>
  <si>
    <t>Relative error</t>
  </si>
  <si>
    <t>#ETT averaging</t>
  </si>
  <si>
    <t>du/dz_dns</t>
  </si>
  <si>
    <t>dx+_dns</t>
  </si>
  <si>
    <t>dy+_dns</t>
  </si>
  <si>
    <t>dz_c+_dns</t>
  </si>
  <si>
    <t>dz_w+_dns</t>
  </si>
  <si>
    <t>WM</t>
  </si>
  <si>
    <t>12.8×4.8×2.0</t>
  </si>
  <si>
    <t>128×48×32</t>
  </si>
  <si>
    <t>stretching</t>
  </si>
  <si>
    <t>CFR</t>
  </si>
  <si>
    <t>192×72×48</t>
  </si>
  <si>
    <t>256×96×64</t>
  </si>
  <si>
    <t>384×144×96</t>
  </si>
  <si>
    <t>18.84×6.28×2.0</t>
  </si>
  <si>
    <t>384×256×144</t>
  </si>
  <si>
    <t>natural stretching</t>
  </si>
  <si>
    <t>WM+SMAG</t>
  </si>
  <si>
    <t>WM+SMAG+ACC</t>
  </si>
  <si>
    <t>WM+SMAG+CFL0.5</t>
  </si>
  <si>
    <t>NOSLIP+SMAG+NODAMP</t>
  </si>
  <si>
    <t>NA</t>
  </si>
  <si>
    <t>NOSLIP+SMAG</t>
  </si>
  <si>
    <t>DNS</t>
  </si>
  <si>
    <t>dx+</t>
  </si>
  <si>
    <t>dy+</t>
  </si>
  <si>
    <t>dz_c+</t>
  </si>
  <si>
    <t>dz_w+</t>
  </si>
  <si>
    <t>The WMLES results show about 3% difference from the DNS results</t>
  </si>
  <si>
    <t>DNS results "Direct numerical simulation of one-sided forced thermal convection in plane channels". Velocity profiles "Moser, 2015", which will be replaced by the results of Pirozzoli</t>
  </si>
  <si>
    <t>NOSLIP+SMAG+SMALL</t>
  </si>
  <si>
    <t>6.4×2.4×2.0</t>
  </si>
  <si>
    <t>64×48×48</t>
  </si>
  <si>
    <t>(gtype,gr)=(1,5)</t>
  </si>
  <si>
    <t>64×48×64</t>
  </si>
  <si>
    <t>64×48×72</t>
  </si>
  <si>
    <t>64×48×96</t>
  </si>
  <si>
    <t>NOSLIP+SMAG+SMALL+CS0</t>
  </si>
  <si>
    <t>NOSLIP+SMAG+SMALL+CS0.1</t>
  </si>
  <si>
    <t>NOSLIP+SMAG+SMALL+CS0.18</t>
  </si>
  <si>
    <t>NOSLIP+DSMAG+SMALL</t>
  </si>
  <si>
    <t xml:space="preserve"> 192×128×128</t>
  </si>
  <si>
    <t xml:space="preserve"> 96×64×128</t>
  </si>
  <si>
    <t>NOSLIP+SMAG+SMALL+EXP</t>
  </si>
  <si>
    <t xml:space="preserve"> 192×128×192</t>
  </si>
  <si>
    <t>NOSLIP+SMAG+SMALL+CS0.2</t>
  </si>
  <si>
    <t>NOSLIP+SMAG+SMALL+CS0.16</t>
  </si>
  <si>
    <t>NOSLIP+SMAG+SMALL+CS0.15</t>
  </si>
  <si>
    <t xml:space="preserve"> 96×64×64</t>
  </si>
  <si>
    <t>(gtype,gr)=(1,4)</t>
  </si>
  <si>
    <t xml:space="preserve"> 192×128×256</t>
  </si>
  <si>
    <t xml:space="preserve"> 384×256×512</t>
  </si>
  <si>
    <t xml:space="preserve"> 384×256×256</t>
  </si>
  <si>
    <t>NOSLIP+SMAG+SMALL+NEWS</t>
  </si>
  <si>
    <t>NOSLIP+DSMAG+SMALL+ALPH4</t>
  </si>
  <si>
    <t>NOSLIP+DSMAG+SMALL+FILTER2D</t>
  </si>
  <si>
    <t>ONESIDE</t>
  </si>
  <si>
    <t>WM+SMAG+SMALL</t>
  </si>
  <si>
    <t>64×24×32</t>
  </si>
  <si>
    <t>96×36×48</t>
  </si>
  <si>
    <t>128×48×64</t>
  </si>
  <si>
    <t>192×72×96</t>
  </si>
  <si>
    <t>WM+DSMAG+SMALL</t>
  </si>
  <si>
    <t>328×256×196</t>
  </si>
  <si>
    <t>6.28×2.355×2.0</t>
  </si>
  <si>
    <t>64×64×96</t>
  </si>
  <si>
    <t>(gtype,gr)=(1,4.3)</t>
  </si>
  <si>
    <t>NOSLIP+SMAG+CS0</t>
  </si>
  <si>
    <t>NOSLIP+SMAG+CS0.1</t>
  </si>
  <si>
    <t>NOSLIP+SMAG+CS0.18</t>
  </si>
  <si>
    <t>192×128×128</t>
  </si>
  <si>
    <t>192×128×256</t>
  </si>
  <si>
    <t>WM+SMAG+KAP0.4187</t>
  </si>
  <si>
    <t>WM+SMAG+CS0.05</t>
  </si>
  <si>
    <t>WM+SMAG+CS0.2</t>
  </si>
  <si>
    <t>WM+SMAG+VISSIMPLE</t>
  </si>
  <si>
    <t>WM+SMAG+CFL0.25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</si>
  <si>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</si>
  <si>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</si>
  <si>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</si>
  <si>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</si>
  <si>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</si>
  <si>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</si>
  <si>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</si>
  <si>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WM+SMAG+NEWS</t>
  </si>
  <si>
    <t>WM+SMAG+SMALL+ONESIDE</t>
  </si>
  <si>
    <t>WM+SMAG+SMALL+ONESIDE+2ND</t>
  </si>
  <si>
    <t>WM+SMAG+SMALL+MOV</t>
  </si>
  <si>
    <t>64×48×32</t>
  </si>
  <si>
    <t>96×72×48</t>
  </si>
  <si>
    <t>128×96×64</t>
  </si>
  <si>
    <t>192×144×96</t>
  </si>
  <si>
    <t>dz_w=dy</t>
  </si>
  <si>
    <t>12.8×2.0×2.0</t>
  </si>
  <si>
    <t xml:space="preserve"> 384×128×128</t>
  </si>
  <si>
    <t>uniform</t>
  </si>
  <si>
    <t>DNS+REFINE</t>
  </si>
  <si>
    <t xml:space="preserve"> 576×192×192</t>
  </si>
  <si>
    <t>DNS+SMALL</t>
  </si>
  <si>
    <t>6.4×2.0×2.0</t>
  </si>
  <si>
    <t>256×80×80</t>
  </si>
  <si>
    <t>128×80×80</t>
  </si>
  <si>
    <t>64×80×80</t>
  </si>
  <si>
    <t>384×120×120</t>
  </si>
  <si>
    <t>512×160×160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</si>
</sst>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41"/>
  <sheetViews>
    <sheetView tabSelected="1" topLeftCell="A86" zoomScale="55" zoomScaleNormal="55" workbookViewId="0">
      <selection activeCell="B111" sqref="B111"/>
    </sheetView>
  </sheetViews>
  <sheetFormatPr defaultRowHeight="14.45"/>
  <cols>
    <col min="1" max="1" width="43.28515625" customWidth="1"/>
    <col min="2" max="2" width="64.28515625" customWidth="1"/>
    <col min="3" max="3" width="40.7109375" customWidth="1"/>
    <col min="4" max="4" width="38.28515625" customWidth="1"/>
    <col min="5" max="5" width="38.42578125" customWidth="1"/>
    <col min="6" max="6" width="14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</row>
    <row r="2" spans="1:5">
      <c r="B2" t="s">
        <v>4</v>
      </c>
      <c r="C2" t="s">
        <v>2</v>
      </c>
      <c r="D2" t="s">
        <v>3</v>
      </c>
    </row>
    <row r="3" spans="1:5">
      <c r="B3" t="s">
        <v>5</v>
      </c>
      <c r="C3" t="s">
        <v>2</v>
      </c>
      <c r="D3" t="s">
        <v>3</v>
      </c>
    </row>
    <row r="4" spans="1:5">
      <c r="B4" t="s">
        <v>6</v>
      </c>
      <c r="C4" t="s">
        <v>2</v>
      </c>
      <c r="D4" t="s">
        <v>3</v>
      </c>
    </row>
    <row r="5" spans="1:5">
      <c r="B5" t="s">
        <v>1</v>
      </c>
      <c r="C5" t="s">
        <v>7</v>
      </c>
      <c r="D5" t="s">
        <v>3</v>
      </c>
    </row>
    <row r="6" spans="1:5">
      <c r="B6" t="s">
        <v>4</v>
      </c>
      <c r="C6" t="s">
        <v>7</v>
      </c>
      <c r="D6" t="s">
        <v>3</v>
      </c>
    </row>
    <row r="7" spans="1:5">
      <c r="B7" t="s">
        <v>5</v>
      </c>
      <c r="C7" t="s">
        <v>7</v>
      </c>
      <c r="D7" t="s">
        <v>3</v>
      </c>
    </row>
    <row r="8" spans="1:5">
      <c r="B8" t="s">
        <v>6</v>
      </c>
      <c r="C8" t="s">
        <v>7</v>
      </c>
      <c r="D8" t="s">
        <v>3</v>
      </c>
    </row>
    <row r="10" spans="1:5">
      <c r="A10" t="s">
        <v>8</v>
      </c>
      <c r="B10" t="s">
        <v>1</v>
      </c>
      <c r="C10" t="s">
        <v>2</v>
      </c>
      <c r="D10" t="s">
        <v>3</v>
      </c>
    </row>
    <row r="11" spans="1:5">
      <c r="B11" t="s">
        <v>4</v>
      </c>
      <c r="C11" t="s">
        <v>2</v>
      </c>
      <c r="D11" t="s">
        <v>3</v>
      </c>
    </row>
    <row r="12" spans="1:5" ht="13.7" customHeight="1">
      <c r="B12" t="s">
        <v>5</v>
      </c>
      <c r="C12" t="s">
        <v>2</v>
      </c>
      <c r="D12" t="s">
        <v>3</v>
      </c>
      <c r="E12" s="1" t="s">
        <v>9</v>
      </c>
    </row>
    <row r="13" spans="1:5">
      <c r="B13" t="s">
        <v>6</v>
      </c>
      <c r="C13" t="s">
        <v>2</v>
      </c>
      <c r="D13" t="s">
        <v>3</v>
      </c>
    </row>
    <row r="14" spans="1:5">
      <c r="B14" t="s">
        <v>1</v>
      </c>
      <c r="C14" t="s">
        <v>7</v>
      </c>
      <c r="D14" t="s">
        <v>3</v>
      </c>
    </row>
    <row r="15" spans="1:5">
      <c r="B15" t="s">
        <v>4</v>
      </c>
      <c r="C15" t="s">
        <v>7</v>
      </c>
      <c r="D15" t="s">
        <v>3</v>
      </c>
    </row>
    <row r="16" spans="1:5" ht="57.95">
      <c r="B16" t="s">
        <v>5</v>
      </c>
      <c r="C16" t="s">
        <v>7</v>
      </c>
      <c r="D16" t="s">
        <v>3</v>
      </c>
      <c r="E16" s="1" t="s">
        <v>9</v>
      </c>
    </row>
    <row r="17" spans="1:5">
      <c r="B17" t="s">
        <v>6</v>
      </c>
      <c r="C17" t="s">
        <v>7</v>
      </c>
      <c r="D17" t="s">
        <v>3</v>
      </c>
    </row>
    <row r="20" spans="1:5">
      <c r="A20" t="s">
        <v>10</v>
      </c>
    </row>
    <row r="21" spans="1:5">
      <c r="A21" t="s">
        <v>11</v>
      </c>
      <c r="B21" t="s">
        <v>12</v>
      </c>
      <c r="C21" t="s">
        <v>13</v>
      </c>
    </row>
    <row r="22" spans="1:5">
      <c r="A22" t="s">
        <v>14</v>
      </c>
      <c r="B22" t="s">
        <v>12</v>
      </c>
      <c r="C22" t="s">
        <v>13</v>
      </c>
    </row>
    <row r="23" spans="1:5">
      <c r="A23" t="s">
        <v>14</v>
      </c>
      <c r="B23" t="s">
        <v>15</v>
      </c>
      <c r="C23" t="s">
        <v>13</v>
      </c>
      <c r="E23" s="2"/>
    </row>
    <row r="24" spans="1:5">
      <c r="A24" s="2" t="s">
        <v>11</v>
      </c>
      <c r="B24" s="2" t="s">
        <v>16</v>
      </c>
      <c r="C24" s="2" t="s">
        <v>17</v>
      </c>
      <c r="D24" s="2"/>
    </row>
    <row r="25" spans="1:5">
      <c r="A25" s="2" t="s">
        <v>11</v>
      </c>
      <c r="B25" s="2" t="s">
        <v>18</v>
      </c>
      <c r="C25" s="2" t="s">
        <v>13</v>
      </c>
    </row>
    <row r="29" spans="1:5">
      <c r="A29" t="s">
        <v>19</v>
      </c>
      <c r="B29" t="s">
        <v>20</v>
      </c>
    </row>
    <row r="30" spans="1:5">
      <c r="B30" t="s">
        <v>21</v>
      </c>
    </row>
    <row r="31" spans="1:5">
      <c r="B31" t="s">
        <v>22</v>
      </c>
    </row>
    <row r="32" spans="1:5">
      <c r="B32" t="s">
        <v>23</v>
      </c>
    </row>
    <row r="33" spans="2:2">
      <c r="B33" t="s">
        <v>24</v>
      </c>
    </row>
    <row r="34" spans="2:2">
      <c r="B34" t="s">
        <v>25</v>
      </c>
    </row>
    <row r="35" spans="2:2">
      <c r="B35" t="s">
        <v>26</v>
      </c>
    </row>
    <row r="36" spans="2:2">
      <c r="B36" t="s">
        <v>27</v>
      </c>
    </row>
    <row r="38" spans="2:2">
      <c r="B38" t="s">
        <v>28</v>
      </c>
    </row>
    <row r="39" spans="2:2">
      <c r="B39" t="s">
        <v>29</v>
      </c>
    </row>
    <row r="41" spans="2:2">
      <c r="B41" t="s">
        <v>30</v>
      </c>
    </row>
    <row r="42" spans="2:2">
      <c r="B42" t="s">
        <v>31</v>
      </c>
    </row>
    <row r="43" spans="2:2">
      <c r="B43" t="s">
        <v>32</v>
      </c>
    </row>
    <row r="44" spans="2:2">
      <c r="B44" t="s">
        <v>33</v>
      </c>
    </row>
    <row r="46" spans="2:2">
      <c r="B46" t="s">
        <v>34</v>
      </c>
    </row>
    <row r="47" spans="2:2">
      <c r="B47" t="s">
        <v>35</v>
      </c>
    </row>
    <row r="48" spans="2:2">
      <c r="B48" s="2" t="s">
        <v>36</v>
      </c>
    </row>
    <row r="49" spans="2:2">
      <c r="B49" t="s">
        <v>37</v>
      </c>
    </row>
    <row r="50" spans="2:2">
      <c r="B50" t="s">
        <v>38</v>
      </c>
    </row>
    <row r="51" spans="2:2">
      <c r="B51" s="2" t="s">
        <v>39</v>
      </c>
    </row>
    <row r="52" spans="2:2">
      <c r="B52" t="s">
        <v>40</v>
      </c>
    </row>
    <row r="53" spans="2:2">
      <c r="B53" t="s">
        <v>41</v>
      </c>
    </row>
    <row r="54" spans="2:2">
      <c r="B54" t="s">
        <v>42</v>
      </c>
    </row>
    <row r="55" spans="2:2">
      <c r="B55" t="s">
        <v>43</v>
      </c>
    </row>
    <row r="56" spans="2:2">
      <c r="B56" t="s">
        <v>44</v>
      </c>
    </row>
    <row r="57" spans="2:2">
      <c r="B57" t="s">
        <v>45</v>
      </c>
    </row>
    <row r="58" spans="2:2">
      <c r="B58" t="s">
        <v>46</v>
      </c>
    </row>
    <row r="59" spans="2:2">
      <c r="B59" t="s">
        <v>47</v>
      </c>
    </row>
    <row r="62" spans="2:2">
      <c r="B62" t="s">
        <v>48</v>
      </c>
    </row>
    <row r="64" spans="2:2">
      <c r="B64" t="s">
        <v>49</v>
      </c>
    </row>
    <row r="65" spans="1:3">
      <c r="B65" t="s">
        <v>50</v>
      </c>
    </row>
    <row r="66" spans="1:3">
      <c r="B66" t="s">
        <v>51</v>
      </c>
    </row>
    <row r="67" spans="1:3">
      <c r="B67" t="s">
        <v>52</v>
      </c>
    </row>
    <row r="68" spans="1:3">
      <c r="B68" t="s">
        <v>53</v>
      </c>
    </row>
    <row r="69" spans="1:3">
      <c r="B69" t="s">
        <v>54</v>
      </c>
    </row>
    <row r="70" spans="1:3">
      <c r="B70" t="s">
        <v>55</v>
      </c>
    </row>
    <row r="80" spans="1:3">
      <c r="A80" t="s">
        <v>56</v>
      </c>
      <c r="B80" t="s">
        <v>57</v>
      </c>
      <c r="C80" t="s">
        <v>58</v>
      </c>
    </row>
    <row r="81" spans="1:3">
      <c r="B81" t="s">
        <v>59</v>
      </c>
      <c r="C81" t="s">
        <v>58</v>
      </c>
    </row>
    <row r="82" spans="1:3">
      <c r="B82" t="s">
        <v>60</v>
      </c>
      <c r="C82" t="s">
        <v>58</v>
      </c>
    </row>
    <row r="84" spans="1:3">
      <c r="A84" t="s">
        <v>61</v>
      </c>
      <c r="B84" t="s">
        <v>57</v>
      </c>
      <c r="C84" t="s">
        <v>58</v>
      </c>
    </row>
    <row r="85" spans="1:3">
      <c r="B85" t="s">
        <v>59</v>
      </c>
      <c r="C85" t="s">
        <v>58</v>
      </c>
    </row>
    <row r="86" spans="1:3">
      <c r="B86" t="s">
        <v>60</v>
      </c>
      <c r="C86" t="s">
        <v>58</v>
      </c>
    </row>
    <row r="90" spans="1:3">
      <c r="A90" t="s">
        <v>62</v>
      </c>
      <c r="B90" t="s">
        <v>63</v>
      </c>
    </row>
    <row r="91" spans="1:3">
      <c r="B91" t="s">
        <v>64</v>
      </c>
    </row>
    <row r="92" spans="1:3">
      <c r="B92" t="s">
        <v>65</v>
      </c>
    </row>
    <row r="98" spans="1:4">
      <c r="A98" t="s">
        <v>66</v>
      </c>
      <c r="B98" t="s">
        <v>67</v>
      </c>
      <c r="C98" t="s">
        <v>68</v>
      </c>
      <c r="D98" t="s">
        <v>69</v>
      </c>
    </row>
    <row r="99" spans="1:4">
      <c r="A99" t="s">
        <v>70</v>
      </c>
      <c r="B99" t="s">
        <v>71</v>
      </c>
      <c r="C99" t="s">
        <v>71</v>
      </c>
      <c r="D99" t="s">
        <v>71</v>
      </c>
    </row>
    <row r="100" spans="1:4">
      <c r="A100" s="14" t="s">
        <v>72</v>
      </c>
      <c r="B100" t="s">
        <v>71</v>
      </c>
      <c r="C100" t="s">
        <v>71</v>
      </c>
      <c r="D100" t="s">
        <v>71</v>
      </c>
    </row>
    <row r="101" spans="1:4">
      <c r="A101" s="14" t="s">
        <v>73</v>
      </c>
      <c r="B101" t="s">
        <v>71</v>
      </c>
      <c r="C101" t="s">
        <v>71</v>
      </c>
      <c r="D101" t="s">
        <v>71</v>
      </c>
    </row>
    <row r="102" spans="1:4">
      <c r="A102" t="s">
        <v>74</v>
      </c>
      <c r="B102" t="s">
        <v>75</v>
      </c>
    </row>
    <row r="105" spans="1:4">
      <c r="C105" t="s">
        <v>76</v>
      </c>
    </row>
    <row r="106" spans="1:4">
      <c r="A106" t="s">
        <v>77</v>
      </c>
      <c r="B106" t="s">
        <v>78</v>
      </c>
      <c r="C106" t="s">
        <v>79</v>
      </c>
    </row>
    <row r="107" spans="1:4">
      <c r="B107" t="s">
        <v>80</v>
      </c>
      <c r="C107" t="s">
        <v>79</v>
      </c>
    </row>
    <row r="108" spans="1:4">
      <c r="B108" t="s">
        <v>81</v>
      </c>
      <c r="C108" t="s">
        <v>79</v>
      </c>
    </row>
    <row r="109" spans="1:4">
      <c r="B109" t="s">
        <v>82</v>
      </c>
      <c r="C109" t="s">
        <v>79</v>
      </c>
    </row>
    <row r="111" spans="1:4">
      <c r="A111" t="s">
        <v>83</v>
      </c>
      <c r="B111" t="s">
        <v>78</v>
      </c>
      <c r="C111" t="s">
        <v>79</v>
      </c>
    </row>
    <row r="113" spans="1:5">
      <c r="A113" t="s">
        <v>84</v>
      </c>
      <c r="B113" t="s">
        <v>78</v>
      </c>
    </row>
    <row r="115" spans="1:5">
      <c r="A115" t="s">
        <v>85</v>
      </c>
      <c r="B115">
        <v>1.1775</v>
      </c>
      <c r="C115">
        <f>(1/B115)^2</f>
        <v>0.72123728255822872</v>
      </c>
    </row>
    <row r="116" spans="1:5">
      <c r="A116" t="s">
        <v>86</v>
      </c>
      <c r="B116">
        <v>0.78500000000000003</v>
      </c>
      <c r="C116">
        <f>(1/B116)^2</f>
        <v>1.6227838857560142</v>
      </c>
    </row>
    <row r="117" spans="1:5">
      <c r="A117" t="s">
        <v>87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88</v>
      </c>
      <c r="B123" t="s">
        <v>89</v>
      </c>
      <c r="C123" t="s">
        <v>90</v>
      </c>
      <c r="D123" t="s">
        <v>91</v>
      </c>
      <c r="E123" t="s">
        <v>92</v>
      </c>
    </row>
    <row r="125" spans="1:5">
      <c r="A125" t="s">
        <v>93</v>
      </c>
      <c r="B125" t="s">
        <v>94</v>
      </c>
      <c r="C125" t="s">
        <v>95</v>
      </c>
      <c r="D125" t="s">
        <v>91</v>
      </c>
      <c r="E125" t="s">
        <v>96</v>
      </c>
    </row>
    <row r="126" spans="1:5">
      <c r="B126" t="s">
        <v>97</v>
      </c>
    </row>
    <row r="128" spans="1:5">
      <c r="A128" t="s">
        <v>11</v>
      </c>
      <c r="B128" t="s">
        <v>98</v>
      </c>
      <c r="C128" t="s">
        <v>90</v>
      </c>
      <c r="D128" t="s">
        <v>91</v>
      </c>
      <c r="E128" t="s">
        <v>99</v>
      </c>
    </row>
    <row r="137" spans="1:2">
      <c r="A137" t="s">
        <v>100</v>
      </c>
    </row>
    <row r="138" spans="1:2">
      <c r="A138" t="s">
        <v>101</v>
      </c>
      <c r="B138" t="s">
        <v>102</v>
      </c>
    </row>
    <row r="139" spans="1:2">
      <c r="A139" t="s">
        <v>103</v>
      </c>
    </row>
    <row r="140" spans="1:2">
      <c r="A140" t="s">
        <v>104</v>
      </c>
    </row>
    <row r="141" spans="1:2">
      <c r="A141" t="s">
        <v>105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45"/>
  <cols>
    <col min="1" max="1" width="95.85546875" customWidth="1"/>
    <col min="2" max="2" width="8.7109375" customWidth="1"/>
  </cols>
  <sheetData>
    <row r="1" spans="1:1">
      <c r="A1" t="s">
        <v>106</v>
      </c>
    </row>
    <row r="2" spans="1:1" ht="57.95">
      <c r="A2" s="1" t="s">
        <v>107</v>
      </c>
    </row>
    <row r="3" spans="1:1">
      <c r="A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45"/>
  <cols>
    <col min="1" max="1" width="25.7109375" customWidth="1"/>
    <col min="2" max="2" width="17.5703125" customWidth="1"/>
    <col min="3" max="3" width="15.5703125" customWidth="1"/>
    <col min="4" max="4" width="13" customWidth="1"/>
    <col min="5" max="5" width="11.140625" customWidth="1"/>
    <col min="6" max="6" width="11.42578125" customWidth="1"/>
    <col min="7" max="7" width="14.28515625" customWidth="1"/>
    <col min="8" max="8" width="11.85546875" customWidth="1"/>
    <col min="9" max="9" width="12.28515625" customWidth="1"/>
    <col min="10" max="10" width="20.7109375" customWidth="1"/>
    <col min="13" max="13" width="10" customWidth="1"/>
    <col min="14" max="14" width="10.85546875" customWidth="1"/>
    <col min="15" max="15" width="11.42578125" customWidth="1"/>
    <col min="16" max="16" width="12.5703125" customWidth="1"/>
    <col min="18" max="18" width="14.140625" customWidth="1"/>
    <col min="19" max="19" width="16.140625" customWidth="1"/>
    <col min="20" max="20" width="13" customWidth="1"/>
    <col min="21" max="21" width="12.140625" customWidth="1"/>
    <col min="22" max="22" width="11.7109375" customWidth="1"/>
    <col min="23" max="23" width="13" customWidth="1"/>
    <col min="24" max="24" width="13.4257812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130</v>
      </c>
      <c r="B2" s="4">
        <v>5714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>
      <c r="A3" t="s">
        <v>130</v>
      </c>
      <c r="B3" s="4">
        <v>5714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>
      <c r="A4" t="s">
        <v>130</v>
      </c>
      <c r="B4" s="4">
        <v>5714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>
      <c r="A5" t="s">
        <v>130</v>
      </c>
      <c r="B5" s="4">
        <v>5714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>
      <c r="A6" t="s">
        <v>130</v>
      </c>
      <c r="B6" s="4">
        <v>5714</v>
      </c>
      <c r="C6" s="4" t="s">
        <v>138</v>
      </c>
      <c r="D6" s="4" t="s">
        <v>139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140</v>
      </c>
      <c r="K6" s="4" t="s">
        <v>134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>
      <c r="A9" t="s">
        <v>141</v>
      </c>
      <c r="B9" s="4">
        <v>5714</v>
      </c>
      <c r="C9" s="4" t="s">
        <v>131</v>
      </c>
      <c r="D9" s="4" t="s">
        <v>132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>
      <c r="A10" t="s">
        <v>141</v>
      </c>
      <c r="B10" s="4">
        <v>5714</v>
      </c>
      <c r="C10" s="4" t="s">
        <v>131</v>
      </c>
      <c r="D10" s="4" t="s">
        <v>135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>
      <c r="A11" t="s">
        <v>141</v>
      </c>
      <c r="B11" s="4">
        <v>5714</v>
      </c>
      <c r="C11" s="4" t="s">
        <v>131</v>
      </c>
      <c r="D11" s="4" t="s">
        <v>136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>
      <c r="A12" t="s">
        <v>141</v>
      </c>
      <c r="B12" s="4">
        <v>5714</v>
      </c>
      <c r="C12" s="4" t="s">
        <v>131</v>
      </c>
      <c r="D12" s="4" t="s">
        <v>137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133</v>
      </c>
      <c r="K12" s="4" t="s">
        <v>134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>
      <c r="A15" t="s">
        <v>142</v>
      </c>
      <c r="B15" s="4">
        <v>5714</v>
      </c>
      <c r="C15" s="4" t="s">
        <v>131</v>
      </c>
      <c r="D15" s="4" t="s">
        <v>132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>
      <c r="A16" t="s">
        <v>142</v>
      </c>
      <c r="B16" s="4">
        <v>5714</v>
      </c>
      <c r="C16" s="4" t="s">
        <v>131</v>
      </c>
      <c r="D16" s="4" t="s">
        <v>135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>
      <c r="A17" t="s">
        <v>142</v>
      </c>
      <c r="B17" s="4">
        <v>5714</v>
      </c>
      <c r="C17" s="4" t="s">
        <v>131</v>
      </c>
      <c r="D17" s="4" t="s">
        <v>136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>
      <c r="A18" t="s">
        <v>142</v>
      </c>
      <c r="B18" s="4">
        <v>5714</v>
      </c>
      <c r="C18" s="4" t="s">
        <v>131</v>
      </c>
      <c r="D18" s="4" t="s">
        <v>137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133</v>
      </c>
      <c r="K18" s="4" t="s">
        <v>134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>
      <c r="V19" s="7"/>
    </row>
    <row r="20" spans="1:24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>
      <c r="A21" t="s">
        <v>143</v>
      </c>
      <c r="B21" s="4">
        <v>5714</v>
      </c>
      <c r="C21" s="4" t="s">
        <v>131</v>
      </c>
      <c r="D21" s="4" t="s">
        <v>132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>
      <c r="A22" t="s">
        <v>143</v>
      </c>
      <c r="B22" s="4">
        <v>5714</v>
      </c>
      <c r="C22" s="4" t="s">
        <v>131</v>
      </c>
      <c r="D22" s="4" t="s">
        <v>135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>
      <c r="A23" t="s">
        <v>143</v>
      </c>
      <c r="B23" s="4">
        <v>5714</v>
      </c>
      <c r="C23" s="4" t="s">
        <v>131</v>
      </c>
      <c r="D23" s="4" t="s">
        <v>136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133</v>
      </c>
      <c r="K23" s="4" t="s">
        <v>134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>
      <c r="A24" t="s">
        <v>143</v>
      </c>
      <c r="B24" s="4">
        <v>5714</v>
      </c>
      <c r="C24" s="4" t="s">
        <v>131</v>
      </c>
      <c r="D24" s="4" t="s">
        <v>137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133</v>
      </c>
      <c r="K24" s="4" t="s">
        <v>134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>
      <c r="A28" t="s">
        <v>144</v>
      </c>
      <c r="B28" s="4">
        <v>5714</v>
      </c>
      <c r="C28" s="4" t="s">
        <v>131</v>
      </c>
      <c r="D28" s="4" t="s">
        <v>132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133</v>
      </c>
      <c r="K28" s="4" t="s">
        <v>134</v>
      </c>
      <c r="L28" t="s">
        <v>145</v>
      </c>
      <c r="M28" t="s">
        <v>145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>
      <c r="A29" t="s">
        <v>144</v>
      </c>
      <c r="B29" s="4">
        <v>5714</v>
      </c>
      <c r="C29" s="4" t="s">
        <v>131</v>
      </c>
      <c r="D29" s="4" t="s">
        <v>135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133</v>
      </c>
      <c r="K29" s="4" t="s">
        <v>134</v>
      </c>
      <c r="L29" t="s">
        <v>145</v>
      </c>
      <c r="M29" t="s">
        <v>145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>
      <c r="A30" t="s">
        <v>144</v>
      </c>
      <c r="B30" s="4">
        <v>5714</v>
      </c>
      <c r="C30" s="4" t="s">
        <v>131</v>
      </c>
      <c r="D30" s="4" t="s">
        <v>136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133</v>
      </c>
      <c r="K30" s="4" t="s">
        <v>134</v>
      </c>
      <c r="L30" t="s">
        <v>145</v>
      </c>
      <c r="M30" t="s">
        <v>145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>
      <c r="A31" t="s">
        <v>144</v>
      </c>
      <c r="B31" s="4">
        <v>5714</v>
      </c>
      <c r="C31" s="4" t="s">
        <v>131</v>
      </c>
      <c r="D31" s="4" t="s">
        <v>137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133</v>
      </c>
      <c r="K31" s="4" t="s">
        <v>134</v>
      </c>
      <c r="L31" t="s">
        <v>145</v>
      </c>
      <c r="M31" t="s">
        <v>145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>
      <c r="S32" s="7"/>
    </row>
    <row r="33" spans="1:24">
      <c r="S33" s="7"/>
    </row>
    <row r="34" spans="1:24">
      <c r="A34" t="s">
        <v>146</v>
      </c>
      <c r="B34" s="4">
        <v>5714</v>
      </c>
      <c r="C34" s="4" t="s">
        <v>131</v>
      </c>
      <c r="D34" s="4" t="s">
        <v>132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133</v>
      </c>
      <c r="K34" s="4" t="s">
        <v>134</v>
      </c>
      <c r="L34" t="s">
        <v>145</v>
      </c>
      <c r="M34" t="s">
        <v>145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>
      <c r="A35" t="s">
        <v>146</v>
      </c>
      <c r="B35" s="4">
        <v>5714</v>
      </c>
      <c r="C35" s="4" t="s">
        <v>131</v>
      </c>
      <c r="D35" s="4" t="s">
        <v>135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133</v>
      </c>
      <c r="K35" s="4" t="s">
        <v>134</v>
      </c>
      <c r="L35" t="s">
        <v>145</v>
      </c>
      <c r="M35" t="s">
        <v>145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>
      <c r="A36" t="s">
        <v>146</v>
      </c>
      <c r="B36" s="4">
        <v>5714</v>
      </c>
      <c r="C36" s="4" t="s">
        <v>131</v>
      </c>
      <c r="D36" s="4" t="s">
        <v>136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133</v>
      </c>
      <c r="K36" s="4" t="s">
        <v>134</v>
      </c>
      <c r="L36" t="s">
        <v>145</v>
      </c>
      <c r="M36" t="s">
        <v>145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>
      <c r="A37" t="s">
        <v>146</v>
      </c>
      <c r="B37" s="4">
        <v>5714</v>
      </c>
      <c r="C37" s="4" t="s">
        <v>131</v>
      </c>
      <c r="D37" s="4" t="s">
        <v>137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133</v>
      </c>
      <c r="K37" s="4" t="s">
        <v>134</v>
      </c>
      <c r="L37" t="s">
        <v>145</v>
      </c>
      <c r="M37" t="s">
        <v>145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>
      <c r="A54" s="4" t="s">
        <v>147</v>
      </c>
    </row>
    <row r="55" spans="1:19">
      <c r="A55" s="4" t="s">
        <v>109</v>
      </c>
      <c r="B55" s="4" t="s">
        <v>110</v>
      </c>
      <c r="C55" s="4" t="s">
        <v>111</v>
      </c>
      <c r="D55" s="4" t="s">
        <v>148</v>
      </c>
      <c r="E55" s="4" t="s">
        <v>149</v>
      </c>
      <c r="F55" s="4" t="s">
        <v>150</v>
      </c>
      <c r="G55" s="4" t="s">
        <v>151</v>
      </c>
      <c r="H55" s="4" t="s">
        <v>114</v>
      </c>
      <c r="I55" s="4" t="s">
        <v>115</v>
      </c>
      <c r="J55" s="4" t="s">
        <v>116</v>
      </c>
      <c r="K55" s="4" t="s">
        <v>117</v>
      </c>
      <c r="L55" s="4" t="s">
        <v>118</v>
      </c>
      <c r="M55" s="4" t="s">
        <v>119</v>
      </c>
      <c r="N55" s="4" t="s">
        <v>120</v>
      </c>
      <c r="O55" s="4" t="s">
        <v>121</v>
      </c>
      <c r="P55" s="4" t="s">
        <v>122</v>
      </c>
      <c r="Q55" s="4" t="s">
        <v>123</v>
      </c>
      <c r="R55" s="4" t="s">
        <v>124</v>
      </c>
      <c r="S55" s="4" t="s">
        <v>125</v>
      </c>
    </row>
    <row r="56" spans="1:19">
      <c r="A56" s="4">
        <v>5714</v>
      </c>
      <c r="B56" s="4" t="s">
        <v>138</v>
      </c>
      <c r="C56" s="4" t="s">
        <v>139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140</v>
      </c>
      <c r="J56" s="10" t="s">
        <v>134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>
      <c r="A58" t="s">
        <v>152</v>
      </c>
    </row>
    <row r="59" spans="1:19">
      <c r="A59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5" sqref="O5"/>
    </sheetView>
  </sheetViews>
  <sheetFormatPr defaultRowHeight="14.45"/>
  <cols>
    <col min="1" max="1" width="36.85546875" customWidth="1"/>
    <col min="2" max="2" width="5.85546875" bestFit="1" customWidth="1"/>
    <col min="3" max="3" width="21.42578125" customWidth="1"/>
    <col min="4" max="4" width="9.28515625" bestFit="1" customWidth="1"/>
    <col min="5" max="5" width="9" customWidth="1"/>
    <col min="6" max="6" width="6.42578125" bestFit="1" customWidth="1"/>
    <col min="7" max="7" width="9.140625" customWidth="1"/>
    <col min="8" max="8" width="12.85546875" customWidth="1"/>
    <col min="9" max="9" width="8.85546875" bestFit="1" customWidth="1"/>
    <col min="10" max="10" width="15.140625" bestFit="1" customWidth="1"/>
    <col min="11" max="11" width="8.140625" bestFit="1" customWidth="1"/>
    <col min="12" max="12" width="5" bestFit="1" customWidth="1"/>
    <col min="13" max="13" width="5.42578125" bestFit="1" customWidth="1"/>
    <col min="14" max="14" width="9.5703125" bestFit="1" customWidth="1"/>
    <col min="15" max="15" width="11.28515625" customWidth="1"/>
    <col min="16" max="17" width="7.42578125" bestFit="1" customWidth="1"/>
    <col min="18" max="18" width="12.140625" customWidth="1"/>
    <col min="19" max="19" width="13.42578125" bestFit="1" customWidth="1"/>
    <col min="20" max="20" width="9.7109375" bestFit="1" customWidth="1"/>
    <col min="21" max="22" width="7.85546875" bestFit="1" customWidth="1"/>
    <col min="23" max="23" width="9.5703125" bestFit="1" customWidth="1"/>
    <col min="24" max="24" width="10.140625" bestFit="1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s="21" t="s">
        <v>154</v>
      </c>
      <c r="B2" s="22">
        <v>13750</v>
      </c>
      <c r="C2" s="22" t="s">
        <v>155</v>
      </c>
      <c r="D2" s="22" t="s">
        <v>156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157</v>
      </c>
      <c r="K2" s="22" t="s">
        <v>134</v>
      </c>
      <c r="L2" s="22" t="s">
        <v>145</v>
      </c>
      <c r="M2" s="26" t="s">
        <v>145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>
      <c r="A3" s="21" t="s">
        <v>154</v>
      </c>
      <c r="B3" s="22">
        <v>13750</v>
      </c>
      <c r="C3" s="22" t="s">
        <v>155</v>
      </c>
      <c r="D3" s="22" t="s">
        <v>158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157</v>
      </c>
      <c r="K3" s="22" t="s">
        <v>134</v>
      </c>
      <c r="L3" s="22" t="s">
        <v>145</v>
      </c>
      <c r="M3" s="26" t="s">
        <v>145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>
      <c r="A4" s="21" t="s">
        <v>154</v>
      </c>
      <c r="B4" s="22">
        <v>13750</v>
      </c>
      <c r="C4" s="22" t="s">
        <v>155</v>
      </c>
      <c r="D4" s="22" t="s">
        <v>159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157</v>
      </c>
      <c r="K4" s="22" t="s">
        <v>134</v>
      </c>
      <c r="L4" s="22" t="s">
        <v>145</v>
      </c>
      <c r="M4" s="26" t="s">
        <v>145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>
      <c r="A5" s="21" t="s">
        <v>154</v>
      </c>
      <c r="B5" s="22">
        <v>13750</v>
      </c>
      <c r="C5" s="22" t="s">
        <v>155</v>
      </c>
      <c r="D5" s="22" t="s">
        <v>160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157</v>
      </c>
      <c r="K5" s="22" t="s">
        <v>134</v>
      </c>
      <c r="L5" s="22" t="s">
        <v>145</v>
      </c>
      <c r="M5" s="26" t="s">
        <v>145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>
      <c r="A7" s="21" t="s">
        <v>161</v>
      </c>
      <c r="B7" s="22">
        <v>13750</v>
      </c>
      <c r="C7" s="22" t="s">
        <v>155</v>
      </c>
      <c r="D7" s="22" t="s">
        <v>158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157</v>
      </c>
      <c r="K7" s="22" t="s">
        <v>134</v>
      </c>
      <c r="L7" s="22" t="s">
        <v>145</v>
      </c>
      <c r="M7" s="26" t="s">
        <v>145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>
      <c r="A8" s="21" t="s">
        <v>162</v>
      </c>
      <c r="B8" s="22">
        <v>13750</v>
      </c>
      <c r="C8" s="22" t="s">
        <v>155</v>
      </c>
      <c r="D8" s="22" t="s">
        <v>158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157</v>
      </c>
      <c r="K8" s="22" t="s">
        <v>134</v>
      </c>
      <c r="L8" s="22" t="s">
        <v>145</v>
      </c>
      <c r="M8" s="26" t="s">
        <v>145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>
      <c r="A9" s="21" t="s">
        <v>163</v>
      </c>
      <c r="B9" s="22">
        <v>13750</v>
      </c>
      <c r="C9" s="22" t="s">
        <v>155</v>
      </c>
      <c r="D9" s="22" t="s">
        <v>158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157</v>
      </c>
      <c r="K9" s="22" t="s">
        <v>134</v>
      </c>
      <c r="L9" s="22" t="s">
        <v>145</v>
      </c>
      <c r="M9" s="26" t="s">
        <v>145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>
      <c r="A11" s="21" t="s">
        <v>164</v>
      </c>
      <c r="B11" s="22">
        <v>13750</v>
      </c>
      <c r="C11" s="22" t="s">
        <v>155</v>
      </c>
      <c r="D11" s="22" t="s">
        <v>156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157</v>
      </c>
      <c r="K11" s="22" t="s">
        <v>134</v>
      </c>
      <c r="L11" s="22" t="s">
        <v>145</v>
      </c>
      <c r="M11" s="26" t="s">
        <v>145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>
      <c r="A12" s="21" t="s">
        <v>164</v>
      </c>
      <c r="B12" s="22">
        <v>13750</v>
      </c>
      <c r="C12" s="22" t="s">
        <v>155</v>
      </c>
      <c r="D12" s="22" t="s">
        <v>158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157</v>
      </c>
      <c r="K12" s="22" t="s">
        <v>134</v>
      </c>
      <c r="L12" s="22" t="s">
        <v>145</v>
      </c>
      <c r="M12" s="26" t="s">
        <v>145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>
      <c r="A13" s="21" t="s">
        <v>164</v>
      </c>
      <c r="B13" s="22">
        <v>13750</v>
      </c>
      <c r="C13" s="22" t="s">
        <v>155</v>
      </c>
      <c r="D13" s="22" t="s">
        <v>159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157</v>
      </c>
      <c r="K13" s="22" t="s">
        <v>134</v>
      </c>
      <c r="L13" s="22" t="s">
        <v>145</v>
      </c>
      <c r="M13" s="26" t="s">
        <v>145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>
      <c r="A14" s="21" t="s">
        <v>164</v>
      </c>
      <c r="B14" s="22">
        <v>13750</v>
      </c>
      <c r="C14" s="22" t="s">
        <v>155</v>
      </c>
      <c r="D14" s="22" t="s">
        <v>160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157</v>
      </c>
      <c r="K14" s="22" t="s">
        <v>134</v>
      </c>
      <c r="L14" s="22" t="s">
        <v>145</v>
      </c>
      <c r="M14" s="26" t="s">
        <v>145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>
      <c r="W18" s="7"/>
      <c r="X18" s="7"/>
    </row>
    <row r="19" spans="2:24">
      <c r="W19" s="7"/>
      <c r="X19" s="7"/>
    </row>
    <row r="20" spans="2:24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topLeftCell="A7" zoomScale="55" zoomScaleNormal="55" workbookViewId="0">
      <selection activeCell="H66" sqref="H66"/>
    </sheetView>
  </sheetViews>
  <sheetFormatPr defaultRowHeight="14.45"/>
  <cols>
    <col min="1" max="1" width="39.85546875" customWidth="1"/>
    <col min="3" max="3" width="16.85546875" customWidth="1"/>
    <col min="4" max="4" width="14.7109375" customWidth="1"/>
    <col min="7" max="7" width="12.28515625" customWidth="1"/>
    <col min="8" max="8" width="13.140625" customWidth="1"/>
    <col min="9" max="9" width="12" customWidth="1"/>
    <col min="10" max="10" width="14.140625" customWidth="1"/>
    <col min="14" max="14" width="10.85546875" customWidth="1"/>
    <col min="16" max="16" width="9.42578125" bestFit="1" customWidth="1"/>
    <col min="18" max="18" width="13.140625" customWidth="1"/>
    <col min="19" max="19" width="15" customWidth="1"/>
    <col min="20" max="20" width="12.140625" customWidth="1"/>
    <col min="23" max="23" width="10.7109375" customWidth="1"/>
    <col min="24" max="24" width="11.570312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130</v>
      </c>
      <c r="B2" s="4">
        <v>20540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>
      <c r="A3" t="s">
        <v>130</v>
      </c>
      <c r="B3" s="4">
        <v>20540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>
      <c r="A4" t="s">
        <v>130</v>
      </c>
      <c r="B4" s="4">
        <v>20540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>
      <c r="A5" t="s">
        <v>130</v>
      </c>
      <c r="B5" s="4">
        <v>20540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>
      <c r="A8" t="s">
        <v>141</v>
      </c>
      <c r="B8" s="4">
        <v>20540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>
      <c r="A9" t="s">
        <v>141</v>
      </c>
      <c r="B9" s="4">
        <v>20540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>
      <c r="A10" t="s">
        <v>141</v>
      </c>
      <c r="B10" s="4">
        <v>20540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>
      <c r="A11" t="s">
        <v>141</v>
      </c>
      <c r="B11" s="4">
        <v>20540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>
      <c r="A14" t="s">
        <v>143</v>
      </c>
      <c r="B14" s="4">
        <v>20540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>
      <c r="A15" t="s">
        <v>143</v>
      </c>
      <c r="B15" s="4">
        <v>20540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>
      <c r="A16" t="s">
        <v>143</v>
      </c>
      <c r="B16" s="4">
        <v>20540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>
      <c r="A17" t="s">
        <v>143</v>
      </c>
      <c r="B17" s="4">
        <v>20540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>
      <c r="W18" s="7"/>
      <c r="X18" s="7"/>
    </row>
    <row r="19" spans="1:24">
      <c r="W19" s="7"/>
      <c r="X19" s="7"/>
    </row>
    <row r="20" spans="1:24">
      <c r="A20" t="s">
        <v>146</v>
      </c>
      <c r="B20" s="4">
        <v>20540</v>
      </c>
      <c r="C20" s="4" t="s">
        <v>131</v>
      </c>
      <c r="D20" s="4" t="s">
        <v>165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>
      <c r="A21" t="s">
        <v>154</v>
      </c>
      <c r="B21" s="4">
        <v>20540</v>
      </c>
      <c r="C21" s="4" t="s">
        <v>155</v>
      </c>
      <c r="D21" s="4" t="s">
        <v>166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157</v>
      </c>
      <c r="K21" s="4" t="s">
        <v>134</v>
      </c>
      <c r="L21" s="4" t="s">
        <v>145</v>
      </c>
      <c r="M21" s="18" t="s">
        <v>145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>
      <c r="A22" t="s">
        <v>167</v>
      </c>
      <c r="B22" s="4">
        <v>20540</v>
      </c>
      <c r="C22" s="4" t="s">
        <v>155</v>
      </c>
      <c r="D22" s="4" t="s">
        <v>166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157</v>
      </c>
      <c r="K22" s="4" t="s">
        <v>134</v>
      </c>
      <c r="L22" s="4" t="s">
        <v>145</v>
      </c>
      <c r="M22" s="18" t="s">
        <v>145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>
      <c r="A23" t="s">
        <v>154</v>
      </c>
      <c r="B23" s="4">
        <v>20540</v>
      </c>
      <c r="C23" s="4" t="s">
        <v>155</v>
      </c>
      <c r="D23" s="4" t="s">
        <v>168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157</v>
      </c>
      <c r="K23" s="4" t="s">
        <v>134</v>
      </c>
      <c r="L23" s="4" t="s">
        <v>145</v>
      </c>
      <c r="M23" s="18" t="s">
        <v>145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>
      <c r="A24" t="s">
        <v>161</v>
      </c>
      <c r="B24" s="4">
        <v>20540</v>
      </c>
      <c r="C24" s="4" t="s">
        <v>155</v>
      </c>
      <c r="D24" s="4" t="s">
        <v>166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157</v>
      </c>
      <c r="K24" s="4" t="s">
        <v>134</v>
      </c>
      <c r="L24" s="4" t="s">
        <v>145</v>
      </c>
      <c r="M24" s="18" t="s">
        <v>145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>
      <c r="A25" t="s">
        <v>169</v>
      </c>
      <c r="B25" s="4">
        <v>20540</v>
      </c>
      <c r="C25" s="4" t="s">
        <v>155</v>
      </c>
      <c r="D25" s="4" t="s">
        <v>166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157</v>
      </c>
      <c r="K25" s="4" t="s">
        <v>134</v>
      </c>
      <c r="L25" s="4" t="s">
        <v>145</v>
      </c>
      <c r="M25" s="18" t="s">
        <v>145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>
      <c r="A26" t="s">
        <v>170</v>
      </c>
      <c r="B26" s="4">
        <v>20540</v>
      </c>
      <c r="C26" s="4" t="s">
        <v>155</v>
      </c>
      <c r="D26" s="4" t="s">
        <v>166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157</v>
      </c>
      <c r="K26" s="4" t="s">
        <v>134</v>
      </c>
      <c r="L26" s="4" t="s">
        <v>145</v>
      </c>
      <c r="M26" s="18" t="s">
        <v>145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>
      <c r="A27" t="s">
        <v>171</v>
      </c>
      <c r="B27" s="4">
        <v>20540</v>
      </c>
      <c r="C27" s="4" t="s">
        <v>155</v>
      </c>
      <c r="D27" s="4" t="s">
        <v>166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157</v>
      </c>
      <c r="K27" s="4" t="s">
        <v>134</v>
      </c>
      <c r="L27" s="4" t="s">
        <v>145</v>
      </c>
      <c r="M27" s="18" t="s">
        <v>145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>
      <c r="A28" t="s">
        <v>154</v>
      </c>
      <c r="B28" s="4">
        <v>20540</v>
      </c>
      <c r="C28" s="4" t="s">
        <v>155</v>
      </c>
      <c r="D28" s="4" t="s">
        <v>172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157</v>
      </c>
      <c r="K28" s="4" t="s">
        <v>134</v>
      </c>
      <c r="L28" s="4" t="s">
        <v>145</v>
      </c>
      <c r="M28" s="18" t="s">
        <v>145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>
      <c r="A29" t="s">
        <v>154</v>
      </c>
      <c r="B29" s="4">
        <v>20540</v>
      </c>
      <c r="C29" s="4" t="s">
        <v>155</v>
      </c>
      <c r="D29" s="4" t="s">
        <v>166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173</v>
      </c>
      <c r="K29" s="4" t="s">
        <v>134</v>
      </c>
      <c r="L29" s="4" t="s">
        <v>145</v>
      </c>
      <c r="M29" s="18" t="s">
        <v>145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>
      <c r="A30" t="s">
        <v>154</v>
      </c>
      <c r="B30" s="4">
        <v>20540</v>
      </c>
      <c r="C30" s="4" t="s">
        <v>155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157</v>
      </c>
      <c r="K30" s="4" t="s">
        <v>134</v>
      </c>
      <c r="L30" s="4" t="s">
        <v>145</v>
      </c>
      <c r="M30" s="18" t="s">
        <v>145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>
      <c r="A31" t="s">
        <v>154</v>
      </c>
      <c r="B31" s="4">
        <v>20540</v>
      </c>
      <c r="C31" s="4" t="s">
        <v>155</v>
      </c>
      <c r="D31" s="4" t="s">
        <v>165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157</v>
      </c>
      <c r="K31" s="4" t="s">
        <v>134</v>
      </c>
      <c r="L31" s="4" t="s">
        <v>145</v>
      </c>
      <c r="M31" s="18" t="s">
        <v>145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>
      <c r="A32" t="s">
        <v>154</v>
      </c>
      <c r="B32" s="4">
        <v>20540</v>
      </c>
      <c r="C32" s="4" t="s">
        <v>155</v>
      </c>
      <c r="D32" s="4" t="s">
        <v>175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157</v>
      </c>
      <c r="K32" s="4" t="s">
        <v>134</v>
      </c>
      <c r="L32" s="4" t="s">
        <v>145</v>
      </c>
      <c r="M32" s="18" t="s">
        <v>145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>
      <c r="A33" t="s">
        <v>154</v>
      </c>
      <c r="B33" s="4">
        <v>20540</v>
      </c>
      <c r="C33" s="4" t="s">
        <v>155</v>
      </c>
      <c r="D33" s="4" t="s">
        <v>176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157</v>
      </c>
      <c r="K33" s="4" t="s">
        <v>134</v>
      </c>
      <c r="L33" s="4" t="s">
        <v>145</v>
      </c>
      <c r="M33" s="18" t="s">
        <v>145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>
      <c r="A34" t="s">
        <v>177</v>
      </c>
      <c r="B34" s="4">
        <v>20540</v>
      </c>
      <c r="C34" s="4" t="s">
        <v>155</v>
      </c>
      <c r="D34" s="4" t="s">
        <v>172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157</v>
      </c>
      <c r="K34" s="4" t="s">
        <v>134</v>
      </c>
      <c r="L34" s="4" t="s">
        <v>145</v>
      </c>
      <c r="M34" s="18" t="s">
        <v>145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>
      <c r="A35" t="s">
        <v>177</v>
      </c>
      <c r="B35" s="4">
        <v>20540</v>
      </c>
      <c r="C35" s="4" t="s">
        <v>155</v>
      </c>
      <c r="D35" s="4" t="s">
        <v>166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>
      <c r="A38" t="s">
        <v>164</v>
      </c>
      <c r="B38" s="4">
        <v>20540</v>
      </c>
      <c r="C38" s="4" t="s">
        <v>155</v>
      </c>
      <c r="D38" s="4" t="s">
        <v>166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157</v>
      </c>
      <c r="K38" s="4" t="s">
        <v>134</v>
      </c>
      <c r="L38" s="4" t="s">
        <v>145</v>
      </c>
      <c r="M38" s="18" t="s">
        <v>145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>
      <c r="A39" t="s">
        <v>164</v>
      </c>
      <c r="B39" s="4">
        <v>20540</v>
      </c>
      <c r="C39" s="4" t="s">
        <v>155</v>
      </c>
      <c r="D39" s="4" t="s">
        <v>172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157</v>
      </c>
      <c r="K39" s="4" t="s">
        <v>134</v>
      </c>
      <c r="L39" s="4" t="s">
        <v>145</v>
      </c>
      <c r="M39" s="18" t="s">
        <v>145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>
      <c r="A40" t="s">
        <v>178</v>
      </c>
      <c r="B40" s="4">
        <v>20540</v>
      </c>
      <c r="C40" s="4" t="s">
        <v>155</v>
      </c>
      <c r="D40" s="4" t="s">
        <v>172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157</v>
      </c>
      <c r="K40" s="4" t="s">
        <v>134</v>
      </c>
      <c r="L40" s="4" t="s">
        <v>145</v>
      </c>
      <c r="M40" s="18" t="s">
        <v>145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>
      <c r="A41" t="s">
        <v>179</v>
      </c>
      <c r="B41" s="4">
        <v>20540</v>
      </c>
      <c r="C41" s="4" t="s">
        <v>155</v>
      </c>
      <c r="D41" s="4" t="s">
        <v>172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157</v>
      </c>
      <c r="K41" s="4" t="s">
        <v>134</v>
      </c>
      <c r="L41" s="4" t="s">
        <v>145</v>
      </c>
      <c r="M41" s="18" t="s">
        <v>145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>
      <c r="A44" t="s">
        <v>164</v>
      </c>
      <c r="B44" s="4">
        <v>20540</v>
      </c>
      <c r="C44" s="4" t="s">
        <v>155</v>
      </c>
      <c r="D44" s="4" t="s">
        <v>165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157</v>
      </c>
      <c r="K44" s="4" t="s">
        <v>134</v>
      </c>
      <c r="L44" s="4" t="s">
        <v>145</v>
      </c>
      <c r="M44" s="18" t="s">
        <v>145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>
      <c r="A45" t="s">
        <v>164</v>
      </c>
      <c r="B45" s="4">
        <v>20540</v>
      </c>
      <c r="C45" s="4" t="s">
        <v>155</v>
      </c>
      <c r="D45" s="4" t="s">
        <v>176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157</v>
      </c>
      <c r="K45" s="4" t="s">
        <v>134</v>
      </c>
      <c r="L45" s="4" t="s">
        <v>145</v>
      </c>
      <c r="M45" s="18" t="s">
        <v>145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>
      <c r="A48" t="s">
        <v>180</v>
      </c>
    </row>
    <row r="49" spans="1:24">
      <c r="A49" t="s">
        <v>181</v>
      </c>
      <c r="B49" s="4">
        <v>20540</v>
      </c>
      <c r="C49" s="4" t="s">
        <v>155</v>
      </c>
      <c r="D49" s="4" t="s">
        <v>182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133</v>
      </c>
      <c r="K49" s="4" t="s">
        <v>134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>
      <c r="A50" t="s">
        <v>181</v>
      </c>
      <c r="B50" s="4">
        <v>20540</v>
      </c>
      <c r="C50" s="4" t="s">
        <v>155</v>
      </c>
      <c r="D50" s="4" t="s">
        <v>183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>
      <c r="A51" t="s">
        <v>181</v>
      </c>
      <c r="B51" s="4">
        <v>20540</v>
      </c>
      <c r="C51" s="4" t="s">
        <v>155</v>
      </c>
      <c r="D51" s="4" t="s">
        <v>184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>
      <c r="A52" t="s">
        <v>181</v>
      </c>
      <c r="B52" s="4">
        <v>20540</v>
      </c>
      <c r="C52" s="4" t="s">
        <v>155</v>
      </c>
      <c r="D52" s="4" t="s">
        <v>185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133</v>
      </c>
      <c r="K52" s="4" t="s">
        <v>134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>
      <c r="A55" t="s">
        <v>186</v>
      </c>
      <c r="B55" s="4">
        <v>20540</v>
      </c>
      <c r="C55" s="4" t="s">
        <v>155</v>
      </c>
      <c r="D55" s="4" t="s">
        <v>182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133</v>
      </c>
      <c r="K55" s="4" t="s">
        <v>134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>
      <c r="A56" t="s">
        <v>186</v>
      </c>
      <c r="B56" s="4">
        <v>20540</v>
      </c>
      <c r="C56" s="4" t="s">
        <v>155</v>
      </c>
      <c r="D56" s="4" t="s">
        <v>183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>
      <c r="A57" t="s">
        <v>186</v>
      </c>
      <c r="B57" s="4">
        <v>20540</v>
      </c>
      <c r="C57" s="4" t="s">
        <v>155</v>
      </c>
      <c r="D57" s="4" t="s">
        <v>184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>
      <c r="A58" t="s">
        <v>186</v>
      </c>
      <c r="B58" s="4">
        <v>20540</v>
      </c>
      <c r="C58" s="4" t="s">
        <v>155</v>
      </c>
      <c r="D58" s="4" t="s">
        <v>185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133</v>
      </c>
      <c r="K58" s="4" t="s">
        <v>134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Q34" sqref="Q34"/>
    </sheetView>
  </sheetViews>
  <sheetFormatPr defaultRowHeight="14.45"/>
  <cols>
    <col min="1" max="1" width="31.85546875" customWidth="1"/>
    <col min="2" max="2" width="7.28515625" customWidth="1"/>
    <col min="3" max="3" width="15.140625" customWidth="1"/>
    <col min="4" max="4" width="13.42578125" customWidth="1"/>
    <col min="5" max="5" width="13.7109375" customWidth="1"/>
    <col min="6" max="6" width="12.140625" customWidth="1"/>
    <col min="7" max="7" width="15.5703125" customWidth="1"/>
    <col min="8" max="8" width="13.5703125" customWidth="1"/>
    <col min="9" max="9" width="10.85546875" customWidth="1"/>
    <col min="10" max="10" width="18.140625" customWidth="1"/>
    <col min="11" max="11" width="12.42578125" customWidth="1"/>
    <col min="12" max="12" width="14.140625" customWidth="1"/>
    <col min="13" max="13" width="12.42578125" customWidth="1"/>
    <col min="14" max="14" width="12.140625" customWidth="1"/>
    <col min="15" max="15" width="10.5703125" customWidth="1"/>
    <col min="17" max="17" width="10.5703125" customWidth="1"/>
    <col min="18" max="18" width="15.85546875" customWidth="1"/>
    <col min="19" max="19" width="15.5703125" customWidth="1"/>
    <col min="20" max="20" width="11.140625" customWidth="1"/>
    <col min="23" max="23" width="10.28515625" customWidth="1"/>
    <col min="24" max="24" width="11.4257812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130</v>
      </c>
      <c r="B2" s="4">
        <v>40582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>
      <c r="A3" t="s">
        <v>130</v>
      </c>
      <c r="B3" s="4">
        <v>40582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>
      <c r="A4" t="s">
        <v>130</v>
      </c>
      <c r="B4" s="4">
        <v>40582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>
      <c r="A5" t="s">
        <v>130</v>
      </c>
      <c r="B5" s="4">
        <v>40582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>
      <c r="A8" t="s">
        <v>141</v>
      </c>
      <c r="B8" s="4">
        <v>40582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>
      <c r="A9" t="s">
        <v>141</v>
      </c>
      <c r="B9" s="4">
        <v>40582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>
      <c r="A10" t="s">
        <v>141</v>
      </c>
      <c r="B10" s="4">
        <v>40582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>
      <c r="A11" t="s">
        <v>141</v>
      </c>
      <c r="B11" s="4">
        <v>40582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>
      <c r="U12" s="7"/>
      <c r="V12" s="7"/>
      <c r="W12" s="7"/>
      <c r="X12" s="3"/>
    </row>
    <row r="13" spans="1:24">
      <c r="U13" s="7"/>
      <c r="V13" s="7"/>
      <c r="W13" s="7"/>
      <c r="X13" s="3"/>
    </row>
    <row r="14" spans="1:24">
      <c r="A14" t="s">
        <v>143</v>
      </c>
      <c r="B14" s="4">
        <v>40582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>
      <c r="A15" t="s">
        <v>143</v>
      </c>
      <c r="B15" s="4">
        <v>40582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>
      <c r="A16" t="s">
        <v>143</v>
      </c>
      <c r="B16" s="4">
        <v>40582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>
      <c r="A17" t="s">
        <v>143</v>
      </c>
      <c r="B17" s="4">
        <v>40582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>
      <c r="U18" s="7"/>
      <c r="V18" s="7"/>
      <c r="W18" s="7"/>
      <c r="X18" s="3"/>
    </row>
    <row r="19" spans="1:24">
      <c r="V19" s="7"/>
    </row>
    <row r="20" spans="1:24">
      <c r="A20" t="s">
        <v>146</v>
      </c>
      <c r="B20" s="4">
        <v>40582</v>
      </c>
      <c r="C20" s="4" t="s">
        <v>131</v>
      </c>
      <c r="D20" s="4" t="s">
        <v>187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157</v>
      </c>
      <c r="K20" s="4" t="s">
        <v>134</v>
      </c>
      <c r="L20" s="4" t="s">
        <v>145</v>
      </c>
      <c r="M20" s="18" t="s">
        <v>145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>
      <c r="U21" s="7"/>
      <c r="V21" s="7"/>
      <c r="W21" s="7"/>
      <c r="X21" s="3"/>
    </row>
    <row r="22" spans="1:24">
      <c r="A22" t="s">
        <v>146</v>
      </c>
      <c r="B22" s="4">
        <v>40582</v>
      </c>
      <c r="C22" s="4" t="s">
        <v>188</v>
      </c>
      <c r="D22" s="4" t="s">
        <v>189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190</v>
      </c>
      <c r="K22" s="4" t="s">
        <v>134</v>
      </c>
      <c r="L22" s="4" t="s">
        <v>145</v>
      </c>
      <c r="M22" s="18" t="s">
        <v>145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>
      <c r="A23" t="s">
        <v>191</v>
      </c>
      <c r="B23" s="4">
        <v>40582</v>
      </c>
      <c r="C23" s="4" t="s">
        <v>188</v>
      </c>
      <c r="D23" s="4" t="s">
        <v>189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190</v>
      </c>
      <c r="K23" s="4" t="s">
        <v>134</v>
      </c>
      <c r="L23" s="4" t="s">
        <v>145</v>
      </c>
      <c r="M23" s="18" t="s">
        <v>145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>
      <c r="A24" t="s">
        <v>192</v>
      </c>
      <c r="B24" s="4">
        <v>40582</v>
      </c>
      <c r="C24" s="4" t="s">
        <v>188</v>
      </c>
      <c r="D24" s="4" t="s">
        <v>189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190</v>
      </c>
      <c r="K24" s="4" t="s">
        <v>134</v>
      </c>
      <c r="L24" s="4" t="s">
        <v>145</v>
      </c>
      <c r="M24" s="18" t="s">
        <v>145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>
      <c r="A25" t="s">
        <v>193</v>
      </c>
      <c r="B25" s="4">
        <v>40582</v>
      </c>
      <c r="C25" s="4" t="s">
        <v>188</v>
      </c>
      <c r="D25" s="4" t="s">
        <v>189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190</v>
      </c>
      <c r="K25" s="4" t="s">
        <v>134</v>
      </c>
      <c r="L25" s="4" t="s">
        <v>145</v>
      </c>
      <c r="M25" s="18" t="s">
        <v>145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>
      <c r="A28" s="21" t="s">
        <v>154</v>
      </c>
      <c r="B28" s="22">
        <v>40582</v>
      </c>
      <c r="C28" s="22" t="s">
        <v>155</v>
      </c>
      <c r="D28" s="22" t="s">
        <v>194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157</v>
      </c>
      <c r="K28" s="22" t="s">
        <v>134</v>
      </c>
      <c r="L28" s="22" t="s">
        <v>145</v>
      </c>
      <c r="M28" s="26" t="s">
        <v>145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>
      <c r="A29" s="21" t="s">
        <v>154</v>
      </c>
      <c r="B29" s="22">
        <v>40582</v>
      </c>
      <c r="C29" s="22" t="s">
        <v>155</v>
      </c>
      <c r="D29" s="22" t="s">
        <v>195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157</v>
      </c>
      <c r="K29" s="22" t="s">
        <v>134</v>
      </c>
      <c r="L29" s="22" t="s">
        <v>145</v>
      </c>
      <c r="M29" s="26" t="s">
        <v>145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>
      <c r="A30" s="21" t="s">
        <v>164</v>
      </c>
      <c r="B30" s="22">
        <v>40582</v>
      </c>
      <c r="C30" s="22" t="s">
        <v>155</v>
      </c>
      <c r="D30" s="22" t="s">
        <v>194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157</v>
      </c>
      <c r="K30" s="22" t="s">
        <v>134</v>
      </c>
      <c r="L30" s="22" t="s">
        <v>145</v>
      </c>
      <c r="M30" s="26" t="s">
        <v>145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>
      <c r="A31" s="21" t="s">
        <v>164</v>
      </c>
      <c r="B31" s="22">
        <v>40582</v>
      </c>
      <c r="C31" s="22" t="s">
        <v>155</v>
      </c>
      <c r="D31" s="22" t="s">
        <v>195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157</v>
      </c>
      <c r="K31" s="22" t="s">
        <v>134</v>
      </c>
      <c r="L31" s="22" t="s">
        <v>145</v>
      </c>
      <c r="M31" s="26" t="s">
        <v>145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>
      <c r="A35" t="s">
        <v>164</v>
      </c>
      <c r="B35" s="4">
        <v>40582</v>
      </c>
      <c r="C35" s="4" t="s">
        <v>155</v>
      </c>
      <c r="D35" s="4" t="s">
        <v>189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157</v>
      </c>
      <c r="K35" s="4" t="s">
        <v>134</v>
      </c>
      <c r="L35" s="4" t="s">
        <v>145</v>
      </c>
      <c r="M35" s="18" t="s">
        <v>145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opLeftCell="A70" zoomScale="55" zoomScaleNormal="55" workbookViewId="0">
      <selection activeCell="R110" sqref="R110"/>
    </sheetView>
  </sheetViews>
  <sheetFormatPr defaultRowHeight="14.45"/>
  <cols>
    <col min="1" max="1" width="29.5703125" customWidth="1"/>
    <col min="2" max="2" width="12.5703125" customWidth="1"/>
    <col min="3" max="3" width="12.140625" customWidth="1"/>
    <col min="4" max="4" width="12.85546875" customWidth="1"/>
    <col min="5" max="5" width="8.140625" customWidth="1"/>
    <col min="6" max="6" width="9.42578125" customWidth="1"/>
    <col min="7" max="7" width="14.42578125" customWidth="1"/>
    <col min="8" max="8" width="11.85546875" customWidth="1"/>
    <col min="9" max="9" width="10.140625" customWidth="1"/>
    <col min="10" max="10" width="14.140625" customWidth="1"/>
    <col min="12" max="12" width="8.85546875" customWidth="1"/>
    <col min="13" max="13" width="14.85546875" customWidth="1"/>
    <col min="14" max="14" width="12.140625" customWidth="1"/>
    <col min="15" max="15" width="8.5703125" customWidth="1"/>
    <col min="16" max="16" width="10.85546875" customWidth="1"/>
    <col min="17" max="17" width="15.42578125" customWidth="1"/>
    <col min="18" max="18" width="14.7109375" customWidth="1"/>
    <col min="19" max="19" width="19" customWidth="1"/>
    <col min="20" max="20" width="14.85546875" customWidth="1"/>
    <col min="21" max="21" width="14.140625" customWidth="1"/>
    <col min="22" max="22" width="12" customWidth="1"/>
    <col min="23" max="23" width="13.5703125" customWidth="1"/>
    <col min="24" max="24" width="13.4257812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130</v>
      </c>
      <c r="B2" s="4">
        <v>250000</v>
      </c>
      <c r="C2" s="4" t="s">
        <v>131</v>
      </c>
      <c r="D2" s="4" t="s">
        <v>132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133</v>
      </c>
      <c r="K2" s="4" t="s">
        <v>134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>
      <c r="A3" t="s">
        <v>130</v>
      </c>
      <c r="B3" s="4">
        <v>250000</v>
      </c>
      <c r="C3" s="4" t="s">
        <v>131</v>
      </c>
      <c r="D3" s="4" t="s">
        <v>135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133</v>
      </c>
      <c r="K3" s="4" t="s">
        <v>134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>
      <c r="A4" t="s">
        <v>130</v>
      </c>
      <c r="B4" s="4">
        <v>250000</v>
      </c>
      <c r="C4" s="4" t="s">
        <v>131</v>
      </c>
      <c r="D4" s="4" t="s">
        <v>136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133</v>
      </c>
      <c r="K4" s="4" t="s">
        <v>134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>
      <c r="A5" t="s">
        <v>130</v>
      </c>
      <c r="B5" s="4">
        <v>250000</v>
      </c>
      <c r="C5" s="4" t="s">
        <v>131</v>
      </c>
      <c r="D5" s="4" t="s">
        <v>137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133</v>
      </c>
      <c r="K5" s="4" t="s">
        <v>134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>
      <c r="T7" s="5"/>
      <c r="U7" s="7"/>
      <c r="V7" s="7"/>
      <c r="W7" s="7"/>
      <c r="X7" s="3"/>
    </row>
    <row r="8" spans="1:24">
      <c r="A8" t="s">
        <v>141</v>
      </c>
      <c r="B8" s="4">
        <v>250000</v>
      </c>
      <c r="C8" s="4" t="s">
        <v>131</v>
      </c>
      <c r="D8" s="4" t="s">
        <v>132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133</v>
      </c>
      <c r="K8" s="4" t="s">
        <v>134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>
      <c r="A9" t="s">
        <v>141</v>
      </c>
      <c r="B9" s="4">
        <v>250000</v>
      </c>
      <c r="C9" s="4" t="s">
        <v>131</v>
      </c>
      <c r="D9" s="4" t="s">
        <v>135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133</v>
      </c>
      <c r="K9" s="4" t="s">
        <v>134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>
      <c r="A10" t="s">
        <v>141</v>
      </c>
      <c r="B10" s="4">
        <v>250000</v>
      </c>
      <c r="C10" s="4" t="s">
        <v>131</v>
      </c>
      <c r="D10" s="4" t="s">
        <v>136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133</v>
      </c>
      <c r="K10" s="4" t="s">
        <v>134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>
      <c r="A11" t="s">
        <v>141</v>
      </c>
      <c r="B11" s="4">
        <v>250000</v>
      </c>
      <c r="C11" s="4" t="s">
        <v>131</v>
      </c>
      <c r="D11" s="4" t="s">
        <v>137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133</v>
      </c>
      <c r="K11" s="4" t="s">
        <v>134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>
      <c r="U12" s="7"/>
      <c r="V12" s="7"/>
      <c r="W12" s="7"/>
      <c r="X12" s="3"/>
    </row>
    <row r="13" spans="1:24">
      <c r="U13" s="7"/>
      <c r="V13" s="7"/>
      <c r="W13" s="7"/>
      <c r="X13" s="3"/>
    </row>
    <row r="14" spans="1:24">
      <c r="A14" t="s">
        <v>196</v>
      </c>
      <c r="B14" s="4">
        <v>250000</v>
      </c>
      <c r="C14" s="4" t="s">
        <v>131</v>
      </c>
      <c r="D14" s="4" t="s">
        <v>132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133</v>
      </c>
      <c r="K14" s="4" t="s">
        <v>134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>
      <c r="A15" t="s">
        <v>196</v>
      </c>
      <c r="B15" s="4">
        <v>250000</v>
      </c>
      <c r="C15" s="4" t="s">
        <v>131</v>
      </c>
      <c r="D15" s="4" t="s">
        <v>135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133</v>
      </c>
      <c r="K15" s="4" t="s">
        <v>134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>
      <c r="A16" t="s">
        <v>196</v>
      </c>
      <c r="B16" s="4">
        <v>250000</v>
      </c>
      <c r="C16" s="4" t="s">
        <v>131</v>
      </c>
      <c r="D16" s="4" t="s">
        <v>136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133</v>
      </c>
      <c r="K16" s="4" t="s">
        <v>134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>
      <c r="A17" t="s">
        <v>196</v>
      </c>
      <c r="B17" s="4">
        <v>250000</v>
      </c>
      <c r="C17" s="4" t="s">
        <v>131</v>
      </c>
      <c r="D17" s="4" t="s">
        <v>137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133</v>
      </c>
      <c r="K17" s="4" t="s">
        <v>134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>
      <c r="U18" s="7"/>
      <c r="V18" s="7"/>
      <c r="W18" s="7"/>
      <c r="X18" s="3"/>
    </row>
    <row r="19" spans="1:24">
      <c r="U19" s="7"/>
      <c r="V19" s="7"/>
      <c r="W19" s="7"/>
      <c r="X19" s="3"/>
    </row>
    <row r="20" spans="1:24">
      <c r="A20" t="s">
        <v>197</v>
      </c>
      <c r="B20" s="4">
        <v>250000</v>
      </c>
      <c r="C20" s="4" t="s">
        <v>131</v>
      </c>
      <c r="D20" s="4" t="s">
        <v>132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133</v>
      </c>
      <c r="K20" s="4" t="s">
        <v>134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>
      <c r="A21" t="s">
        <v>197</v>
      </c>
      <c r="B21" s="4">
        <v>250000</v>
      </c>
      <c r="C21" s="4" t="s">
        <v>131</v>
      </c>
      <c r="D21" s="4" t="s">
        <v>135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133</v>
      </c>
      <c r="K21" s="4" t="s">
        <v>134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>
      <c r="A22" t="s">
        <v>197</v>
      </c>
      <c r="B22" s="4">
        <v>250000</v>
      </c>
      <c r="C22" s="4" t="s">
        <v>131</v>
      </c>
      <c r="D22" s="4" t="s">
        <v>136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133</v>
      </c>
      <c r="K22" s="4" t="s">
        <v>134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>
      <c r="A23" t="s">
        <v>197</v>
      </c>
      <c r="B23" s="4">
        <v>250000</v>
      </c>
      <c r="C23" s="4" t="s">
        <v>131</v>
      </c>
      <c r="D23" s="4" t="s">
        <v>137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133</v>
      </c>
      <c r="K23" s="4" t="s">
        <v>134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>
      <c r="U24" s="7"/>
      <c r="V24" s="7"/>
      <c r="W24" s="7"/>
      <c r="X24" s="3"/>
    </row>
    <row r="25" spans="1:24">
      <c r="U25" s="7"/>
      <c r="V25" s="7"/>
      <c r="W25" s="7"/>
      <c r="X25" s="3"/>
    </row>
    <row r="26" spans="1:24">
      <c r="A26" t="s">
        <v>198</v>
      </c>
      <c r="B26" s="4">
        <v>250000</v>
      </c>
      <c r="C26" s="4" t="s">
        <v>131</v>
      </c>
      <c r="D26" s="4" t="s">
        <v>132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133</v>
      </c>
      <c r="K26" s="4" t="s">
        <v>134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>
      <c r="A27" t="s">
        <v>198</v>
      </c>
      <c r="B27" s="4">
        <v>250000</v>
      </c>
      <c r="C27" s="4" t="s">
        <v>131</v>
      </c>
      <c r="D27" s="4" t="s">
        <v>135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133</v>
      </c>
      <c r="K27" s="4" t="s">
        <v>134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>
      <c r="A28" t="s">
        <v>198</v>
      </c>
      <c r="B28" s="4">
        <v>250000</v>
      </c>
      <c r="C28" s="4" t="s">
        <v>131</v>
      </c>
      <c r="D28" s="4" t="s">
        <v>136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133</v>
      </c>
      <c r="K28" s="4" t="s">
        <v>134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>
      <c r="A29" t="s">
        <v>198</v>
      </c>
      <c r="B29" s="4">
        <v>250000</v>
      </c>
      <c r="C29" s="4" t="s">
        <v>131</v>
      </c>
      <c r="D29" s="4" t="s">
        <v>137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133</v>
      </c>
      <c r="K29" s="4" t="s">
        <v>134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>
      <c r="U30" s="7"/>
      <c r="V30" s="7"/>
      <c r="W30" s="7"/>
      <c r="X30" s="3"/>
    </row>
    <row r="31" spans="1:24">
      <c r="U31" s="7"/>
      <c r="V31" s="7"/>
      <c r="W31" s="7"/>
      <c r="X31" s="3"/>
    </row>
    <row r="32" spans="1:24">
      <c r="A32" t="s">
        <v>199</v>
      </c>
      <c r="B32" s="4">
        <v>250000</v>
      </c>
      <c r="C32" s="4" t="s">
        <v>131</v>
      </c>
      <c r="D32" s="4" t="s">
        <v>132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133</v>
      </c>
      <c r="K32" s="4" t="s">
        <v>134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>
      <c r="A33" t="s">
        <v>199</v>
      </c>
      <c r="B33" s="4">
        <v>250000</v>
      </c>
      <c r="C33" s="4" t="s">
        <v>131</v>
      </c>
      <c r="D33" s="4" t="s">
        <v>135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133</v>
      </c>
      <c r="K33" s="4" t="s">
        <v>134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>
      <c r="A34" t="s">
        <v>199</v>
      </c>
      <c r="B34" s="4">
        <v>250000</v>
      </c>
      <c r="C34" s="4" t="s">
        <v>131</v>
      </c>
      <c r="D34" s="4" t="s">
        <v>136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133</v>
      </c>
      <c r="K34" s="4" t="s">
        <v>134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>
      <c r="A35" t="s">
        <v>199</v>
      </c>
      <c r="B35" s="4">
        <v>250000</v>
      </c>
      <c r="C35" s="4" t="s">
        <v>131</v>
      </c>
      <c r="D35" s="4" t="s">
        <v>137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133</v>
      </c>
      <c r="K35" s="4" t="s">
        <v>134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>
      <c r="U36" s="7"/>
      <c r="V36" s="7"/>
      <c r="W36" s="7"/>
      <c r="X36" s="3"/>
    </row>
    <row r="37" spans="1:24">
      <c r="U37" s="7"/>
      <c r="V37" s="7"/>
      <c r="W37" s="7"/>
      <c r="X37" s="3"/>
    </row>
    <row r="38" spans="1:24">
      <c r="A38" t="s">
        <v>143</v>
      </c>
      <c r="B38" s="4">
        <v>250000</v>
      </c>
      <c r="C38" s="4" t="s">
        <v>131</v>
      </c>
      <c r="D38" s="4" t="s">
        <v>132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133</v>
      </c>
      <c r="K38" s="4" t="s">
        <v>134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>
      <c r="A39" t="s">
        <v>143</v>
      </c>
      <c r="B39" s="4">
        <v>250000</v>
      </c>
      <c r="C39" s="4" t="s">
        <v>131</v>
      </c>
      <c r="D39" s="4" t="s">
        <v>135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133</v>
      </c>
      <c r="K39" s="4" t="s">
        <v>134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>
      <c r="A40" t="s">
        <v>143</v>
      </c>
      <c r="B40" s="4">
        <v>250000</v>
      </c>
      <c r="C40" s="4" t="s">
        <v>131</v>
      </c>
      <c r="D40" s="4" t="s">
        <v>136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133</v>
      </c>
      <c r="K40" s="4" t="s">
        <v>134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>
      <c r="A41" t="s">
        <v>143</v>
      </c>
      <c r="B41" s="4">
        <v>250000</v>
      </c>
      <c r="C41" s="4" t="s">
        <v>131</v>
      </c>
      <c r="D41" s="4" t="s">
        <v>137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133</v>
      </c>
      <c r="K41" s="4" t="s">
        <v>134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>
      <c r="U42" s="7"/>
      <c r="V42" s="7"/>
      <c r="W42" s="7"/>
      <c r="X42" s="3"/>
    </row>
    <row r="43" spans="1:24">
      <c r="U43" s="7"/>
      <c r="V43" s="7"/>
      <c r="W43" s="7"/>
      <c r="X43" s="3"/>
    </row>
    <row r="44" spans="1:24">
      <c r="A44" t="s">
        <v>200</v>
      </c>
      <c r="B44" s="4">
        <v>250000</v>
      </c>
      <c r="C44" s="4" t="s">
        <v>131</v>
      </c>
      <c r="D44" s="4" t="s">
        <v>132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133</v>
      </c>
      <c r="K44" s="4" t="s">
        <v>134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>
      <c r="A45" t="s">
        <v>200</v>
      </c>
      <c r="B45" s="4">
        <v>250000</v>
      </c>
      <c r="C45" s="4" t="s">
        <v>131</v>
      </c>
      <c r="D45" s="4" t="s">
        <v>135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133</v>
      </c>
      <c r="K45" s="4" t="s">
        <v>134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>
      <c r="A46" t="s">
        <v>200</v>
      </c>
      <c r="B46" s="4">
        <v>250000</v>
      </c>
      <c r="C46" s="4" t="s">
        <v>131</v>
      </c>
      <c r="D46" s="4" t="s">
        <v>136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133</v>
      </c>
      <c r="K46" s="4" t="s">
        <v>134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>
      <c r="A47" t="s">
        <v>200</v>
      </c>
      <c r="B47" s="4">
        <v>250000</v>
      </c>
      <c r="C47" s="4" t="s">
        <v>131</v>
      </c>
      <c r="D47" s="4" t="s">
        <v>137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133</v>
      </c>
      <c r="K47" s="4" t="s">
        <v>134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>
      <c r="U48" s="7"/>
      <c r="V48" s="7"/>
      <c r="W48" s="7"/>
      <c r="X48" s="3"/>
    </row>
    <row r="49" spans="1:24">
      <c r="U49" s="7"/>
      <c r="V49" s="7"/>
      <c r="W49" s="7"/>
      <c r="X49" s="3"/>
    </row>
    <row r="50" spans="1:24">
      <c r="A50" t="s">
        <v>201</v>
      </c>
      <c r="B50" s="4">
        <v>250000</v>
      </c>
      <c r="C50" s="4" t="s">
        <v>131</v>
      </c>
      <c r="D50" s="4" t="s">
        <v>132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133</v>
      </c>
      <c r="K50" s="4" t="s">
        <v>134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>
      <c r="A51" t="s">
        <v>201</v>
      </c>
      <c r="B51" s="4">
        <v>250000</v>
      </c>
      <c r="C51" s="4" t="s">
        <v>131</v>
      </c>
      <c r="D51" s="4" t="s">
        <v>135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133</v>
      </c>
      <c r="K51" s="4" t="s">
        <v>134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>
      <c r="A52" t="s">
        <v>201</v>
      </c>
      <c r="B52" s="4">
        <v>250000</v>
      </c>
      <c r="C52" s="4" t="s">
        <v>131</v>
      </c>
      <c r="D52" s="4" t="s">
        <v>136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133</v>
      </c>
      <c r="K52" s="4" t="s">
        <v>134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>
      <c r="A53" t="s">
        <v>201</v>
      </c>
      <c r="B53" s="4">
        <v>250000</v>
      </c>
      <c r="C53" s="4" t="s">
        <v>131</v>
      </c>
      <c r="D53" s="4" t="s">
        <v>137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133</v>
      </c>
      <c r="K53" s="4" t="s">
        <v>134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>
      <c r="U54" s="7"/>
      <c r="V54" s="7"/>
      <c r="W54" s="7"/>
      <c r="X54" s="3"/>
    </row>
    <row r="55" spans="1:24">
      <c r="U55" s="7"/>
      <c r="V55" s="7"/>
      <c r="W55" s="7"/>
      <c r="X55" s="3"/>
    </row>
    <row r="56" spans="1:24">
      <c r="A56" t="s">
        <v>202</v>
      </c>
      <c r="B56" s="4">
        <v>250000</v>
      </c>
      <c r="C56" s="4" t="s">
        <v>203</v>
      </c>
      <c r="D56" s="4" t="s">
        <v>204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133</v>
      </c>
      <c r="K56" s="4" t="s">
        <v>134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>
      <c r="A57" t="s">
        <v>202</v>
      </c>
      <c r="B57" s="4">
        <v>250000</v>
      </c>
      <c r="C57" s="4" t="s">
        <v>203</v>
      </c>
      <c r="D57" s="4" t="s">
        <v>205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133</v>
      </c>
      <c r="K57" s="4" t="s">
        <v>134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>
      <c r="A58" t="s">
        <v>202</v>
      </c>
      <c r="B58" s="4">
        <v>250000</v>
      </c>
      <c r="C58" s="4" t="s">
        <v>203</v>
      </c>
      <c r="D58" s="4" t="s">
        <v>206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133</v>
      </c>
      <c r="K58" s="4" t="s">
        <v>134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>
      <c r="A59" t="s">
        <v>202</v>
      </c>
      <c r="B59" s="4">
        <v>250000</v>
      </c>
      <c r="C59" s="4" t="s">
        <v>203</v>
      </c>
      <c r="D59" s="4" t="s">
        <v>207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133</v>
      </c>
      <c r="K59" s="4" t="s">
        <v>134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>
      <c r="U60" s="7"/>
      <c r="V60" s="7"/>
      <c r="W60" s="7"/>
      <c r="X60" s="3"/>
    </row>
    <row r="61" spans="1:24">
      <c r="U61" s="7"/>
      <c r="V61" s="7"/>
      <c r="W61" s="7"/>
      <c r="X61" s="3"/>
    </row>
    <row r="62" spans="1:24">
      <c r="A62" t="s">
        <v>142</v>
      </c>
      <c r="B62" s="4">
        <v>250000</v>
      </c>
      <c r="C62" s="4" t="s">
        <v>131</v>
      </c>
      <c r="D62" s="4" t="s">
        <v>132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133</v>
      </c>
      <c r="K62" s="4" t="s">
        <v>134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>
      <c r="A63" t="s">
        <v>142</v>
      </c>
      <c r="B63" s="4">
        <v>250000</v>
      </c>
      <c r="C63" s="4" t="s">
        <v>131</v>
      </c>
      <c r="D63" s="4" t="s">
        <v>135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133</v>
      </c>
      <c r="K63" s="4" t="s">
        <v>134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>
      <c r="A64" t="s">
        <v>142</v>
      </c>
      <c r="B64" s="4">
        <v>250000</v>
      </c>
      <c r="C64" s="4" t="s">
        <v>131</v>
      </c>
      <c r="D64" s="4" t="s">
        <v>136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133</v>
      </c>
      <c r="K64" s="4" t="s">
        <v>134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>
      <c r="A65" t="s">
        <v>142</v>
      </c>
      <c r="B65" s="4">
        <v>250000</v>
      </c>
      <c r="C65" s="4" t="s">
        <v>131</v>
      </c>
      <c r="D65" s="4" t="s">
        <v>137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133</v>
      </c>
      <c r="K65" s="4" t="s">
        <v>134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>
      <c r="U66" s="7"/>
      <c r="V66" s="7"/>
      <c r="W66" s="7"/>
      <c r="X66" s="3"/>
    </row>
    <row r="67" spans="1:24">
      <c r="U67" s="7"/>
      <c r="V67" s="7"/>
      <c r="W67" s="7"/>
      <c r="X67" s="3"/>
    </row>
    <row r="68" spans="1:24">
      <c r="A68" t="s">
        <v>146</v>
      </c>
      <c r="B68" s="4">
        <v>250000</v>
      </c>
      <c r="C68" s="4" t="s">
        <v>131</v>
      </c>
      <c r="D68" s="4" t="s">
        <v>132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133</v>
      </c>
      <c r="K68" s="4" t="s">
        <v>134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>
      <c r="A69" t="s">
        <v>146</v>
      </c>
      <c r="B69" s="4">
        <v>250000</v>
      </c>
      <c r="C69" s="4" t="s">
        <v>131</v>
      </c>
      <c r="D69" s="4" t="s">
        <v>135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133</v>
      </c>
      <c r="K69" s="4" t="s">
        <v>134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>
      <c r="A70" t="s">
        <v>146</v>
      </c>
      <c r="B70" s="4">
        <v>250000</v>
      </c>
      <c r="C70" s="4" t="s">
        <v>131</v>
      </c>
      <c r="D70" s="4" t="s">
        <v>136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133</v>
      </c>
      <c r="K70" s="4" t="s">
        <v>134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>
      <c r="A71" t="s">
        <v>146</v>
      </c>
      <c r="B71" s="4">
        <v>250000</v>
      </c>
      <c r="C71" s="4" t="s">
        <v>131</v>
      </c>
      <c r="D71" s="4" t="s">
        <v>137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133</v>
      </c>
      <c r="K71" s="4" t="s">
        <v>134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>
      <c r="U72" s="7"/>
      <c r="V72" s="7"/>
      <c r="W72" s="7"/>
      <c r="X72" s="3"/>
    </row>
    <row r="73" spans="1:24">
      <c r="U73" s="7"/>
      <c r="V73" s="7"/>
      <c r="W73" s="7"/>
      <c r="X73" s="3"/>
    </row>
    <row r="74" spans="1:24">
      <c r="A74" t="s">
        <v>144</v>
      </c>
      <c r="B74" s="4">
        <v>250000</v>
      </c>
      <c r="C74" s="4" t="s">
        <v>131</v>
      </c>
      <c r="D74" s="4" t="s">
        <v>132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133</v>
      </c>
      <c r="K74" s="4" t="s">
        <v>134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>
      <c r="A75" t="s">
        <v>144</v>
      </c>
      <c r="B75" s="4">
        <v>250000</v>
      </c>
      <c r="C75" s="4" t="s">
        <v>131</v>
      </c>
      <c r="D75" s="4" t="s">
        <v>135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133</v>
      </c>
      <c r="K75" s="4" t="s">
        <v>134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>
      <c r="A76" t="s">
        <v>144</v>
      </c>
      <c r="B76" s="4">
        <v>250000</v>
      </c>
      <c r="C76" s="4" t="s">
        <v>131</v>
      </c>
      <c r="D76" s="4" t="s">
        <v>136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133</v>
      </c>
      <c r="K76" s="4" t="s">
        <v>134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>
      <c r="A77" t="s">
        <v>144</v>
      </c>
      <c r="B77" s="4">
        <v>250000</v>
      </c>
      <c r="C77" s="4" t="s">
        <v>131</v>
      </c>
      <c r="D77" s="4" t="s">
        <v>137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133</v>
      </c>
      <c r="K77" s="4" t="s">
        <v>134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>
      <c r="A80" t="s">
        <v>208</v>
      </c>
      <c r="B80" s="4">
        <v>250000</v>
      </c>
      <c r="C80" s="4" t="s">
        <v>131</v>
      </c>
      <c r="D80" s="4" t="s">
        <v>132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133</v>
      </c>
      <c r="K80" s="4" t="s">
        <v>134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>
      <c r="A81" t="s">
        <v>208</v>
      </c>
      <c r="B81" s="4">
        <v>250000</v>
      </c>
      <c r="C81" s="4" t="s">
        <v>131</v>
      </c>
      <c r="D81" s="4" t="s">
        <v>135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133</v>
      </c>
      <c r="K81" s="4" t="s">
        <v>134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>
      <c r="A82" t="s">
        <v>208</v>
      </c>
      <c r="B82" s="4">
        <v>250000</v>
      </c>
      <c r="C82" s="4" t="s">
        <v>131</v>
      </c>
      <c r="D82" s="4" t="s">
        <v>136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133</v>
      </c>
      <c r="K82" s="4" t="s">
        <v>134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>
      <c r="A83" t="s">
        <v>208</v>
      </c>
      <c r="B83" s="4">
        <v>250000</v>
      </c>
      <c r="C83" s="4" t="s">
        <v>131</v>
      </c>
      <c r="D83" s="4" t="s">
        <v>137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133</v>
      </c>
      <c r="K83" s="4" t="s">
        <v>134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>
      <c r="A86" t="s">
        <v>181</v>
      </c>
      <c r="B86" s="4">
        <v>250000</v>
      </c>
      <c r="C86" s="4" t="s">
        <v>155</v>
      </c>
      <c r="D86" s="4" t="s">
        <v>182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133</v>
      </c>
      <c r="K86" s="4" t="s">
        <v>134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>
      <c r="A87" t="s">
        <v>181</v>
      </c>
      <c r="B87" s="4">
        <v>250000</v>
      </c>
      <c r="C87" s="4" t="s">
        <v>155</v>
      </c>
      <c r="D87" s="4" t="s">
        <v>183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133</v>
      </c>
      <c r="K87" s="4" t="s">
        <v>134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>
      <c r="A88" t="s">
        <v>181</v>
      </c>
      <c r="B88" s="4">
        <v>250000</v>
      </c>
      <c r="C88" s="4" t="s">
        <v>155</v>
      </c>
      <c r="D88" s="4" t="s">
        <v>184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133</v>
      </c>
      <c r="K88" s="4" t="s">
        <v>134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>
      <c r="A89" t="s">
        <v>181</v>
      </c>
      <c r="B89" s="4">
        <v>250000</v>
      </c>
      <c r="C89" s="4" t="s">
        <v>155</v>
      </c>
      <c r="D89" s="4" t="s">
        <v>185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133</v>
      </c>
      <c r="K89" s="4" t="s">
        <v>134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>
      <c r="A92" t="s">
        <v>209</v>
      </c>
      <c r="B92" s="4">
        <v>250000</v>
      </c>
      <c r="C92" s="4" t="s">
        <v>155</v>
      </c>
      <c r="D92" s="4" t="s">
        <v>182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133</v>
      </c>
      <c r="K92" s="4" t="s">
        <v>134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>
      <c r="A93" t="s">
        <v>209</v>
      </c>
      <c r="B93" s="4">
        <v>250000</v>
      </c>
      <c r="C93" s="4" t="s">
        <v>155</v>
      </c>
      <c r="D93" s="4" t="s">
        <v>183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133</v>
      </c>
      <c r="K93" s="4" t="s">
        <v>134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>
      <c r="A94" t="s">
        <v>209</v>
      </c>
      <c r="B94" s="4">
        <v>250000</v>
      </c>
      <c r="C94" s="4" t="s">
        <v>155</v>
      </c>
      <c r="D94" s="4" t="s">
        <v>184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133</v>
      </c>
      <c r="K94" s="4" t="s">
        <v>134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>
      <c r="A95" t="s">
        <v>209</v>
      </c>
      <c r="B95" s="4">
        <v>250000</v>
      </c>
      <c r="C95" s="4" t="s">
        <v>155</v>
      </c>
      <c r="D95" s="4" t="s">
        <v>185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133</v>
      </c>
      <c r="K95" s="4" t="s">
        <v>134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>
      <c r="A98" t="s">
        <v>210</v>
      </c>
      <c r="B98" s="4">
        <v>250000</v>
      </c>
      <c r="C98" s="4" t="s">
        <v>155</v>
      </c>
      <c r="D98" s="4" t="s">
        <v>182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133</v>
      </c>
      <c r="K98" s="4" t="s">
        <v>134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>
      <c r="A99" t="s">
        <v>210</v>
      </c>
      <c r="B99" s="4">
        <v>250000</v>
      </c>
      <c r="C99" s="4" t="s">
        <v>155</v>
      </c>
      <c r="D99" s="4" t="s">
        <v>183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133</v>
      </c>
      <c r="K99" s="4" t="s">
        <v>134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>
      <c r="A100" t="s">
        <v>210</v>
      </c>
      <c r="B100" s="4">
        <v>250000</v>
      </c>
      <c r="C100" s="4" t="s">
        <v>155</v>
      </c>
      <c r="D100" s="4" t="s">
        <v>184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133</v>
      </c>
      <c r="K100" s="4" t="s">
        <v>134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>
      <c r="A101" t="s">
        <v>210</v>
      </c>
      <c r="B101" s="4">
        <v>250000</v>
      </c>
      <c r="C101" s="4" t="s">
        <v>155</v>
      </c>
      <c r="D101" s="4" t="s">
        <v>185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133</v>
      </c>
      <c r="K101" s="4" t="s">
        <v>134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>
      <c r="A103" t="s">
        <v>180</v>
      </c>
    </row>
    <row r="104" spans="1:24">
      <c r="A104" t="s">
        <v>186</v>
      </c>
      <c r="B104" s="4">
        <v>250000</v>
      </c>
      <c r="C104" s="4" t="s">
        <v>155</v>
      </c>
      <c r="D104" s="4" t="s">
        <v>182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133</v>
      </c>
      <c r="K104" s="4" t="s">
        <v>134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>
      <c r="A105" t="s">
        <v>186</v>
      </c>
      <c r="B105" s="4">
        <v>250000</v>
      </c>
      <c r="C105" s="4" t="s">
        <v>155</v>
      </c>
      <c r="D105" s="4" t="s">
        <v>183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133</v>
      </c>
      <c r="K105" s="4" t="s">
        <v>134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>
      <c r="A106" t="s">
        <v>186</v>
      </c>
      <c r="B106" s="4">
        <v>250000</v>
      </c>
      <c r="C106" s="4" t="s">
        <v>155</v>
      </c>
      <c r="D106" s="4" t="s">
        <v>184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133</v>
      </c>
      <c r="K106" s="4" t="s">
        <v>134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>
      <c r="A107" t="s">
        <v>186</v>
      </c>
      <c r="B107" s="4">
        <v>250000</v>
      </c>
      <c r="C107" s="4" t="s">
        <v>155</v>
      </c>
      <c r="D107" s="4" t="s">
        <v>185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133</v>
      </c>
      <c r="K107" s="4" t="s">
        <v>134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>
      <c r="A110" t="s">
        <v>181</v>
      </c>
      <c r="B110" s="4">
        <v>250000</v>
      </c>
      <c r="C110" s="4" t="s">
        <v>155</v>
      </c>
      <c r="D110" s="4" t="s">
        <v>182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133</v>
      </c>
      <c r="K110" s="4" t="s">
        <v>134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>
      <c r="A111" t="s">
        <v>181</v>
      </c>
      <c r="B111" s="4">
        <v>250000</v>
      </c>
      <c r="C111" s="4" t="s">
        <v>155</v>
      </c>
      <c r="D111" s="4" t="s">
        <v>183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133</v>
      </c>
      <c r="K111" s="4" t="s">
        <v>134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>
      <c r="A112" t="s">
        <v>181</v>
      </c>
      <c r="B112" s="4">
        <v>250000</v>
      </c>
      <c r="C112" s="4" t="s">
        <v>155</v>
      </c>
      <c r="D112" s="4" t="s">
        <v>184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133</v>
      </c>
      <c r="K112" s="4" t="s">
        <v>134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>
      <c r="A113" t="s">
        <v>181</v>
      </c>
      <c r="B113" s="4">
        <v>250000</v>
      </c>
      <c r="C113" s="4" t="s">
        <v>155</v>
      </c>
      <c r="D113" s="4" t="s">
        <v>185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133</v>
      </c>
      <c r="K113" s="4" t="s">
        <v>134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>
      <c r="A116" t="s">
        <v>154</v>
      </c>
      <c r="B116" s="4">
        <v>250000</v>
      </c>
      <c r="C116" s="4" t="s">
        <v>155</v>
      </c>
      <c r="D116" s="4" t="s">
        <v>182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133</v>
      </c>
      <c r="K116" s="4" t="s">
        <v>134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>
      <c r="A117" t="s">
        <v>154</v>
      </c>
      <c r="B117" s="4">
        <v>250000</v>
      </c>
      <c r="C117" s="4" t="s">
        <v>155</v>
      </c>
      <c r="D117" s="4" t="s">
        <v>183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133</v>
      </c>
      <c r="K117" s="4" t="s">
        <v>134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>
      <c r="A118" t="s">
        <v>154</v>
      </c>
      <c r="B118" s="4">
        <v>250000</v>
      </c>
      <c r="C118" s="4" t="s">
        <v>155</v>
      </c>
      <c r="D118" s="4" t="s">
        <v>184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133</v>
      </c>
      <c r="K118" s="4" t="s">
        <v>134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>
      <c r="A119" t="s">
        <v>154</v>
      </c>
      <c r="B119" s="4">
        <v>250000</v>
      </c>
      <c r="C119" s="4" t="s">
        <v>155</v>
      </c>
      <c r="D119" s="4" t="s">
        <v>185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133</v>
      </c>
      <c r="K119" s="4" t="s">
        <v>134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>
      <c r="A122" t="s">
        <v>211</v>
      </c>
      <c r="B122" s="4">
        <v>250000</v>
      </c>
      <c r="C122" s="4" t="s">
        <v>155</v>
      </c>
      <c r="D122" s="4" t="s">
        <v>182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133</v>
      </c>
      <c r="K122" s="4" t="s">
        <v>134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>
      <c r="A123" t="s">
        <v>211</v>
      </c>
      <c r="B123" s="4">
        <v>250000</v>
      </c>
      <c r="C123" s="4" t="s">
        <v>155</v>
      </c>
      <c r="D123" s="4" t="s">
        <v>183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133</v>
      </c>
      <c r="K123" s="4" t="s">
        <v>134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>
      <c r="A124" t="s">
        <v>211</v>
      </c>
      <c r="B124" s="4">
        <v>250000</v>
      </c>
      <c r="C124" s="4" t="s">
        <v>155</v>
      </c>
      <c r="D124" s="4" t="s">
        <v>184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133</v>
      </c>
      <c r="K124" s="4" t="s">
        <v>134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>
      <c r="A125" t="s">
        <v>211</v>
      </c>
      <c r="B125" s="4">
        <v>250000</v>
      </c>
      <c r="C125" s="4" t="s">
        <v>155</v>
      </c>
      <c r="D125" s="4" t="s">
        <v>185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133</v>
      </c>
      <c r="K125" s="4" t="s">
        <v>134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5">
      <c r="A131" s="4">
        <v>250000</v>
      </c>
      <c r="B131" s="4" t="s">
        <v>131</v>
      </c>
      <c r="C131" s="4" t="s">
        <v>212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133</v>
      </c>
      <c r="J131" s="4" t="s">
        <v>134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>
      <c r="A132" s="4">
        <v>250000</v>
      </c>
      <c r="B132" s="4" t="s">
        <v>131</v>
      </c>
      <c r="C132" s="4" t="s">
        <v>213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133</v>
      </c>
      <c r="J132" s="4" t="s">
        <v>134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>
      <c r="A133" s="4">
        <v>250000</v>
      </c>
      <c r="B133" s="4" t="s">
        <v>131</v>
      </c>
      <c r="C133" s="4" t="s">
        <v>214</v>
      </c>
      <c r="D133" s="4">
        <f t="shared" ref="D133:D134" si="7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133</v>
      </c>
      <c r="J133" s="4" t="s">
        <v>134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>
      <c r="A134" s="4">
        <v>250000</v>
      </c>
      <c r="B134" s="4" t="s">
        <v>131</v>
      </c>
      <c r="C134" s="4" t="s">
        <v>215</v>
      </c>
      <c r="D134" s="4">
        <f t="shared" si="7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133</v>
      </c>
      <c r="J134" s="4" t="s">
        <v>134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D8" sqref="D8"/>
    </sheetView>
  </sheetViews>
  <sheetFormatPr defaultRowHeight="14.45"/>
  <cols>
    <col min="1" max="1" width="17.42578125" customWidth="1"/>
    <col min="2" max="2" width="10.85546875" customWidth="1"/>
    <col min="3" max="3" width="12.42578125" customWidth="1"/>
    <col min="4" max="4" width="12.28515625" customWidth="1"/>
    <col min="5" max="5" width="9.7109375" customWidth="1"/>
    <col min="6" max="6" width="11.140625" customWidth="1"/>
    <col min="8" max="8" width="11.42578125" customWidth="1"/>
    <col min="9" max="9" width="9.85546875" customWidth="1"/>
    <col min="10" max="10" width="13.42578125" customWidth="1"/>
    <col min="18" max="18" width="12.28515625" customWidth="1"/>
    <col min="19" max="19" width="14.85546875" customWidth="1"/>
    <col min="24" max="24" width="10.8554687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216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147</v>
      </c>
      <c r="B2" s="4">
        <v>4410</v>
      </c>
      <c r="C2" s="4" t="s">
        <v>217</v>
      </c>
      <c r="D2" s="4" t="s">
        <v>218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219</v>
      </c>
      <c r="K2" s="4" t="s">
        <v>134</v>
      </c>
      <c r="L2" s="4" t="s">
        <v>145</v>
      </c>
      <c r="M2" s="18" t="s">
        <v>145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>
      <c r="A3" t="s">
        <v>220</v>
      </c>
      <c r="B3" s="4">
        <v>4410</v>
      </c>
      <c r="C3" s="4" t="s">
        <v>217</v>
      </c>
      <c r="D3" s="4" t="s">
        <v>221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219</v>
      </c>
      <c r="K3" s="4" t="s">
        <v>134</v>
      </c>
      <c r="L3" s="4" t="s">
        <v>145</v>
      </c>
      <c r="M3" s="18" t="s">
        <v>145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>
      <c r="A4" t="s">
        <v>222</v>
      </c>
      <c r="B4" s="4">
        <v>4410</v>
      </c>
      <c r="C4" s="4" t="s">
        <v>223</v>
      </c>
      <c r="D4" s="4" t="s">
        <v>165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219</v>
      </c>
      <c r="K4" s="4" t="s">
        <v>134</v>
      </c>
      <c r="L4" s="4" t="s">
        <v>145</v>
      </c>
      <c r="M4" s="18" t="s">
        <v>145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L23" sqref="L23"/>
    </sheetView>
  </sheetViews>
  <sheetFormatPr defaultRowHeight="14.45"/>
  <cols>
    <col min="1" max="1" width="18.140625" customWidth="1"/>
    <col min="2" max="2" width="13.5703125" customWidth="1"/>
    <col min="3" max="3" width="14.5703125" customWidth="1"/>
    <col min="4" max="4" width="11.42578125" customWidth="1"/>
    <col min="18" max="18" width="13.42578125" customWidth="1"/>
    <col min="24" max="24" width="11.5703125" customWidth="1"/>
  </cols>
  <sheetData>
    <row r="1" spans="1:24">
      <c r="B1" s="4" t="s">
        <v>109</v>
      </c>
      <c r="C1" s="4" t="s">
        <v>110</v>
      </c>
      <c r="D1" s="4" t="s">
        <v>111</v>
      </c>
      <c r="E1" s="4" t="s">
        <v>85</v>
      </c>
      <c r="F1" s="4" t="s">
        <v>86</v>
      </c>
      <c r="G1" s="4" t="s">
        <v>112</v>
      </c>
      <c r="H1" s="4" t="s">
        <v>216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  <c r="N1" s="4" t="s">
        <v>119</v>
      </c>
      <c r="O1" s="4" t="s">
        <v>120</v>
      </c>
      <c r="P1" s="4" t="s">
        <v>121</v>
      </c>
      <c r="Q1" s="4" t="s">
        <v>122</v>
      </c>
      <c r="R1" s="4" t="s">
        <v>123</v>
      </c>
      <c r="S1" s="4" t="s">
        <v>124</v>
      </c>
      <c r="T1" s="4" t="s">
        <v>125</v>
      </c>
      <c r="U1" s="4" t="s">
        <v>126</v>
      </c>
      <c r="V1" s="4" t="s">
        <v>127</v>
      </c>
      <c r="W1" s="4" t="s">
        <v>128</v>
      </c>
      <c r="X1" s="4" t="s">
        <v>129</v>
      </c>
    </row>
    <row r="2" spans="1:24">
      <c r="A2" t="s">
        <v>181</v>
      </c>
      <c r="B2" s="4">
        <v>40000</v>
      </c>
      <c r="C2" s="4" t="s">
        <v>223</v>
      </c>
      <c r="D2" s="4" t="s">
        <v>224</v>
      </c>
      <c r="E2" s="17">
        <f>6.4/256</f>
        <v>2.5000000000000001E-2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1</v>
      </c>
      <c r="J2" s="4" t="s">
        <v>219</v>
      </c>
      <c r="K2" s="4" t="s">
        <v>134</v>
      </c>
      <c r="L2" s="4" t="s">
        <v>145</v>
      </c>
      <c r="M2" s="18" t="s">
        <v>145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>
      <c r="A3" t="s">
        <v>181</v>
      </c>
      <c r="B3" s="4">
        <v>40000</v>
      </c>
      <c r="C3" s="4" t="s">
        <v>223</v>
      </c>
      <c r="D3" s="4" t="s">
        <v>225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219</v>
      </c>
      <c r="K3" s="4" t="s">
        <v>134</v>
      </c>
      <c r="L3" s="4" t="s">
        <v>145</v>
      </c>
      <c r="M3" s="18" t="s">
        <v>145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>
      <c r="A4" t="s">
        <v>181</v>
      </c>
      <c r="B4" s="4">
        <v>40000</v>
      </c>
      <c r="C4" s="4" t="s">
        <v>223</v>
      </c>
      <c r="D4" s="4" t="s">
        <v>226</v>
      </c>
      <c r="E4" s="17">
        <f>6.4/64</f>
        <v>0.1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4</v>
      </c>
      <c r="J4" s="4" t="s">
        <v>219</v>
      </c>
      <c r="K4" s="4" t="s">
        <v>134</v>
      </c>
      <c r="L4" s="4" t="s">
        <v>145</v>
      </c>
      <c r="M4" s="18" t="s">
        <v>145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>
      <c r="A5" t="s">
        <v>181</v>
      </c>
      <c r="B5" s="4">
        <v>40000</v>
      </c>
      <c r="C5" s="4" t="s">
        <v>223</v>
      </c>
      <c r="D5" s="4" t="s">
        <v>227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219</v>
      </c>
      <c r="K5" s="4" t="s">
        <v>134</v>
      </c>
      <c r="L5" s="4" t="s">
        <v>145</v>
      </c>
      <c r="M5" s="18" t="s">
        <v>145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>
      <c r="A6" t="s">
        <v>181</v>
      </c>
      <c r="B6" s="4">
        <v>40000</v>
      </c>
      <c r="C6" s="4" t="s">
        <v>223</v>
      </c>
      <c r="D6" s="4" t="s">
        <v>228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219</v>
      </c>
      <c r="K6" s="4" t="s">
        <v>134</v>
      </c>
      <c r="L6" s="4" t="s">
        <v>145</v>
      </c>
      <c r="M6" s="18" t="s">
        <v>145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肖 茂超</dc:creator>
  <cp:keywords/>
  <dc:description/>
  <cp:lastModifiedBy>Maochao Xiao</cp:lastModifiedBy>
  <cp:revision/>
  <dcterms:created xsi:type="dcterms:W3CDTF">2023-11-18T20:01:01Z</dcterms:created>
  <dcterms:modified xsi:type="dcterms:W3CDTF">2024-06-11T08:37:29Z</dcterms:modified>
  <cp:category/>
  <cp:contentStatus/>
</cp:coreProperties>
</file>