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xr:revisionPtr revIDLastSave="0" documentId="13_ncr:1_{001E9EDD-3A8B-4997-9220-AD5ADAD0FF3D}" xr6:coauthVersionLast="47" xr6:coauthVersionMax="47" xr10:uidLastSave="{00000000-0000-0000-0000-000000000000}"/>
  <bookViews>
    <workbookView xWindow="28680" yWindow="-120" windowWidth="29040" windowHeight="15720" tabRatio="415" xr2:uid="{00000000-000D-0000-FFFF-FFFF00000000}"/>
  </bookViews>
  <sheets>
    <sheet name="Dark" sheetId="16" r:id="rId1"/>
  </sheets>
  <definedNames>
    <definedName name="_xlnm.Print_Titles" localSheetId="0">Dark!$6:$9</definedName>
    <definedName name="Project_Start" localSheetId="0">Dark!$C$6</definedName>
    <definedName name="Project_Start">#REF!</definedName>
    <definedName name="Scrolling_Increment" localSheetId="0">Dark!$C$7</definedName>
    <definedName name="Scrolling_Increment">#REF!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9" i="16" l="1"/>
  <c r="F30" i="16" s="1"/>
  <c r="F31" i="16" s="1"/>
  <c r="F32" i="16" s="1"/>
  <c r="F22" i="16"/>
  <c r="F26" i="16"/>
  <c r="F28" i="16"/>
  <c r="I7" i="16" l="1"/>
  <c r="I26" i="16" s="1"/>
  <c r="I12" i="16" l="1"/>
  <c r="I18" i="16"/>
  <c r="I25" i="16"/>
  <c r="I23" i="16"/>
  <c r="I6" i="16"/>
  <c r="I19" i="16"/>
  <c r="I14" i="16"/>
  <c r="I15" i="16"/>
  <c r="I9" i="16"/>
  <c r="I29" i="16"/>
  <c r="I22" i="16"/>
  <c r="I17" i="16"/>
  <c r="I32" i="16"/>
  <c r="J7" i="16"/>
  <c r="I11" i="16"/>
  <c r="I13" i="16"/>
  <c r="I16" i="16"/>
  <c r="I24" i="16"/>
  <c r="J23" i="16" l="1"/>
  <c r="J13" i="16"/>
  <c r="J11" i="16"/>
  <c r="J12" i="16"/>
  <c r="J25" i="16"/>
  <c r="J18" i="16"/>
  <c r="J14" i="16"/>
  <c r="J17" i="16"/>
  <c r="J24" i="16"/>
  <c r="J26" i="16"/>
  <c r="J19" i="16"/>
  <c r="J15" i="16"/>
  <c r="J16" i="16"/>
  <c r="J29" i="16"/>
  <c r="J9" i="16"/>
  <c r="K7" i="16"/>
  <c r="J22" i="16"/>
  <c r="J32" i="16"/>
  <c r="K13" i="16" l="1"/>
  <c r="K16" i="16"/>
  <c r="K18" i="16"/>
  <c r="K9" i="16"/>
  <c r="L7" i="16"/>
  <c r="K17" i="16"/>
  <c r="K15" i="16"/>
  <c r="K29" i="16"/>
  <c r="K11" i="16"/>
  <c r="K12" i="16"/>
  <c r="K22" i="16"/>
  <c r="K19" i="16"/>
  <c r="K32" i="16"/>
  <c r="K24" i="16"/>
  <c r="K14" i="16"/>
  <c r="K23" i="16"/>
  <c r="K25" i="16"/>
  <c r="K26" i="16"/>
  <c r="L15" i="16" l="1"/>
  <c r="L16" i="16"/>
  <c r="L24" i="16"/>
  <c r="L12" i="16"/>
  <c r="L18" i="16"/>
  <c r="L9" i="16"/>
  <c r="L17" i="16"/>
  <c r="L26" i="16"/>
  <c r="L25" i="16"/>
  <c r="L11" i="16"/>
  <c r="L22" i="16"/>
  <c r="L23" i="16"/>
  <c r="M7" i="16"/>
  <c r="L13" i="16"/>
  <c r="L14" i="16"/>
  <c r="L19" i="16"/>
  <c r="L32" i="16"/>
  <c r="L29" i="16"/>
  <c r="M9" i="16" l="1"/>
  <c r="M14" i="16"/>
  <c r="M25" i="16"/>
  <c r="M16" i="16"/>
  <c r="N7" i="16"/>
  <c r="M11" i="16"/>
  <c r="M12" i="16"/>
  <c r="M15" i="16"/>
  <c r="M22" i="16"/>
  <c r="M17" i="16"/>
  <c r="M23" i="16"/>
  <c r="M13" i="16"/>
  <c r="M19" i="16"/>
  <c r="M24" i="16"/>
  <c r="M18" i="16"/>
  <c r="M29" i="16"/>
  <c r="M26" i="16"/>
  <c r="M32" i="16"/>
  <c r="N13" i="16" l="1"/>
  <c r="N24" i="16"/>
  <c r="N22" i="16"/>
  <c r="N11" i="16"/>
  <c r="N12" i="16"/>
  <c r="N9" i="16"/>
  <c r="N25" i="16"/>
  <c r="N32" i="16"/>
  <c r="O7" i="16"/>
  <c r="N16" i="16"/>
  <c r="N15" i="16"/>
  <c r="N14" i="16"/>
  <c r="N26" i="16"/>
  <c r="N23" i="16"/>
  <c r="N17" i="16"/>
  <c r="N18" i="16"/>
  <c r="N19" i="16"/>
  <c r="N29" i="16"/>
  <c r="O22" i="16" l="1"/>
  <c r="O9" i="16"/>
  <c r="O29" i="16"/>
  <c r="O23" i="16"/>
  <c r="P7" i="16"/>
  <c r="O32" i="16"/>
  <c r="O14" i="16"/>
  <c r="O12" i="16"/>
  <c r="O16" i="16"/>
  <c r="O19" i="16"/>
  <c r="O11" i="16"/>
  <c r="O25" i="16"/>
  <c r="O15" i="16"/>
  <c r="O13" i="16"/>
  <c r="O18" i="16"/>
  <c r="O17" i="16"/>
  <c r="O24" i="16"/>
  <c r="O26" i="16"/>
  <c r="P13" i="16" l="1"/>
  <c r="P6" i="16"/>
  <c r="P23" i="16"/>
  <c r="P12" i="16"/>
  <c r="P22" i="16"/>
  <c r="P14" i="16"/>
  <c r="P16" i="16"/>
  <c r="P18" i="16"/>
  <c r="P24" i="16"/>
  <c r="P26" i="16"/>
  <c r="Q7" i="16"/>
  <c r="P19" i="16"/>
  <c r="P9" i="16"/>
  <c r="P17" i="16"/>
  <c r="P29" i="16"/>
  <c r="P15" i="16"/>
  <c r="P32" i="16"/>
  <c r="P11" i="16"/>
  <c r="P25" i="16"/>
  <c r="Q26" i="16" l="1"/>
  <c r="Q9" i="16"/>
  <c r="Q32" i="16"/>
  <c r="Q18" i="16"/>
  <c r="Q22" i="16"/>
  <c r="Q17" i="16"/>
  <c r="Q13" i="16"/>
  <c r="R7" i="16"/>
  <c r="Q15" i="16"/>
  <c r="Q23" i="16"/>
  <c r="Q24" i="16"/>
  <c r="Q14" i="16"/>
  <c r="Q12" i="16"/>
  <c r="Q16" i="16"/>
  <c r="Q19" i="16"/>
  <c r="Q25" i="16"/>
  <c r="Q11" i="16"/>
  <c r="Q29" i="16"/>
  <c r="R17" i="16" l="1"/>
  <c r="R16" i="16"/>
  <c r="R22" i="16"/>
  <c r="R14" i="16"/>
  <c r="R15" i="16"/>
  <c r="R13" i="16"/>
  <c r="R24" i="16"/>
  <c r="R9" i="16"/>
  <c r="S7" i="16"/>
  <c r="R19" i="16"/>
  <c r="R29" i="16"/>
  <c r="R11" i="16"/>
  <c r="R12" i="16"/>
  <c r="R26" i="16"/>
  <c r="R32" i="16"/>
  <c r="R25" i="16"/>
  <c r="R18" i="16"/>
  <c r="R23" i="16"/>
  <c r="S17" i="16" l="1"/>
  <c r="S16" i="16"/>
  <c r="S23" i="16"/>
  <c r="S19" i="16"/>
  <c r="S13" i="16"/>
  <c r="S18" i="16"/>
  <c r="S26" i="16"/>
  <c r="S14" i="16"/>
  <c r="S24" i="16"/>
  <c r="S32" i="16"/>
  <c r="S9" i="16"/>
  <c r="T7" i="16"/>
  <c r="S22" i="16"/>
  <c r="S11" i="16"/>
  <c r="S12" i="16"/>
  <c r="S25" i="16"/>
  <c r="S15" i="16"/>
  <c r="S29" i="16"/>
  <c r="T11" i="16" l="1"/>
  <c r="T12" i="16"/>
  <c r="T23" i="16"/>
  <c r="T25" i="16"/>
  <c r="T22" i="16"/>
  <c r="T26" i="16"/>
  <c r="T19" i="16"/>
  <c r="U7" i="16"/>
  <c r="U26" i="16" s="1"/>
  <c r="T13" i="16"/>
  <c r="T14" i="16"/>
  <c r="T16" i="16"/>
  <c r="T18" i="16"/>
  <c r="T29" i="16"/>
  <c r="T15" i="16"/>
  <c r="T9" i="16"/>
  <c r="T17" i="16"/>
  <c r="T24" i="16"/>
  <c r="T32" i="16"/>
  <c r="U13" i="16" l="1"/>
  <c r="U24" i="16"/>
  <c r="U15" i="16"/>
  <c r="U9" i="16"/>
  <c r="U12" i="16"/>
  <c r="U29" i="16"/>
  <c r="U14" i="16"/>
  <c r="U11" i="16"/>
  <c r="U23" i="16"/>
  <c r="U32" i="16"/>
  <c r="U16" i="16"/>
  <c r="U19" i="16"/>
  <c r="U25" i="16"/>
  <c r="V7" i="16"/>
  <c r="U18" i="16"/>
  <c r="U22" i="16"/>
  <c r="U17" i="16"/>
  <c r="V16" i="16" l="1"/>
  <c r="V14" i="16"/>
  <c r="V19" i="16"/>
  <c r="V11" i="16"/>
  <c r="V22" i="16"/>
  <c r="V24" i="16"/>
  <c r="V32" i="16"/>
  <c r="V13" i="16"/>
  <c r="V12" i="16"/>
  <c r="V18" i="16"/>
  <c r="V23" i="16"/>
  <c r="V9" i="16"/>
  <c r="V15" i="16"/>
  <c r="V17" i="16"/>
  <c r="V29" i="16"/>
  <c r="W7" i="16"/>
  <c r="V25" i="16"/>
  <c r="V26" i="16"/>
  <c r="W24" i="16" l="1"/>
  <c r="W15" i="16"/>
  <c r="W25" i="16"/>
  <c r="W32" i="16"/>
  <c r="W14" i="16"/>
  <c r="W6" i="16"/>
  <c r="X7" i="16"/>
  <c r="W19" i="16"/>
  <c r="W16" i="16"/>
  <c r="W9" i="16"/>
  <c r="W12" i="16"/>
  <c r="W18" i="16"/>
  <c r="W26" i="16"/>
  <c r="W13" i="16"/>
  <c r="W23" i="16"/>
  <c r="W22" i="16"/>
  <c r="W11" i="16"/>
  <c r="W17" i="16"/>
  <c r="W29" i="16"/>
  <c r="X18" i="16" l="1"/>
  <c r="X12" i="16"/>
  <c r="X19" i="16"/>
  <c r="X11" i="16"/>
  <c r="X17" i="16"/>
  <c r="X13" i="16"/>
  <c r="X15" i="16"/>
  <c r="X24" i="16"/>
  <c r="X25" i="16"/>
  <c r="X16" i="16"/>
  <c r="X22" i="16"/>
  <c r="X23" i="16"/>
  <c r="X26" i="16"/>
  <c r="Y7" i="16"/>
  <c r="X9" i="16"/>
  <c r="X32" i="16"/>
  <c r="X14" i="16"/>
  <c r="X29" i="16"/>
  <c r="Y24" i="16" l="1"/>
  <c r="Y23" i="16"/>
  <c r="Z7" i="16"/>
  <c r="Y11" i="16"/>
  <c r="Y16" i="16"/>
  <c r="Y12" i="16"/>
  <c r="Y14" i="16"/>
  <c r="Y19" i="16"/>
  <c r="Y26" i="16"/>
  <c r="Y15" i="16"/>
  <c r="Y25" i="16"/>
  <c r="Y29" i="16"/>
  <c r="Y18" i="16"/>
  <c r="Y9" i="16"/>
  <c r="Y13" i="16"/>
  <c r="Y22" i="16"/>
  <c r="Y17" i="16"/>
  <c r="Y32" i="16"/>
  <c r="Z18" i="16" l="1"/>
  <c r="Z16" i="16"/>
  <c r="Z9" i="16"/>
  <c r="Z32" i="16"/>
  <c r="Z12" i="16"/>
  <c r="Z13" i="16"/>
  <c r="Z11" i="16"/>
  <c r="Z17" i="16"/>
  <c r="Z22" i="16"/>
  <c r="Z14" i="16"/>
  <c r="Z15" i="16"/>
  <c r="Z25" i="16"/>
  <c r="Z23" i="16"/>
  <c r="Z26" i="16"/>
  <c r="AA7" i="16"/>
  <c r="Z19" i="16"/>
  <c r="Z24" i="16"/>
  <c r="Z29" i="16"/>
  <c r="AA23" i="16" l="1"/>
  <c r="AA17" i="16"/>
  <c r="AA13" i="16"/>
  <c r="AA26" i="16"/>
  <c r="AA9" i="16"/>
  <c r="AA32" i="16"/>
  <c r="AB7" i="16"/>
  <c r="AA25" i="16"/>
  <c r="AA16" i="16"/>
  <c r="AA15" i="16"/>
  <c r="AA14" i="16"/>
  <c r="AA12" i="16"/>
  <c r="AA18" i="16"/>
  <c r="AA29" i="16"/>
  <c r="AA11" i="16"/>
  <c r="AA24" i="16"/>
  <c r="AA22" i="16"/>
  <c r="AA19" i="16"/>
  <c r="AB16" i="16" l="1"/>
  <c r="AB15" i="16"/>
  <c r="AB19" i="16"/>
  <c r="AB14" i="16"/>
  <c r="AB26" i="16"/>
  <c r="AC7" i="16"/>
  <c r="AC26" i="16" s="1"/>
  <c r="AB22" i="16"/>
  <c r="AB24" i="16"/>
  <c r="AB18" i="16"/>
  <c r="AB29" i="16"/>
  <c r="AB12" i="16"/>
  <c r="AB17" i="16"/>
  <c r="AB9" i="16"/>
  <c r="AB23" i="16"/>
  <c r="AB25" i="16"/>
  <c r="AB13" i="16"/>
  <c r="AB11" i="16"/>
  <c r="AB32" i="16"/>
  <c r="AC15" i="16" l="1"/>
  <c r="AC14" i="16"/>
  <c r="AC23" i="16"/>
  <c r="AC12" i="16"/>
  <c r="AC32" i="16"/>
  <c r="AC11" i="16"/>
  <c r="AC9" i="16"/>
  <c r="AC24" i="16"/>
  <c r="AC16" i="16"/>
  <c r="AC19" i="16"/>
  <c r="AD7" i="16"/>
  <c r="AC13" i="16"/>
  <c r="AC18" i="16"/>
  <c r="AC29" i="16"/>
  <c r="AC25" i="16"/>
  <c r="AC22" i="16"/>
  <c r="AC17" i="16"/>
  <c r="AD12" i="16" l="1"/>
  <c r="AD23" i="16"/>
  <c r="AD29" i="16"/>
  <c r="AD9" i="16"/>
  <c r="AD14" i="16"/>
  <c r="AD11" i="16"/>
  <c r="AD24" i="16"/>
  <c r="AD19" i="16"/>
  <c r="AD13" i="16"/>
  <c r="AD18" i="16"/>
  <c r="AD17" i="16"/>
  <c r="AD25" i="16"/>
  <c r="AD16" i="16"/>
  <c r="AD32" i="16"/>
  <c r="AD15" i="16"/>
  <c r="AE7" i="16"/>
  <c r="AD6" i="16"/>
  <c r="AD26" i="16"/>
  <c r="AD22" i="16"/>
  <c r="AE12" i="16" l="1"/>
  <c r="AE25" i="16"/>
  <c r="AE15" i="16"/>
  <c r="AE23" i="16"/>
  <c r="AE32" i="16"/>
  <c r="AE9" i="16"/>
  <c r="AE18" i="16"/>
  <c r="AE16" i="16"/>
  <c r="AE19" i="16"/>
  <c r="AE14" i="16"/>
  <c r="AE11" i="16"/>
  <c r="AE17" i="16"/>
  <c r="AE24" i="16"/>
  <c r="AE26" i="16"/>
  <c r="AE13" i="16"/>
  <c r="AF7" i="16"/>
  <c r="AE22" i="16"/>
  <c r="AE29" i="16"/>
  <c r="AF16" i="16" l="1"/>
  <c r="AF12" i="16"/>
  <c r="AF14" i="16"/>
  <c r="AF19" i="16"/>
  <c r="AF26" i="16"/>
  <c r="AF9" i="16"/>
  <c r="AG7" i="16"/>
  <c r="AF17" i="16"/>
  <c r="AF23" i="16"/>
  <c r="AF18" i="16"/>
  <c r="AF15" i="16"/>
  <c r="AF11" i="16"/>
  <c r="AF32" i="16"/>
  <c r="AF29" i="16"/>
  <c r="AF24" i="16"/>
  <c r="AF13" i="16"/>
  <c r="AF22" i="16"/>
  <c r="AF25" i="16"/>
  <c r="AG22" i="16" l="1"/>
  <c r="AG26" i="16"/>
  <c r="AG12" i="16"/>
  <c r="AG24" i="16"/>
  <c r="AG18" i="16"/>
  <c r="AG9" i="16"/>
  <c r="AG13" i="16"/>
  <c r="AG25" i="16"/>
  <c r="AG14" i="16"/>
  <c r="AG15" i="16"/>
  <c r="AG29" i="16"/>
  <c r="AG23" i="16"/>
  <c r="AH7" i="16"/>
  <c r="AG11" i="16"/>
  <c r="AG16" i="16"/>
  <c r="AG19" i="16"/>
  <c r="AG17" i="16"/>
  <c r="AG32" i="16"/>
  <c r="AH12" i="16" l="1"/>
  <c r="AH26" i="16"/>
  <c r="AH13" i="16"/>
  <c r="AH15" i="16"/>
  <c r="AH22" i="16"/>
  <c r="AH9" i="16"/>
  <c r="AH17" i="16"/>
  <c r="AH23" i="16"/>
  <c r="AI7" i="16"/>
  <c r="AH19" i="16"/>
  <c r="AH11" i="16"/>
  <c r="AH14" i="16"/>
  <c r="AH25" i="16"/>
  <c r="AH18" i="16"/>
  <c r="AH29" i="16"/>
  <c r="AH24" i="16"/>
  <c r="AH16" i="16"/>
  <c r="AH32" i="16"/>
  <c r="AJ7" i="16" l="1"/>
  <c r="AI25" i="16"/>
  <c r="AI15" i="16"/>
  <c r="AI13" i="16"/>
  <c r="AI32" i="16"/>
  <c r="AI9" i="16"/>
  <c r="AI12" i="16"/>
  <c r="AI24" i="16"/>
  <c r="AI19" i="16"/>
  <c r="AI11" i="16"/>
  <c r="AI14" i="16"/>
  <c r="AI23" i="16"/>
  <c r="AI26" i="16"/>
  <c r="AI16" i="16"/>
  <c r="AI17" i="16"/>
  <c r="AI18" i="16"/>
  <c r="AI22" i="16"/>
  <c r="AI29" i="16"/>
  <c r="AK7" i="16" l="1"/>
  <c r="AK26" i="16" s="1"/>
  <c r="AJ11" i="16"/>
  <c r="AJ18" i="16"/>
  <c r="AJ29" i="16"/>
  <c r="AJ12" i="16"/>
  <c r="AJ17" i="16"/>
  <c r="AJ19" i="16"/>
  <c r="AJ25" i="16"/>
  <c r="AJ16" i="16"/>
  <c r="AJ15" i="16"/>
  <c r="AJ23" i="16"/>
  <c r="AJ22" i="16"/>
  <c r="AJ24" i="16"/>
  <c r="AJ32" i="16"/>
  <c r="AJ13" i="16"/>
  <c r="AJ9" i="16"/>
  <c r="AJ14" i="16"/>
  <c r="AJ26" i="16"/>
  <c r="AK25" i="16" l="1"/>
  <c r="AK14" i="16"/>
  <c r="AK11" i="16"/>
  <c r="AK17" i="16"/>
  <c r="AK12" i="16"/>
  <c r="AK32" i="16"/>
  <c r="AK16" i="16"/>
  <c r="AK23" i="16"/>
  <c r="AL7" i="16"/>
  <c r="AK19" i="16"/>
  <c r="AK13" i="16"/>
  <c r="AK29" i="16"/>
  <c r="AK24" i="16"/>
  <c r="AK6" i="16"/>
  <c r="AK15" i="16"/>
  <c r="AK9" i="16"/>
  <c r="AK18" i="16"/>
  <c r="AK22" i="16"/>
  <c r="AL23" i="16" l="1"/>
  <c r="AL13" i="16"/>
  <c r="AL18" i="16"/>
  <c r="AM7" i="16"/>
  <c r="AL32" i="16"/>
  <c r="AL15" i="16"/>
  <c r="AL11" i="16"/>
  <c r="AL16" i="16"/>
  <c r="AL14" i="16"/>
  <c r="AL19" i="16"/>
  <c r="AL22" i="16"/>
  <c r="AL9" i="16"/>
  <c r="AL12" i="16"/>
  <c r="AL17" i="16"/>
  <c r="AL29" i="16"/>
  <c r="AL24" i="16"/>
  <c r="AL25" i="16"/>
  <c r="AL26" i="16"/>
  <c r="AM25" i="16" l="1"/>
  <c r="AN7" i="16"/>
  <c r="AM18" i="16"/>
  <c r="AM17" i="16"/>
  <c r="AM16" i="16"/>
  <c r="AM29" i="16"/>
  <c r="AM9" i="16"/>
  <c r="AM12" i="16"/>
  <c r="AM19" i="16"/>
  <c r="AM22" i="16"/>
  <c r="AM11" i="16"/>
  <c r="AM23" i="16"/>
  <c r="AM26" i="16"/>
  <c r="AM13" i="16"/>
  <c r="AM14" i="16"/>
  <c r="AM24" i="16"/>
  <c r="AM15" i="16"/>
  <c r="AM32" i="16"/>
  <c r="AO7" i="16" l="1"/>
  <c r="AN16" i="16"/>
  <c r="AN25" i="16"/>
  <c r="AN23" i="16"/>
  <c r="AN15" i="16"/>
  <c r="AN18" i="16"/>
  <c r="AN32" i="16"/>
  <c r="AN24" i="16"/>
  <c r="AN13" i="16"/>
  <c r="AN22" i="16"/>
  <c r="AN26" i="16"/>
  <c r="AN9" i="16"/>
  <c r="AN12" i="16"/>
  <c r="AN17" i="16"/>
  <c r="AN11" i="16"/>
  <c r="AN19" i="16"/>
  <c r="AN14" i="16"/>
  <c r="AN29" i="16"/>
  <c r="AO17" i="16" l="1"/>
  <c r="AO15" i="16"/>
  <c r="AO32" i="16"/>
  <c r="AO18" i="16"/>
  <c r="AO22" i="16"/>
  <c r="AO11" i="16"/>
  <c r="AO24" i="16"/>
  <c r="AO13" i="16"/>
  <c r="AO16" i="16"/>
  <c r="AP7" i="16"/>
  <c r="AO23" i="16"/>
  <c r="AO29" i="16"/>
  <c r="AO26" i="16"/>
  <c r="AO12" i="16"/>
  <c r="AO25" i="16"/>
  <c r="AO9" i="16"/>
  <c r="AO14" i="16"/>
  <c r="AO19" i="16"/>
  <c r="AP17" i="16" l="1"/>
  <c r="AP11" i="16"/>
  <c r="AP22" i="16"/>
  <c r="AP19" i="16"/>
  <c r="AP13" i="16"/>
  <c r="AP14" i="16"/>
  <c r="AQ7" i="16"/>
  <c r="AP26" i="16"/>
  <c r="AP29" i="16"/>
  <c r="AP9" i="16"/>
  <c r="AP12" i="16"/>
  <c r="AP18" i="16"/>
  <c r="AP16" i="16"/>
  <c r="AP32" i="16"/>
  <c r="AP15" i="16"/>
  <c r="AP24" i="16"/>
  <c r="AP23" i="16"/>
  <c r="AP25" i="16"/>
  <c r="AQ25" i="16" l="1"/>
  <c r="AQ32" i="16"/>
  <c r="AQ14" i="16"/>
  <c r="AQ24" i="16"/>
  <c r="AR7" i="16"/>
  <c r="AQ15" i="16"/>
  <c r="AQ13" i="16"/>
  <c r="AQ18" i="16"/>
  <c r="AQ29" i="16"/>
  <c r="AQ9" i="16"/>
  <c r="AQ12" i="16"/>
  <c r="AQ17" i="16"/>
  <c r="AQ19" i="16"/>
  <c r="AQ16" i="16"/>
  <c r="AQ11" i="16"/>
  <c r="AQ23" i="16"/>
  <c r="AQ22" i="16"/>
  <c r="AQ26" i="16"/>
  <c r="AR17" i="16" l="1"/>
  <c r="AR22" i="16"/>
  <c r="AR23" i="16"/>
  <c r="AR13" i="16"/>
  <c r="AR9" i="16"/>
  <c r="AR12" i="16"/>
  <c r="AR16" i="16"/>
  <c r="AR15" i="16"/>
  <c r="AR19" i="16"/>
  <c r="AR25" i="16"/>
  <c r="AR26" i="16"/>
  <c r="AR14" i="16"/>
  <c r="AR24" i="16"/>
  <c r="AR29" i="16"/>
  <c r="AR6" i="16"/>
  <c r="AS7" i="16"/>
  <c r="AR11" i="16"/>
  <c r="AR32" i="16"/>
  <c r="AR18" i="16"/>
  <c r="AS24" i="16" l="1"/>
  <c r="AS15" i="16"/>
  <c r="AT7" i="16"/>
  <c r="AS14" i="16"/>
  <c r="AS19" i="16"/>
  <c r="AS25" i="16"/>
  <c r="AS12" i="16"/>
  <c r="AS18" i="16"/>
  <c r="AS29" i="16"/>
  <c r="AS26" i="16"/>
  <c r="AS11" i="16"/>
  <c r="AS9" i="16"/>
  <c r="AS13" i="16"/>
  <c r="AS23" i="16"/>
  <c r="AS16" i="16"/>
  <c r="AS22" i="16"/>
  <c r="AS17" i="16"/>
  <c r="AS32" i="16"/>
  <c r="AT17" i="16" l="1"/>
  <c r="AT16" i="16"/>
  <c r="AT32" i="16"/>
  <c r="AT26" i="16"/>
  <c r="AT13" i="16"/>
  <c r="AT12" i="16"/>
  <c r="AT23" i="16"/>
  <c r="AT9" i="16"/>
  <c r="AT24" i="16"/>
  <c r="AT25" i="16"/>
  <c r="AT15" i="16"/>
  <c r="AT11" i="16"/>
  <c r="AT19" i="16"/>
  <c r="AT29" i="16"/>
  <c r="AT18" i="16"/>
  <c r="AU7" i="16"/>
  <c r="AT14" i="16"/>
  <c r="AT22" i="16"/>
  <c r="AU9" i="16" l="1"/>
  <c r="AU18" i="16"/>
  <c r="AU24" i="16"/>
  <c r="AU14" i="16"/>
  <c r="AU26" i="16"/>
  <c r="AU11" i="16"/>
  <c r="AU17" i="16"/>
  <c r="AU29" i="16"/>
  <c r="AU13" i="16"/>
  <c r="AV7" i="16"/>
  <c r="AU22" i="16"/>
  <c r="AU15" i="16"/>
  <c r="AU32" i="16"/>
  <c r="AU23" i="16"/>
  <c r="AU25" i="16"/>
  <c r="AU12" i="16"/>
  <c r="AU16" i="16"/>
  <c r="AU19" i="16"/>
  <c r="AV24" i="16" l="1"/>
  <c r="AV26" i="16"/>
  <c r="AV9" i="16"/>
  <c r="AV11" i="16"/>
  <c r="AV32" i="16"/>
  <c r="AV17" i="16"/>
  <c r="AV15" i="16"/>
  <c r="AV19" i="16"/>
  <c r="AV18" i="16"/>
  <c r="AV13" i="16"/>
  <c r="AV22" i="16"/>
  <c r="AV12" i="16"/>
  <c r="AV23" i="16"/>
  <c r="AV29" i="16"/>
  <c r="AW7" i="16"/>
  <c r="AV16" i="16"/>
  <c r="AV25" i="16"/>
  <c r="AV14" i="16"/>
  <c r="AW12" i="16" l="1"/>
  <c r="AW19" i="16"/>
  <c r="AW25" i="16"/>
  <c r="AW15" i="16"/>
  <c r="AX7" i="16"/>
  <c r="AW13" i="16"/>
  <c r="AW24" i="16"/>
  <c r="AW26" i="16"/>
  <c r="AW14" i="16"/>
  <c r="AW22" i="16"/>
  <c r="AW18" i="16"/>
  <c r="AW29" i="16"/>
  <c r="AW16" i="16"/>
  <c r="AW11" i="16"/>
  <c r="AW9" i="16"/>
  <c r="AW23" i="16"/>
  <c r="AW17" i="16"/>
  <c r="AW32" i="16"/>
  <c r="AX15" i="16" l="1"/>
  <c r="AX26" i="16"/>
  <c r="AX11" i="16"/>
  <c r="AX29" i="16"/>
  <c r="AY7" i="16"/>
  <c r="AX18" i="16"/>
  <c r="AX9" i="16"/>
  <c r="AX14" i="16"/>
  <c r="AX22" i="16"/>
  <c r="AX12" i="16"/>
  <c r="AX24" i="16"/>
  <c r="AX16" i="16"/>
  <c r="AX32" i="16"/>
  <c r="AX13" i="16"/>
  <c r="AX17" i="16"/>
  <c r="AX19" i="16"/>
  <c r="AX23" i="16"/>
  <c r="AX25" i="16"/>
  <c r="AY11" i="16" l="1"/>
  <c r="AY14" i="16"/>
  <c r="AY16" i="16"/>
  <c r="AY29" i="16"/>
  <c r="AY17" i="16"/>
  <c r="AY15" i="16"/>
  <c r="AY18" i="16"/>
  <c r="AY22" i="16"/>
  <c r="AY24" i="16"/>
  <c r="AY32" i="16"/>
  <c r="AY6" i="16"/>
  <c r="AZ7" i="16"/>
  <c r="AY19" i="16"/>
  <c r="AY13" i="16"/>
  <c r="AY9" i="16"/>
  <c r="AY12" i="16"/>
  <c r="AY23" i="16"/>
  <c r="AY25" i="16"/>
  <c r="AY26" i="16"/>
  <c r="AZ17" i="16" l="1"/>
  <c r="AZ24" i="16"/>
  <c r="AZ15" i="16"/>
  <c r="AZ25" i="16"/>
  <c r="AZ9" i="16"/>
  <c r="AZ14" i="16"/>
  <c r="AZ26" i="16"/>
  <c r="AZ23" i="16"/>
  <c r="AZ22" i="16"/>
  <c r="BA7" i="16"/>
  <c r="AZ11" i="16"/>
  <c r="AZ16" i="16"/>
  <c r="AZ18" i="16"/>
  <c r="AZ29" i="16"/>
  <c r="AZ12" i="16"/>
  <c r="AZ13" i="16"/>
  <c r="AZ19" i="16"/>
  <c r="AZ32" i="16"/>
  <c r="BA13" i="16" l="1"/>
  <c r="BA22" i="16"/>
  <c r="BA29" i="16"/>
  <c r="BA32" i="16"/>
  <c r="BA9" i="16"/>
  <c r="BA26" i="16"/>
  <c r="BA25" i="16"/>
  <c r="BA14" i="16"/>
  <c r="BA12" i="16"/>
  <c r="BA16" i="16"/>
  <c r="BA18" i="16"/>
  <c r="BA17" i="16"/>
  <c r="BB7" i="16"/>
  <c r="BA19" i="16"/>
  <c r="BA15" i="16"/>
  <c r="BA11" i="16"/>
  <c r="BA23" i="16"/>
  <c r="BA24" i="16"/>
  <c r="BC7" i="16" l="1"/>
  <c r="BB22" i="16"/>
  <c r="BB19" i="16"/>
  <c r="BB24" i="16"/>
  <c r="BB32" i="16"/>
  <c r="BB12" i="16"/>
  <c r="BB18" i="16"/>
  <c r="BB23" i="16"/>
  <c r="BB17" i="16"/>
  <c r="BB9" i="16"/>
  <c r="BB13" i="16"/>
  <c r="BB11" i="16"/>
  <c r="BB15" i="16"/>
  <c r="BB26" i="16"/>
  <c r="BB25" i="16"/>
  <c r="BB14" i="16"/>
  <c r="BB16" i="16"/>
  <c r="BB29" i="16"/>
  <c r="BC11" i="16" l="1"/>
  <c r="BC14" i="16"/>
  <c r="BC15" i="16"/>
  <c r="BC19" i="16"/>
  <c r="BC12" i="16"/>
  <c r="BD7" i="16"/>
  <c r="BD29" i="16" s="1"/>
  <c r="BC16" i="16"/>
  <c r="BC32" i="16"/>
  <c r="BC29" i="16"/>
  <c r="BC22" i="16"/>
  <c r="BC24" i="16"/>
  <c r="BC9" i="16"/>
  <c r="BC23" i="16"/>
  <c r="BC13" i="16"/>
  <c r="BC25" i="16"/>
  <c r="BC17" i="16"/>
  <c r="BC18" i="16"/>
  <c r="BC26" i="16"/>
  <c r="BE7" i="16" l="1"/>
  <c r="BE24" i="16" s="1"/>
  <c r="BD13" i="16"/>
  <c r="BD9" i="16"/>
  <c r="BD12" i="16"/>
  <c r="BD16" i="16"/>
  <c r="BD15" i="16"/>
  <c r="BD18" i="16"/>
  <c r="BD11" i="16"/>
  <c r="BD19" i="16"/>
  <c r="BD26" i="16"/>
  <c r="BD23" i="16"/>
  <c r="BD32" i="16"/>
  <c r="BD14" i="16"/>
  <c r="BD17" i="16"/>
  <c r="BD22" i="16"/>
  <c r="BD25" i="16"/>
  <c r="BD24" i="16"/>
  <c r="BE29" i="16" l="1"/>
  <c r="BE22" i="16"/>
  <c r="BE32" i="16"/>
  <c r="BE9" i="16"/>
  <c r="BE16" i="16"/>
  <c r="BE18" i="16"/>
  <c r="BE15" i="16"/>
  <c r="BE11" i="16"/>
  <c r="BE19" i="16"/>
  <c r="BF7" i="16"/>
  <c r="BE23" i="16"/>
  <c r="BE14" i="16"/>
  <c r="BE17" i="16"/>
  <c r="BE26" i="16"/>
  <c r="BE13" i="16"/>
  <c r="BE12" i="16"/>
  <c r="BE25" i="16"/>
  <c r="BF15" i="16" l="1"/>
  <c r="BF26" i="16"/>
  <c r="BF22" i="16"/>
  <c r="BG7" i="16"/>
  <c r="BF12" i="16"/>
  <c r="BF6" i="16"/>
  <c r="BF24" i="16"/>
  <c r="BF11" i="16"/>
  <c r="BF16" i="16"/>
  <c r="BF19" i="16"/>
  <c r="BF32" i="16"/>
  <c r="BF25" i="16"/>
  <c r="BF18" i="16"/>
  <c r="BF13" i="16"/>
  <c r="BF17" i="16"/>
  <c r="BF23" i="16"/>
  <c r="BF14" i="16"/>
  <c r="BF9" i="16"/>
  <c r="BF29" i="16"/>
  <c r="BG13" i="16" l="1"/>
  <c r="BG12" i="16"/>
  <c r="BG23" i="16"/>
  <c r="BG15" i="16"/>
  <c r="BG14" i="16"/>
  <c r="BG24" i="16"/>
  <c r="BG9" i="16"/>
  <c r="BG18" i="16"/>
  <c r="BG22" i="16"/>
  <c r="BG11" i="16"/>
  <c r="BG19" i="16"/>
  <c r="BH7" i="16"/>
  <c r="BG25" i="16"/>
  <c r="BG26" i="16"/>
  <c r="BG29" i="16"/>
  <c r="BG16" i="16"/>
  <c r="BG17" i="16"/>
  <c r="BG32" i="16"/>
  <c r="BH23" i="16" l="1"/>
  <c r="BH24" i="16"/>
  <c r="BH12" i="16"/>
  <c r="BH32" i="16"/>
  <c r="BH17" i="16"/>
  <c r="BH19" i="16"/>
  <c r="BH14" i="16"/>
  <c r="BH13" i="16"/>
  <c r="BH15" i="16"/>
  <c r="BH18" i="16"/>
  <c r="BH16" i="16"/>
  <c r="BI7" i="16"/>
  <c r="BH9" i="16"/>
  <c r="BH22" i="16"/>
  <c r="BH11" i="16"/>
  <c r="BH25" i="16"/>
  <c r="BH26" i="16"/>
  <c r="BH29" i="16"/>
  <c r="BI16" i="16" l="1"/>
  <c r="BI9" i="16"/>
  <c r="BJ7" i="16"/>
  <c r="BJ25" i="16" s="1"/>
  <c r="BI22" i="16"/>
  <c r="BI19" i="16"/>
  <c r="BI17" i="16"/>
  <c r="BI24" i="16"/>
  <c r="BI32" i="16"/>
  <c r="BI29" i="16"/>
  <c r="BI11" i="16"/>
  <c r="BI13" i="16"/>
  <c r="BI15" i="16"/>
  <c r="BI18" i="16"/>
  <c r="BI12" i="16"/>
  <c r="BI14" i="16"/>
  <c r="BI23" i="16"/>
  <c r="BI26" i="16"/>
  <c r="BI25" i="16"/>
  <c r="BJ13" i="16" l="1"/>
  <c r="BJ12" i="16"/>
  <c r="BJ17" i="16"/>
  <c r="BJ15" i="16"/>
  <c r="BJ14" i="16"/>
  <c r="BJ18" i="16"/>
  <c r="BJ24" i="16"/>
  <c r="BJ19" i="16"/>
  <c r="BJ16" i="16"/>
  <c r="BJ22" i="16"/>
  <c r="BJ23" i="16"/>
  <c r="BJ29" i="16"/>
  <c r="BJ26" i="16"/>
  <c r="BJ9" i="16"/>
  <c r="BJ32" i="16"/>
  <c r="BJ11" i="16"/>
  <c r="BK7" i="16"/>
  <c r="BK19" i="16" s="1"/>
  <c r="BK24" i="16" l="1"/>
  <c r="BK26" i="16"/>
  <c r="BK29" i="16"/>
  <c r="BK9" i="16"/>
  <c r="BK11" i="16"/>
  <c r="BK23" i="16"/>
  <c r="BK18" i="16"/>
  <c r="BK17" i="16"/>
  <c r="BK22" i="16"/>
  <c r="BK14" i="16"/>
  <c r="BK13" i="16"/>
  <c r="BK32" i="16"/>
  <c r="BL7" i="16"/>
  <c r="BL29" i="16" s="1"/>
  <c r="BK12" i="16"/>
  <c r="BK16" i="16"/>
  <c r="BK25" i="16"/>
  <c r="BK15" i="16"/>
  <c r="BL23" i="16" l="1"/>
  <c r="BL32" i="16"/>
  <c r="BL9" i="16"/>
  <c r="BL11" i="16"/>
  <c r="BL17" i="16"/>
  <c r="BL22" i="16"/>
  <c r="BL24" i="16"/>
  <c r="BL18" i="16"/>
  <c r="BL13" i="16"/>
  <c r="BL19" i="16"/>
  <c r="BL14" i="16"/>
  <c r="BL12" i="16"/>
  <c r="BL25" i="16"/>
  <c r="BL15" i="16"/>
  <c r="BL26" i="16"/>
  <c r="BL16" i="16"/>
</calcChain>
</file>

<file path=xl/sharedStrings.xml><?xml version="1.0" encoding="utf-8"?>
<sst xmlns="http://schemas.openxmlformats.org/spreadsheetml/2006/main" count="77" uniqueCount="43">
  <si>
    <t>Category</t>
  </si>
  <si>
    <t>Progress</t>
  </si>
  <si>
    <t>Start</t>
  </si>
  <si>
    <t>Med Risk</t>
  </si>
  <si>
    <t>Low Risk</t>
  </si>
  <si>
    <t>On Track</t>
  </si>
  <si>
    <t>Legend:</t>
  </si>
  <si>
    <t>Unassigned</t>
  </si>
  <si>
    <t>Milestone description</t>
  </si>
  <si>
    <t>Assigned to</t>
  </si>
  <si>
    <t>Days</t>
  </si>
  <si>
    <t>On track</t>
  </si>
  <si>
    <t>Low risk</t>
  </si>
  <si>
    <t>Med risk</t>
  </si>
  <si>
    <t>High risk</t>
  </si>
  <si>
    <t>Project start date:</t>
  </si>
  <si>
    <t>Scrolling increment:</t>
  </si>
  <si>
    <t>PROJECT: PDF Query Tool</t>
  </si>
  <si>
    <t>Team Ciise</t>
  </si>
  <si>
    <t>Cabdulqaadir Ciise</t>
  </si>
  <si>
    <t>Exploring Existing Solutions</t>
  </si>
  <si>
    <t>Cabdul</t>
  </si>
  <si>
    <t>Setup Repository</t>
  </si>
  <si>
    <t>Create UML Artifacts</t>
  </si>
  <si>
    <t>System Request</t>
  </si>
  <si>
    <t>System Proposal</t>
  </si>
  <si>
    <t>Functional Diagrams</t>
  </si>
  <si>
    <t>System Request Specification</t>
  </si>
  <si>
    <t>What is LangChain?</t>
  </si>
  <si>
    <t>What is Streamlit?</t>
  </si>
  <si>
    <t>Explore off the Shelf Solutions</t>
  </si>
  <si>
    <t>Structural Diagrams</t>
  </si>
  <si>
    <t>Create Project Site</t>
  </si>
  <si>
    <t>Codebase</t>
  </si>
  <si>
    <t>Traceability Links</t>
  </si>
  <si>
    <t>Change Management Plan</t>
  </si>
  <si>
    <t>Adding Persistance</t>
  </si>
  <si>
    <t>Add User Login</t>
  </si>
  <si>
    <t>Implement PDF Processing</t>
  </si>
  <si>
    <t>Build UI for PDF Upload</t>
  </si>
  <si>
    <t>Setup Environment</t>
  </si>
  <si>
    <t>Deploy Application</t>
  </si>
  <si>
    <t>Explore Free LLM/Embedding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</si>
</sst>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7"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4"/>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s>
  <fills count="12">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style="thin">
        <color theme="0" tint="-0.499984740745262"/>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9" fillId="2" borderId="0" applyNumberFormat="0" applyBorder="0" applyAlignment="0" applyProtection="0"/>
  </cellStyleXfs>
  <cellXfs count="6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164" fontId="11" fillId="8" borderId="0" xfId="0" applyNumberFormat="1" applyFont="1" applyFill="1" applyAlignment="1">
      <alignment horizontal="center" vertical="center"/>
    </xf>
    <xf numFmtId="164" fontId="11" fillId="8" borderId="2" xfId="0" applyNumberFormat="1" applyFont="1" applyFill="1" applyBorder="1" applyAlignment="1">
      <alignment horizontal="center" vertical="center"/>
    </xf>
    <xf numFmtId="0" fontId="3" fillId="9" borderId="0" xfId="0" applyFont="1" applyFill="1" applyAlignment="1">
      <alignment horizontal="center" vertical="center"/>
    </xf>
    <xf numFmtId="0" fontId="0" fillId="8" borderId="0" xfId="0" applyFill="1"/>
    <xf numFmtId="0" fontId="9" fillId="0" borderId="0" xfId="0" applyFont="1" applyAlignment="1">
      <alignment horizontal="center" vertical="center"/>
    </xf>
    <xf numFmtId="9" fontId="20" fillId="0" borderId="0" xfId="2" applyFont="1" applyFill="1" applyBorder="1">
      <alignment horizontal="center" vertical="center"/>
    </xf>
    <xf numFmtId="14" fontId="9" fillId="0" borderId="0" xfId="9" applyFont="1" applyFill="1" applyBorder="1">
      <alignment horizontal="center" vertical="center"/>
    </xf>
    <xf numFmtId="37" fontId="9" fillId="0" borderId="0" xfId="10" applyFont="1" applyFill="1" applyBorder="1">
      <alignment horizontal="center" vertical="center"/>
    </xf>
    <xf numFmtId="0" fontId="9" fillId="0" borderId="0" xfId="0" applyFont="1" applyAlignment="1">
      <alignment horizontal="left" vertical="center" wrapText="1" indent="2"/>
    </xf>
    <xf numFmtId="0" fontId="0" fillId="9" borderId="0" xfId="0" applyFill="1" applyAlignment="1">
      <alignment vertical="center"/>
    </xf>
    <xf numFmtId="0" fontId="19" fillId="9" borderId="0" xfId="0" applyFont="1" applyFill="1"/>
    <xf numFmtId="0" fontId="19" fillId="9" borderId="0" xfId="0" applyFont="1" applyFill="1" applyAlignment="1">
      <alignment horizontal="center"/>
    </xf>
    <xf numFmtId="0" fontId="9" fillId="9" borderId="0" xfId="0" applyFont="1" applyFill="1" applyAlignment="1">
      <alignment horizontal="right" vertical="center"/>
    </xf>
    <xf numFmtId="0" fontId="0" fillId="9" borderId="0" xfId="0" applyFill="1"/>
    <xf numFmtId="0" fontId="0" fillId="9" borderId="0" xfId="0" applyFill="1" applyAlignment="1">
      <alignment horizontal="center"/>
    </xf>
    <xf numFmtId="14" fontId="9" fillId="9" borderId="0" xfId="9" applyFont="1" applyFill="1" applyBorder="1" applyAlignment="1">
      <alignment horizontal="left" vertical="center"/>
    </xf>
    <xf numFmtId="0" fontId="9" fillId="9" borderId="0" xfId="0" applyFont="1" applyFill="1" applyAlignment="1">
      <alignment horizontal="left" vertical="center"/>
    </xf>
    <xf numFmtId="0" fontId="0" fillId="0" borderId="5" xfId="0" applyBorder="1" applyAlignment="1">
      <alignment vertical="center"/>
    </xf>
    <xf numFmtId="0" fontId="11" fillId="8" borderId="4" xfId="0" applyFont="1" applyFill="1" applyBorder="1" applyAlignment="1">
      <alignment horizontal="center" vertical="center" shrinkToFit="1"/>
    </xf>
    <xf numFmtId="164" fontId="1" fillId="8" borderId="6" xfId="0" applyNumberFormat="1" applyFont="1" applyFill="1" applyBorder="1" applyAlignment="1">
      <alignment horizontal="center" vertical="center"/>
    </xf>
    <xf numFmtId="164" fontId="1" fillId="8" borderId="7" xfId="0" applyNumberFormat="1" applyFont="1" applyFill="1" applyBorder="1" applyAlignment="1">
      <alignment horizontal="center" vertical="center"/>
    </xf>
    <xf numFmtId="164" fontId="1" fillId="8" borderId="8" xfId="0" applyNumberFormat="1" applyFont="1" applyFill="1" applyBorder="1" applyAlignment="1">
      <alignment horizontal="center" vertical="center"/>
    </xf>
    <xf numFmtId="0" fontId="0" fillId="0" borderId="4" xfId="0" applyBorder="1" applyAlignment="1">
      <alignment vertical="center"/>
    </xf>
    <xf numFmtId="0" fontId="22" fillId="9" borderId="0" xfId="5" applyFont="1" applyFill="1" applyBorder="1" applyAlignment="1">
      <alignment horizontal="left" vertical="center"/>
    </xf>
    <xf numFmtId="0" fontId="21" fillId="9" borderId="0" xfId="0" applyFont="1" applyFill="1" applyAlignment="1">
      <alignment horizontal="left" vertical="center"/>
    </xf>
    <xf numFmtId="0" fontId="3" fillId="9" borderId="0" xfId="0" applyFont="1" applyFill="1" applyAlignment="1">
      <alignment vertical="center"/>
    </xf>
    <xf numFmtId="0" fontId="16" fillId="9" borderId="0" xfId="0" applyFont="1" applyFill="1" applyAlignment="1">
      <alignment horizontal="center" vertical="center"/>
    </xf>
    <xf numFmtId="0" fontId="16" fillId="9" borderId="0" xfId="0" applyFont="1" applyFill="1" applyAlignment="1">
      <alignment vertical="center"/>
    </xf>
    <xf numFmtId="0" fontId="10" fillId="11" borderId="0" xfId="0" applyFont="1" applyFill="1" applyAlignment="1">
      <alignment horizontal="center" vertical="center" wrapText="1"/>
    </xf>
    <xf numFmtId="0" fontId="9" fillId="9" borderId="0" xfId="8" applyFont="1" applyFill="1" applyAlignment="1">
      <alignment horizontal="left" vertical="center" indent="2"/>
    </xf>
    <xf numFmtId="0" fontId="18" fillId="9" borderId="0" xfId="6" applyFont="1" applyFill="1" applyAlignment="1">
      <alignment horizontal="left" vertical="center" indent="2"/>
    </xf>
    <xf numFmtId="0" fontId="19" fillId="9" borderId="0" xfId="0" applyFont="1" applyFill="1" applyAlignment="1">
      <alignment horizontal="left" vertical="center" indent="2"/>
    </xf>
    <xf numFmtId="0" fontId="0" fillId="9" borderId="0" xfId="0" applyFill="1" applyAlignment="1">
      <alignment horizontal="left" vertical="center" indent="2"/>
    </xf>
    <xf numFmtId="14" fontId="19" fillId="9" borderId="0" xfId="9" applyFont="1" applyFill="1" applyBorder="1" applyAlignment="1">
      <alignment horizontal="left" vertical="center" indent="2"/>
    </xf>
    <xf numFmtId="0" fontId="25" fillId="9" borderId="0" xfId="6" applyFont="1" applyFill="1" applyAlignment="1">
      <alignment horizontal="left" vertical="center" indent="2"/>
    </xf>
    <xf numFmtId="0" fontId="25" fillId="9" borderId="0" xfId="0" applyFont="1" applyFill="1" applyAlignment="1">
      <alignment horizontal="left" vertical="center" indent="2"/>
    </xf>
    <xf numFmtId="164" fontId="11" fillId="8" borderId="10" xfId="0" applyNumberFormat="1" applyFont="1" applyFill="1" applyBorder="1" applyAlignment="1">
      <alignment horizontal="center" vertical="center"/>
    </xf>
    <xf numFmtId="0" fontId="14" fillId="0" borderId="0" xfId="0" applyFont="1"/>
    <xf numFmtId="0" fontId="26" fillId="0" borderId="0" xfId="0" applyFont="1" applyAlignment="1">
      <alignment vertical="center"/>
    </xf>
    <xf numFmtId="0" fontId="17" fillId="0" borderId="0" xfId="0" applyFont="1" applyAlignment="1">
      <alignment vertical="center"/>
    </xf>
    <xf numFmtId="164" fontId="11" fillId="8" borderId="11" xfId="0" applyNumberFormat="1" applyFont="1" applyFill="1" applyBorder="1" applyAlignment="1">
      <alignment horizontal="center" vertical="center"/>
    </xf>
    <xf numFmtId="0" fontId="15" fillId="10" borderId="0" xfId="0" applyFont="1" applyFill="1" applyAlignment="1">
      <alignment horizontal="left" vertical="center" indent="1"/>
    </xf>
    <xf numFmtId="0" fontId="15" fillId="10" borderId="0" xfId="0" applyFont="1" applyFill="1" applyAlignment="1">
      <alignment horizontal="center" vertical="center" wrapText="1"/>
    </xf>
    <xf numFmtId="0" fontId="20" fillId="0" borderId="0" xfId="0" applyFont="1" applyAlignment="1">
      <alignment horizontal="left" vertical="center" wrapText="1" indent="1"/>
    </xf>
    <xf numFmtId="0" fontId="9" fillId="9" borderId="9" xfId="0" applyFont="1" applyFill="1" applyBorder="1" applyAlignment="1">
      <alignment horizontal="center" vertical="center"/>
    </xf>
    <xf numFmtId="0" fontId="9" fillId="9" borderId="3" xfId="0" applyFont="1" applyFill="1" applyBorder="1" applyAlignment="1">
      <alignment horizontal="center" vertical="center"/>
    </xf>
    <xf numFmtId="0" fontId="13" fillId="5" borderId="0" xfId="0" applyFont="1" applyFill="1" applyAlignment="1">
      <alignment horizontal="center" vertical="center"/>
    </xf>
    <xf numFmtId="0" fontId="12" fillId="3" borderId="0" xfId="0" applyFont="1" applyFill="1" applyAlignment="1">
      <alignment horizontal="center" vertical="center"/>
    </xf>
    <xf numFmtId="0" fontId="24" fillId="8" borderId="0" xfId="5" applyFont="1" applyFill="1" applyAlignment="1">
      <alignment horizontal="left" vertical="center" indent="1"/>
    </xf>
    <xf numFmtId="0" fontId="23" fillId="8" borderId="0" xfId="0" applyFont="1" applyFill="1" applyAlignment="1">
      <alignment horizontal="center" vertical="center"/>
    </xf>
    <xf numFmtId="0" fontId="9" fillId="8" borderId="0" xfId="0" applyFont="1" applyFill="1" applyAlignment="1">
      <alignment horizontal="center" vertical="center"/>
    </xf>
    <xf numFmtId="0" fontId="0" fillId="8" borderId="0" xfId="0" applyFill="1" applyAlignment="1">
      <alignment horizontal="center" vertical="center"/>
    </xf>
    <xf numFmtId="0" fontId="13" fillId="4" borderId="0" xfId="11" applyFont="1" applyFill="1" applyAlignment="1">
      <alignment horizontal="center" vertical="center"/>
    </xf>
    <xf numFmtId="0" fontId="12" fillId="6" borderId="0" xfId="0" applyFont="1" applyFill="1" applyAlignment="1">
      <alignment horizontal="center" vertical="center"/>
    </xf>
    <xf numFmtId="0" fontId="13" fillId="7"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6">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ont>
        <color theme="0"/>
      </font>
      <fill>
        <patternFill>
          <bgColor theme="1" tint="0.34998626667073579"/>
        </patternFill>
      </fill>
      <border>
        <left/>
        <right/>
        <top/>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25"/>
      <tableStyleElement type="headerRow" dxfId="24"/>
      <tableStyleElement type="firstRowStripe" dxfId="23"/>
      <tableStyleElement type="secondRowStripe" dxfId="22"/>
    </tableStyle>
    <tableStyle name="ToDoList" pivot="0" count="9"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ilestones435" displayName="Milestones435" ref="B9:G32" totalsRowShown="0" headerRowDxfId="3">
  <autoFilter ref="B9:G32"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Milestone description" dataDxfId="2"/>
    <tableColumn id="2" xr3:uid="{529EEF64-D037-4ACF-8CA4-0C10FE2D1FBB}" name="Category" dataDxfId="1"/>
    <tableColumn id="3" xr3:uid="{711D01BA-2785-403A-9636-CCC7E2ADA584}" name="Assigned to" dataDxfId="0"/>
    <tableColumn id="4" xr3:uid="{62B00BEF-16BE-4692-B5E2-F287F680F2C1}" name="Progress"/>
    <tableColumn id="5" xr3:uid="{D6D72902-F68F-4E59-A714-AFFF520C647A}" name="Start" dataCellStyle="Date"/>
    <tableColumn id="6" xr3:uid="{93E698DE-286F-49ED-AA20-D0C843671DE8}" name="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BP34"/>
  <sheetViews>
    <sheetView showGridLines="0" tabSelected="1" showRuler="0" zoomScaleNormal="100" zoomScalePageLayoutView="70" workbookViewId="0">
      <selection activeCell="AT29" sqref="AT29"/>
    </sheetView>
  </sheetViews>
  <sheetFormatPr defaultColWidth="8.85546875" defaultRowHeight="30" customHeight="1" x14ac:dyDescent="0.25"/>
  <cols>
    <col min="1" max="1" width="4.85546875" style="6" customWidth="1"/>
    <col min="2" max="2" width="30.85546875" customWidth="1"/>
    <col min="3" max="3" width="13.42578125" bestFit="1" customWidth="1"/>
    <col min="4" max="4" width="20.5703125" customWidth="1"/>
    <col min="5" max="5" width="15.85546875" customWidth="1"/>
    <col min="6" max="6" width="11.42578125" style="2" bestFit="1" customWidth="1"/>
    <col min="7" max="7" width="10.42578125" customWidth="1"/>
    <col min="8" max="8" width="2.5703125" customWidth="1"/>
    <col min="9" max="64" width="3.5703125" customWidth="1"/>
    <col min="65" max="65" width="2.5703125" customWidth="1"/>
  </cols>
  <sheetData>
    <row r="1" spans="1:68" ht="24.95" customHeight="1" x14ac:dyDescent="0.25"/>
    <row r="2" spans="1:68" ht="50.1" customHeight="1" x14ac:dyDescent="0.25">
      <c r="A2" s="7"/>
      <c r="B2" s="62" t="s">
        <v>17</v>
      </c>
      <c r="C2" s="62"/>
      <c r="D2" s="62"/>
      <c r="E2" s="62"/>
      <c r="F2" s="62"/>
      <c r="G2" s="62"/>
      <c r="H2" s="62"/>
      <c r="I2" s="63"/>
      <c r="J2" s="63"/>
      <c r="K2" s="63"/>
      <c r="L2" s="63"/>
      <c r="M2" s="63"/>
      <c r="N2" s="63"/>
      <c r="O2" s="64"/>
      <c r="P2" s="65"/>
      <c r="Q2" s="65"/>
      <c r="R2" s="65"/>
      <c r="S2" s="65"/>
      <c r="T2" s="65"/>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row>
    <row r="3" spans="1:68" ht="20.100000000000001" customHeight="1" x14ac:dyDescent="0.25">
      <c r="A3" s="7"/>
      <c r="B3" s="37"/>
      <c r="C3" s="38"/>
      <c r="D3" s="39"/>
      <c r="E3" s="39"/>
      <c r="F3" s="40"/>
      <c r="G3" s="23"/>
      <c r="H3" s="23"/>
      <c r="I3" s="41"/>
      <c r="J3" s="23"/>
      <c r="K3" s="23"/>
      <c r="L3" s="23"/>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row>
    <row r="4" spans="1:68" ht="30" customHeight="1" x14ac:dyDescent="0.25">
      <c r="A4" s="7"/>
      <c r="B4" s="48" t="s">
        <v>18</v>
      </c>
      <c r="C4" s="44"/>
      <c r="D4" s="45"/>
      <c r="E4" s="24"/>
      <c r="F4" s="25"/>
      <c r="G4" s="26" t="s">
        <v>6</v>
      </c>
      <c r="H4" s="24"/>
      <c r="I4" s="66" t="s">
        <v>11</v>
      </c>
      <c r="J4" s="66"/>
      <c r="K4" s="66"/>
      <c r="L4" s="66"/>
      <c r="M4" s="27"/>
      <c r="N4" s="67" t="s">
        <v>12</v>
      </c>
      <c r="O4" s="67"/>
      <c r="P4" s="67"/>
      <c r="Q4" s="67"/>
      <c r="R4" s="27"/>
      <c r="S4" s="68" t="s">
        <v>13</v>
      </c>
      <c r="T4" s="68"/>
      <c r="U4" s="68"/>
      <c r="V4" s="68"/>
      <c r="W4" s="27"/>
      <c r="X4" s="60" t="s">
        <v>14</v>
      </c>
      <c r="Y4" s="60"/>
      <c r="Z4" s="60"/>
      <c r="AA4" s="60"/>
      <c r="AB4" s="27"/>
      <c r="AC4" s="61" t="s">
        <v>7</v>
      </c>
      <c r="AD4" s="61"/>
      <c r="AE4" s="61"/>
      <c r="AF4" s="61"/>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row>
    <row r="5" spans="1:68" ht="30" customHeight="1" x14ac:dyDescent="0.25">
      <c r="A5" s="7"/>
      <c r="B5" s="49" t="s">
        <v>19</v>
      </c>
      <c r="C5" s="46"/>
      <c r="D5" s="46"/>
      <c r="E5" s="27"/>
      <c r="F5" s="28"/>
      <c r="G5" s="27"/>
      <c r="H5" s="24"/>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row>
    <row r="6" spans="1:68" ht="30" customHeight="1" x14ac:dyDescent="0.35">
      <c r="A6" s="7"/>
      <c r="B6" s="43" t="s">
        <v>15</v>
      </c>
      <c r="C6" s="29">
        <v>45179</v>
      </c>
      <c r="D6" s="47"/>
      <c r="E6" s="27"/>
      <c r="F6" s="28"/>
      <c r="G6" s="27"/>
      <c r="H6" s="24"/>
      <c r="I6" s="52" t="str">
        <f ca="1">TEXT(I7,"mmmm")</f>
        <v>September</v>
      </c>
      <c r="J6" s="52"/>
      <c r="K6" s="52"/>
      <c r="L6" s="52"/>
      <c r="M6" s="52"/>
      <c r="N6" s="52"/>
      <c r="O6" s="52"/>
      <c r="P6" s="52" t="str">
        <f ca="1">IF(TEXT(P7,"mmmm")=I6,"",TEXT(P7,"mmmm"))</f>
        <v/>
      </c>
      <c r="Q6" s="52"/>
      <c r="R6" s="52"/>
      <c r="S6" s="52"/>
      <c r="T6" s="52"/>
      <c r="U6" s="52"/>
      <c r="V6" s="52"/>
      <c r="W6" s="52" t="str">
        <f ca="1">IF(OR(TEXT(W7,"mmmm")=P6,TEXT(W7,"mmmm")=I6),"",TEXT(W7,"mmmm"))</f>
        <v/>
      </c>
      <c r="X6" s="52"/>
      <c r="Y6" s="52"/>
      <c r="Z6" s="52"/>
      <c r="AA6" s="52"/>
      <c r="AB6" s="52"/>
      <c r="AC6" s="52"/>
      <c r="AD6" s="52" t="str">
        <f ca="1">IF(OR(TEXT(AD7,"mmmm")=W6,TEXT(AD7,"mmmm")=P6,TEXT(AD7,"mmmm")=I6),"",TEXT(AD7,"mmmm"))</f>
        <v>October</v>
      </c>
      <c r="AE6" s="52"/>
      <c r="AF6" s="52"/>
      <c r="AG6" s="52"/>
      <c r="AH6" s="52"/>
      <c r="AI6" s="52"/>
      <c r="AJ6" s="52"/>
      <c r="AK6" s="52" t="str">
        <f ca="1">IF(OR(TEXT(AK7,"mmmm")=AD6,TEXT(AK7,"mmmm")=W6,TEXT(AK7,"mmmm")=P6,TEXT(AK7,"mmmm")=I6),"",TEXT(AK7,"mmmm"))</f>
        <v/>
      </c>
      <c r="AL6" s="52"/>
      <c r="AM6" s="52"/>
      <c r="AN6" s="52"/>
      <c r="AO6" s="52"/>
      <c r="AP6" s="52"/>
      <c r="AQ6" s="52"/>
      <c r="AR6" s="52" t="str">
        <f ca="1">IF(OR(TEXT(AR7,"mmmm")=AK6,TEXT(AR7,"mmmm")=AD6,TEXT(AR7,"mmmm")=W6,TEXT(AR7,"mmmm")=P6),"",TEXT(AR7,"mmmm"))</f>
        <v/>
      </c>
      <c r="AS6" s="52"/>
      <c r="AT6" s="52"/>
      <c r="AU6" s="52"/>
      <c r="AV6" s="52"/>
      <c r="AW6" s="52"/>
      <c r="AX6" s="52"/>
      <c r="AY6" s="52" t="str">
        <f ca="1">IF(OR(TEXT(AY7,"mmmm")=AR6,TEXT(AY7,"mmmm")=AK6,TEXT(AY7,"mmmm")=AD6,TEXT(AY7,"mmmm")=W6),"",TEXT(AY7,"mmmm"))</f>
        <v/>
      </c>
      <c r="AZ6" s="52"/>
      <c r="BA6" s="52"/>
      <c r="BB6" s="53"/>
      <c r="BC6" s="51"/>
      <c r="BD6" s="51"/>
      <c r="BE6" s="51"/>
      <c r="BF6" s="51" t="str">
        <f ca="1">IF(OR(TEXT(BF7,"mmmm")=AY6,TEXT(BF7,"mmmm")=AR6,TEXT(BF7,"mmmm")=AK6,TEXT(BF7,"mmmm")=AD6),"",TEXT(BF7,"mmmm"))</f>
        <v>November</v>
      </c>
      <c r="BG6" s="51"/>
      <c r="BH6" s="51"/>
      <c r="BI6" s="51"/>
      <c r="BJ6" s="51"/>
      <c r="BK6" s="51"/>
      <c r="BL6" s="51"/>
      <c r="BM6" s="27"/>
    </row>
    <row r="7" spans="1:68" ht="30" customHeight="1" x14ac:dyDescent="0.25">
      <c r="A7" s="7"/>
      <c r="B7" s="43" t="s">
        <v>16</v>
      </c>
      <c r="C7" s="30">
        <v>5</v>
      </c>
      <c r="D7" s="46"/>
      <c r="E7" s="24"/>
      <c r="F7" s="24"/>
      <c r="G7" s="24"/>
      <c r="H7" s="24"/>
      <c r="I7" s="54">
        <f ca="1">IFERROR(Project_Start+Scrolling_Increment,TODAY())</f>
        <v>45184</v>
      </c>
      <c r="J7" s="14">
        <f ca="1">I7+1</f>
        <v>45185</v>
      </c>
      <c r="K7" s="14">
        <f t="shared" ref="K7:AX7" ca="1" si="0">J7+1</f>
        <v>45186</v>
      </c>
      <c r="L7" s="14">
        <f t="shared" ca="1" si="0"/>
        <v>45187</v>
      </c>
      <c r="M7" s="14">
        <f t="shared" ca="1" si="0"/>
        <v>45188</v>
      </c>
      <c r="N7" s="14">
        <f t="shared" ca="1" si="0"/>
        <v>45189</v>
      </c>
      <c r="O7" s="50">
        <f t="shared" ca="1" si="0"/>
        <v>45190</v>
      </c>
      <c r="P7" s="14">
        <f ca="1">O7+1</f>
        <v>45191</v>
      </c>
      <c r="Q7" s="14">
        <f ca="1">P7+1</f>
        <v>45192</v>
      </c>
      <c r="R7" s="14">
        <f t="shared" ca="1" si="0"/>
        <v>45193</v>
      </c>
      <c r="S7" s="14">
        <f t="shared" ca="1" si="0"/>
        <v>45194</v>
      </c>
      <c r="T7" s="14">
        <f t="shared" ca="1" si="0"/>
        <v>45195</v>
      </c>
      <c r="U7" s="14">
        <f t="shared" ca="1" si="0"/>
        <v>45196</v>
      </c>
      <c r="V7" s="50">
        <f t="shared" ca="1" si="0"/>
        <v>45197</v>
      </c>
      <c r="W7" s="14">
        <f ca="1">V7+1</f>
        <v>45198</v>
      </c>
      <c r="X7" s="14">
        <f ca="1">W7+1</f>
        <v>45199</v>
      </c>
      <c r="Y7" s="14">
        <f t="shared" ca="1" si="0"/>
        <v>45200</v>
      </c>
      <c r="Z7" s="14">
        <f t="shared" ca="1" si="0"/>
        <v>45201</v>
      </c>
      <c r="AA7" s="14">
        <f t="shared" ca="1" si="0"/>
        <v>45202</v>
      </c>
      <c r="AB7" s="14">
        <f t="shared" ca="1" si="0"/>
        <v>45203</v>
      </c>
      <c r="AC7" s="50">
        <f t="shared" ca="1" si="0"/>
        <v>45204</v>
      </c>
      <c r="AD7" s="14">
        <f ca="1">AC7+1</f>
        <v>45205</v>
      </c>
      <c r="AE7" s="14">
        <f ca="1">AD7+1</f>
        <v>45206</v>
      </c>
      <c r="AF7" s="14">
        <f t="shared" ca="1" si="0"/>
        <v>45207</v>
      </c>
      <c r="AG7" s="14">
        <f t="shared" ca="1" si="0"/>
        <v>45208</v>
      </c>
      <c r="AH7" s="14">
        <f t="shared" ca="1" si="0"/>
        <v>45209</v>
      </c>
      <c r="AI7" s="14">
        <f t="shared" ca="1" si="0"/>
        <v>45210</v>
      </c>
      <c r="AJ7" s="50">
        <f t="shared" ca="1" si="0"/>
        <v>45211</v>
      </c>
      <c r="AK7" s="14">
        <f ca="1">AJ7+1</f>
        <v>45212</v>
      </c>
      <c r="AL7" s="14">
        <f ca="1">AK7+1</f>
        <v>45213</v>
      </c>
      <c r="AM7" s="14">
        <f t="shared" ca="1" si="0"/>
        <v>45214</v>
      </c>
      <c r="AN7" s="14">
        <f t="shared" ca="1" si="0"/>
        <v>45215</v>
      </c>
      <c r="AO7" s="14">
        <f t="shared" ca="1" si="0"/>
        <v>45216</v>
      </c>
      <c r="AP7" s="14">
        <f t="shared" ca="1" si="0"/>
        <v>45217</v>
      </c>
      <c r="AQ7" s="50">
        <f t="shared" ca="1" si="0"/>
        <v>45218</v>
      </c>
      <c r="AR7" s="14">
        <f ca="1">AQ7+1</f>
        <v>45219</v>
      </c>
      <c r="AS7" s="14">
        <f ca="1">AR7+1</f>
        <v>45220</v>
      </c>
      <c r="AT7" s="14">
        <f t="shared" ca="1" si="0"/>
        <v>45221</v>
      </c>
      <c r="AU7" s="14">
        <f t="shared" ca="1" si="0"/>
        <v>45222</v>
      </c>
      <c r="AV7" s="14">
        <f t="shared" ca="1" si="0"/>
        <v>45223</v>
      </c>
      <c r="AW7" s="14">
        <f t="shared" ca="1" si="0"/>
        <v>45224</v>
      </c>
      <c r="AX7" s="50">
        <f t="shared" ca="1" si="0"/>
        <v>45225</v>
      </c>
      <c r="AY7" s="14">
        <f ca="1">AX7+1</f>
        <v>45226</v>
      </c>
      <c r="AZ7" s="14">
        <f ca="1">AY7+1</f>
        <v>45227</v>
      </c>
      <c r="BA7" s="14">
        <f t="shared" ref="BA7:BE7" ca="1" si="1">AZ7+1</f>
        <v>45228</v>
      </c>
      <c r="BB7" s="14">
        <f t="shared" ca="1" si="1"/>
        <v>45229</v>
      </c>
      <c r="BC7" s="14">
        <f t="shared" ca="1" si="1"/>
        <v>45230</v>
      </c>
      <c r="BD7" s="14">
        <f t="shared" ca="1" si="1"/>
        <v>45231</v>
      </c>
      <c r="BE7" s="50">
        <f t="shared" ca="1" si="1"/>
        <v>45232</v>
      </c>
      <c r="BF7" s="14">
        <f ca="1">BE7+1</f>
        <v>45233</v>
      </c>
      <c r="BG7" s="14">
        <f ca="1">BF7+1</f>
        <v>45234</v>
      </c>
      <c r="BH7" s="14">
        <f t="shared" ref="BH7:BL7" ca="1" si="2">BG7+1</f>
        <v>45235</v>
      </c>
      <c r="BI7" s="14">
        <f t="shared" ca="1" si="2"/>
        <v>45236</v>
      </c>
      <c r="BJ7" s="14">
        <f t="shared" ca="1" si="2"/>
        <v>45237</v>
      </c>
      <c r="BK7" s="14">
        <f t="shared" ca="1" si="2"/>
        <v>45238</v>
      </c>
      <c r="BL7" s="15">
        <f t="shared" ca="1" si="2"/>
        <v>45239</v>
      </c>
      <c r="BM7" s="27"/>
    </row>
    <row r="8" spans="1:68" ht="20.100000000000001" customHeight="1" x14ac:dyDescent="0.25">
      <c r="A8" s="7"/>
      <c r="B8" s="45"/>
      <c r="C8" s="45"/>
      <c r="D8" s="45"/>
      <c r="E8" s="24"/>
      <c r="F8" s="24"/>
      <c r="G8" s="24"/>
      <c r="H8" s="24"/>
      <c r="I8" s="35"/>
      <c r="J8" s="33"/>
      <c r="K8" s="33"/>
      <c r="L8" s="33"/>
      <c r="M8" s="33"/>
      <c r="N8" s="33"/>
      <c r="O8" s="33"/>
      <c r="P8" s="35"/>
      <c r="Q8" s="33"/>
      <c r="R8" s="33"/>
      <c r="S8" s="33"/>
      <c r="T8" s="33"/>
      <c r="U8" s="33"/>
      <c r="V8" s="33"/>
      <c r="W8" s="35"/>
      <c r="X8" s="33"/>
      <c r="Y8" s="33"/>
      <c r="Z8" s="33"/>
      <c r="AA8" s="33"/>
      <c r="AB8" s="33"/>
      <c r="AC8" s="33"/>
      <c r="AD8" s="35"/>
      <c r="AE8" s="33"/>
      <c r="AF8" s="33"/>
      <c r="AG8" s="33"/>
      <c r="AH8" s="33"/>
      <c r="AI8" s="33"/>
      <c r="AJ8" s="33"/>
      <c r="AK8" s="35"/>
      <c r="AL8" s="33"/>
      <c r="AM8" s="33"/>
      <c r="AN8" s="33"/>
      <c r="AO8" s="33"/>
      <c r="AP8" s="33"/>
      <c r="AQ8" s="33"/>
      <c r="AR8" s="35"/>
      <c r="AS8" s="33"/>
      <c r="AT8" s="33"/>
      <c r="AU8" s="33"/>
      <c r="AV8" s="33"/>
      <c r="AW8" s="33"/>
      <c r="AX8" s="33"/>
      <c r="AY8" s="35"/>
      <c r="AZ8" s="33"/>
      <c r="BA8" s="33"/>
      <c r="BB8" s="33"/>
      <c r="BC8" s="33"/>
      <c r="BD8" s="33"/>
      <c r="BE8" s="33"/>
      <c r="BF8" s="35"/>
      <c r="BG8" s="33"/>
      <c r="BH8" s="33"/>
      <c r="BI8" s="33"/>
      <c r="BJ8" s="33"/>
      <c r="BK8" s="33"/>
      <c r="BL8" s="34"/>
      <c r="BM8" s="27"/>
    </row>
    <row r="9" spans="1:68" ht="39.950000000000003" customHeight="1" x14ac:dyDescent="0.25">
      <c r="A9" s="7"/>
      <c r="B9" s="55" t="s">
        <v>8</v>
      </c>
      <c r="C9" s="56" t="s">
        <v>0</v>
      </c>
      <c r="D9" s="56" t="s">
        <v>9</v>
      </c>
      <c r="E9" s="56" t="s">
        <v>1</v>
      </c>
      <c r="F9" s="56" t="s">
        <v>2</v>
      </c>
      <c r="G9" s="56" t="s">
        <v>10</v>
      </c>
      <c r="H9" s="42"/>
      <c r="I9" s="32" t="str">
        <f t="shared" ref="I9:BL9" ca="1" si="3">LEFT(TEXT(I7,"ddd"),1)</f>
        <v>F</v>
      </c>
      <c r="J9" s="32" t="str">
        <f t="shared" ca="1" si="3"/>
        <v>S</v>
      </c>
      <c r="K9" s="32" t="str">
        <f t="shared" ca="1" si="3"/>
        <v>S</v>
      </c>
      <c r="L9" s="32" t="str">
        <f t="shared" ca="1" si="3"/>
        <v>M</v>
      </c>
      <c r="M9" s="32" t="str">
        <f t="shared" ca="1" si="3"/>
        <v>T</v>
      </c>
      <c r="N9" s="32" t="str">
        <f t="shared" ca="1" si="3"/>
        <v>W</v>
      </c>
      <c r="O9" s="32" t="str">
        <f t="shared" ca="1" si="3"/>
        <v>T</v>
      </c>
      <c r="P9" s="32" t="str">
        <f t="shared" ca="1" si="3"/>
        <v>F</v>
      </c>
      <c r="Q9" s="32" t="str">
        <f t="shared" ca="1" si="3"/>
        <v>S</v>
      </c>
      <c r="R9" s="32" t="str">
        <f t="shared" ca="1" si="3"/>
        <v>S</v>
      </c>
      <c r="S9" s="32" t="str">
        <f t="shared" ca="1" si="3"/>
        <v>M</v>
      </c>
      <c r="T9" s="32" t="str">
        <f t="shared" ca="1" si="3"/>
        <v>T</v>
      </c>
      <c r="U9" s="32" t="str">
        <f t="shared" ca="1" si="3"/>
        <v>W</v>
      </c>
      <c r="V9" s="32" t="str">
        <f t="shared" ca="1" si="3"/>
        <v>T</v>
      </c>
      <c r="W9" s="32" t="str">
        <f t="shared" ca="1" si="3"/>
        <v>F</v>
      </c>
      <c r="X9" s="32" t="str">
        <f t="shared" ca="1" si="3"/>
        <v>S</v>
      </c>
      <c r="Y9" s="32" t="str">
        <f t="shared" ca="1" si="3"/>
        <v>S</v>
      </c>
      <c r="Z9" s="32" t="str">
        <f t="shared" ca="1" si="3"/>
        <v>M</v>
      </c>
      <c r="AA9" s="32" t="str">
        <f t="shared" ca="1" si="3"/>
        <v>T</v>
      </c>
      <c r="AB9" s="32" t="str">
        <f t="shared" ca="1" si="3"/>
        <v>W</v>
      </c>
      <c r="AC9" s="32" t="str">
        <f t="shared" ca="1" si="3"/>
        <v>T</v>
      </c>
      <c r="AD9" s="32" t="str">
        <f t="shared" ca="1" si="3"/>
        <v>F</v>
      </c>
      <c r="AE9" s="32" t="str">
        <f t="shared" ca="1" si="3"/>
        <v>S</v>
      </c>
      <c r="AF9" s="32" t="str">
        <f t="shared" ca="1" si="3"/>
        <v>S</v>
      </c>
      <c r="AG9" s="32" t="str">
        <f t="shared" ca="1" si="3"/>
        <v>M</v>
      </c>
      <c r="AH9" s="32" t="str">
        <f t="shared" ca="1" si="3"/>
        <v>T</v>
      </c>
      <c r="AI9" s="32" t="str">
        <f t="shared" ca="1" si="3"/>
        <v>W</v>
      </c>
      <c r="AJ9" s="32" t="str">
        <f t="shared" ca="1" si="3"/>
        <v>T</v>
      </c>
      <c r="AK9" s="32" t="str">
        <f t="shared" ca="1" si="3"/>
        <v>F</v>
      </c>
      <c r="AL9" s="32" t="str">
        <f t="shared" ca="1" si="3"/>
        <v>S</v>
      </c>
      <c r="AM9" s="32" t="str">
        <f t="shared" ca="1" si="3"/>
        <v>S</v>
      </c>
      <c r="AN9" s="32" t="str">
        <f t="shared" ca="1" si="3"/>
        <v>M</v>
      </c>
      <c r="AO9" s="32" t="str">
        <f t="shared" ca="1" si="3"/>
        <v>T</v>
      </c>
      <c r="AP9" s="32" t="str">
        <f t="shared" ca="1" si="3"/>
        <v>W</v>
      </c>
      <c r="AQ9" s="32" t="str">
        <f t="shared" ca="1" si="3"/>
        <v>T</v>
      </c>
      <c r="AR9" s="32" t="str">
        <f t="shared" ca="1" si="3"/>
        <v>F</v>
      </c>
      <c r="AS9" s="32" t="str">
        <f t="shared" ca="1" si="3"/>
        <v>S</v>
      </c>
      <c r="AT9" s="32" t="str">
        <f t="shared" ca="1" si="3"/>
        <v>S</v>
      </c>
      <c r="AU9" s="32" t="str">
        <f t="shared" ca="1" si="3"/>
        <v>M</v>
      </c>
      <c r="AV9" s="32" t="str">
        <f t="shared" ca="1" si="3"/>
        <v>T</v>
      </c>
      <c r="AW9" s="32" t="str">
        <f t="shared" ca="1" si="3"/>
        <v>W</v>
      </c>
      <c r="AX9" s="32" t="str">
        <f t="shared" ca="1" si="3"/>
        <v>T</v>
      </c>
      <c r="AY9" s="32" t="str">
        <f t="shared" ca="1" si="3"/>
        <v>F</v>
      </c>
      <c r="AZ9" s="32" t="str">
        <f t="shared" ca="1" si="3"/>
        <v>S</v>
      </c>
      <c r="BA9" s="32" t="str">
        <f t="shared" ca="1" si="3"/>
        <v>S</v>
      </c>
      <c r="BB9" s="32" t="str">
        <f t="shared" ca="1" si="3"/>
        <v>M</v>
      </c>
      <c r="BC9" s="32" t="str">
        <f t="shared" ca="1" si="3"/>
        <v>T</v>
      </c>
      <c r="BD9" s="32" t="str">
        <f t="shared" ca="1" si="3"/>
        <v>W</v>
      </c>
      <c r="BE9" s="32" t="str">
        <f t="shared" ca="1" si="3"/>
        <v>T</v>
      </c>
      <c r="BF9" s="32" t="str">
        <f t="shared" ca="1" si="3"/>
        <v>F</v>
      </c>
      <c r="BG9" s="32" t="str">
        <f t="shared" ca="1" si="3"/>
        <v>S</v>
      </c>
      <c r="BH9" s="32" t="str">
        <f t="shared" ca="1" si="3"/>
        <v>S</v>
      </c>
      <c r="BI9" s="32" t="str">
        <f t="shared" ca="1" si="3"/>
        <v>M</v>
      </c>
      <c r="BJ9" s="32" t="str">
        <f t="shared" ca="1" si="3"/>
        <v>T</v>
      </c>
      <c r="BK9" s="32" t="str">
        <f t="shared" ca="1" si="3"/>
        <v>W</v>
      </c>
      <c r="BL9" s="32" t="str">
        <f t="shared" ca="1" si="3"/>
        <v>T</v>
      </c>
      <c r="BM9" s="27"/>
    </row>
    <row r="10" spans="1:68" ht="30" hidden="1" customHeight="1" thickBot="1" x14ac:dyDescent="0.3">
      <c r="B10" s="13"/>
      <c r="C10" s="10"/>
      <c r="D10" s="9"/>
      <c r="E10" s="10"/>
      <c r="F10" s="11"/>
      <c r="G10" s="12"/>
      <c r="H10" s="27"/>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27"/>
    </row>
    <row r="11" spans="1:68" s="1" customFormat="1" ht="39.950000000000003" customHeight="1" x14ac:dyDescent="0.25">
      <c r="A11" s="7"/>
      <c r="B11" s="57" t="s">
        <v>20</v>
      </c>
      <c r="C11" s="18"/>
      <c r="D11" s="18"/>
      <c r="E11" s="19"/>
      <c r="F11" s="20"/>
      <c r="G11" s="21"/>
      <c r="H11" s="16"/>
      <c r="I11" s="58" t="str">
        <f t="shared" ref="I11:X26" ca="1" si="4">IF(AND($C11="Goal",I$7&gt;=$F11,I$7&lt;=$F11+$G11-1),2,IF(AND($C11="Milestone",I$7&gt;=$F11,I$7&lt;=$F11+$G11-1),1,""))</f>
        <v/>
      </c>
      <c r="J11" s="59" t="str">
        <f t="shared" ca="1" si="4"/>
        <v/>
      </c>
      <c r="K11" s="59" t="str">
        <f t="shared" ca="1" si="4"/>
        <v/>
      </c>
      <c r="L11" s="59" t="str">
        <f t="shared" ca="1" si="4"/>
        <v/>
      </c>
      <c r="M11" s="59" t="str">
        <f t="shared" ca="1" si="4"/>
        <v/>
      </c>
      <c r="N11" s="59" t="str">
        <f t="shared" ca="1" si="4"/>
        <v/>
      </c>
      <c r="O11" s="59" t="str">
        <f t="shared" ca="1" si="4"/>
        <v/>
      </c>
      <c r="P11" s="59" t="str">
        <f t="shared" ca="1" si="4"/>
        <v/>
      </c>
      <c r="Q11" s="59" t="str">
        <f t="shared" ca="1" si="4"/>
        <v/>
      </c>
      <c r="R11" s="59" t="str">
        <f t="shared" ca="1" si="4"/>
        <v/>
      </c>
      <c r="S11" s="59" t="str">
        <f t="shared" ca="1" si="4"/>
        <v/>
      </c>
      <c r="T11" s="59" t="str">
        <f t="shared" ca="1" si="4"/>
        <v/>
      </c>
      <c r="U11" s="59" t="str">
        <f t="shared" ca="1" si="4"/>
        <v/>
      </c>
      <c r="V11" s="59" t="str">
        <f t="shared" ca="1" si="4"/>
        <v/>
      </c>
      <c r="W11" s="59" t="str">
        <f t="shared" ca="1" si="4"/>
        <v/>
      </c>
      <c r="X11" s="59" t="str">
        <f t="shared" ca="1" si="4"/>
        <v/>
      </c>
      <c r="Y11" s="59" t="str">
        <f t="shared" ref="Y11:AN26" ca="1" si="5">IF(AND($C11="Goal",Y$7&gt;=$F11,Y$7&lt;=$F11+$G11-1),2,IF(AND($C11="Milestone",Y$7&gt;=$F11,Y$7&lt;=$F11+$G11-1),1,""))</f>
        <v/>
      </c>
      <c r="Z11" s="59" t="str">
        <f t="shared" ca="1" si="5"/>
        <v/>
      </c>
      <c r="AA11" s="59" t="str">
        <f t="shared" ca="1" si="5"/>
        <v/>
      </c>
      <c r="AB11" s="59" t="str">
        <f t="shared" ca="1" si="5"/>
        <v/>
      </c>
      <c r="AC11" s="59" t="str">
        <f t="shared" ca="1" si="5"/>
        <v/>
      </c>
      <c r="AD11" s="59" t="str">
        <f t="shared" ca="1" si="5"/>
        <v/>
      </c>
      <c r="AE11" s="59" t="str">
        <f t="shared" ca="1" si="5"/>
        <v/>
      </c>
      <c r="AF11" s="59" t="str">
        <f t="shared" ca="1" si="5"/>
        <v/>
      </c>
      <c r="AG11" s="59" t="str">
        <f t="shared" ca="1" si="5"/>
        <v/>
      </c>
      <c r="AH11" s="59" t="str">
        <f t="shared" ca="1" si="5"/>
        <v/>
      </c>
      <c r="AI11" s="59" t="str">
        <f t="shared" ca="1" si="5"/>
        <v/>
      </c>
      <c r="AJ11" s="59" t="str">
        <f t="shared" ca="1" si="5"/>
        <v/>
      </c>
      <c r="AK11" s="59" t="str">
        <f t="shared" ca="1" si="5"/>
        <v/>
      </c>
      <c r="AL11" s="59" t="str">
        <f t="shared" ca="1" si="5"/>
        <v/>
      </c>
      <c r="AM11" s="59" t="str">
        <f t="shared" ca="1" si="5"/>
        <v/>
      </c>
      <c r="AN11" s="59" t="str">
        <f t="shared" ca="1" si="5"/>
        <v/>
      </c>
      <c r="AO11" s="59" t="str">
        <f t="shared" ref="AO11:BD26" ca="1" si="6">IF(AND($C11="Goal",AO$7&gt;=$F11,AO$7&lt;=$F11+$G11-1),2,IF(AND($C11="Milestone",AO$7&gt;=$F11,AO$7&lt;=$F11+$G11-1),1,""))</f>
        <v/>
      </c>
      <c r="AP11" s="59" t="str">
        <f t="shared" ca="1" si="6"/>
        <v/>
      </c>
      <c r="AQ11" s="59" t="str">
        <f t="shared" ca="1" si="6"/>
        <v/>
      </c>
      <c r="AR11" s="59" t="str">
        <f t="shared" ca="1" si="6"/>
        <v/>
      </c>
      <c r="AS11" s="59" t="str">
        <f t="shared" ca="1" si="6"/>
        <v/>
      </c>
      <c r="AT11" s="59" t="str">
        <f t="shared" ca="1" si="6"/>
        <v/>
      </c>
      <c r="AU11" s="59" t="str">
        <f t="shared" ca="1" si="6"/>
        <v/>
      </c>
      <c r="AV11" s="59" t="str">
        <f t="shared" ca="1" si="6"/>
        <v/>
      </c>
      <c r="AW11" s="59" t="str">
        <f t="shared" ca="1" si="6"/>
        <v/>
      </c>
      <c r="AX11" s="59" t="str">
        <f t="shared" ca="1" si="6"/>
        <v/>
      </c>
      <c r="AY11" s="59" t="str">
        <f t="shared" ca="1" si="6"/>
        <v/>
      </c>
      <c r="AZ11" s="59" t="str">
        <f t="shared" ca="1" si="6"/>
        <v/>
      </c>
      <c r="BA11" s="59" t="str">
        <f t="shared" ca="1" si="6"/>
        <v/>
      </c>
      <c r="BB11" s="59" t="str">
        <f t="shared" ca="1" si="6"/>
        <v/>
      </c>
      <c r="BC11" s="59" t="str">
        <f t="shared" ca="1" si="6"/>
        <v/>
      </c>
      <c r="BD11" s="59" t="str">
        <f t="shared" ca="1" si="6"/>
        <v/>
      </c>
      <c r="BE11" s="59" t="str">
        <f t="shared" ref="BE11:BL26" ca="1" si="7">IF(AND($C11="Goal",BE$7&gt;=$F11,BE$7&lt;=$F11+$G11-1),2,IF(AND($C11="Milestone",BE$7&gt;=$F11,BE$7&lt;=$F11+$G11-1),1,""))</f>
        <v/>
      </c>
      <c r="BF11" s="59" t="str">
        <f t="shared" ca="1" si="7"/>
        <v/>
      </c>
      <c r="BG11" s="59" t="str">
        <f t="shared" ca="1" si="7"/>
        <v/>
      </c>
      <c r="BH11" s="59" t="str">
        <f t="shared" ca="1" si="7"/>
        <v/>
      </c>
      <c r="BI11" s="59" t="str">
        <f t="shared" ca="1" si="7"/>
        <v/>
      </c>
      <c r="BJ11" s="59" t="str">
        <f t="shared" ca="1" si="7"/>
        <v/>
      </c>
      <c r="BK11" s="59" t="str">
        <f t="shared" ca="1" si="7"/>
        <v/>
      </c>
      <c r="BL11" s="59" t="str">
        <f t="shared" ca="1" si="7"/>
        <v/>
      </c>
      <c r="BM11" s="23"/>
      <c r="BP11" s="36"/>
    </row>
    <row r="12" spans="1:68" s="1" customFormat="1" ht="39.950000000000003" customHeight="1" x14ac:dyDescent="0.25">
      <c r="A12" s="7"/>
      <c r="B12" s="22" t="s">
        <v>30</v>
      </c>
      <c r="C12" s="18" t="s">
        <v>5</v>
      </c>
      <c r="D12" s="18" t="s">
        <v>21</v>
      </c>
      <c r="E12" s="19">
        <v>1</v>
      </c>
      <c r="F12" s="20">
        <v>45184</v>
      </c>
      <c r="G12" s="21">
        <v>5</v>
      </c>
      <c r="H12" s="16"/>
      <c r="I12" s="58" t="str">
        <f ca="1">IF(AND($C12="Goal",I$7&gt;=$F12,I$7&lt;=$F12+$G12-1),2,IF(AND($C12="Milestone",I$7&gt;=$F12,I$7&lt;=$F12+$G12-1),1,""))</f>
        <v/>
      </c>
      <c r="J12" s="59" t="str">
        <f t="shared" ca="1" si="4"/>
        <v/>
      </c>
      <c r="K12" s="59" t="str">
        <f t="shared" ca="1" si="4"/>
        <v/>
      </c>
      <c r="L12" s="59" t="str">
        <f t="shared" ca="1" si="4"/>
        <v/>
      </c>
      <c r="M12" s="59" t="str">
        <f t="shared" ca="1" si="4"/>
        <v/>
      </c>
      <c r="N12" s="59" t="str">
        <f t="shared" ca="1" si="4"/>
        <v/>
      </c>
      <c r="O12" s="59" t="str">
        <f t="shared" ca="1" si="4"/>
        <v/>
      </c>
      <c r="P12" s="59" t="str">
        <f t="shared" ca="1" si="4"/>
        <v/>
      </c>
      <c r="Q12" s="59" t="str">
        <f t="shared" ca="1" si="4"/>
        <v/>
      </c>
      <c r="R12" s="59" t="str">
        <f t="shared" ca="1" si="4"/>
        <v/>
      </c>
      <c r="S12" s="59" t="str">
        <f t="shared" ca="1" si="4"/>
        <v/>
      </c>
      <c r="T12" s="59" t="str">
        <f t="shared" ca="1" si="4"/>
        <v/>
      </c>
      <c r="U12" s="59" t="str">
        <f t="shared" ca="1" si="4"/>
        <v/>
      </c>
      <c r="V12" s="59" t="str">
        <f t="shared" ca="1" si="4"/>
        <v/>
      </c>
      <c r="W12" s="59" t="str">
        <f t="shared" ca="1" si="4"/>
        <v/>
      </c>
      <c r="X12" s="59" t="str">
        <f t="shared" ca="1" si="4"/>
        <v/>
      </c>
      <c r="Y12" s="59" t="str">
        <f t="shared" ca="1" si="5"/>
        <v/>
      </c>
      <c r="Z12" s="59" t="str">
        <f t="shared" ca="1" si="5"/>
        <v/>
      </c>
      <c r="AA12" s="59" t="str">
        <f t="shared" ca="1" si="5"/>
        <v/>
      </c>
      <c r="AB12" s="59" t="str">
        <f t="shared" ca="1" si="5"/>
        <v/>
      </c>
      <c r="AC12" s="59" t="str">
        <f t="shared" ca="1" si="5"/>
        <v/>
      </c>
      <c r="AD12" s="59" t="str">
        <f t="shared" ca="1" si="5"/>
        <v/>
      </c>
      <c r="AE12" s="59" t="str">
        <f t="shared" ca="1" si="5"/>
        <v/>
      </c>
      <c r="AF12" s="59" t="str">
        <f t="shared" ca="1" si="5"/>
        <v/>
      </c>
      <c r="AG12" s="59" t="str">
        <f t="shared" ca="1" si="5"/>
        <v/>
      </c>
      <c r="AH12" s="59" t="str">
        <f t="shared" ca="1" si="5"/>
        <v/>
      </c>
      <c r="AI12" s="59" t="str">
        <f t="shared" ca="1" si="5"/>
        <v/>
      </c>
      <c r="AJ12" s="59" t="str">
        <f t="shared" ca="1" si="5"/>
        <v/>
      </c>
      <c r="AK12" s="59" t="str">
        <f t="shared" ca="1" si="5"/>
        <v/>
      </c>
      <c r="AL12" s="59" t="str">
        <f t="shared" ca="1" si="5"/>
        <v/>
      </c>
      <c r="AM12" s="59" t="str">
        <f t="shared" ca="1" si="5"/>
        <v/>
      </c>
      <c r="AN12" s="59" t="str">
        <f t="shared" ca="1" si="5"/>
        <v/>
      </c>
      <c r="AO12" s="59" t="str">
        <f t="shared" ca="1" si="6"/>
        <v/>
      </c>
      <c r="AP12" s="59" t="str">
        <f t="shared" ca="1" si="6"/>
        <v/>
      </c>
      <c r="AQ12" s="59" t="str">
        <f t="shared" ca="1" si="6"/>
        <v/>
      </c>
      <c r="AR12" s="59" t="str">
        <f t="shared" ca="1" si="6"/>
        <v/>
      </c>
      <c r="AS12" s="59" t="str">
        <f t="shared" ca="1" si="6"/>
        <v/>
      </c>
      <c r="AT12" s="59" t="str">
        <f t="shared" ca="1" si="6"/>
        <v/>
      </c>
      <c r="AU12" s="59" t="str">
        <f t="shared" ca="1" si="6"/>
        <v/>
      </c>
      <c r="AV12" s="59" t="str">
        <f t="shared" ca="1" si="6"/>
        <v/>
      </c>
      <c r="AW12" s="59" t="str">
        <f t="shared" ca="1" si="6"/>
        <v/>
      </c>
      <c r="AX12" s="59" t="str">
        <f t="shared" ca="1" si="6"/>
        <v/>
      </c>
      <c r="AY12" s="59" t="str">
        <f t="shared" ca="1" si="6"/>
        <v/>
      </c>
      <c r="AZ12" s="59" t="str">
        <f t="shared" ca="1" si="6"/>
        <v/>
      </c>
      <c r="BA12" s="59" t="str">
        <f t="shared" ca="1" si="6"/>
        <v/>
      </c>
      <c r="BB12" s="59" t="str">
        <f t="shared" ca="1" si="6"/>
        <v/>
      </c>
      <c r="BC12" s="59" t="str">
        <f t="shared" ca="1" si="6"/>
        <v/>
      </c>
      <c r="BD12" s="59" t="str">
        <f t="shared" ca="1" si="6"/>
        <v/>
      </c>
      <c r="BE12" s="59" t="str">
        <f t="shared" ca="1" si="7"/>
        <v/>
      </c>
      <c r="BF12" s="59" t="str">
        <f t="shared" ca="1" si="7"/>
        <v/>
      </c>
      <c r="BG12" s="59" t="str">
        <f t="shared" ca="1" si="7"/>
        <v/>
      </c>
      <c r="BH12" s="59" t="str">
        <f t="shared" ca="1" si="7"/>
        <v/>
      </c>
      <c r="BI12" s="59" t="str">
        <f t="shared" ca="1" si="7"/>
        <v/>
      </c>
      <c r="BJ12" s="59" t="str">
        <f t="shared" ca="1" si="7"/>
        <v/>
      </c>
      <c r="BK12" s="59" t="str">
        <f t="shared" ca="1" si="7"/>
        <v/>
      </c>
      <c r="BL12" s="59" t="str">
        <f t="shared" ca="1" si="7"/>
        <v/>
      </c>
      <c r="BM12" s="23"/>
    </row>
    <row r="13" spans="1:68" s="1" customFormat="1" ht="39.950000000000003" customHeight="1" x14ac:dyDescent="0.25">
      <c r="A13" s="6"/>
      <c r="B13" s="22" t="s">
        <v>28</v>
      </c>
      <c r="C13" s="18" t="s">
        <v>5</v>
      </c>
      <c r="D13" s="18" t="s">
        <v>21</v>
      </c>
      <c r="E13" s="19">
        <v>1</v>
      </c>
      <c r="F13" s="20">
        <v>45187</v>
      </c>
      <c r="G13" s="21">
        <v>10</v>
      </c>
      <c r="H13" s="16"/>
      <c r="I13" s="58" t="str">
        <f t="shared" ref="I13:X32" ca="1" si="8">IF(AND($C13="Goal",I$7&gt;=$F13,I$7&lt;=$F13+$G13-1),2,IF(AND($C13="Milestone",I$7&gt;=$F13,I$7&lt;=$F13+$G13-1),1,""))</f>
        <v/>
      </c>
      <c r="J13" s="59" t="str">
        <f t="shared" ca="1" si="4"/>
        <v/>
      </c>
      <c r="K13" s="59" t="str">
        <f t="shared" ca="1" si="4"/>
        <v/>
      </c>
      <c r="L13" s="59" t="str">
        <f t="shared" ca="1" si="4"/>
        <v/>
      </c>
      <c r="M13" s="59" t="str">
        <f t="shared" ca="1" si="4"/>
        <v/>
      </c>
      <c r="N13" s="59" t="str">
        <f t="shared" ca="1" si="4"/>
        <v/>
      </c>
      <c r="O13" s="59" t="str">
        <f t="shared" ca="1" si="4"/>
        <v/>
      </c>
      <c r="P13" s="59" t="str">
        <f t="shared" ca="1" si="4"/>
        <v/>
      </c>
      <c r="Q13" s="59" t="str">
        <f t="shared" ca="1" si="4"/>
        <v/>
      </c>
      <c r="R13" s="59" t="str">
        <f t="shared" ca="1" si="4"/>
        <v/>
      </c>
      <c r="S13" s="59" t="str">
        <f t="shared" ca="1" si="4"/>
        <v/>
      </c>
      <c r="T13" s="59" t="str">
        <f t="shared" ca="1" si="4"/>
        <v/>
      </c>
      <c r="U13" s="59" t="str">
        <f t="shared" ca="1" si="4"/>
        <v/>
      </c>
      <c r="V13" s="59" t="str">
        <f t="shared" ca="1" si="4"/>
        <v/>
      </c>
      <c r="W13" s="59" t="str">
        <f t="shared" ca="1" si="4"/>
        <v/>
      </c>
      <c r="X13" s="59" t="str">
        <f t="shared" ca="1" si="4"/>
        <v/>
      </c>
      <c r="Y13" s="59" t="str">
        <f t="shared" ca="1" si="5"/>
        <v/>
      </c>
      <c r="Z13" s="59" t="str">
        <f t="shared" ca="1" si="5"/>
        <v/>
      </c>
      <c r="AA13" s="59" t="str">
        <f t="shared" ca="1" si="5"/>
        <v/>
      </c>
      <c r="AB13" s="59" t="str">
        <f t="shared" ca="1" si="5"/>
        <v/>
      </c>
      <c r="AC13" s="59" t="str">
        <f t="shared" ca="1" si="5"/>
        <v/>
      </c>
      <c r="AD13" s="59" t="str">
        <f t="shared" ca="1" si="5"/>
        <v/>
      </c>
      <c r="AE13" s="59" t="str">
        <f t="shared" ca="1" si="5"/>
        <v/>
      </c>
      <c r="AF13" s="59" t="str">
        <f t="shared" ca="1" si="5"/>
        <v/>
      </c>
      <c r="AG13" s="59" t="str">
        <f t="shared" ca="1" si="5"/>
        <v/>
      </c>
      <c r="AH13" s="59" t="str">
        <f t="shared" ca="1" si="5"/>
        <v/>
      </c>
      <c r="AI13" s="59" t="str">
        <f t="shared" ca="1" si="5"/>
        <v/>
      </c>
      <c r="AJ13" s="59" t="str">
        <f t="shared" ca="1" si="5"/>
        <v/>
      </c>
      <c r="AK13" s="59" t="str">
        <f t="shared" ca="1" si="5"/>
        <v/>
      </c>
      <c r="AL13" s="59" t="str">
        <f t="shared" ca="1" si="5"/>
        <v/>
      </c>
      <c r="AM13" s="59" t="str">
        <f t="shared" ca="1" si="5"/>
        <v/>
      </c>
      <c r="AN13" s="59" t="str">
        <f t="shared" ca="1" si="5"/>
        <v/>
      </c>
      <c r="AO13" s="59" t="str">
        <f t="shared" ca="1" si="6"/>
        <v/>
      </c>
      <c r="AP13" s="59" t="str">
        <f t="shared" ca="1" si="6"/>
        <v/>
      </c>
      <c r="AQ13" s="59" t="str">
        <f t="shared" ca="1" si="6"/>
        <v/>
      </c>
      <c r="AR13" s="59" t="str">
        <f t="shared" ca="1" si="6"/>
        <v/>
      </c>
      <c r="AS13" s="59" t="str">
        <f t="shared" ca="1" si="6"/>
        <v/>
      </c>
      <c r="AT13" s="59" t="str">
        <f t="shared" ca="1" si="6"/>
        <v/>
      </c>
      <c r="AU13" s="59" t="str">
        <f t="shared" ca="1" si="6"/>
        <v/>
      </c>
      <c r="AV13" s="59" t="str">
        <f t="shared" ca="1" si="6"/>
        <v/>
      </c>
      <c r="AW13" s="59" t="str">
        <f t="shared" ca="1" si="6"/>
        <v/>
      </c>
      <c r="AX13" s="59" t="str">
        <f t="shared" ca="1" si="6"/>
        <v/>
      </c>
      <c r="AY13" s="59" t="str">
        <f t="shared" ca="1" si="6"/>
        <v/>
      </c>
      <c r="AZ13" s="59" t="str">
        <f t="shared" ca="1" si="6"/>
        <v/>
      </c>
      <c r="BA13" s="59" t="str">
        <f t="shared" ca="1" si="6"/>
        <v/>
      </c>
      <c r="BB13" s="59" t="str">
        <f t="shared" ca="1" si="6"/>
        <v/>
      </c>
      <c r="BC13" s="59" t="str">
        <f t="shared" ca="1" si="6"/>
        <v/>
      </c>
      <c r="BD13" s="59" t="str">
        <f t="shared" ca="1" si="6"/>
        <v/>
      </c>
      <c r="BE13" s="59" t="str">
        <f t="shared" ca="1" si="7"/>
        <v/>
      </c>
      <c r="BF13" s="59" t="str">
        <f t="shared" ca="1" si="7"/>
        <v/>
      </c>
      <c r="BG13" s="59" t="str">
        <f t="shared" ca="1" si="7"/>
        <v/>
      </c>
      <c r="BH13" s="59" t="str">
        <f t="shared" ca="1" si="7"/>
        <v/>
      </c>
      <c r="BI13" s="59" t="str">
        <f t="shared" ca="1" si="7"/>
        <v/>
      </c>
      <c r="BJ13" s="59" t="str">
        <f t="shared" ca="1" si="7"/>
        <v/>
      </c>
      <c r="BK13" s="59" t="str">
        <f t="shared" ca="1" si="7"/>
        <v/>
      </c>
      <c r="BL13" s="59" t="str">
        <f t="shared" ca="1" si="7"/>
        <v/>
      </c>
      <c r="BM13" s="23"/>
    </row>
    <row r="14" spans="1:68" s="1" customFormat="1" ht="39.950000000000003" customHeight="1" x14ac:dyDescent="0.25">
      <c r="A14" s="6"/>
      <c r="B14" s="22" t="s">
        <v>29</v>
      </c>
      <c r="C14" s="18" t="s">
        <v>5</v>
      </c>
      <c r="D14" s="18" t="s">
        <v>21</v>
      </c>
      <c r="E14" s="19">
        <v>1</v>
      </c>
      <c r="F14" s="20">
        <v>45189</v>
      </c>
      <c r="G14" s="21">
        <v>1</v>
      </c>
      <c r="H14" s="16"/>
      <c r="I14" s="58" t="str">
        <f t="shared" ca="1" si="8"/>
        <v/>
      </c>
      <c r="J14" s="59" t="str">
        <f t="shared" ca="1" si="4"/>
        <v/>
      </c>
      <c r="K14" s="59" t="str">
        <f t="shared" ca="1" si="4"/>
        <v/>
      </c>
      <c r="L14" s="59" t="str">
        <f t="shared" ca="1" si="4"/>
        <v/>
      </c>
      <c r="M14" s="59" t="str">
        <f t="shared" ca="1" si="4"/>
        <v/>
      </c>
      <c r="N14" s="59" t="str">
        <f t="shared" ca="1" si="4"/>
        <v/>
      </c>
      <c r="O14" s="59" t="str">
        <f t="shared" ca="1" si="4"/>
        <v/>
      </c>
      <c r="P14" s="59" t="str">
        <f t="shared" ca="1" si="4"/>
        <v/>
      </c>
      <c r="Q14" s="59" t="str">
        <f t="shared" ca="1" si="4"/>
        <v/>
      </c>
      <c r="R14" s="59" t="str">
        <f t="shared" ca="1" si="4"/>
        <v/>
      </c>
      <c r="S14" s="59" t="str">
        <f t="shared" ca="1" si="4"/>
        <v/>
      </c>
      <c r="T14" s="59" t="str">
        <f t="shared" ca="1" si="4"/>
        <v/>
      </c>
      <c r="U14" s="59" t="str">
        <f t="shared" ca="1" si="4"/>
        <v/>
      </c>
      <c r="V14" s="59" t="str">
        <f t="shared" ca="1" si="4"/>
        <v/>
      </c>
      <c r="W14" s="59" t="str">
        <f t="shared" ca="1" si="4"/>
        <v/>
      </c>
      <c r="X14" s="59" t="str">
        <f t="shared" ca="1" si="4"/>
        <v/>
      </c>
      <c r="Y14" s="59" t="str">
        <f t="shared" ca="1" si="5"/>
        <v/>
      </c>
      <c r="Z14" s="59" t="str">
        <f t="shared" ca="1" si="5"/>
        <v/>
      </c>
      <c r="AA14" s="59" t="str">
        <f t="shared" ca="1" si="5"/>
        <v/>
      </c>
      <c r="AB14" s="59" t="str">
        <f t="shared" ca="1" si="5"/>
        <v/>
      </c>
      <c r="AC14" s="59" t="str">
        <f t="shared" ca="1" si="5"/>
        <v/>
      </c>
      <c r="AD14" s="59" t="str">
        <f t="shared" ca="1" si="5"/>
        <v/>
      </c>
      <c r="AE14" s="59" t="str">
        <f t="shared" ca="1" si="5"/>
        <v/>
      </c>
      <c r="AF14" s="59" t="str">
        <f t="shared" ca="1" si="5"/>
        <v/>
      </c>
      <c r="AG14" s="59" t="str">
        <f t="shared" ca="1" si="5"/>
        <v/>
      </c>
      <c r="AH14" s="59" t="str">
        <f t="shared" ca="1" si="5"/>
        <v/>
      </c>
      <c r="AI14" s="59" t="str">
        <f t="shared" ca="1" si="5"/>
        <v/>
      </c>
      <c r="AJ14" s="59" t="str">
        <f t="shared" ca="1" si="5"/>
        <v/>
      </c>
      <c r="AK14" s="59" t="str">
        <f t="shared" ca="1" si="5"/>
        <v/>
      </c>
      <c r="AL14" s="59" t="str">
        <f t="shared" ca="1" si="5"/>
        <v/>
      </c>
      <c r="AM14" s="59" t="str">
        <f t="shared" ca="1" si="5"/>
        <v/>
      </c>
      <c r="AN14" s="59" t="str">
        <f t="shared" ca="1" si="5"/>
        <v/>
      </c>
      <c r="AO14" s="59" t="str">
        <f t="shared" ca="1" si="6"/>
        <v/>
      </c>
      <c r="AP14" s="59" t="str">
        <f t="shared" ca="1" si="6"/>
        <v/>
      </c>
      <c r="AQ14" s="59" t="str">
        <f t="shared" ca="1" si="6"/>
        <v/>
      </c>
      <c r="AR14" s="59" t="str">
        <f t="shared" ca="1" si="6"/>
        <v/>
      </c>
      <c r="AS14" s="59" t="str">
        <f t="shared" ca="1" si="6"/>
        <v/>
      </c>
      <c r="AT14" s="59" t="str">
        <f t="shared" ca="1" si="6"/>
        <v/>
      </c>
      <c r="AU14" s="59" t="str">
        <f t="shared" ca="1" si="6"/>
        <v/>
      </c>
      <c r="AV14" s="59" t="str">
        <f t="shared" ca="1" si="6"/>
        <v/>
      </c>
      <c r="AW14" s="59" t="str">
        <f t="shared" ca="1" si="6"/>
        <v/>
      </c>
      <c r="AX14" s="59" t="str">
        <f t="shared" ca="1" si="6"/>
        <v/>
      </c>
      <c r="AY14" s="59" t="str">
        <f t="shared" ca="1" si="6"/>
        <v/>
      </c>
      <c r="AZ14" s="59" t="str">
        <f t="shared" ca="1" si="6"/>
        <v/>
      </c>
      <c r="BA14" s="59" t="str">
        <f t="shared" ca="1" si="6"/>
        <v/>
      </c>
      <c r="BB14" s="59" t="str">
        <f t="shared" ca="1" si="6"/>
        <v/>
      </c>
      <c r="BC14" s="59" t="str">
        <f t="shared" ca="1" si="6"/>
        <v/>
      </c>
      <c r="BD14" s="59" t="str">
        <f t="shared" ca="1" si="6"/>
        <v/>
      </c>
      <c r="BE14" s="59" t="str">
        <f t="shared" ca="1" si="7"/>
        <v/>
      </c>
      <c r="BF14" s="59" t="str">
        <f t="shared" ca="1" si="7"/>
        <v/>
      </c>
      <c r="BG14" s="59" t="str">
        <f t="shared" ca="1" si="7"/>
        <v/>
      </c>
      <c r="BH14" s="59" t="str">
        <f t="shared" ca="1" si="7"/>
        <v/>
      </c>
      <c r="BI14" s="59" t="str">
        <f t="shared" ca="1" si="7"/>
        <v/>
      </c>
      <c r="BJ14" s="59" t="str">
        <f t="shared" ca="1" si="7"/>
        <v/>
      </c>
      <c r="BK14" s="59" t="str">
        <f t="shared" ca="1" si="7"/>
        <v/>
      </c>
      <c r="BL14" s="59" t="str">
        <f t="shared" ca="1" si="7"/>
        <v/>
      </c>
      <c r="BM14" s="23"/>
    </row>
    <row r="15" spans="1:68" s="1" customFormat="1" ht="39.950000000000003" customHeight="1" x14ac:dyDescent="0.25">
      <c r="A15" s="7"/>
      <c r="B15" s="57" t="s">
        <v>23</v>
      </c>
      <c r="C15" s="18" t="s">
        <v>5</v>
      </c>
      <c r="D15" s="18"/>
      <c r="E15" s="19"/>
      <c r="F15" s="20"/>
      <c r="G15" s="21"/>
      <c r="H15" s="16"/>
      <c r="I15" s="58" t="str">
        <f t="shared" ca="1" si="8"/>
        <v/>
      </c>
      <c r="J15" s="59" t="str">
        <f t="shared" ca="1" si="4"/>
        <v/>
      </c>
      <c r="K15" s="59" t="str">
        <f t="shared" ca="1" si="4"/>
        <v/>
      </c>
      <c r="L15" s="59" t="str">
        <f t="shared" ca="1" si="4"/>
        <v/>
      </c>
      <c r="M15" s="59" t="str">
        <f t="shared" ca="1" si="4"/>
        <v/>
      </c>
      <c r="N15" s="59" t="str">
        <f t="shared" ca="1" si="4"/>
        <v/>
      </c>
      <c r="O15" s="59" t="str">
        <f t="shared" ca="1" si="4"/>
        <v/>
      </c>
      <c r="P15" s="59" t="str">
        <f t="shared" ca="1" si="4"/>
        <v/>
      </c>
      <c r="Q15" s="59" t="str">
        <f t="shared" ca="1" si="4"/>
        <v/>
      </c>
      <c r="R15" s="59" t="str">
        <f t="shared" ca="1" si="4"/>
        <v/>
      </c>
      <c r="S15" s="59" t="str">
        <f t="shared" ca="1" si="4"/>
        <v/>
      </c>
      <c r="T15" s="59" t="str">
        <f t="shared" ca="1" si="4"/>
        <v/>
      </c>
      <c r="U15" s="59" t="str">
        <f t="shared" ca="1" si="4"/>
        <v/>
      </c>
      <c r="V15" s="59" t="str">
        <f t="shared" ca="1" si="4"/>
        <v/>
      </c>
      <c r="W15" s="59" t="str">
        <f t="shared" ca="1" si="4"/>
        <v/>
      </c>
      <c r="X15" s="59" t="str">
        <f t="shared" ca="1" si="4"/>
        <v/>
      </c>
      <c r="Y15" s="59" t="str">
        <f t="shared" ca="1" si="5"/>
        <v/>
      </c>
      <c r="Z15" s="59" t="str">
        <f t="shared" ca="1" si="5"/>
        <v/>
      </c>
      <c r="AA15" s="59" t="str">
        <f t="shared" ca="1" si="5"/>
        <v/>
      </c>
      <c r="AB15" s="59" t="str">
        <f t="shared" ca="1" si="5"/>
        <v/>
      </c>
      <c r="AC15" s="59" t="str">
        <f t="shared" ca="1" si="5"/>
        <v/>
      </c>
      <c r="AD15" s="59" t="str">
        <f t="shared" ca="1" si="5"/>
        <v/>
      </c>
      <c r="AE15" s="59" t="str">
        <f t="shared" ca="1" si="5"/>
        <v/>
      </c>
      <c r="AF15" s="59" t="str">
        <f t="shared" ca="1" si="5"/>
        <v/>
      </c>
      <c r="AG15" s="59" t="str">
        <f t="shared" ca="1" si="5"/>
        <v/>
      </c>
      <c r="AH15" s="59" t="str">
        <f t="shared" ca="1" si="5"/>
        <v/>
      </c>
      <c r="AI15" s="59" t="str">
        <f t="shared" ca="1" si="5"/>
        <v/>
      </c>
      <c r="AJ15" s="59" t="str">
        <f t="shared" ca="1" si="5"/>
        <v/>
      </c>
      <c r="AK15" s="59" t="str">
        <f t="shared" ca="1" si="5"/>
        <v/>
      </c>
      <c r="AL15" s="59" t="str">
        <f t="shared" ca="1" si="5"/>
        <v/>
      </c>
      <c r="AM15" s="59" t="str">
        <f t="shared" ca="1" si="5"/>
        <v/>
      </c>
      <c r="AN15" s="59" t="str">
        <f t="shared" ca="1" si="5"/>
        <v/>
      </c>
      <c r="AO15" s="59" t="str">
        <f t="shared" ca="1" si="6"/>
        <v/>
      </c>
      <c r="AP15" s="59" t="str">
        <f t="shared" ca="1" si="6"/>
        <v/>
      </c>
      <c r="AQ15" s="59" t="str">
        <f t="shared" ca="1" si="6"/>
        <v/>
      </c>
      <c r="AR15" s="59" t="str">
        <f t="shared" ca="1" si="6"/>
        <v/>
      </c>
      <c r="AS15" s="59" t="str">
        <f t="shared" ca="1" si="6"/>
        <v/>
      </c>
      <c r="AT15" s="59" t="str">
        <f t="shared" ca="1" si="6"/>
        <v/>
      </c>
      <c r="AU15" s="59" t="str">
        <f t="shared" ca="1" si="6"/>
        <v/>
      </c>
      <c r="AV15" s="59" t="str">
        <f t="shared" ca="1" si="6"/>
        <v/>
      </c>
      <c r="AW15" s="59" t="str">
        <f t="shared" ca="1" si="6"/>
        <v/>
      </c>
      <c r="AX15" s="59" t="str">
        <f t="shared" ca="1" si="6"/>
        <v/>
      </c>
      <c r="AY15" s="59" t="str">
        <f t="shared" ca="1" si="6"/>
        <v/>
      </c>
      <c r="AZ15" s="59" t="str">
        <f t="shared" ca="1" si="6"/>
        <v/>
      </c>
      <c r="BA15" s="59" t="str">
        <f t="shared" ca="1" si="6"/>
        <v/>
      </c>
      <c r="BB15" s="59" t="str">
        <f t="shared" ca="1" si="6"/>
        <v/>
      </c>
      <c r="BC15" s="59" t="str">
        <f t="shared" ca="1" si="6"/>
        <v/>
      </c>
      <c r="BD15" s="59" t="str">
        <f t="shared" ca="1" si="6"/>
        <v/>
      </c>
      <c r="BE15" s="59" t="str">
        <f t="shared" ca="1" si="7"/>
        <v/>
      </c>
      <c r="BF15" s="59" t="str">
        <f t="shared" ca="1" si="7"/>
        <v/>
      </c>
      <c r="BG15" s="59" t="str">
        <f t="shared" ca="1" si="7"/>
        <v/>
      </c>
      <c r="BH15" s="59" t="str">
        <f t="shared" ca="1" si="7"/>
        <v/>
      </c>
      <c r="BI15" s="59" t="str">
        <f t="shared" ca="1" si="7"/>
        <v/>
      </c>
      <c r="BJ15" s="59" t="str">
        <f t="shared" ca="1" si="7"/>
        <v/>
      </c>
      <c r="BK15" s="59" t="str">
        <f t="shared" ca="1" si="7"/>
        <v/>
      </c>
      <c r="BL15" s="59" t="str">
        <f t="shared" ca="1" si="7"/>
        <v/>
      </c>
      <c r="BM15" s="23"/>
    </row>
    <row r="16" spans="1:68" s="1" customFormat="1" ht="39.950000000000003" customHeight="1" x14ac:dyDescent="0.25">
      <c r="A16" s="7"/>
      <c r="B16" s="22" t="s">
        <v>24</v>
      </c>
      <c r="C16" s="18" t="s">
        <v>5</v>
      </c>
      <c r="D16" s="18" t="s">
        <v>21</v>
      </c>
      <c r="E16" s="19">
        <v>1</v>
      </c>
      <c r="F16" s="20">
        <v>45184</v>
      </c>
      <c r="G16" s="21">
        <v>6</v>
      </c>
      <c r="H16" s="16"/>
      <c r="I16" s="58" t="str">
        <f t="shared" ca="1" si="8"/>
        <v/>
      </c>
      <c r="J16" s="59" t="str">
        <f t="shared" ca="1" si="4"/>
        <v/>
      </c>
      <c r="K16" s="59" t="str">
        <f t="shared" ca="1" si="4"/>
        <v/>
      </c>
      <c r="L16" s="59" t="str">
        <f t="shared" ca="1" si="4"/>
        <v/>
      </c>
      <c r="M16" s="59" t="str">
        <f t="shared" ca="1" si="4"/>
        <v/>
      </c>
      <c r="N16" s="59" t="str">
        <f t="shared" ca="1" si="4"/>
        <v/>
      </c>
      <c r="O16" s="59" t="str">
        <f t="shared" ca="1" si="4"/>
        <v/>
      </c>
      <c r="P16" s="59" t="str">
        <f t="shared" ca="1" si="4"/>
        <v/>
      </c>
      <c r="Q16" s="59" t="str">
        <f t="shared" ca="1" si="4"/>
        <v/>
      </c>
      <c r="R16" s="59" t="str">
        <f t="shared" ca="1" si="4"/>
        <v/>
      </c>
      <c r="S16" s="59" t="str">
        <f t="shared" ca="1" si="4"/>
        <v/>
      </c>
      <c r="T16" s="59" t="str">
        <f t="shared" ca="1" si="4"/>
        <v/>
      </c>
      <c r="U16" s="59" t="str">
        <f t="shared" ca="1" si="4"/>
        <v/>
      </c>
      <c r="V16" s="59" t="str">
        <f t="shared" ca="1" si="4"/>
        <v/>
      </c>
      <c r="W16" s="59" t="str">
        <f t="shared" ca="1" si="4"/>
        <v/>
      </c>
      <c r="X16" s="59" t="str">
        <f t="shared" ca="1" si="4"/>
        <v/>
      </c>
      <c r="Y16" s="59" t="str">
        <f t="shared" ca="1" si="5"/>
        <v/>
      </c>
      <c r="Z16" s="59" t="str">
        <f t="shared" ca="1" si="5"/>
        <v/>
      </c>
      <c r="AA16" s="59" t="str">
        <f t="shared" ca="1" si="5"/>
        <v/>
      </c>
      <c r="AB16" s="59" t="str">
        <f t="shared" ca="1" si="5"/>
        <v/>
      </c>
      <c r="AC16" s="59" t="str">
        <f t="shared" ca="1" si="5"/>
        <v/>
      </c>
      <c r="AD16" s="59" t="str">
        <f t="shared" ca="1" si="5"/>
        <v/>
      </c>
      <c r="AE16" s="59" t="str">
        <f t="shared" ca="1" si="5"/>
        <v/>
      </c>
      <c r="AF16" s="59" t="str">
        <f t="shared" ca="1" si="5"/>
        <v/>
      </c>
      <c r="AG16" s="59" t="str">
        <f t="shared" ca="1" si="5"/>
        <v/>
      </c>
      <c r="AH16" s="59" t="str">
        <f t="shared" ca="1" si="5"/>
        <v/>
      </c>
      <c r="AI16" s="59" t="str">
        <f t="shared" ca="1" si="5"/>
        <v/>
      </c>
      <c r="AJ16" s="59" t="str">
        <f t="shared" ca="1" si="5"/>
        <v/>
      </c>
      <c r="AK16" s="59" t="str">
        <f t="shared" ca="1" si="5"/>
        <v/>
      </c>
      <c r="AL16" s="59" t="str">
        <f t="shared" ca="1" si="5"/>
        <v/>
      </c>
      <c r="AM16" s="59" t="str">
        <f t="shared" ca="1" si="5"/>
        <v/>
      </c>
      <c r="AN16" s="59" t="str">
        <f t="shared" ca="1" si="5"/>
        <v/>
      </c>
      <c r="AO16" s="59" t="str">
        <f t="shared" ca="1" si="6"/>
        <v/>
      </c>
      <c r="AP16" s="59" t="str">
        <f t="shared" ca="1" si="6"/>
        <v/>
      </c>
      <c r="AQ16" s="59" t="str">
        <f t="shared" ca="1" si="6"/>
        <v/>
      </c>
      <c r="AR16" s="59" t="str">
        <f t="shared" ca="1" si="6"/>
        <v/>
      </c>
      <c r="AS16" s="59" t="str">
        <f t="shared" ca="1" si="6"/>
        <v/>
      </c>
      <c r="AT16" s="59" t="str">
        <f t="shared" ca="1" si="6"/>
        <v/>
      </c>
      <c r="AU16" s="59" t="str">
        <f t="shared" ca="1" si="6"/>
        <v/>
      </c>
      <c r="AV16" s="59" t="str">
        <f t="shared" ca="1" si="6"/>
        <v/>
      </c>
      <c r="AW16" s="59" t="str">
        <f t="shared" ca="1" si="6"/>
        <v/>
      </c>
      <c r="AX16" s="59" t="str">
        <f t="shared" ca="1" si="6"/>
        <v/>
      </c>
      <c r="AY16" s="59" t="str">
        <f t="shared" ca="1" si="6"/>
        <v/>
      </c>
      <c r="AZ16" s="59" t="str">
        <f t="shared" ca="1" si="6"/>
        <v/>
      </c>
      <c r="BA16" s="59" t="str">
        <f t="shared" ca="1" si="6"/>
        <v/>
      </c>
      <c r="BB16" s="59" t="str">
        <f t="shared" ca="1" si="6"/>
        <v/>
      </c>
      <c r="BC16" s="59" t="str">
        <f t="shared" ca="1" si="6"/>
        <v/>
      </c>
      <c r="BD16" s="59" t="str">
        <f t="shared" ca="1" si="6"/>
        <v/>
      </c>
      <c r="BE16" s="59" t="str">
        <f t="shared" ca="1" si="7"/>
        <v/>
      </c>
      <c r="BF16" s="59" t="str">
        <f t="shared" ca="1" si="7"/>
        <v/>
      </c>
      <c r="BG16" s="59" t="str">
        <f t="shared" ca="1" si="7"/>
        <v/>
      </c>
      <c r="BH16" s="59" t="str">
        <f t="shared" ca="1" si="7"/>
        <v/>
      </c>
      <c r="BI16" s="59" t="str">
        <f t="shared" ca="1" si="7"/>
        <v/>
      </c>
      <c r="BJ16" s="59" t="str">
        <f t="shared" ca="1" si="7"/>
        <v/>
      </c>
      <c r="BK16" s="59" t="str">
        <f t="shared" ca="1" si="7"/>
        <v/>
      </c>
      <c r="BL16" s="59" t="str">
        <f t="shared" ca="1" si="7"/>
        <v/>
      </c>
      <c r="BM16" s="23"/>
    </row>
    <row r="17" spans="1:65" s="1" customFormat="1" ht="39.950000000000003" customHeight="1" x14ac:dyDescent="0.25">
      <c r="A17" s="6"/>
      <c r="B17" s="22" t="s">
        <v>25</v>
      </c>
      <c r="C17" s="18" t="s">
        <v>5</v>
      </c>
      <c r="D17" s="18" t="s">
        <v>21</v>
      </c>
      <c r="E17" s="19">
        <v>1</v>
      </c>
      <c r="F17" s="20">
        <v>45184</v>
      </c>
      <c r="G17" s="21">
        <v>15</v>
      </c>
      <c r="H17" s="16"/>
      <c r="I17" s="58" t="str">
        <f t="shared" ca="1" si="8"/>
        <v/>
      </c>
      <c r="J17" s="59" t="str">
        <f t="shared" ca="1" si="4"/>
        <v/>
      </c>
      <c r="K17" s="59" t="str">
        <f t="shared" ca="1" si="4"/>
        <v/>
      </c>
      <c r="L17" s="59" t="str">
        <f t="shared" ca="1" si="4"/>
        <v/>
      </c>
      <c r="M17" s="59" t="str">
        <f t="shared" ca="1" si="4"/>
        <v/>
      </c>
      <c r="N17" s="59" t="str">
        <f t="shared" ca="1" si="4"/>
        <v/>
      </c>
      <c r="O17" s="59" t="str">
        <f t="shared" ca="1" si="4"/>
        <v/>
      </c>
      <c r="P17" s="59" t="str">
        <f t="shared" ca="1" si="4"/>
        <v/>
      </c>
      <c r="Q17" s="59" t="str">
        <f t="shared" ca="1" si="4"/>
        <v/>
      </c>
      <c r="R17" s="59" t="str">
        <f t="shared" ca="1" si="4"/>
        <v/>
      </c>
      <c r="S17" s="59" t="str">
        <f t="shared" ca="1" si="4"/>
        <v/>
      </c>
      <c r="T17" s="59" t="str">
        <f t="shared" ca="1" si="4"/>
        <v/>
      </c>
      <c r="U17" s="59" t="str">
        <f t="shared" ca="1" si="4"/>
        <v/>
      </c>
      <c r="V17" s="59" t="str">
        <f t="shared" ca="1" si="4"/>
        <v/>
      </c>
      <c r="W17" s="59" t="str">
        <f t="shared" ca="1" si="4"/>
        <v/>
      </c>
      <c r="X17" s="59" t="str">
        <f t="shared" ca="1" si="4"/>
        <v/>
      </c>
      <c r="Y17" s="59" t="str">
        <f t="shared" ca="1" si="5"/>
        <v/>
      </c>
      <c r="Z17" s="59" t="str">
        <f t="shared" ca="1" si="5"/>
        <v/>
      </c>
      <c r="AA17" s="59" t="str">
        <f t="shared" ca="1" si="5"/>
        <v/>
      </c>
      <c r="AB17" s="59" t="str">
        <f t="shared" ca="1" si="5"/>
        <v/>
      </c>
      <c r="AC17" s="59" t="str">
        <f t="shared" ca="1" si="5"/>
        <v/>
      </c>
      <c r="AD17" s="59" t="str">
        <f t="shared" ca="1" si="5"/>
        <v/>
      </c>
      <c r="AE17" s="59" t="str">
        <f t="shared" ca="1" si="5"/>
        <v/>
      </c>
      <c r="AF17" s="59" t="str">
        <f t="shared" ca="1" si="5"/>
        <v/>
      </c>
      <c r="AG17" s="59" t="str">
        <f t="shared" ca="1" si="5"/>
        <v/>
      </c>
      <c r="AH17" s="59" t="str">
        <f t="shared" ca="1" si="5"/>
        <v/>
      </c>
      <c r="AI17" s="59" t="str">
        <f t="shared" ca="1" si="5"/>
        <v/>
      </c>
      <c r="AJ17" s="59" t="str">
        <f t="shared" ca="1" si="5"/>
        <v/>
      </c>
      <c r="AK17" s="59" t="str">
        <f t="shared" ca="1" si="5"/>
        <v/>
      </c>
      <c r="AL17" s="59" t="str">
        <f t="shared" ca="1" si="5"/>
        <v/>
      </c>
      <c r="AM17" s="59" t="str">
        <f t="shared" ca="1" si="5"/>
        <v/>
      </c>
      <c r="AN17" s="59" t="str">
        <f t="shared" ca="1" si="5"/>
        <v/>
      </c>
      <c r="AO17" s="59" t="str">
        <f t="shared" ca="1" si="6"/>
        <v/>
      </c>
      <c r="AP17" s="59" t="str">
        <f t="shared" ca="1" si="6"/>
        <v/>
      </c>
      <c r="AQ17" s="59" t="str">
        <f t="shared" ca="1" si="6"/>
        <v/>
      </c>
      <c r="AR17" s="59" t="str">
        <f t="shared" ca="1" si="6"/>
        <v/>
      </c>
      <c r="AS17" s="59" t="str">
        <f t="shared" ca="1" si="6"/>
        <v/>
      </c>
      <c r="AT17" s="59" t="str">
        <f t="shared" ca="1" si="6"/>
        <v/>
      </c>
      <c r="AU17" s="59" t="str">
        <f t="shared" ca="1" si="6"/>
        <v/>
      </c>
      <c r="AV17" s="59" t="str">
        <f t="shared" ca="1" si="6"/>
        <v/>
      </c>
      <c r="AW17" s="59" t="str">
        <f t="shared" ca="1" si="6"/>
        <v/>
      </c>
      <c r="AX17" s="59" t="str">
        <f t="shared" ca="1" si="6"/>
        <v/>
      </c>
      <c r="AY17" s="59" t="str">
        <f t="shared" ca="1" si="6"/>
        <v/>
      </c>
      <c r="AZ17" s="59" t="str">
        <f t="shared" ca="1" si="6"/>
        <v/>
      </c>
      <c r="BA17" s="59" t="str">
        <f t="shared" ca="1" si="6"/>
        <v/>
      </c>
      <c r="BB17" s="59" t="str">
        <f t="shared" ca="1" si="6"/>
        <v/>
      </c>
      <c r="BC17" s="59" t="str">
        <f t="shared" ca="1" si="6"/>
        <v/>
      </c>
      <c r="BD17" s="59" t="str">
        <f t="shared" ca="1" si="6"/>
        <v/>
      </c>
      <c r="BE17" s="59" t="str">
        <f t="shared" ca="1" si="7"/>
        <v/>
      </c>
      <c r="BF17" s="59" t="str">
        <f t="shared" ca="1" si="7"/>
        <v/>
      </c>
      <c r="BG17" s="59" t="str">
        <f t="shared" ca="1" si="7"/>
        <v/>
      </c>
      <c r="BH17" s="59" t="str">
        <f t="shared" ca="1" si="7"/>
        <v/>
      </c>
      <c r="BI17" s="59" t="str">
        <f t="shared" ca="1" si="7"/>
        <v/>
      </c>
      <c r="BJ17" s="59" t="str">
        <f t="shared" ca="1" si="7"/>
        <v/>
      </c>
      <c r="BK17" s="59" t="str">
        <f t="shared" ca="1" si="7"/>
        <v/>
      </c>
      <c r="BL17" s="59" t="str">
        <f t="shared" ca="1" si="7"/>
        <v/>
      </c>
      <c r="BM17" s="23"/>
    </row>
    <row r="18" spans="1:65" s="1" customFormat="1" ht="39.950000000000003" customHeight="1" x14ac:dyDescent="0.25">
      <c r="A18" s="6"/>
      <c r="B18" s="22" t="s">
        <v>26</v>
      </c>
      <c r="C18" s="18" t="s">
        <v>5</v>
      </c>
      <c r="D18" s="18" t="s">
        <v>21</v>
      </c>
      <c r="E18" s="19">
        <v>1</v>
      </c>
      <c r="F18" s="20">
        <v>45192</v>
      </c>
      <c r="G18" s="21">
        <v>6</v>
      </c>
      <c r="H18" s="16"/>
      <c r="I18" s="58" t="str">
        <f t="shared" ca="1" si="8"/>
        <v/>
      </c>
      <c r="J18" s="59" t="str">
        <f t="shared" ca="1" si="4"/>
        <v/>
      </c>
      <c r="K18" s="59" t="str">
        <f t="shared" ca="1" si="4"/>
        <v/>
      </c>
      <c r="L18" s="59" t="str">
        <f t="shared" ca="1" si="4"/>
        <v/>
      </c>
      <c r="M18" s="59" t="str">
        <f t="shared" ca="1" si="4"/>
        <v/>
      </c>
      <c r="N18" s="59" t="str">
        <f t="shared" ca="1" si="4"/>
        <v/>
      </c>
      <c r="O18" s="59" t="str">
        <f t="shared" ca="1" si="4"/>
        <v/>
      </c>
      <c r="P18" s="59" t="str">
        <f t="shared" ca="1" si="4"/>
        <v/>
      </c>
      <c r="Q18" s="59" t="str">
        <f t="shared" ca="1" si="4"/>
        <v/>
      </c>
      <c r="R18" s="59" t="str">
        <f t="shared" ca="1" si="4"/>
        <v/>
      </c>
      <c r="S18" s="59" t="str">
        <f t="shared" ca="1" si="4"/>
        <v/>
      </c>
      <c r="T18" s="59" t="str">
        <f t="shared" ca="1" si="4"/>
        <v/>
      </c>
      <c r="U18" s="59" t="str">
        <f t="shared" ca="1" si="4"/>
        <v/>
      </c>
      <c r="V18" s="59" t="str">
        <f t="shared" ca="1" si="4"/>
        <v/>
      </c>
      <c r="W18" s="59" t="str">
        <f t="shared" ca="1" si="4"/>
        <v/>
      </c>
      <c r="X18" s="59" t="str">
        <f t="shared" ca="1" si="4"/>
        <v/>
      </c>
      <c r="Y18" s="59" t="str">
        <f t="shared" ca="1" si="5"/>
        <v/>
      </c>
      <c r="Z18" s="59" t="str">
        <f t="shared" ca="1" si="5"/>
        <v/>
      </c>
      <c r="AA18" s="59" t="str">
        <f t="shared" ca="1" si="5"/>
        <v/>
      </c>
      <c r="AB18" s="59" t="str">
        <f t="shared" ca="1" si="5"/>
        <v/>
      </c>
      <c r="AC18" s="59" t="str">
        <f t="shared" ca="1" si="5"/>
        <v/>
      </c>
      <c r="AD18" s="59" t="str">
        <f t="shared" ca="1" si="5"/>
        <v/>
      </c>
      <c r="AE18" s="59" t="str">
        <f t="shared" ca="1" si="5"/>
        <v/>
      </c>
      <c r="AF18" s="59" t="str">
        <f t="shared" ca="1" si="5"/>
        <v/>
      </c>
      <c r="AG18" s="59" t="str">
        <f t="shared" ca="1" si="5"/>
        <v/>
      </c>
      <c r="AH18" s="59" t="str">
        <f t="shared" ca="1" si="5"/>
        <v/>
      </c>
      <c r="AI18" s="59" t="str">
        <f t="shared" ca="1" si="5"/>
        <v/>
      </c>
      <c r="AJ18" s="59" t="str">
        <f t="shared" ca="1" si="5"/>
        <v/>
      </c>
      <c r="AK18" s="59" t="str">
        <f t="shared" ca="1" si="5"/>
        <v/>
      </c>
      <c r="AL18" s="59" t="str">
        <f t="shared" ca="1" si="5"/>
        <v/>
      </c>
      <c r="AM18" s="59" t="str">
        <f t="shared" ca="1" si="5"/>
        <v/>
      </c>
      <c r="AN18" s="59" t="str">
        <f t="shared" ca="1" si="5"/>
        <v/>
      </c>
      <c r="AO18" s="59" t="str">
        <f t="shared" ca="1" si="6"/>
        <v/>
      </c>
      <c r="AP18" s="59" t="str">
        <f t="shared" ca="1" si="6"/>
        <v/>
      </c>
      <c r="AQ18" s="59" t="str">
        <f t="shared" ca="1" si="6"/>
        <v/>
      </c>
      <c r="AR18" s="59" t="str">
        <f t="shared" ca="1" si="6"/>
        <v/>
      </c>
      <c r="AS18" s="59" t="str">
        <f t="shared" ca="1" si="6"/>
        <v/>
      </c>
      <c r="AT18" s="59" t="str">
        <f t="shared" ca="1" si="6"/>
        <v/>
      </c>
      <c r="AU18" s="59" t="str">
        <f t="shared" ca="1" si="6"/>
        <v/>
      </c>
      <c r="AV18" s="59" t="str">
        <f t="shared" ca="1" si="6"/>
        <v/>
      </c>
      <c r="AW18" s="59" t="str">
        <f t="shared" ca="1" si="6"/>
        <v/>
      </c>
      <c r="AX18" s="59" t="str">
        <f t="shared" ca="1" si="6"/>
        <v/>
      </c>
      <c r="AY18" s="59" t="str">
        <f t="shared" ca="1" si="6"/>
        <v/>
      </c>
      <c r="AZ18" s="59" t="str">
        <f t="shared" ca="1" si="6"/>
        <v/>
      </c>
      <c r="BA18" s="59" t="str">
        <f t="shared" ca="1" si="6"/>
        <v/>
      </c>
      <c r="BB18" s="59" t="str">
        <f t="shared" ca="1" si="6"/>
        <v/>
      </c>
      <c r="BC18" s="59" t="str">
        <f t="shared" ca="1" si="6"/>
        <v/>
      </c>
      <c r="BD18" s="59" t="str">
        <f t="shared" ca="1" si="6"/>
        <v/>
      </c>
      <c r="BE18" s="59" t="str">
        <f t="shared" ca="1" si="7"/>
        <v/>
      </c>
      <c r="BF18" s="59" t="str">
        <f t="shared" ca="1" si="7"/>
        <v/>
      </c>
      <c r="BG18" s="59" t="str">
        <f t="shared" ca="1" si="7"/>
        <v/>
      </c>
      <c r="BH18" s="59" t="str">
        <f t="shared" ca="1" si="7"/>
        <v/>
      </c>
      <c r="BI18" s="59" t="str">
        <f t="shared" ca="1" si="7"/>
        <v/>
      </c>
      <c r="BJ18" s="59" t="str">
        <f t="shared" ca="1" si="7"/>
        <v/>
      </c>
      <c r="BK18" s="59" t="str">
        <f t="shared" ca="1" si="7"/>
        <v/>
      </c>
      <c r="BL18" s="59" t="str">
        <f t="shared" ca="1" si="7"/>
        <v/>
      </c>
      <c r="BM18" s="23"/>
    </row>
    <row r="19" spans="1:65" s="1" customFormat="1" ht="39.950000000000003" customHeight="1" x14ac:dyDescent="0.25">
      <c r="A19" s="6"/>
      <c r="B19" s="22" t="s">
        <v>31</v>
      </c>
      <c r="C19" s="18" t="s">
        <v>5</v>
      </c>
      <c r="D19" s="18" t="s">
        <v>21</v>
      </c>
      <c r="E19" s="19">
        <v>1</v>
      </c>
      <c r="F19" s="20">
        <v>45200</v>
      </c>
      <c r="G19" s="21">
        <v>5</v>
      </c>
      <c r="H19" s="16"/>
      <c r="I19" s="58" t="str">
        <f t="shared" ca="1" si="8"/>
        <v/>
      </c>
      <c r="J19" s="59" t="str">
        <f t="shared" ca="1" si="4"/>
        <v/>
      </c>
      <c r="K19" s="59" t="str">
        <f t="shared" ca="1" si="4"/>
        <v/>
      </c>
      <c r="L19" s="59" t="str">
        <f t="shared" ca="1" si="4"/>
        <v/>
      </c>
      <c r="M19" s="59" t="str">
        <f t="shared" ca="1" si="4"/>
        <v/>
      </c>
      <c r="N19" s="59" t="str">
        <f t="shared" ca="1" si="4"/>
        <v/>
      </c>
      <c r="O19" s="59" t="str">
        <f t="shared" ca="1" si="4"/>
        <v/>
      </c>
      <c r="P19" s="59" t="str">
        <f t="shared" ca="1" si="4"/>
        <v/>
      </c>
      <c r="Q19" s="59" t="str">
        <f t="shared" ca="1" si="4"/>
        <v/>
      </c>
      <c r="R19" s="59" t="str">
        <f t="shared" ca="1" si="4"/>
        <v/>
      </c>
      <c r="S19" s="59" t="str">
        <f t="shared" ca="1" si="4"/>
        <v/>
      </c>
      <c r="T19" s="59" t="str">
        <f t="shared" ca="1" si="4"/>
        <v/>
      </c>
      <c r="U19" s="59" t="str">
        <f t="shared" ca="1" si="4"/>
        <v/>
      </c>
      <c r="V19" s="59" t="str">
        <f t="shared" ca="1" si="4"/>
        <v/>
      </c>
      <c r="W19" s="59" t="str">
        <f t="shared" ca="1" si="4"/>
        <v/>
      </c>
      <c r="X19" s="59" t="str">
        <f t="shared" ca="1" si="4"/>
        <v/>
      </c>
      <c r="Y19" s="59" t="str">
        <f t="shared" ca="1" si="5"/>
        <v/>
      </c>
      <c r="Z19" s="59" t="str">
        <f t="shared" ca="1" si="5"/>
        <v/>
      </c>
      <c r="AA19" s="59" t="str">
        <f t="shared" ca="1" si="5"/>
        <v/>
      </c>
      <c r="AB19" s="59" t="str">
        <f t="shared" ca="1" si="5"/>
        <v/>
      </c>
      <c r="AC19" s="59" t="str">
        <f t="shared" ca="1" si="5"/>
        <v/>
      </c>
      <c r="AD19" s="59" t="str">
        <f t="shared" ca="1" si="5"/>
        <v/>
      </c>
      <c r="AE19" s="59" t="str">
        <f t="shared" ca="1" si="5"/>
        <v/>
      </c>
      <c r="AF19" s="59" t="str">
        <f t="shared" ca="1" si="5"/>
        <v/>
      </c>
      <c r="AG19" s="59" t="str">
        <f t="shared" ca="1" si="5"/>
        <v/>
      </c>
      <c r="AH19" s="59" t="str">
        <f t="shared" ca="1" si="5"/>
        <v/>
      </c>
      <c r="AI19" s="59" t="str">
        <f t="shared" ca="1" si="5"/>
        <v/>
      </c>
      <c r="AJ19" s="59" t="str">
        <f t="shared" ca="1" si="5"/>
        <v/>
      </c>
      <c r="AK19" s="59" t="str">
        <f t="shared" ca="1" si="5"/>
        <v/>
      </c>
      <c r="AL19" s="59" t="str">
        <f t="shared" ca="1" si="5"/>
        <v/>
      </c>
      <c r="AM19" s="59" t="str">
        <f t="shared" ca="1" si="5"/>
        <v/>
      </c>
      <c r="AN19" s="59" t="str">
        <f t="shared" ca="1" si="5"/>
        <v/>
      </c>
      <c r="AO19" s="59" t="str">
        <f t="shared" ca="1" si="6"/>
        <v/>
      </c>
      <c r="AP19" s="59" t="str">
        <f t="shared" ca="1" si="6"/>
        <v/>
      </c>
      <c r="AQ19" s="59" t="str">
        <f t="shared" ca="1" si="6"/>
        <v/>
      </c>
      <c r="AR19" s="59" t="str">
        <f t="shared" ca="1" si="6"/>
        <v/>
      </c>
      <c r="AS19" s="59" t="str">
        <f t="shared" ca="1" si="6"/>
        <v/>
      </c>
      <c r="AT19" s="59" t="str">
        <f t="shared" ca="1" si="6"/>
        <v/>
      </c>
      <c r="AU19" s="59" t="str">
        <f t="shared" ca="1" si="6"/>
        <v/>
      </c>
      <c r="AV19" s="59" t="str">
        <f t="shared" ca="1" si="6"/>
        <v/>
      </c>
      <c r="AW19" s="59" t="str">
        <f t="shared" ca="1" si="6"/>
        <v/>
      </c>
      <c r="AX19" s="59" t="str">
        <f t="shared" ca="1" si="6"/>
        <v/>
      </c>
      <c r="AY19" s="59" t="str">
        <f t="shared" ca="1" si="6"/>
        <v/>
      </c>
      <c r="AZ19" s="59" t="str">
        <f t="shared" ca="1" si="6"/>
        <v/>
      </c>
      <c r="BA19" s="59" t="str">
        <f t="shared" ca="1" si="6"/>
        <v/>
      </c>
      <c r="BB19" s="59" t="str">
        <f t="shared" ca="1" si="6"/>
        <v/>
      </c>
      <c r="BC19" s="59" t="str">
        <f t="shared" ca="1" si="6"/>
        <v/>
      </c>
      <c r="BD19" s="59" t="str">
        <f t="shared" ca="1" si="6"/>
        <v/>
      </c>
      <c r="BE19" s="59" t="str">
        <f t="shared" ca="1" si="7"/>
        <v/>
      </c>
      <c r="BF19" s="59" t="str">
        <f t="shared" ca="1" si="7"/>
        <v/>
      </c>
      <c r="BG19" s="59" t="str">
        <f t="shared" ca="1" si="7"/>
        <v/>
      </c>
      <c r="BH19" s="59" t="str">
        <f t="shared" ca="1" si="7"/>
        <v/>
      </c>
      <c r="BI19" s="59" t="str">
        <f t="shared" ca="1" si="7"/>
        <v/>
      </c>
      <c r="BJ19" s="59" t="str">
        <f t="shared" ca="1" si="7"/>
        <v/>
      </c>
      <c r="BK19" s="59" t="str">
        <f t="shared" ca="1" si="7"/>
        <v/>
      </c>
      <c r="BL19" s="59" t="str">
        <f t="shared" ca="1" si="7"/>
        <v/>
      </c>
      <c r="BM19" s="23"/>
    </row>
    <row r="20" spans="1:65" s="1" customFormat="1" ht="39.950000000000003" customHeight="1" x14ac:dyDescent="0.25">
      <c r="A20" s="6"/>
      <c r="B20" s="22" t="s">
        <v>27</v>
      </c>
      <c r="C20" s="18" t="s">
        <v>5</v>
      </c>
      <c r="D20" s="18" t="s">
        <v>21</v>
      </c>
      <c r="E20" s="19">
        <v>1</v>
      </c>
      <c r="F20" s="20">
        <v>45209</v>
      </c>
      <c r="G20" s="21">
        <v>5</v>
      </c>
      <c r="H20" s="16"/>
      <c r="I20" s="58"/>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23"/>
    </row>
    <row r="21" spans="1:65" s="1" customFormat="1" ht="39.950000000000003" customHeight="1" x14ac:dyDescent="0.25">
      <c r="A21" s="6"/>
      <c r="B21" s="22" t="s">
        <v>34</v>
      </c>
      <c r="C21" s="18" t="s">
        <v>4</v>
      </c>
      <c r="D21" s="18" t="s">
        <v>21</v>
      </c>
      <c r="E21" s="19">
        <v>1</v>
      </c>
      <c r="F21" s="20">
        <v>45235</v>
      </c>
      <c r="G21" s="21">
        <v>5</v>
      </c>
      <c r="H21" s="16"/>
      <c r="I21" s="58"/>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23"/>
    </row>
    <row r="22" spans="1:65" s="1" customFormat="1" ht="39.950000000000003" customHeight="1" x14ac:dyDescent="0.25">
      <c r="A22" s="6"/>
      <c r="B22" s="22" t="s">
        <v>35</v>
      </c>
      <c r="C22" s="18" t="s">
        <v>4</v>
      </c>
      <c r="D22" s="18" t="s">
        <v>21</v>
      </c>
      <c r="E22" s="19">
        <v>1</v>
      </c>
      <c r="F22" s="20">
        <f>F21+G21</f>
        <v>45240</v>
      </c>
      <c r="G22" s="21">
        <v>5</v>
      </c>
      <c r="H22" s="16"/>
      <c r="I22" s="58" t="str">
        <f t="shared" ca="1" si="8"/>
        <v/>
      </c>
      <c r="J22" s="59" t="str">
        <f t="shared" ca="1" si="4"/>
        <v/>
      </c>
      <c r="K22" s="59" t="str">
        <f t="shared" ca="1" si="4"/>
        <v/>
      </c>
      <c r="L22" s="59" t="str">
        <f t="shared" ca="1" si="4"/>
        <v/>
      </c>
      <c r="M22" s="59" t="str">
        <f t="shared" ca="1" si="4"/>
        <v/>
      </c>
      <c r="N22" s="59" t="str">
        <f t="shared" ca="1" si="4"/>
        <v/>
      </c>
      <c r="O22" s="59" t="str">
        <f t="shared" ca="1" si="4"/>
        <v/>
      </c>
      <c r="P22" s="59" t="str">
        <f t="shared" ca="1" si="4"/>
        <v/>
      </c>
      <c r="Q22" s="59" t="str">
        <f t="shared" ca="1" si="4"/>
        <v/>
      </c>
      <c r="R22" s="59" t="str">
        <f t="shared" ca="1" si="4"/>
        <v/>
      </c>
      <c r="S22" s="59" t="str">
        <f t="shared" ca="1" si="4"/>
        <v/>
      </c>
      <c r="T22" s="59" t="str">
        <f t="shared" ca="1" si="4"/>
        <v/>
      </c>
      <c r="U22" s="59" t="str">
        <f t="shared" ca="1" si="4"/>
        <v/>
      </c>
      <c r="V22" s="59" t="str">
        <f t="shared" ca="1" si="4"/>
        <v/>
      </c>
      <c r="W22" s="59" t="str">
        <f t="shared" ca="1" si="4"/>
        <v/>
      </c>
      <c r="X22" s="59" t="str">
        <f t="shared" ca="1" si="4"/>
        <v/>
      </c>
      <c r="Y22" s="59" t="str">
        <f t="shared" ca="1" si="5"/>
        <v/>
      </c>
      <c r="Z22" s="59" t="str">
        <f t="shared" ca="1" si="5"/>
        <v/>
      </c>
      <c r="AA22" s="59" t="str">
        <f t="shared" ca="1" si="5"/>
        <v/>
      </c>
      <c r="AB22" s="59" t="str">
        <f t="shared" ca="1" si="5"/>
        <v/>
      </c>
      <c r="AC22" s="59" t="str">
        <f t="shared" ca="1" si="5"/>
        <v/>
      </c>
      <c r="AD22" s="59" t="str">
        <f t="shared" ca="1" si="5"/>
        <v/>
      </c>
      <c r="AE22" s="59" t="str">
        <f t="shared" ca="1" si="5"/>
        <v/>
      </c>
      <c r="AF22" s="59" t="str">
        <f t="shared" ca="1" si="5"/>
        <v/>
      </c>
      <c r="AG22" s="59" t="str">
        <f t="shared" ca="1" si="5"/>
        <v/>
      </c>
      <c r="AH22" s="59" t="str">
        <f t="shared" ca="1" si="5"/>
        <v/>
      </c>
      <c r="AI22" s="59" t="str">
        <f t="shared" ca="1" si="5"/>
        <v/>
      </c>
      <c r="AJ22" s="59" t="str">
        <f t="shared" ca="1" si="5"/>
        <v/>
      </c>
      <c r="AK22" s="59" t="str">
        <f t="shared" ca="1" si="5"/>
        <v/>
      </c>
      <c r="AL22" s="59" t="str">
        <f t="shared" ca="1" si="5"/>
        <v/>
      </c>
      <c r="AM22" s="59" t="str">
        <f t="shared" ca="1" si="5"/>
        <v/>
      </c>
      <c r="AN22" s="59" t="str">
        <f t="shared" ca="1" si="5"/>
        <v/>
      </c>
      <c r="AO22" s="59" t="str">
        <f t="shared" ca="1" si="6"/>
        <v/>
      </c>
      <c r="AP22" s="59" t="str">
        <f t="shared" ca="1" si="6"/>
        <v/>
      </c>
      <c r="AQ22" s="59" t="str">
        <f t="shared" ca="1" si="6"/>
        <v/>
      </c>
      <c r="AR22" s="59" t="str">
        <f t="shared" ca="1" si="6"/>
        <v/>
      </c>
      <c r="AS22" s="59" t="str">
        <f t="shared" ca="1" si="6"/>
        <v/>
      </c>
      <c r="AT22" s="59" t="str">
        <f t="shared" ca="1" si="6"/>
        <v/>
      </c>
      <c r="AU22" s="59" t="str">
        <f t="shared" ca="1" si="6"/>
        <v/>
      </c>
      <c r="AV22" s="59" t="str">
        <f t="shared" ca="1" si="6"/>
        <v/>
      </c>
      <c r="AW22" s="59" t="str">
        <f t="shared" ca="1" si="6"/>
        <v/>
      </c>
      <c r="AX22" s="59" t="str">
        <f t="shared" ca="1" si="6"/>
        <v/>
      </c>
      <c r="AY22" s="59" t="str">
        <f t="shared" ca="1" si="6"/>
        <v/>
      </c>
      <c r="AZ22" s="59" t="str">
        <f t="shared" ca="1" si="6"/>
        <v/>
      </c>
      <c r="BA22" s="59" t="str">
        <f t="shared" ca="1" si="6"/>
        <v/>
      </c>
      <c r="BB22" s="59" t="str">
        <f t="shared" ca="1" si="6"/>
        <v/>
      </c>
      <c r="BC22" s="59" t="str">
        <f t="shared" ca="1" si="6"/>
        <v/>
      </c>
      <c r="BD22" s="59" t="str">
        <f t="shared" ca="1" si="6"/>
        <v/>
      </c>
      <c r="BE22" s="59" t="str">
        <f t="shared" ca="1" si="7"/>
        <v/>
      </c>
      <c r="BF22" s="59" t="str">
        <f t="shared" ca="1" si="7"/>
        <v/>
      </c>
      <c r="BG22" s="59" t="str">
        <f t="shared" ca="1" si="7"/>
        <v/>
      </c>
      <c r="BH22" s="59" t="str">
        <f t="shared" ca="1" si="7"/>
        <v/>
      </c>
      <c r="BI22" s="59" t="str">
        <f t="shared" ca="1" si="7"/>
        <v/>
      </c>
      <c r="BJ22" s="59" t="str">
        <f t="shared" ca="1" si="7"/>
        <v/>
      </c>
      <c r="BK22" s="59" t="str">
        <f t="shared" ca="1" si="7"/>
        <v/>
      </c>
      <c r="BL22" s="59" t="str">
        <f t="shared" ca="1" si="7"/>
        <v/>
      </c>
      <c r="BM22" s="23"/>
    </row>
    <row r="23" spans="1:65" s="1" customFormat="1" ht="39.950000000000003" customHeight="1" x14ac:dyDescent="0.25">
      <c r="A23" s="6"/>
      <c r="B23" s="57" t="s">
        <v>33</v>
      </c>
      <c r="C23" s="18"/>
      <c r="D23" s="18"/>
      <c r="E23" s="19"/>
      <c r="F23" s="20"/>
      <c r="G23" s="21"/>
      <c r="H23" s="16"/>
      <c r="I23" s="58" t="str">
        <f t="shared" ca="1" si="8"/>
        <v/>
      </c>
      <c r="J23" s="59" t="str">
        <f t="shared" ca="1" si="4"/>
        <v/>
      </c>
      <c r="K23" s="59" t="str">
        <f t="shared" ca="1" si="4"/>
        <v/>
      </c>
      <c r="L23" s="59" t="str">
        <f t="shared" ca="1" si="4"/>
        <v/>
      </c>
      <c r="M23" s="59" t="str">
        <f t="shared" ca="1" si="4"/>
        <v/>
      </c>
      <c r="N23" s="59" t="str">
        <f t="shared" ca="1" si="4"/>
        <v/>
      </c>
      <c r="O23" s="59" t="str">
        <f t="shared" ca="1" si="4"/>
        <v/>
      </c>
      <c r="P23" s="59" t="str">
        <f t="shared" ca="1" si="4"/>
        <v/>
      </c>
      <c r="Q23" s="59" t="str">
        <f t="shared" ca="1" si="4"/>
        <v/>
      </c>
      <c r="R23" s="59" t="str">
        <f t="shared" ca="1" si="4"/>
        <v/>
      </c>
      <c r="S23" s="59" t="str">
        <f t="shared" ca="1" si="4"/>
        <v/>
      </c>
      <c r="T23" s="59" t="str">
        <f t="shared" ca="1" si="4"/>
        <v/>
      </c>
      <c r="U23" s="59" t="str">
        <f t="shared" ca="1" si="4"/>
        <v/>
      </c>
      <c r="V23" s="59" t="str">
        <f t="shared" ca="1" si="4"/>
        <v/>
      </c>
      <c r="W23" s="59" t="str">
        <f t="shared" ca="1" si="4"/>
        <v/>
      </c>
      <c r="X23" s="59" t="str">
        <f t="shared" ca="1" si="4"/>
        <v/>
      </c>
      <c r="Y23" s="59" t="str">
        <f t="shared" ca="1" si="5"/>
        <v/>
      </c>
      <c r="Z23" s="59" t="str">
        <f t="shared" ca="1" si="5"/>
        <v/>
      </c>
      <c r="AA23" s="59" t="str">
        <f t="shared" ca="1" si="5"/>
        <v/>
      </c>
      <c r="AB23" s="59" t="str">
        <f t="shared" ca="1" si="5"/>
        <v/>
      </c>
      <c r="AC23" s="59" t="str">
        <f t="shared" ca="1" si="5"/>
        <v/>
      </c>
      <c r="AD23" s="59" t="str">
        <f t="shared" ca="1" si="5"/>
        <v/>
      </c>
      <c r="AE23" s="59" t="str">
        <f t="shared" ca="1" si="5"/>
        <v/>
      </c>
      <c r="AF23" s="59" t="str">
        <f t="shared" ca="1" si="5"/>
        <v/>
      </c>
      <c r="AG23" s="59" t="str">
        <f t="shared" ca="1" si="5"/>
        <v/>
      </c>
      <c r="AH23" s="59" t="str">
        <f t="shared" ca="1" si="5"/>
        <v/>
      </c>
      <c r="AI23" s="59" t="str">
        <f t="shared" ca="1" si="5"/>
        <v/>
      </c>
      <c r="AJ23" s="59" t="str">
        <f t="shared" ca="1" si="5"/>
        <v/>
      </c>
      <c r="AK23" s="59" t="str">
        <f t="shared" ca="1" si="5"/>
        <v/>
      </c>
      <c r="AL23" s="59" t="str">
        <f t="shared" ca="1" si="5"/>
        <v/>
      </c>
      <c r="AM23" s="59" t="str">
        <f t="shared" ca="1" si="5"/>
        <v/>
      </c>
      <c r="AN23" s="59" t="str">
        <f t="shared" ca="1" si="5"/>
        <v/>
      </c>
      <c r="AO23" s="59" t="str">
        <f t="shared" ca="1" si="6"/>
        <v/>
      </c>
      <c r="AP23" s="59" t="str">
        <f t="shared" ca="1" si="6"/>
        <v/>
      </c>
      <c r="AQ23" s="59" t="str">
        <f t="shared" ca="1" si="6"/>
        <v/>
      </c>
      <c r="AR23" s="59" t="str">
        <f t="shared" ca="1" si="6"/>
        <v/>
      </c>
      <c r="AS23" s="59" t="str">
        <f t="shared" ca="1" si="6"/>
        <v/>
      </c>
      <c r="AT23" s="59" t="str">
        <f t="shared" ca="1" si="6"/>
        <v/>
      </c>
      <c r="AU23" s="59" t="str">
        <f t="shared" ca="1" si="6"/>
        <v/>
      </c>
      <c r="AV23" s="59" t="str">
        <f t="shared" ca="1" si="6"/>
        <v/>
      </c>
      <c r="AW23" s="59" t="str">
        <f t="shared" ca="1" si="6"/>
        <v/>
      </c>
      <c r="AX23" s="59" t="str">
        <f t="shared" ca="1" si="6"/>
        <v/>
      </c>
      <c r="AY23" s="59" t="str">
        <f t="shared" ca="1" si="6"/>
        <v/>
      </c>
      <c r="AZ23" s="59" t="str">
        <f t="shared" ca="1" si="6"/>
        <v/>
      </c>
      <c r="BA23" s="59" t="str">
        <f t="shared" ca="1" si="6"/>
        <v/>
      </c>
      <c r="BB23" s="59" t="str">
        <f t="shared" ca="1" si="6"/>
        <v/>
      </c>
      <c r="BC23" s="59" t="str">
        <f t="shared" ca="1" si="6"/>
        <v/>
      </c>
      <c r="BD23" s="59" t="str">
        <f t="shared" ca="1" si="6"/>
        <v/>
      </c>
      <c r="BE23" s="59" t="str">
        <f t="shared" ca="1" si="7"/>
        <v/>
      </c>
      <c r="BF23" s="59" t="str">
        <f t="shared" ca="1" si="7"/>
        <v/>
      </c>
      <c r="BG23" s="59" t="str">
        <f t="shared" ca="1" si="7"/>
        <v/>
      </c>
      <c r="BH23" s="59" t="str">
        <f t="shared" ca="1" si="7"/>
        <v/>
      </c>
      <c r="BI23" s="59" t="str">
        <f t="shared" ca="1" si="7"/>
        <v/>
      </c>
      <c r="BJ23" s="59" t="str">
        <f t="shared" ca="1" si="7"/>
        <v/>
      </c>
      <c r="BK23" s="59" t="str">
        <f t="shared" ca="1" si="7"/>
        <v/>
      </c>
      <c r="BL23" s="59" t="str">
        <f t="shared" ca="1" si="7"/>
        <v/>
      </c>
      <c r="BM23" s="23"/>
    </row>
    <row r="24" spans="1:65" s="1" customFormat="1" ht="39.950000000000003" customHeight="1" x14ac:dyDescent="0.25">
      <c r="A24" s="6"/>
      <c r="B24" s="22" t="s">
        <v>22</v>
      </c>
      <c r="C24" s="18" t="s">
        <v>5</v>
      </c>
      <c r="D24" s="18" t="s">
        <v>21</v>
      </c>
      <c r="E24" s="19">
        <v>1</v>
      </c>
      <c r="F24" s="20">
        <v>45182</v>
      </c>
      <c r="G24" s="21">
        <v>1</v>
      </c>
      <c r="H24" s="16"/>
      <c r="I24" s="58" t="str">
        <f t="shared" ca="1" si="8"/>
        <v/>
      </c>
      <c r="J24" s="59" t="str">
        <f t="shared" ca="1" si="4"/>
        <v/>
      </c>
      <c r="K24" s="59" t="str">
        <f t="shared" ca="1" si="4"/>
        <v/>
      </c>
      <c r="L24" s="59" t="str">
        <f t="shared" ca="1" si="4"/>
        <v/>
      </c>
      <c r="M24" s="59" t="str">
        <f t="shared" ca="1" si="4"/>
        <v/>
      </c>
      <c r="N24" s="59" t="str">
        <f t="shared" ca="1" si="4"/>
        <v/>
      </c>
      <c r="O24" s="59" t="str">
        <f t="shared" ca="1" si="4"/>
        <v/>
      </c>
      <c r="P24" s="59" t="str">
        <f t="shared" ca="1" si="4"/>
        <v/>
      </c>
      <c r="Q24" s="59" t="str">
        <f t="shared" ca="1" si="4"/>
        <v/>
      </c>
      <c r="R24" s="59" t="str">
        <f t="shared" ca="1" si="4"/>
        <v/>
      </c>
      <c r="S24" s="59" t="str">
        <f t="shared" ca="1" si="4"/>
        <v/>
      </c>
      <c r="T24" s="59" t="str">
        <f t="shared" ca="1" si="4"/>
        <v/>
      </c>
      <c r="U24" s="59" t="str">
        <f t="shared" ca="1" si="4"/>
        <v/>
      </c>
      <c r="V24" s="59" t="str">
        <f t="shared" ca="1" si="4"/>
        <v/>
      </c>
      <c r="W24" s="59" t="str">
        <f t="shared" ca="1" si="4"/>
        <v/>
      </c>
      <c r="X24" s="59" t="str">
        <f t="shared" ca="1" si="4"/>
        <v/>
      </c>
      <c r="Y24" s="59" t="str">
        <f t="shared" ca="1" si="5"/>
        <v/>
      </c>
      <c r="Z24" s="59" t="str">
        <f t="shared" ca="1" si="5"/>
        <v/>
      </c>
      <c r="AA24" s="59" t="str">
        <f t="shared" ca="1" si="5"/>
        <v/>
      </c>
      <c r="AB24" s="59" t="str">
        <f t="shared" ca="1" si="5"/>
        <v/>
      </c>
      <c r="AC24" s="59" t="str">
        <f t="shared" ca="1" si="5"/>
        <v/>
      </c>
      <c r="AD24" s="59" t="str">
        <f t="shared" ca="1" si="5"/>
        <v/>
      </c>
      <c r="AE24" s="59" t="str">
        <f t="shared" ca="1" si="5"/>
        <v/>
      </c>
      <c r="AF24" s="59" t="str">
        <f t="shared" ca="1" si="5"/>
        <v/>
      </c>
      <c r="AG24" s="59" t="str">
        <f t="shared" ca="1" si="5"/>
        <v/>
      </c>
      <c r="AH24" s="59" t="str">
        <f t="shared" ca="1" si="5"/>
        <v/>
      </c>
      <c r="AI24" s="59" t="str">
        <f t="shared" ca="1" si="5"/>
        <v/>
      </c>
      <c r="AJ24" s="59" t="str">
        <f t="shared" ca="1" si="5"/>
        <v/>
      </c>
      <c r="AK24" s="59" t="str">
        <f t="shared" ca="1" si="5"/>
        <v/>
      </c>
      <c r="AL24" s="59" t="str">
        <f t="shared" ca="1" si="5"/>
        <v/>
      </c>
      <c r="AM24" s="59" t="str">
        <f t="shared" ca="1" si="5"/>
        <v/>
      </c>
      <c r="AN24" s="59" t="str">
        <f t="shared" ca="1" si="5"/>
        <v/>
      </c>
      <c r="AO24" s="59" t="str">
        <f t="shared" ca="1" si="6"/>
        <v/>
      </c>
      <c r="AP24" s="59" t="str">
        <f t="shared" ca="1" si="6"/>
        <v/>
      </c>
      <c r="AQ24" s="59" t="str">
        <f t="shared" ca="1" si="6"/>
        <v/>
      </c>
      <c r="AR24" s="59" t="str">
        <f t="shared" ca="1" si="6"/>
        <v/>
      </c>
      <c r="AS24" s="59" t="str">
        <f t="shared" ca="1" si="6"/>
        <v/>
      </c>
      <c r="AT24" s="59" t="str">
        <f t="shared" ca="1" si="6"/>
        <v/>
      </c>
      <c r="AU24" s="59" t="str">
        <f t="shared" ca="1" si="6"/>
        <v/>
      </c>
      <c r="AV24" s="59" t="str">
        <f t="shared" ca="1" si="6"/>
        <v/>
      </c>
      <c r="AW24" s="59" t="str">
        <f t="shared" ca="1" si="6"/>
        <v/>
      </c>
      <c r="AX24" s="59" t="str">
        <f t="shared" ca="1" si="6"/>
        <v/>
      </c>
      <c r="AY24" s="59" t="str">
        <f t="shared" ca="1" si="6"/>
        <v/>
      </c>
      <c r="AZ24" s="59" t="str">
        <f t="shared" ca="1" si="6"/>
        <v/>
      </c>
      <c r="BA24" s="59" t="str">
        <f t="shared" ca="1" si="6"/>
        <v/>
      </c>
      <c r="BB24" s="59" t="str">
        <f t="shared" ca="1" si="6"/>
        <v/>
      </c>
      <c r="BC24" s="59" t="str">
        <f t="shared" ca="1" si="6"/>
        <v/>
      </c>
      <c r="BD24" s="59" t="str">
        <f t="shared" ca="1" si="6"/>
        <v/>
      </c>
      <c r="BE24" s="59" t="str">
        <f t="shared" ca="1" si="7"/>
        <v/>
      </c>
      <c r="BF24" s="59" t="str">
        <f t="shared" ca="1" si="7"/>
        <v/>
      </c>
      <c r="BG24" s="59" t="str">
        <f t="shared" ca="1" si="7"/>
        <v/>
      </c>
      <c r="BH24" s="59" t="str">
        <f t="shared" ca="1" si="7"/>
        <v/>
      </c>
      <c r="BI24" s="59" t="str">
        <f t="shared" ca="1" si="7"/>
        <v/>
      </c>
      <c r="BJ24" s="59" t="str">
        <f t="shared" ca="1" si="7"/>
        <v/>
      </c>
      <c r="BK24" s="59" t="str">
        <f t="shared" ca="1" si="7"/>
        <v/>
      </c>
      <c r="BL24" s="59" t="str">
        <f t="shared" ca="1" si="7"/>
        <v/>
      </c>
      <c r="BM24" s="23"/>
    </row>
    <row r="25" spans="1:65" s="1" customFormat="1" ht="39.950000000000003" customHeight="1" x14ac:dyDescent="0.25">
      <c r="A25" s="6"/>
      <c r="B25" s="22" t="s">
        <v>32</v>
      </c>
      <c r="C25" s="18" t="s">
        <v>5</v>
      </c>
      <c r="D25" s="18" t="s">
        <v>21</v>
      </c>
      <c r="E25" s="19">
        <v>1</v>
      </c>
      <c r="F25" s="20">
        <v>45204</v>
      </c>
      <c r="G25" s="21">
        <v>2</v>
      </c>
      <c r="H25" s="16"/>
      <c r="I25" s="58" t="str">
        <f t="shared" ca="1" si="8"/>
        <v/>
      </c>
      <c r="J25" s="59" t="str">
        <f t="shared" ca="1" si="4"/>
        <v/>
      </c>
      <c r="K25" s="59" t="str">
        <f t="shared" ca="1" si="4"/>
        <v/>
      </c>
      <c r="L25" s="59" t="str">
        <f t="shared" ca="1" si="4"/>
        <v/>
      </c>
      <c r="M25" s="59" t="str">
        <f t="shared" ca="1" si="4"/>
        <v/>
      </c>
      <c r="N25" s="59" t="str">
        <f t="shared" ca="1" si="4"/>
        <v/>
      </c>
      <c r="O25" s="59" t="str">
        <f t="shared" ca="1" si="4"/>
        <v/>
      </c>
      <c r="P25" s="59" t="str">
        <f t="shared" ca="1" si="4"/>
        <v/>
      </c>
      <c r="Q25" s="59" t="str">
        <f t="shared" ca="1" si="4"/>
        <v/>
      </c>
      <c r="R25" s="59" t="str">
        <f t="shared" ca="1" si="4"/>
        <v/>
      </c>
      <c r="S25" s="59" t="str">
        <f t="shared" ca="1" si="4"/>
        <v/>
      </c>
      <c r="T25" s="59" t="str">
        <f t="shared" ca="1" si="4"/>
        <v/>
      </c>
      <c r="U25" s="59" t="str">
        <f t="shared" ca="1" si="4"/>
        <v/>
      </c>
      <c r="V25" s="59" t="str">
        <f t="shared" ca="1" si="4"/>
        <v/>
      </c>
      <c r="W25" s="59" t="str">
        <f t="shared" ca="1" si="4"/>
        <v/>
      </c>
      <c r="X25" s="59" t="str">
        <f t="shared" ca="1" si="4"/>
        <v/>
      </c>
      <c r="Y25" s="59" t="str">
        <f t="shared" ca="1" si="5"/>
        <v/>
      </c>
      <c r="Z25" s="59" t="str">
        <f t="shared" ca="1" si="5"/>
        <v/>
      </c>
      <c r="AA25" s="59" t="str">
        <f t="shared" ca="1" si="5"/>
        <v/>
      </c>
      <c r="AB25" s="59" t="str">
        <f t="shared" ca="1" si="5"/>
        <v/>
      </c>
      <c r="AC25" s="59" t="str">
        <f t="shared" ca="1" si="5"/>
        <v/>
      </c>
      <c r="AD25" s="59" t="str">
        <f t="shared" ca="1" si="5"/>
        <v/>
      </c>
      <c r="AE25" s="59" t="str">
        <f t="shared" ca="1" si="5"/>
        <v/>
      </c>
      <c r="AF25" s="59" t="str">
        <f t="shared" ca="1" si="5"/>
        <v/>
      </c>
      <c r="AG25" s="59" t="str">
        <f t="shared" ca="1" si="5"/>
        <v/>
      </c>
      <c r="AH25" s="59" t="str">
        <f t="shared" ca="1" si="5"/>
        <v/>
      </c>
      <c r="AI25" s="59" t="str">
        <f t="shared" ca="1" si="5"/>
        <v/>
      </c>
      <c r="AJ25" s="59" t="str">
        <f t="shared" ca="1" si="5"/>
        <v/>
      </c>
      <c r="AK25" s="59" t="str">
        <f t="shared" ca="1" si="5"/>
        <v/>
      </c>
      <c r="AL25" s="59" t="str">
        <f t="shared" ca="1" si="5"/>
        <v/>
      </c>
      <c r="AM25" s="59" t="str">
        <f t="shared" ca="1" si="5"/>
        <v/>
      </c>
      <c r="AN25" s="59" t="str">
        <f t="shared" ca="1" si="5"/>
        <v/>
      </c>
      <c r="AO25" s="59" t="str">
        <f t="shared" ca="1" si="6"/>
        <v/>
      </c>
      <c r="AP25" s="59" t="str">
        <f t="shared" ca="1" si="6"/>
        <v/>
      </c>
      <c r="AQ25" s="59" t="str">
        <f t="shared" ca="1" si="6"/>
        <v/>
      </c>
      <c r="AR25" s="59" t="str">
        <f t="shared" ca="1" si="6"/>
        <v/>
      </c>
      <c r="AS25" s="59" t="str">
        <f t="shared" ca="1" si="6"/>
        <v/>
      </c>
      <c r="AT25" s="59" t="str">
        <f t="shared" ca="1" si="6"/>
        <v/>
      </c>
      <c r="AU25" s="59" t="str">
        <f t="shared" ca="1" si="6"/>
        <v/>
      </c>
      <c r="AV25" s="59" t="str">
        <f t="shared" ca="1" si="6"/>
        <v/>
      </c>
      <c r="AW25" s="59" t="str">
        <f t="shared" ca="1" si="6"/>
        <v/>
      </c>
      <c r="AX25" s="59" t="str">
        <f t="shared" ca="1" si="6"/>
        <v/>
      </c>
      <c r="AY25" s="59" t="str">
        <f t="shared" ca="1" si="6"/>
        <v/>
      </c>
      <c r="AZ25" s="59" t="str">
        <f t="shared" ca="1" si="6"/>
        <v/>
      </c>
      <c r="BA25" s="59" t="str">
        <f t="shared" ca="1" si="6"/>
        <v/>
      </c>
      <c r="BB25" s="59" t="str">
        <f t="shared" ca="1" si="6"/>
        <v/>
      </c>
      <c r="BC25" s="59" t="str">
        <f t="shared" ca="1" si="6"/>
        <v/>
      </c>
      <c r="BD25" s="59" t="str">
        <f t="shared" ca="1" si="6"/>
        <v/>
      </c>
      <c r="BE25" s="59" t="str">
        <f t="shared" ca="1" si="7"/>
        <v/>
      </c>
      <c r="BF25" s="59" t="str">
        <f t="shared" ca="1" si="7"/>
        <v/>
      </c>
      <c r="BG25" s="59" t="str">
        <f t="shared" ca="1" si="7"/>
        <v/>
      </c>
      <c r="BH25" s="59" t="str">
        <f t="shared" ca="1" si="7"/>
        <v/>
      </c>
      <c r="BI25" s="59" t="str">
        <f t="shared" ca="1" si="7"/>
        <v/>
      </c>
      <c r="BJ25" s="59" t="str">
        <f t="shared" ca="1" si="7"/>
        <v/>
      </c>
      <c r="BK25" s="59" t="str">
        <f t="shared" ca="1" si="7"/>
        <v/>
      </c>
      <c r="BL25" s="59" t="str">
        <f t="shared" ca="1" si="7"/>
        <v/>
      </c>
      <c r="BM25" s="23"/>
    </row>
    <row r="26" spans="1:65" s="1" customFormat="1" ht="39.950000000000003" customHeight="1" x14ac:dyDescent="0.25">
      <c r="A26" s="6"/>
      <c r="B26" s="22" t="s">
        <v>40</v>
      </c>
      <c r="C26" s="18" t="s">
        <v>5</v>
      </c>
      <c r="D26" s="18" t="s">
        <v>21</v>
      </c>
      <c r="E26" s="19">
        <v>1</v>
      </c>
      <c r="F26" s="20">
        <f>F25+G25</f>
        <v>45206</v>
      </c>
      <c r="G26" s="21">
        <v>3</v>
      </c>
      <c r="H26" s="16"/>
      <c r="I26" s="58" t="str">
        <f t="shared" ca="1" si="8"/>
        <v/>
      </c>
      <c r="J26" s="59" t="str">
        <f t="shared" ca="1" si="4"/>
        <v/>
      </c>
      <c r="K26" s="59" t="str">
        <f t="shared" ca="1" si="4"/>
        <v/>
      </c>
      <c r="L26" s="59" t="str">
        <f t="shared" ca="1" si="4"/>
        <v/>
      </c>
      <c r="M26" s="59" t="str">
        <f t="shared" ca="1" si="4"/>
        <v/>
      </c>
      <c r="N26" s="59" t="str">
        <f t="shared" ca="1" si="4"/>
        <v/>
      </c>
      <c r="O26" s="59" t="str">
        <f t="shared" ca="1" si="4"/>
        <v/>
      </c>
      <c r="P26" s="59" t="str">
        <f t="shared" ca="1" si="4"/>
        <v/>
      </c>
      <c r="Q26" s="59" t="str">
        <f t="shared" ca="1" si="4"/>
        <v/>
      </c>
      <c r="R26" s="59" t="str">
        <f t="shared" ca="1" si="4"/>
        <v/>
      </c>
      <c r="S26" s="59" t="str">
        <f t="shared" ca="1" si="4"/>
        <v/>
      </c>
      <c r="T26" s="59" t="str">
        <f t="shared" ca="1" si="4"/>
        <v/>
      </c>
      <c r="U26" s="59" t="str">
        <f t="shared" ca="1" si="4"/>
        <v/>
      </c>
      <c r="V26" s="59" t="str">
        <f t="shared" ca="1" si="4"/>
        <v/>
      </c>
      <c r="W26" s="59" t="str">
        <f t="shared" ca="1" si="4"/>
        <v/>
      </c>
      <c r="X26" s="59" t="str">
        <f t="shared" ca="1" si="4"/>
        <v/>
      </c>
      <c r="Y26" s="59" t="str">
        <f t="shared" ca="1" si="5"/>
        <v/>
      </c>
      <c r="Z26" s="59" t="str">
        <f t="shared" ca="1" si="5"/>
        <v/>
      </c>
      <c r="AA26" s="59" t="str">
        <f t="shared" ca="1" si="5"/>
        <v/>
      </c>
      <c r="AB26" s="59" t="str">
        <f t="shared" ca="1" si="5"/>
        <v/>
      </c>
      <c r="AC26" s="59" t="str">
        <f t="shared" ca="1" si="5"/>
        <v/>
      </c>
      <c r="AD26" s="59" t="str">
        <f t="shared" ca="1" si="5"/>
        <v/>
      </c>
      <c r="AE26" s="59" t="str">
        <f t="shared" ca="1" si="5"/>
        <v/>
      </c>
      <c r="AF26" s="59" t="str">
        <f t="shared" ca="1" si="5"/>
        <v/>
      </c>
      <c r="AG26" s="59" t="str">
        <f t="shared" ca="1" si="5"/>
        <v/>
      </c>
      <c r="AH26" s="59" t="str">
        <f t="shared" ca="1" si="5"/>
        <v/>
      </c>
      <c r="AI26" s="59" t="str">
        <f t="shared" ca="1" si="5"/>
        <v/>
      </c>
      <c r="AJ26" s="59" t="str">
        <f t="shared" ca="1" si="5"/>
        <v/>
      </c>
      <c r="AK26" s="59" t="str">
        <f t="shared" ca="1" si="5"/>
        <v/>
      </c>
      <c r="AL26" s="59" t="str">
        <f t="shared" ca="1" si="5"/>
        <v/>
      </c>
      <c r="AM26" s="59" t="str">
        <f t="shared" ca="1" si="5"/>
        <v/>
      </c>
      <c r="AN26" s="59" t="str">
        <f t="shared" ref="AN26:BC32" ca="1" si="9">IF(AND($C26="Goal",AN$7&gt;=$F26,AN$7&lt;=$F26+$G26-1),2,IF(AND($C26="Milestone",AN$7&gt;=$F26,AN$7&lt;=$F26+$G26-1),1,""))</f>
        <v/>
      </c>
      <c r="AO26" s="59" t="str">
        <f t="shared" ca="1" si="6"/>
        <v/>
      </c>
      <c r="AP26" s="59" t="str">
        <f t="shared" ca="1" si="6"/>
        <v/>
      </c>
      <c r="AQ26" s="59" t="str">
        <f t="shared" ca="1" si="6"/>
        <v/>
      </c>
      <c r="AR26" s="59" t="str">
        <f t="shared" ca="1" si="6"/>
        <v/>
      </c>
      <c r="AS26" s="59" t="str">
        <f t="shared" ca="1" si="6"/>
        <v/>
      </c>
      <c r="AT26" s="59" t="str">
        <f t="shared" ca="1" si="6"/>
        <v/>
      </c>
      <c r="AU26" s="59" t="str">
        <f t="shared" ca="1" si="6"/>
        <v/>
      </c>
      <c r="AV26" s="59" t="str">
        <f t="shared" ca="1" si="6"/>
        <v/>
      </c>
      <c r="AW26" s="59" t="str">
        <f t="shared" ca="1" si="6"/>
        <v/>
      </c>
      <c r="AX26" s="59" t="str">
        <f t="shared" ca="1" si="6"/>
        <v/>
      </c>
      <c r="AY26" s="59" t="str">
        <f t="shared" ca="1" si="6"/>
        <v/>
      </c>
      <c r="AZ26" s="59" t="str">
        <f t="shared" ca="1" si="6"/>
        <v/>
      </c>
      <c r="BA26" s="59" t="str">
        <f t="shared" ca="1" si="6"/>
        <v/>
      </c>
      <c r="BB26" s="59" t="str">
        <f t="shared" ca="1" si="6"/>
        <v/>
      </c>
      <c r="BC26" s="59" t="str">
        <f t="shared" ca="1" si="6"/>
        <v/>
      </c>
      <c r="BD26" s="59" t="str">
        <f t="shared" ref="BD26:BL32" ca="1" si="10">IF(AND($C26="Goal",BD$7&gt;=$F26,BD$7&lt;=$F26+$G26-1),2,IF(AND($C26="Milestone",BD$7&gt;=$F26,BD$7&lt;=$F26+$G26-1),1,""))</f>
        <v/>
      </c>
      <c r="BE26" s="59" t="str">
        <f t="shared" ca="1" si="7"/>
        <v/>
      </c>
      <c r="BF26" s="59" t="str">
        <f t="shared" ca="1" si="7"/>
        <v/>
      </c>
      <c r="BG26" s="59" t="str">
        <f t="shared" ca="1" si="7"/>
        <v/>
      </c>
      <c r="BH26" s="59" t="str">
        <f t="shared" ca="1" si="7"/>
        <v/>
      </c>
      <c r="BI26" s="59" t="str">
        <f t="shared" ca="1" si="7"/>
        <v/>
      </c>
      <c r="BJ26" s="59" t="str">
        <f t="shared" ca="1" si="7"/>
        <v/>
      </c>
      <c r="BK26" s="59" t="str">
        <f t="shared" ca="1" si="7"/>
        <v/>
      </c>
      <c r="BL26" s="59" t="str">
        <f t="shared" ca="1" si="7"/>
        <v/>
      </c>
      <c r="BM26" s="23"/>
    </row>
    <row r="27" spans="1:65" s="1" customFormat="1" ht="39.950000000000003" customHeight="1" x14ac:dyDescent="0.25">
      <c r="A27" s="6"/>
      <c r="B27" s="22" t="s">
        <v>38</v>
      </c>
      <c r="C27" s="18" t="s">
        <v>5</v>
      </c>
      <c r="D27" s="18" t="s">
        <v>21</v>
      </c>
      <c r="E27" s="19">
        <v>1</v>
      </c>
      <c r="F27" s="20">
        <v>45205</v>
      </c>
      <c r="G27" s="21">
        <v>7</v>
      </c>
      <c r="H27" s="16"/>
      <c r="I27" s="58"/>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23"/>
    </row>
    <row r="28" spans="1:65" s="1" customFormat="1" ht="39.950000000000003" customHeight="1" x14ac:dyDescent="0.25">
      <c r="A28" s="6"/>
      <c r="B28" s="22" t="s">
        <v>39</v>
      </c>
      <c r="C28" s="18" t="s">
        <v>5</v>
      </c>
      <c r="D28" s="18" t="s">
        <v>21</v>
      </c>
      <c r="E28" s="19">
        <v>1</v>
      </c>
      <c r="F28" s="20">
        <f>F27+G27</f>
        <v>45212</v>
      </c>
      <c r="G28" s="21">
        <v>1</v>
      </c>
      <c r="H28" s="16"/>
      <c r="I28" s="58"/>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23"/>
    </row>
    <row r="29" spans="1:65" s="1" customFormat="1" ht="39.950000000000003" customHeight="1" x14ac:dyDescent="0.25">
      <c r="A29" s="6"/>
      <c r="B29" s="22" t="s">
        <v>36</v>
      </c>
      <c r="C29" s="18" t="s">
        <v>3</v>
      </c>
      <c r="D29" s="18" t="s">
        <v>21</v>
      </c>
      <c r="E29" s="19">
        <v>1</v>
      </c>
      <c r="F29" s="20">
        <f>F28+Milestones435[[#This Row],[Days]]</f>
        <v>45219</v>
      </c>
      <c r="G29" s="21">
        <v>7</v>
      </c>
      <c r="H29" s="16"/>
      <c r="I29" s="58" t="str">
        <f t="shared" ca="1" si="8"/>
        <v/>
      </c>
      <c r="J29" s="59" t="str">
        <f t="shared" ca="1" si="8"/>
        <v/>
      </c>
      <c r="K29" s="59" t="str">
        <f t="shared" ca="1" si="8"/>
        <v/>
      </c>
      <c r="L29" s="59" t="str">
        <f t="shared" ca="1" si="8"/>
        <v/>
      </c>
      <c r="M29" s="59" t="str">
        <f t="shared" ca="1" si="8"/>
        <v/>
      </c>
      <c r="N29" s="59" t="str">
        <f t="shared" ca="1" si="8"/>
        <v/>
      </c>
      <c r="O29" s="59" t="str">
        <f t="shared" ca="1" si="8"/>
        <v/>
      </c>
      <c r="P29" s="59" t="str">
        <f t="shared" ca="1" si="8"/>
        <v/>
      </c>
      <c r="Q29" s="59" t="str">
        <f t="shared" ca="1" si="8"/>
        <v/>
      </c>
      <c r="R29" s="59" t="str">
        <f t="shared" ca="1" si="8"/>
        <v/>
      </c>
      <c r="S29" s="59" t="str">
        <f t="shared" ca="1" si="8"/>
        <v/>
      </c>
      <c r="T29" s="59" t="str">
        <f t="shared" ca="1" si="8"/>
        <v/>
      </c>
      <c r="U29" s="59" t="str">
        <f t="shared" ca="1" si="8"/>
        <v/>
      </c>
      <c r="V29" s="59" t="str">
        <f t="shared" ca="1" si="8"/>
        <v/>
      </c>
      <c r="W29" s="59" t="str">
        <f t="shared" ca="1" si="8"/>
        <v/>
      </c>
      <c r="X29" s="59" t="str">
        <f t="shared" ca="1" si="8"/>
        <v/>
      </c>
      <c r="Y29" s="59" t="str">
        <f t="shared" ref="Y29:AM32" ca="1" si="11">IF(AND($C29="Goal",Y$7&gt;=$F29,Y$7&lt;=$F29+$G29-1),2,IF(AND($C29="Milestone",Y$7&gt;=$F29,Y$7&lt;=$F29+$G29-1),1,""))</f>
        <v/>
      </c>
      <c r="Z29" s="59" t="str">
        <f t="shared" ca="1" si="11"/>
        <v/>
      </c>
      <c r="AA29" s="59" t="str">
        <f t="shared" ca="1" si="11"/>
        <v/>
      </c>
      <c r="AB29" s="59" t="str">
        <f t="shared" ca="1" si="11"/>
        <v/>
      </c>
      <c r="AC29" s="59" t="str">
        <f t="shared" ca="1" si="11"/>
        <v/>
      </c>
      <c r="AD29" s="59" t="str">
        <f t="shared" ca="1" si="11"/>
        <v/>
      </c>
      <c r="AE29" s="59" t="str">
        <f t="shared" ca="1" si="11"/>
        <v/>
      </c>
      <c r="AF29" s="59" t="str">
        <f t="shared" ca="1" si="11"/>
        <v/>
      </c>
      <c r="AG29" s="59" t="str">
        <f t="shared" ca="1" si="11"/>
        <v/>
      </c>
      <c r="AH29" s="59" t="str">
        <f t="shared" ca="1" si="11"/>
        <v/>
      </c>
      <c r="AI29" s="59" t="str">
        <f t="shared" ca="1" si="11"/>
        <v/>
      </c>
      <c r="AJ29" s="59" t="str">
        <f t="shared" ca="1" si="11"/>
        <v/>
      </c>
      <c r="AK29" s="59" t="str">
        <f t="shared" ca="1" si="11"/>
        <v/>
      </c>
      <c r="AL29" s="59" t="str">
        <f t="shared" ca="1" si="11"/>
        <v/>
      </c>
      <c r="AM29" s="59" t="str">
        <f t="shared" ca="1" si="11"/>
        <v/>
      </c>
      <c r="AN29" s="59" t="str">
        <f t="shared" ca="1" si="9"/>
        <v/>
      </c>
      <c r="AO29" s="59" t="str">
        <f t="shared" ca="1" si="9"/>
        <v/>
      </c>
      <c r="AP29" s="59" t="str">
        <f t="shared" ca="1" si="9"/>
        <v/>
      </c>
      <c r="AQ29" s="59" t="str">
        <f t="shared" ca="1" si="9"/>
        <v/>
      </c>
      <c r="AR29" s="59" t="str">
        <f t="shared" ca="1" si="9"/>
        <v/>
      </c>
      <c r="AS29" s="59" t="str">
        <f t="shared" ca="1" si="9"/>
        <v/>
      </c>
      <c r="AT29" s="59" t="str">
        <f t="shared" ca="1" si="9"/>
        <v/>
      </c>
      <c r="AU29" s="59" t="str">
        <f t="shared" ca="1" si="9"/>
        <v/>
      </c>
      <c r="AV29" s="59" t="str">
        <f t="shared" ca="1" si="9"/>
        <v/>
      </c>
      <c r="AW29" s="59" t="str">
        <f t="shared" ca="1" si="9"/>
        <v/>
      </c>
      <c r="AX29" s="59" t="str">
        <f t="shared" ca="1" si="9"/>
        <v/>
      </c>
      <c r="AY29" s="59" t="str">
        <f t="shared" ca="1" si="9"/>
        <v/>
      </c>
      <c r="AZ29" s="59" t="str">
        <f t="shared" ca="1" si="9"/>
        <v/>
      </c>
      <c r="BA29" s="59" t="str">
        <f t="shared" ca="1" si="9"/>
        <v/>
      </c>
      <c r="BB29" s="59" t="str">
        <f t="shared" ca="1" si="9"/>
        <v/>
      </c>
      <c r="BC29" s="59" t="str">
        <f t="shared" ca="1" si="9"/>
        <v/>
      </c>
      <c r="BD29" s="59" t="str">
        <f t="shared" ca="1" si="10"/>
        <v/>
      </c>
      <c r="BE29" s="59" t="str">
        <f t="shared" ca="1" si="10"/>
        <v/>
      </c>
      <c r="BF29" s="59" t="str">
        <f t="shared" ca="1" si="10"/>
        <v/>
      </c>
      <c r="BG29" s="59" t="str">
        <f t="shared" ca="1" si="10"/>
        <v/>
      </c>
      <c r="BH29" s="59" t="str">
        <f t="shared" ca="1" si="10"/>
        <v/>
      </c>
      <c r="BI29" s="59" t="str">
        <f t="shared" ca="1" si="10"/>
        <v/>
      </c>
      <c r="BJ29" s="59" t="str">
        <f t="shared" ca="1" si="10"/>
        <v/>
      </c>
      <c r="BK29" s="59" t="str">
        <f t="shared" ca="1" si="10"/>
        <v/>
      </c>
      <c r="BL29" s="59" t="str">
        <f t="shared" ca="1" si="10"/>
        <v/>
      </c>
      <c r="BM29" s="23"/>
    </row>
    <row r="30" spans="1:65" s="1" customFormat="1" ht="39.950000000000003" customHeight="1" x14ac:dyDescent="0.25">
      <c r="A30" s="6"/>
      <c r="B30" s="22" t="s">
        <v>37</v>
      </c>
      <c r="C30" s="18" t="s">
        <v>3</v>
      </c>
      <c r="D30" s="18" t="s">
        <v>21</v>
      </c>
      <c r="E30" s="19">
        <v>1</v>
      </c>
      <c r="F30" s="20">
        <f>F29+Milestones435[[#This Row],[Days]]</f>
        <v>45226</v>
      </c>
      <c r="G30" s="21">
        <v>7</v>
      </c>
      <c r="H30" s="16"/>
      <c r="I30" s="58"/>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23"/>
    </row>
    <row r="31" spans="1:65" s="1" customFormat="1" ht="39.950000000000003" customHeight="1" x14ac:dyDescent="0.25">
      <c r="A31" s="6"/>
      <c r="B31" s="22" t="s">
        <v>42</v>
      </c>
      <c r="C31" s="18" t="s">
        <v>3</v>
      </c>
      <c r="D31" s="18" t="s">
        <v>21</v>
      </c>
      <c r="E31" s="19">
        <v>0.5</v>
      </c>
      <c r="F31" s="20">
        <f>F30+G30</f>
        <v>45233</v>
      </c>
      <c r="G31" s="21">
        <v>7</v>
      </c>
      <c r="H31" s="16"/>
      <c r="I31" s="58"/>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23"/>
    </row>
    <row r="32" spans="1:65" s="1" customFormat="1" ht="39.950000000000003" customHeight="1" x14ac:dyDescent="0.25">
      <c r="A32" s="6"/>
      <c r="B32" s="22" t="s">
        <v>41</v>
      </c>
      <c r="C32" s="18" t="s">
        <v>3</v>
      </c>
      <c r="D32" s="18"/>
      <c r="E32" s="19">
        <v>0</v>
      </c>
      <c r="F32" s="20">
        <f>F31+G31</f>
        <v>45240</v>
      </c>
      <c r="G32" s="21">
        <v>7</v>
      </c>
      <c r="H32" s="16"/>
      <c r="I32" s="58" t="str">
        <f t="shared" ca="1" si="8"/>
        <v/>
      </c>
      <c r="J32" s="59" t="str">
        <f t="shared" ca="1" si="8"/>
        <v/>
      </c>
      <c r="K32" s="59" t="str">
        <f t="shared" ca="1" si="8"/>
        <v/>
      </c>
      <c r="L32" s="59" t="str">
        <f t="shared" ca="1" si="8"/>
        <v/>
      </c>
      <c r="M32" s="59" t="str">
        <f t="shared" ca="1" si="8"/>
        <v/>
      </c>
      <c r="N32" s="59" t="str">
        <f t="shared" ca="1" si="8"/>
        <v/>
      </c>
      <c r="O32" s="59" t="str">
        <f t="shared" ca="1" si="8"/>
        <v/>
      </c>
      <c r="P32" s="59" t="str">
        <f t="shared" ca="1" si="8"/>
        <v/>
      </c>
      <c r="Q32" s="59" t="str">
        <f t="shared" ca="1" si="8"/>
        <v/>
      </c>
      <c r="R32" s="59" t="str">
        <f t="shared" ca="1" si="8"/>
        <v/>
      </c>
      <c r="S32" s="59" t="str">
        <f t="shared" ca="1" si="8"/>
        <v/>
      </c>
      <c r="T32" s="59" t="str">
        <f t="shared" ca="1" si="8"/>
        <v/>
      </c>
      <c r="U32" s="59" t="str">
        <f t="shared" ca="1" si="8"/>
        <v/>
      </c>
      <c r="V32" s="59" t="str">
        <f t="shared" ca="1" si="8"/>
        <v/>
      </c>
      <c r="W32" s="59" t="str">
        <f t="shared" ca="1" si="8"/>
        <v/>
      </c>
      <c r="X32" s="59" t="str">
        <f t="shared" ca="1" si="8"/>
        <v/>
      </c>
      <c r="Y32" s="59" t="str">
        <f t="shared" ca="1" si="11"/>
        <v/>
      </c>
      <c r="Z32" s="59" t="str">
        <f t="shared" ca="1" si="11"/>
        <v/>
      </c>
      <c r="AA32" s="59" t="str">
        <f t="shared" ca="1" si="11"/>
        <v/>
      </c>
      <c r="AB32" s="59" t="str">
        <f t="shared" ca="1" si="11"/>
        <v/>
      </c>
      <c r="AC32" s="59" t="str">
        <f t="shared" ca="1" si="11"/>
        <v/>
      </c>
      <c r="AD32" s="59" t="str">
        <f t="shared" ca="1" si="11"/>
        <v/>
      </c>
      <c r="AE32" s="59" t="str">
        <f t="shared" ca="1" si="11"/>
        <v/>
      </c>
      <c r="AF32" s="59" t="str">
        <f t="shared" ca="1" si="11"/>
        <v/>
      </c>
      <c r="AG32" s="59" t="str">
        <f t="shared" ca="1" si="11"/>
        <v/>
      </c>
      <c r="AH32" s="59" t="str">
        <f t="shared" ca="1" si="11"/>
        <v/>
      </c>
      <c r="AI32" s="59" t="str">
        <f t="shared" ca="1" si="11"/>
        <v/>
      </c>
      <c r="AJ32" s="59" t="str">
        <f t="shared" ca="1" si="11"/>
        <v/>
      </c>
      <c r="AK32" s="59" t="str">
        <f t="shared" ca="1" si="11"/>
        <v/>
      </c>
      <c r="AL32" s="59" t="str">
        <f t="shared" ca="1" si="11"/>
        <v/>
      </c>
      <c r="AM32" s="59" t="str">
        <f t="shared" ca="1" si="11"/>
        <v/>
      </c>
      <c r="AN32" s="59" t="str">
        <f t="shared" ca="1" si="9"/>
        <v/>
      </c>
      <c r="AO32" s="59" t="str">
        <f t="shared" ca="1" si="9"/>
        <v/>
      </c>
      <c r="AP32" s="59" t="str">
        <f t="shared" ca="1" si="9"/>
        <v/>
      </c>
      <c r="AQ32" s="59" t="str">
        <f t="shared" ca="1" si="9"/>
        <v/>
      </c>
      <c r="AR32" s="59" t="str">
        <f t="shared" ca="1" si="9"/>
        <v/>
      </c>
      <c r="AS32" s="59" t="str">
        <f t="shared" ca="1" si="9"/>
        <v/>
      </c>
      <c r="AT32" s="59" t="str">
        <f t="shared" ca="1" si="9"/>
        <v/>
      </c>
      <c r="AU32" s="59" t="str">
        <f t="shared" ca="1" si="9"/>
        <v/>
      </c>
      <c r="AV32" s="59" t="str">
        <f t="shared" ca="1" si="9"/>
        <v/>
      </c>
      <c r="AW32" s="59" t="str">
        <f t="shared" ca="1" si="9"/>
        <v/>
      </c>
      <c r="AX32" s="59" t="str">
        <f t="shared" ca="1" si="9"/>
        <v/>
      </c>
      <c r="AY32" s="59" t="str">
        <f t="shared" ca="1" si="9"/>
        <v/>
      </c>
      <c r="AZ32" s="59" t="str">
        <f t="shared" ca="1" si="9"/>
        <v/>
      </c>
      <c r="BA32" s="59" t="str">
        <f t="shared" ca="1" si="9"/>
        <v/>
      </c>
      <c r="BB32" s="59" t="str">
        <f t="shared" ca="1" si="9"/>
        <v/>
      </c>
      <c r="BC32" s="59" t="str">
        <f t="shared" ca="1" si="9"/>
        <v/>
      </c>
      <c r="BD32" s="59" t="str">
        <f t="shared" ca="1" si="10"/>
        <v/>
      </c>
      <c r="BE32" s="59" t="str">
        <f t="shared" ca="1" si="10"/>
        <v/>
      </c>
      <c r="BF32" s="59" t="str">
        <f t="shared" ca="1" si="10"/>
        <v/>
      </c>
      <c r="BG32" s="59" t="str">
        <f t="shared" ca="1" si="10"/>
        <v/>
      </c>
      <c r="BH32" s="59" t="str">
        <f t="shared" ca="1" si="10"/>
        <v/>
      </c>
      <c r="BI32" s="59" t="str">
        <f t="shared" ca="1" si="10"/>
        <v/>
      </c>
      <c r="BJ32" s="59" t="str">
        <f t="shared" ca="1" si="10"/>
        <v/>
      </c>
      <c r="BK32" s="59" t="str">
        <f t="shared" ca="1" si="10"/>
        <v/>
      </c>
      <c r="BL32" s="59" t="str">
        <f t="shared" ca="1" si="10"/>
        <v/>
      </c>
      <c r="BM32" s="23"/>
    </row>
    <row r="33" spans="4:8" ht="30" customHeight="1" x14ac:dyDescent="0.25">
      <c r="D33" s="4"/>
      <c r="G33" s="8"/>
      <c r="H33" s="3"/>
    </row>
    <row r="34" spans="4:8" ht="30" customHeight="1" x14ac:dyDescent="0.25">
      <c r="D34" s="5"/>
    </row>
  </sheetData>
  <mergeCells count="8">
    <mergeCell ref="X4:AA4"/>
    <mergeCell ref="AC4:AF4"/>
    <mergeCell ref="B2:H2"/>
    <mergeCell ref="I2:N2"/>
    <mergeCell ref="O2:T2"/>
    <mergeCell ref="I4:L4"/>
    <mergeCell ref="N4:Q4"/>
    <mergeCell ref="S4:V4"/>
  </mergeCells>
  <conditionalFormatting sqref="E9:E32">
    <cfRule type="dataBar" priority="5">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7:BL32">
    <cfRule type="expression" dxfId="12" priority="1">
      <formula>AND(TODAY()&gt;=I$7,TODAY()&lt;J$7)</formula>
    </cfRule>
  </conditionalFormatting>
  <conditionalFormatting sqref="I6:AM6">
    <cfRule type="expression" dxfId="11" priority="4">
      <formula>I$7&lt;=EOMONTH($I$7,0)</formula>
    </cfRule>
  </conditionalFormatting>
  <conditionalFormatting sqref="J6:BL6">
    <cfRule type="expression" dxfId="10" priority="3">
      <formula>AND(J$7&lt;=EOMONTH($I$7,2),J$7&gt;EOMONTH($I$7,0),J$7&gt;EOMONTH($I$7,1))</formula>
    </cfRule>
  </conditionalFormatting>
  <conditionalFormatting sqref="I6:BL6">
    <cfRule type="expression" dxfId="9" priority="2">
      <formula>AND(I$7&lt;=EOMONTH($I$7,1),I$7&gt;EOMONTH($I$7,0))</formula>
    </cfRule>
  </conditionalFormatting>
  <conditionalFormatting sqref="I10:BL32">
    <cfRule type="expression" dxfId="8" priority="7" stopIfTrue="1">
      <formula>AND($C10="Low Risk",I$7&gt;=$F10,I$7&lt;=$F10+$G10-1)</formula>
    </cfRule>
    <cfRule type="expression" dxfId="7" priority="8" stopIfTrue="1">
      <formula>AND($C10="High Risk",I$7&gt;=$F10,I$7&lt;=$F10+$G10-1)</formula>
    </cfRule>
    <cfRule type="expression" dxfId="6" priority="9" stopIfTrue="1">
      <formula>AND($C10="On Track",I$7&gt;=$F10,I$7&lt;=$F10+$G10-1)</formula>
    </cfRule>
    <cfRule type="expression" dxfId="5" priority="10" stopIfTrue="1">
      <formula>AND($C10="Med Risk",I$7&gt;=$F10,I$7&lt;=$F10+$G10-1)</formula>
    </cfRule>
    <cfRule type="expression" dxfId="4" priority="11" stopIfTrue="1">
      <formula>AND(LEN($C10)=0,I$7&gt;=$F10,I$7&lt;=$F10+$G10-1)</formula>
    </cfRule>
  </conditionalFormatting>
  <dataValidations count="11">
    <dataValidation type="list" allowBlank="1" showInputMessage="1" sqref="C11" xr:uid="{DFFD23FF-9FE8-42D1-8B69-600D9BF05AA3}">
      <formula1>"Goal,Milestone,On Track, Low Risk, Med Risk, High Risk"</formula1>
    </dataValidation>
    <dataValidation type="list" allowBlank="1" showInputMessage="1" showErrorMessage="1" sqref="C10 C12:C32" xr:uid="{A2F07095-4C5B-4F26-9F4F-F9BCE27C6F57}">
      <formula1>"Goal,Milestone,On Track, Low Risk, Med Risk, High Risk"</formula1>
    </dataValidation>
    <dataValidation type="whole" operator="greaterThanOrEqual" allowBlank="1" showInputMessage="1" promptTitle="Scrolling Increment" prompt="Changing this number will scroll the Gantt Chart view." sqref="C7" xr:uid="{40D643B7-C378-45A2-A932-672EA7F96D14}">
      <formula1>0</formula1>
    </dataValidation>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4DD4ED10-9AD6-4E16-B98D-780C2836D133}"/>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F7E1D0C-1D4A-4ADD-A37B-656B82D2F645}"/>
    <dataValidation allowBlank="1" showInputMessage="1" showErrorMessage="1" prompt="A scrollbar is in cells I8 through BL8. _x000a_To jump forward or backward in the timeline, enter a value of 0 or higher in cell C7._x000a_A value of 0 takes you to the beginning of the chart." sqref="A8" xr:uid="{9B040C77-1487-444F-9200-4040ACDB2DA8}"/>
    <dataValidation allowBlank="1" showInputMessage="1" showErrorMessage="1" prompt="Cells I9 through BL9 contain the day number of the month for the Month represented in the cell block above each date cell and are auto calculated._x000a_Do not modify these cells._x000a_" sqref="A7" xr:uid="{5FBD9402-FBCE-4FA4-84F2-4E5944C4C8BC}"/>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C655BEFA-A8F0-47C8-9A9F-B298E206B00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7D70357B-4F59-49F1-A1C4-F11BBDE70AE8}"/>
    <dataValidation allowBlank="1" showInputMessage="1" showErrorMessage="1" prompt="Enter Company Name in cell B4._x000a_A legend is in cells I4 through AC4.  The Legend label is in cell G4." sqref="A4" xr:uid="{E8FF6BF3-823C-4A98-BBC9-FA2C64DA9486}"/>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B30ABCC4-AAAD-48D6-8EEB-7C14721C5981}"/>
  </dataValidations>
  <printOptions horizontalCentered="1"/>
  <pageMargins left="0.25" right="0.25" top="0.75" bottom="0.75" header="0.3" footer="0.3"/>
  <pageSetup scale="39"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E9:E32</xm:sqref>
        </x14:conditionalFormatting>
        <x14:conditionalFormatting xmlns:xm="http://schemas.microsoft.com/office/excel/2006/main">
          <x14:cfRule type="iconSet" priority="68"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I10:BL32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F181E67-B5A5-4E32-9D0A-4494603D7B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C5315E-9A69-4EEB-ACCD-0F886FBF12FB}">
  <ds:schemaRefs>
    <ds:schemaRef ds:uri="http://schemas.microsoft.com/sharepoint/v3/contenttype/forms"/>
  </ds:schemaRefs>
</ds:datastoreItem>
</file>

<file path=customXml/itemProps3.xml><?xml version="1.0" encoding="utf-8"?>
<ds:datastoreItem xmlns:ds="http://schemas.openxmlformats.org/officeDocument/2006/customXml" ds:itemID="{11AAADB5-F91F-44CE-8CB6-D8472D59D975}">
  <ds:schemaRefs>
    <ds:schemaRef ds:uri="http://schemas.microsoft.com/office/2006/metadata/properties"/>
    <ds:schemaRef ds:uri="http://schemas.microsoft.com/office/infopath/2007/PartnerControls"/>
    <ds:schemaRef ds:uri="71af3243-3dd4-4a8d-8c0d-dd76da1f02a5"/>
    <ds:schemaRef ds:uri="http://schemas.microsoft.com/sharepoint/v3"/>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Dark</vt:lpstr>
      <vt:lpstr>Dark!Print_Titles</vt:lpstr>
      <vt:lpstr>Dark!Project_Start</vt:lpstr>
      <vt:lpstr>Dark!Scrolling_Increment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2023-01-31T06:47:08Z</dcterms:created>
  <dcterms:modified xsi:type="dcterms:W3CDTF">2023-12-02T14:58:33Z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