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30" activeTab="1"/>
  </bookViews>
  <sheets>
    <sheet name="Sheet1" sheetId="1" r:id="rId1"/>
    <sheet name="Timothy Plein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7" i="2" l="1"/>
  <c r="B27" i="2"/>
  <c r="B23" i="2"/>
  <c r="B20" i="2"/>
  <c r="N10" i="1"/>
  <c r="N9" i="1"/>
  <c r="N8" i="1"/>
  <c r="N26" i="1"/>
  <c r="N25" i="1"/>
  <c r="N24" i="1"/>
  <c r="N22" i="1"/>
  <c r="N21" i="1"/>
  <c r="N20" i="1"/>
  <c r="N18" i="1"/>
  <c r="N17" i="1"/>
  <c r="N16" i="1"/>
  <c r="N14" i="1"/>
  <c r="N13" i="1"/>
  <c r="N12" i="1"/>
  <c r="B7" i="1"/>
  <c r="B6" i="1"/>
  <c r="B5" i="1"/>
  <c r="B21" i="2" l="1"/>
  <c r="C21" i="2" s="1"/>
  <c r="B22" i="2" s="1"/>
  <c r="B24" i="2" s="1"/>
  <c r="B25" i="2" s="1"/>
  <c r="B26" i="2" l="1"/>
  <c r="C26" i="2" s="1"/>
  <c r="C25" i="2"/>
  <c r="C24" i="2"/>
</calcChain>
</file>

<file path=xl/sharedStrings.xml><?xml version="1.0" encoding="utf-8"?>
<sst xmlns="http://schemas.openxmlformats.org/spreadsheetml/2006/main" count="69" uniqueCount="37">
  <si>
    <t>month</t>
  </si>
  <si>
    <t>day</t>
  </si>
  <si>
    <t>year</t>
  </si>
  <si>
    <t>Sat</t>
  </si>
  <si>
    <t>Sun</t>
  </si>
  <si>
    <t>Mon</t>
  </si>
  <si>
    <t>Tue</t>
  </si>
  <si>
    <t>Wed</t>
  </si>
  <si>
    <t>Thu</t>
  </si>
  <si>
    <t>Fri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</si>
  <si>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</si>
  <si>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</si>
  <si>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</si>
  <si>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</si>
  <si>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</si>
  <si>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</si>
  <si>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</si>
  <si>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</si>
  <si>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</si>
  <si>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</si>
  <si>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</si>
  <si>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</si>
  <si>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()</t>
  </si>
  <si>
    <t>Month Codes</t>
  </si>
  <si>
    <t>Day Codes</t>
  </si>
  <si>
    <t>Century Codes</t>
  </si>
  <si>
    <t>Input</t>
  </si>
  <si>
    <t>Date</t>
  </si>
  <si>
    <t>Month</t>
  </si>
  <si>
    <t>Year</t>
  </si>
  <si>
    <t>Year2</t>
  </si>
  <si>
    <t>YearCode</t>
  </si>
  <si>
    <t>Century</t>
  </si>
  <si>
    <t>dotw</t>
  </si>
  <si>
    <t>MonthCode</t>
  </si>
  <si>
    <t>isLeap</t>
  </si>
  <si>
    <t>isPreFeb28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</si>
</sst>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K3" sqref="K3:K14"/>
    </sheetView>
  </sheetViews>
  <sheetFormatPr defaultRowHeight="15" x14ac:dyDescent="0.25"/>
  <sheetData>
    <row r="2" spans="2:14" x14ac:dyDescent="0.25">
      <c r="B2" t="s">
        <v>0</v>
      </c>
      <c r="C2" t="s">
        <v>1</v>
      </c>
      <c r="D2" t="s">
        <v>2</v>
      </c>
    </row>
    <row r="3" spans="2:14" x14ac:dyDescent="0.25">
      <c r="B3">
        <v>5</v>
      </c>
      <c r="C3">
        <v>11</v>
      </c>
      <c r="D3">
        <v>2015</v>
      </c>
      <c r="F3">
        <v>0</v>
      </c>
      <c r="G3" t="s">
        <v>4</v>
      </c>
      <c r="I3" t="s">
        <v>10</v>
      </c>
      <c r="J3">
        <v>1</v>
      </c>
      <c r="K3">
        <v>6</v>
      </c>
      <c r="M3">
        <v>2000</v>
      </c>
      <c r="N3">
        <v>0</v>
      </c>
    </row>
    <row r="4" spans="2:14" x14ac:dyDescent="0.25">
      <c r="F4">
        <v>1</v>
      </c>
      <c r="G4" t="s">
        <v>5</v>
      </c>
      <c r="I4" t="s">
        <v>11</v>
      </c>
      <c r="J4">
        <v>2</v>
      </c>
      <c r="K4">
        <v>2</v>
      </c>
      <c r="M4">
        <v>2001</v>
      </c>
      <c r="N4">
        <v>1</v>
      </c>
    </row>
    <row r="5" spans="2:14" x14ac:dyDescent="0.25">
      <c r="B5">
        <f>VLOOKUP(B3,J3:K14,2)</f>
        <v>0</v>
      </c>
      <c r="F5">
        <v>2</v>
      </c>
      <c r="G5" t="s">
        <v>6</v>
      </c>
      <c r="I5" t="s">
        <v>12</v>
      </c>
      <c r="J5">
        <v>3</v>
      </c>
      <c r="K5">
        <v>2</v>
      </c>
      <c r="M5">
        <v>2002</v>
      </c>
      <c r="N5">
        <v>2</v>
      </c>
    </row>
    <row r="6" spans="2:14" x14ac:dyDescent="0.25">
      <c r="B6">
        <f>C3</f>
        <v>11</v>
      </c>
      <c r="F6">
        <v>3</v>
      </c>
      <c r="G6" t="s">
        <v>7</v>
      </c>
      <c r="I6" t="s">
        <v>13</v>
      </c>
      <c r="J6">
        <v>4</v>
      </c>
      <c r="K6">
        <v>5</v>
      </c>
      <c r="M6">
        <v>2003</v>
      </c>
      <c r="N6">
        <v>3</v>
      </c>
    </row>
    <row r="7" spans="2:14" x14ac:dyDescent="0.25">
      <c r="B7">
        <f>VLOOKUP(D3,M3:N6,2)</f>
        <v>3</v>
      </c>
      <c r="F7">
        <v>4</v>
      </c>
      <c r="G7" t="s">
        <v>8</v>
      </c>
      <c r="I7" t="s">
        <v>14</v>
      </c>
      <c r="J7">
        <v>5</v>
      </c>
      <c r="K7">
        <v>0</v>
      </c>
      <c r="M7" s="1">
        <v>2004</v>
      </c>
      <c r="N7" s="1">
        <v>5</v>
      </c>
    </row>
    <row r="8" spans="2:14" x14ac:dyDescent="0.25">
      <c r="F8">
        <v>5</v>
      </c>
      <c r="G8" t="s">
        <v>9</v>
      </c>
      <c r="I8" t="s">
        <v>15</v>
      </c>
      <c r="J8">
        <v>6</v>
      </c>
      <c r="K8">
        <v>3</v>
      </c>
      <c r="M8">
        <v>2005</v>
      </c>
      <c r="N8">
        <f>N7+1</f>
        <v>6</v>
      </c>
    </row>
    <row r="9" spans="2:14" x14ac:dyDescent="0.25">
      <c r="F9">
        <v>6</v>
      </c>
      <c r="G9" t="s">
        <v>3</v>
      </c>
      <c r="I9" t="s">
        <v>16</v>
      </c>
      <c r="J9">
        <v>7</v>
      </c>
      <c r="K9">
        <v>5</v>
      </c>
      <c r="M9">
        <v>2006</v>
      </c>
      <c r="N9">
        <f>N7+2</f>
        <v>7</v>
      </c>
    </row>
    <row r="10" spans="2:14" x14ac:dyDescent="0.25">
      <c r="I10" t="s">
        <v>17</v>
      </c>
      <c r="J10">
        <v>8</v>
      </c>
      <c r="K10">
        <v>1</v>
      </c>
      <c r="M10">
        <v>2007</v>
      </c>
      <c r="N10">
        <f>N7+3</f>
        <v>8</v>
      </c>
    </row>
    <row r="11" spans="2:14" x14ac:dyDescent="0.25">
      <c r="B11" t="s">
        <v>22</v>
      </c>
      <c r="I11" t="s">
        <v>18</v>
      </c>
      <c r="J11">
        <v>9</v>
      </c>
      <c r="K11">
        <v>4</v>
      </c>
      <c r="M11" s="1">
        <v>2008</v>
      </c>
      <c r="N11" s="1">
        <v>3</v>
      </c>
    </row>
    <row r="12" spans="2:14" x14ac:dyDescent="0.25">
      <c r="I12" t="s">
        <v>19</v>
      </c>
      <c r="J12">
        <v>10</v>
      </c>
      <c r="K12">
        <v>6</v>
      </c>
      <c r="M12">
        <v>2009</v>
      </c>
      <c r="N12">
        <f>N11+1</f>
        <v>4</v>
      </c>
    </row>
    <row r="13" spans="2:14" x14ac:dyDescent="0.25">
      <c r="I13" t="s">
        <v>20</v>
      </c>
      <c r="J13">
        <v>11</v>
      </c>
      <c r="K13">
        <v>2</v>
      </c>
      <c r="M13">
        <v>2010</v>
      </c>
      <c r="N13">
        <f>N11+2</f>
        <v>5</v>
      </c>
    </row>
    <row r="14" spans="2:14" x14ac:dyDescent="0.25">
      <c r="I14" t="s">
        <v>21</v>
      </c>
      <c r="J14">
        <v>12</v>
      </c>
      <c r="K14">
        <v>4</v>
      </c>
      <c r="M14">
        <v>2011</v>
      </c>
      <c r="N14">
        <f>N11+3</f>
        <v>6</v>
      </c>
    </row>
    <row r="15" spans="2:14" x14ac:dyDescent="0.25">
      <c r="M15" s="1">
        <v>2012</v>
      </c>
      <c r="N15" s="1">
        <v>1</v>
      </c>
    </row>
    <row r="16" spans="2:14" x14ac:dyDescent="0.25">
      <c r="M16">
        <v>2013</v>
      </c>
      <c r="N16">
        <f>N15+1</f>
        <v>2</v>
      </c>
    </row>
    <row r="17" spans="13:14" x14ac:dyDescent="0.25">
      <c r="M17">
        <v>2014</v>
      </c>
      <c r="N17">
        <f>N15+2</f>
        <v>3</v>
      </c>
    </row>
    <row r="18" spans="13:14" x14ac:dyDescent="0.25">
      <c r="M18">
        <v>2015</v>
      </c>
      <c r="N18">
        <f>N15+3</f>
        <v>4</v>
      </c>
    </row>
    <row r="19" spans="13:14" x14ac:dyDescent="0.25">
      <c r="M19" s="1">
        <v>2016</v>
      </c>
      <c r="N19" s="1">
        <v>6</v>
      </c>
    </row>
    <row r="20" spans="13:14" x14ac:dyDescent="0.25">
      <c r="M20">
        <v>2017</v>
      </c>
      <c r="N20">
        <f>N19+1</f>
        <v>7</v>
      </c>
    </row>
    <row r="21" spans="13:14" x14ac:dyDescent="0.25">
      <c r="M21">
        <v>2018</v>
      </c>
      <c r="N21">
        <f>N19+2</f>
        <v>8</v>
      </c>
    </row>
    <row r="22" spans="13:14" x14ac:dyDescent="0.25">
      <c r="M22">
        <v>2019</v>
      </c>
      <c r="N22">
        <f>N19+3</f>
        <v>9</v>
      </c>
    </row>
    <row r="23" spans="13:14" x14ac:dyDescent="0.25">
      <c r="M23" s="1">
        <v>2020</v>
      </c>
      <c r="N23" s="1">
        <v>4</v>
      </c>
    </row>
    <row r="24" spans="13:14" x14ac:dyDescent="0.25">
      <c r="M24">
        <v>2021</v>
      </c>
      <c r="N24">
        <f>N23+1</f>
        <v>5</v>
      </c>
    </row>
    <row r="25" spans="13:14" x14ac:dyDescent="0.25">
      <c r="M25">
        <v>2022</v>
      </c>
      <c r="N25">
        <f>N23+2</f>
        <v>6</v>
      </c>
    </row>
    <row r="26" spans="13:14" x14ac:dyDescent="0.25">
      <c r="M26">
        <v>2023</v>
      </c>
      <c r="N26">
        <f>N23+3</f>
        <v>7</v>
      </c>
    </row>
    <row r="27" spans="13:14" x14ac:dyDescent="0.25">
      <c r="M27" s="1">
        <v>2024</v>
      </c>
      <c r="N27" s="1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29" sqref="C29"/>
    </sheetView>
  </sheetViews>
  <sheetFormatPr defaultRowHeight="15" x14ac:dyDescent="0.25"/>
  <sheetData>
    <row r="1" spans="1:8" x14ac:dyDescent="0.25">
      <c r="A1" t="s">
        <v>23</v>
      </c>
      <c r="E1" t="s">
        <v>24</v>
      </c>
      <c r="G1" t="s">
        <v>25</v>
      </c>
    </row>
    <row r="2" spans="1:8" x14ac:dyDescent="0.25">
      <c r="A2" t="s">
        <v>10</v>
      </c>
      <c r="B2">
        <v>1</v>
      </c>
      <c r="C2">
        <v>1</v>
      </c>
      <c r="D2" t="s">
        <v>10</v>
      </c>
      <c r="E2">
        <v>0</v>
      </c>
      <c r="F2" t="s">
        <v>3</v>
      </c>
      <c r="G2">
        <v>1800</v>
      </c>
      <c r="H2">
        <v>2</v>
      </c>
    </row>
    <row r="3" spans="1:8" x14ac:dyDescent="0.25">
      <c r="A3" t="s">
        <v>11</v>
      </c>
      <c r="B3">
        <v>2</v>
      </c>
      <c r="C3">
        <v>4</v>
      </c>
      <c r="D3" t="s">
        <v>11</v>
      </c>
      <c r="E3">
        <v>1</v>
      </c>
      <c r="F3" t="s">
        <v>4</v>
      </c>
      <c r="G3">
        <v>1900</v>
      </c>
      <c r="H3">
        <v>0</v>
      </c>
    </row>
    <row r="4" spans="1:8" x14ac:dyDescent="0.25">
      <c r="A4" t="s">
        <v>12</v>
      </c>
      <c r="B4">
        <v>3</v>
      </c>
      <c r="C4">
        <v>4</v>
      </c>
      <c r="D4" t="s">
        <v>12</v>
      </c>
      <c r="E4">
        <v>2</v>
      </c>
      <c r="F4" t="s">
        <v>5</v>
      </c>
      <c r="G4">
        <v>2000</v>
      </c>
      <c r="H4">
        <v>6</v>
      </c>
    </row>
    <row r="5" spans="1:8" x14ac:dyDescent="0.25">
      <c r="A5" t="s">
        <v>13</v>
      </c>
      <c r="B5">
        <v>4</v>
      </c>
      <c r="C5">
        <v>0</v>
      </c>
      <c r="D5" t="s">
        <v>13</v>
      </c>
      <c r="E5">
        <v>3</v>
      </c>
      <c r="F5" t="s">
        <v>6</v>
      </c>
      <c r="G5">
        <v>2100</v>
      </c>
      <c r="H5">
        <v>4</v>
      </c>
    </row>
    <row r="6" spans="1:8" x14ac:dyDescent="0.25">
      <c r="A6" t="s">
        <v>14</v>
      </c>
      <c r="B6">
        <v>5</v>
      </c>
      <c r="C6">
        <v>2</v>
      </c>
      <c r="D6" t="s">
        <v>14</v>
      </c>
      <c r="E6">
        <v>4</v>
      </c>
      <c r="F6" t="s">
        <v>7</v>
      </c>
      <c r="G6">
        <v>2200</v>
      </c>
      <c r="H6">
        <v>2</v>
      </c>
    </row>
    <row r="7" spans="1:8" x14ac:dyDescent="0.25">
      <c r="A7" t="s">
        <v>15</v>
      </c>
      <c r="B7">
        <v>6</v>
      </c>
      <c r="C7">
        <v>5</v>
      </c>
      <c r="D7" t="s">
        <v>15</v>
      </c>
      <c r="E7">
        <v>5</v>
      </c>
      <c r="F7" t="s">
        <v>8</v>
      </c>
      <c r="G7">
        <v>2300</v>
      </c>
      <c r="H7">
        <v>0</v>
      </c>
    </row>
    <row r="8" spans="1:8" x14ac:dyDescent="0.25">
      <c r="A8" t="s">
        <v>16</v>
      </c>
      <c r="B8">
        <v>7</v>
      </c>
      <c r="C8">
        <v>0</v>
      </c>
      <c r="D8" t="s">
        <v>16</v>
      </c>
      <c r="E8">
        <v>6</v>
      </c>
      <c r="F8" t="s">
        <v>9</v>
      </c>
      <c r="G8">
        <v>2400</v>
      </c>
      <c r="H8">
        <v>6</v>
      </c>
    </row>
    <row r="9" spans="1:8" x14ac:dyDescent="0.25">
      <c r="A9" t="s">
        <v>17</v>
      </c>
      <c r="B9">
        <v>8</v>
      </c>
      <c r="C9">
        <v>3</v>
      </c>
      <c r="D9" t="s">
        <v>17</v>
      </c>
    </row>
    <row r="10" spans="1:8" x14ac:dyDescent="0.25">
      <c r="A10" t="s">
        <v>18</v>
      </c>
      <c r="B10">
        <v>9</v>
      </c>
      <c r="C10">
        <v>6</v>
      </c>
      <c r="D10" t="s">
        <v>18</v>
      </c>
    </row>
    <row r="11" spans="1:8" x14ac:dyDescent="0.25">
      <c r="A11" t="s">
        <v>19</v>
      </c>
      <c r="B11">
        <v>10</v>
      </c>
      <c r="C11">
        <v>1</v>
      </c>
      <c r="D11" t="s">
        <v>19</v>
      </c>
    </row>
    <row r="12" spans="1:8" x14ac:dyDescent="0.25">
      <c r="A12" t="s">
        <v>20</v>
      </c>
      <c r="B12">
        <v>11</v>
      </c>
      <c r="C12">
        <v>4</v>
      </c>
      <c r="D12" t="s">
        <v>20</v>
      </c>
    </row>
    <row r="13" spans="1:8" x14ac:dyDescent="0.25">
      <c r="A13" t="s">
        <v>21</v>
      </c>
      <c r="B13">
        <v>12</v>
      </c>
      <c r="C13">
        <v>6</v>
      </c>
      <c r="D13" t="s">
        <v>21</v>
      </c>
    </row>
    <row r="15" spans="1:8" x14ac:dyDescent="0.25">
      <c r="A15" t="s">
        <v>26</v>
      </c>
    </row>
    <row r="16" spans="1:8" x14ac:dyDescent="0.25">
      <c r="A16" t="s">
        <v>27</v>
      </c>
      <c r="B16">
        <v>29</v>
      </c>
    </row>
    <row r="17" spans="1:3" x14ac:dyDescent="0.25">
      <c r="A17" t="s">
        <v>28</v>
      </c>
      <c r="B17">
        <v>2</v>
      </c>
      <c r="C17" t="str">
        <f>VLOOKUP(B17,B2:D13,3)</f>
        <v>Feb</v>
      </c>
    </row>
    <row r="18" spans="1:3" x14ac:dyDescent="0.25">
      <c r="A18" t="s">
        <v>29</v>
      </c>
      <c r="B18">
        <v>1980</v>
      </c>
    </row>
    <row r="20" spans="1:3" x14ac:dyDescent="0.25">
      <c r="A20" t="s">
        <v>30</v>
      </c>
      <c r="B20">
        <f>MOD(B18,100)</f>
        <v>80</v>
      </c>
    </row>
    <row r="21" spans="1:3" x14ac:dyDescent="0.25">
      <c r="A21" t="s">
        <v>32</v>
      </c>
      <c r="B21">
        <f>B18-B20</f>
        <v>1900</v>
      </c>
      <c r="C21">
        <f>VLOOKUP(B21,G2:H8,2)</f>
        <v>0</v>
      </c>
    </row>
    <row r="22" spans="1:3" x14ac:dyDescent="0.25">
      <c r="A22" t="s">
        <v>31</v>
      </c>
      <c r="B22">
        <f xml:space="preserve"> MOD(MOD(B20+C21, 7) +QUOTIENT(B20,4), 7)</f>
        <v>2</v>
      </c>
    </row>
    <row r="23" spans="1:3" x14ac:dyDescent="0.25">
      <c r="A23" t="s">
        <v>34</v>
      </c>
      <c r="B23">
        <f>VLOOKUP(B17,B2:C13,2)</f>
        <v>4</v>
      </c>
    </row>
    <row r="24" spans="1:3" x14ac:dyDescent="0.25">
      <c r="A24" s="2" t="s">
        <v>33</v>
      </c>
      <c r="B24" s="2">
        <f>MOD(B22+B23+B16,7)</f>
        <v>0</v>
      </c>
      <c r="C24" s="2" t="str">
        <f>VLOOKUP(B24,E2:F8,2)</f>
        <v>Sat</v>
      </c>
    </row>
    <row r="25" spans="1:3" x14ac:dyDescent="0.25">
      <c r="A25" t="s">
        <v>33</v>
      </c>
      <c r="B25">
        <f>IF(B17&lt;=2,IF(B27,B24-1,B24),B24)</f>
        <v>-1</v>
      </c>
      <c r="C25" t="e">
        <f>VLOOKUP(B25,E2:F8,2)</f>
        <v>#N/A</v>
      </c>
    </row>
    <row r="26" spans="1:3" x14ac:dyDescent="0.25">
      <c r="B26">
        <f>IF(B25&lt;0,B25+7,B25)</f>
        <v>6</v>
      </c>
      <c r="C26" t="str">
        <f>VLOOKUP(B26,E4:F10,2)</f>
        <v>Fri</v>
      </c>
    </row>
    <row r="27" spans="1:3" x14ac:dyDescent="0.25">
      <c r="A27" t="s">
        <v>35</v>
      </c>
      <c r="B27" t="b">
        <f>MOD(B18,4)=0</f>
        <v>1</v>
      </c>
    </row>
    <row r="28" spans="1:3" x14ac:dyDescent="0.25">
      <c r="A2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Timothy Pleines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Wiguna</dc:creator>
  <cp:lastModifiedBy>Hari Wiguna</cp:lastModifiedBy>
  <dcterms:created xsi:type="dcterms:W3CDTF">2015-09-13T04:12:10Z</dcterms:created>
  <dcterms:modified xsi:type="dcterms:W3CDTF">2015-09-13T06:12:28Z</dcterms:modified>
</cp:coreProperties>
</file>